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0" windowWidth="8580" windowHeight="4090"/>
  </bookViews>
  <sheets>
    <sheet name="Data" sheetId="12" r:id="rId1"/>
    <sheet name="Subškály" sheetId="13" r:id="rId2"/>
    <sheet name="Normy" sheetId="1" r:id="rId3"/>
    <sheet name="Normy - ženy" sheetId="14" r:id="rId4"/>
    <sheet name="Nomy - muži" sheetId="15" r:id="rId5"/>
    <sheet name="14-18" sheetId="4" r:id="rId6"/>
    <sheet name="19-25" sheetId="5" r:id="rId7"/>
    <sheet name="26-40" sheetId="6" r:id="rId8"/>
    <sheet name="41-60" sheetId="7" r:id="rId9"/>
    <sheet name="61-85" sheetId="8" r:id="rId10"/>
    <sheet name="Tabulka pro převod na T skór" sheetId="9" r:id="rId11"/>
    <sheet name="Validizační kritérium - kódován" sheetId="10" r:id="rId12"/>
    <sheet name="Validizační kritérium - hodnoty" sheetId="11" r:id="rId13"/>
  </sheets>
  <calcPr calcId="144525"/>
  <fileRecoveryPr repairLoad="1"/>
</workbook>
</file>

<file path=xl/calcChain.xml><?xml version="1.0" encoding="utf-8"?>
<calcChain xmlns="http://schemas.openxmlformats.org/spreadsheetml/2006/main">
  <c r="O12" i="8" l="1"/>
  <c r="C12" i="8"/>
  <c r="O11" i="8"/>
  <c r="C11" i="8"/>
  <c r="O10" i="8"/>
  <c r="C10" i="8"/>
  <c r="O9" i="8"/>
  <c r="C9" i="8"/>
  <c r="O8" i="8"/>
  <c r="C8" i="8"/>
  <c r="O7" i="8"/>
  <c r="C7" i="8"/>
  <c r="O6" i="8"/>
  <c r="C6" i="8"/>
  <c r="O5" i="8"/>
  <c r="C5" i="8"/>
  <c r="O4" i="8"/>
  <c r="C4" i="8"/>
  <c r="O3" i="8"/>
  <c r="C3" i="8"/>
  <c r="O2" i="8"/>
  <c r="M16" i="8" s="1"/>
  <c r="C2" i="8"/>
  <c r="O35" i="7"/>
  <c r="C35" i="7"/>
  <c r="O34" i="7"/>
  <c r="C34" i="7"/>
  <c r="O33" i="7"/>
  <c r="C33" i="7"/>
  <c r="O32" i="7"/>
  <c r="C32" i="7"/>
  <c r="O31" i="7"/>
  <c r="C31" i="7"/>
  <c r="O30" i="7"/>
  <c r="C30" i="7"/>
  <c r="O29" i="7"/>
  <c r="C29" i="7"/>
  <c r="O28" i="7"/>
  <c r="C28" i="7"/>
  <c r="O27" i="7"/>
  <c r="C27" i="7"/>
  <c r="O26" i="7"/>
  <c r="C26" i="7"/>
  <c r="O25" i="7"/>
  <c r="C25" i="7"/>
  <c r="O24" i="7"/>
  <c r="C24" i="7"/>
  <c r="O23" i="7"/>
  <c r="C23" i="7"/>
  <c r="O22" i="7"/>
  <c r="C22" i="7"/>
  <c r="O21" i="7"/>
  <c r="C21" i="7"/>
  <c r="O20" i="7"/>
  <c r="C20" i="7"/>
  <c r="O19" i="7"/>
  <c r="C19" i="7"/>
  <c r="O18" i="7"/>
  <c r="C18" i="7"/>
  <c r="O17" i="7"/>
  <c r="C17" i="7"/>
  <c r="O16" i="7"/>
  <c r="C16" i="7"/>
  <c r="O15" i="7"/>
  <c r="C15" i="7"/>
  <c r="O14" i="7"/>
  <c r="C14" i="7"/>
  <c r="O13" i="7"/>
  <c r="C13" i="7"/>
  <c r="O12" i="7"/>
  <c r="C12" i="7"/>
  <c r="O11" i="7"/>
  <c r="C11" i="7"/>
  <c r="O10" i="7"/>
  <c r="C10" i="7"/>
  <c r="O9" i="7"/>
  <c r="C9" i="7"/>
  <c r="O8" i="7"/>
  <c r="C8" i="7"/>
  <c r="O7" i="7"/>
  <c r="C7" i="7"/>
  <c r="O6" i="7"/>
  <c r="C6" i="7"/>
  <c r="O5" i="7"/>
  <c r="C5" i="7"/>
  <c r="O4" i="7"/>
  <c r="C4" i="7"/>
  <c r="O3" i="7"/>
  <c r="C3" i="7"/>
  <c r="O2" i="7"/>
  <c r="L39" i="7" s="1"/>
  <c r="C2" i="7"/>
  <c r="O102" i="6"/>
  <c r="C102" i="6"/>
  <c r="O101" i="6"/>
  <c r="C101" i="6"/>
  <c r="O100" i="6"/>
  <c r="C100" i="6"/>
  <c r="O99" i="6"/>
  <c r="C99" i="6"/>
  <c r="O98" i="6"/>
  <c r="C98" i="6"/>
  <c r="O97" i="6"/>
  <c r="C97" i="6"/>
  <c r="O96" i="6"/>
  <c r="C96" i="6"/>
  <c r="O95" i="6"/>
  <c r="C95" i="6"/>
  <c r="O94" i="6"/>
  <c r="C94" i="6"/>
  <c r="O93" i="6"/>
  <c r="C93" i="6"/>
  <c r="O92" i="6"/>
  <c r="C92" i="6"/>
  <c r="O91" i="6"/>
  <c r="C91" i="6"/>
  <c r="O90" i="6"/>
  <c r="C90" i="6"/>
  <c r="O89" i="6"/>
  <c r="C89" i="6"/>
  <c r="O88" i="6"/>
  <c r="C88" i="6"/>
  <c r="O87" i="6"/>
  <c r="C87" i="6"/>
  <c r="O86" i="6"/>
  <c r="C86" i="6"/>
  <c r="O85" i="6"/>
  <c r="C85" i="6"/>
  <c r="O84" i="6"/>
  <c r="C84" i="6"/>
  <c r="O83" i="6"/>
  <c r="C83" i="6"/>
  <c r="O82" i="6"/>
  <c r="C82" i="6"/>
  <c r="O81" i="6"/>
  <c r="C81" i="6"/>
  <c r="O80" i="6"/>
  <c r="C80" i="6"/>
  <c r="O79" i="6"/>
  <c r="C79" i="6"/>
  <c r="O78" i="6"/>
  <c r="C78" i="6"/>
  <c r="O77" i="6"/>
  <c r="C77" i="6"/>
  <c r="O76" i="6"/>
  <c r="C76" i="6"/>
  <c r="O75" i="6"/>
  <c r="C75" i="6"/>
  <c r="O74" i="6"/>
  <c r="C74" i="6"/>
  <c r="O73" i="6"/>
  <c r="C73" i="6"/>
  <c r="O72" i="6"/>
  <c r="C72" i="6"/>
  <c r="O71" i="6"/>
  <c r="C71" i="6"/>
  <c r="O70" i="6"/>
  <c r="C70" i="6"/>
  <c r="O69" i="6"/>
  <c r="C69" i="6"/>
  <c r="O68" i="6"/>
  <c r="C68" i="6"/>
  <c r="O67" i="6"/>
  <c r="C67" i="6"/>
  <c r="O66" i="6"/>
  <c r="C66" i="6"/>
  <c r="O65" i="6"/>
  <c r="C65" i="6"/>
  <c r="O64" i="6"/>
  <c r="C64" i="6"/>
  <c r="O63" i="6"/>
  <c r="C63" i="6"/>
  <c r="O62" i="6"/>
  <c r="C62" i="6"/>
  <c r="O61" i="6"/>
  <c r="C61" i="6"/>
  <c r="O60" i="6"/>
  <c r="C60" i="6"/>
  <c r="O59" i="6"/>
  <c r="C59" i="6"/>
  <c r="O58" i="6"/>
  <c r="C58" i="6"/>
  <c r="O57" i="6"/>
  <c r="C57" i="6"/>
  <c r="O56" i="6"/>
  <c r="C56" i="6"/>
  <c r="O55" i="6"/>
  <c r="C55" i="6"/>
  <c r="O54" i="6"/>
  <c r="C54" i="6"/>
  <c r="O53" i="6"/>
  <c r="C53" i="6"/>
  <c r="O52" i="6"/>
  <c r="C52" i="6"/>
  <c r="O51" i="6"/>
  <c r="C51" i="6"/>
  <c r="O50" i="6"/>
  <c r="C50" i="6"/>
  <c r="O49" i="6"/>
  <c r="C49" i="6"/>
  <c r="O48" i="6"/>
  <c r="C48" i="6"/>
  <c r="O47" i="6"/>
  <c r="C47" i="6"/>
  <c r="O46" i="6"/>
  <c r="C46" i="6"/>
  <c r="O45" i="6"/>
  <c r="C45" i="6"/>
  <c r="O44" i="6"/>
  <c r="C44" i="6"/>
  <c r="O43" i="6"/>
  <c r="C43" i="6"/>
  <c r="O42" i="6"/>
  <c r="C42" i="6"/>
  <c r="O41" i="6"/>
  <c r="C41" i="6"/>
  <c r="O40" i="6"/>
  <c r="C40" i="6"/>
  <c r="O39" i="6"/>
  <c r="C39" i="6"/>
  <c r="O38" i="6"/>
  <c r="C38" i="6"/>
  <c r="O37" i="6"/>
  <c r="C37" i="6"/>
  <c r="O36" i="6"/>
  <c r="C36" i="6"/>
  <c r="O35" i="6"/>
  <c r="C35" i="6"/>
  <c r="O34" i="6"/>
  <c r="C34" i="6"/>
  <c r="O33" i="6"/>
  <c r="C33" i="6"/>
  <c r="O32" i="6"/>
  <c r="C32" i="6"/>
  <c r="O31" i="6"/>
  <c r="C31" i="6"/>
  <c r="O30" i="6"/>
  <c r="C30" i="6"/>
  <c r="O29" i="6"/>
  <c r="C29" i="6"/>
  <c r="O28" i="6"/>
  <c r="C28" i="6"/>
  <c r="O27" i="6"/>
  <c r="C27" i="6"/>
  <c r="O26" i="6"/>
  <c r="C26" i="6"/>
  <c r="O25" i="6"/>
  <c r="C25" i="6"/>
  <c r="O24" i="6"/>
  <c r="C24" i="6"/>
  <c r="O23" i="6"/>
  <c r="C23" i="6"/>
  <c r="O22" i="6"/>
  <c r="C22" i="6"/>
  <c r="O21" i="6"/>
  <c r="C21" i="6"/>
  <c r="O20" i="6"/>
  <c r="C20" i="6"/>
  <c r="O19" i="6"/>
  <c r="C19" i="6"/>
  <c r="O18" i="6"/>
  <c r="C18" i="6"/>
  <c r="O17" i="6"/>
  <c r="C17" i="6"/>
  <c r="O16" i="6"/>
  <c r="C16" i="6"/>
  <c r="O15" i="6"/>
  <c r="C15" i="6"/>
  <c r="O14" i="6"/>
  <c r="C14" i="6"/>
  <c r="O13" i="6"/>
  <c r="C13" i="6"/>
  <c r="O12" i="6"/>
  <c r="C12" i="6"/>
  <c r="O11" i="6"/>
  <c r="C11" i="6"/>
  <c r="O10" i="6"/>
  <c r="C10" i="6"/>
  <c r="O9" i="6"/>
  <c r="C9" i="6"/>
  <c r="O8" i="6"/>
  <c r="C8" i="6"/>
  <c r="O7" i="6"/>
  <c r="C7" i="6"/>
  <c r="O6" i="6"/>
  <c r="C6" i="6"/>
  <c r="O5" i="6"/>
  <c r="C5" i="6"/>
  <c r="O4" i="6"/>
  <c r="C4" i="6"/>
  <c r="O3" i="6"/>
  <c r="C3" i="6"/>
  <c r="O2" i="6"/>
  <c r="L106" i="6" s="1"/>
  <c r="C2" i="6"/>
  <c r="K296" i="5"/>
  <c r="O293" i="5"/>
  <c r="C293" i="5"/>
  <c r="O292" i="5"/>
  <c r="C292" i="5"/>
  <c r="O291" i="5"/>
  <c r="C291" i="5"/>
  <c r="O290" i="5"/>
  <c r="C290" i="5"/>
  <c r="O289" i="5"/>
  <c r="C289" i="5"/>
  <c r="O288" i="5"/>
  <c r="C288" i="5"/>
  <c r="O287" i="5"/>
  <c r="C287" i="5"/>
  <c r="O286" i="5"/>
  <c r="C286" i="5"/>
  <c r="O285" i="5"/>
  <c r="C285" i="5"/>
  <c r="O284" i="5"/>
  <c r="C284" i="5"/>
  <c r="O283" i="5"/>
  <c r="C283" i="5"/>
  <c r="O282" i="5"/>
  <c r="C282" i="5"/>
  <c r="O281" i="5"/>
  <c r="C281" i="5"/>
  <c r="O280" i="5"/>
  <c r="C280" i="5"/>
  <c r="O279" i="5"/>
  <c r="C279" i="5"/>
  <c r="O278" i="5"/>
  <c r="C278" i="5"/>
  <c r="O277" i="5"/>
  <c r="C277" i="5"/>
  <c r="O276" i="5"/>
  <c r="C276" i="5"/>
  <c r="O275" i="5"/>
  <c r="C275" i="5"/>
  <c r="O274" i="5"/>
  <c r="C274" i="5"/>
  <c r="O273" i="5"/>
  <c r="C273" i="5"/>
  <c r="O272" i="5"/>
  <c r="C272" i="5"/>
  <c r="O271" i="5"/>
  <c r="C271" i="5"/>
  <c r="O270" i="5"/>
  <c r="C270" i="5"/>
  <c r="O269" i="5"/>
  <c r="C269" i="5"/>
  <c r="O268" i="5"/>
  <c r="C268" i="5"/>
  <c r="O267" i="5"/>
  <c r="C267" i="5"/>
  <c r="O266" i="5"/>
  <c r="C266" i="5"/>
  <c r="O265" i="5"/>
  <c r="C265" i="5"/>
  <c r="O264" i="5"/>
  <c r="C264" i="5"/>
  <c r="O263" i="5"/>
  <c r="C263" i="5"/>
  <c r="O262" i="5"/>
  <c r="C262" i="5"/>
  <c r="O261" i="5"/>
  <c r="C261" i="5"/>
  <c r="O260" i="5"/>
  <c r="C260" i="5"/>
  <c r="O259" i="5"/>
  <c r="C259" i="5"/>
  <c r="O258" i="5"/>
  <c r="C258" i="5"/>
  <c r="O257" i="5"/>
  <c r="C257" i="5"/>
  <c r="O256" i="5"/>
  <c r="C256" i="5"/>
  <c r="O255" i="5"/>
  <c r="C255" i="5"/>
  <c r="O254" i="5"/>
  <c r="C254" i="5"/>
  <c r="O253" i="5"/>
  <c r="C253" i="5"/>
  <c r="O252" i="5"/>
  <c r="C252" i="5"/>
  <c r="O251" i="5"/>
  <c r="C251" i="5"/>
  <c r="O250" i="5"/>
  <c r="C250" i="5"/>
  <c r="O249" i="5"/>
  <c r="C249" i="5"/>
  <c r="O248" i="5"/>
  <c r="C248" i="5"/>
  <c r="O247" i="5"/>
  <c r="C247" i="5"/>
  <c r="O246" i="5"/>
  <c r="C246" i="5"/>
  <c r="O245" i="5"/>
  <c r="C245" i="5"/>
  <c r="O244" i="5"/>
  <c r="C244" i="5"/>
  <c r="O243" i="5"/>
  <c r="C243" i="5"/>
  <c r="O242" i="5"/>
  <c r="C242" i="5"/>
  <c r="O241" i="5"/>
  <c r="C241" i="5"/>
  <c r="O240" i="5"/>
  <c r="C240" i="5"/>
  <c r="O239" i="5"/>
  <c r="C239" i="5"/>
  <c r="O238" i="5"/>
  <c r="C238" i="5"/>
  <c r="O237" i="5"/>
  <c r="C237" i="5"/>
  <c r="O236" i="5"/>
  <c r="C236" i="5"/>
  <c r="O235" i="5"/>
  <c r="C235" i="5"/>
  <c r="O234" i="5"/>
  <c r="C234" i="5"/>
  <c r="O233" i="5"/>
  <c r="C233" i="5"/>
  <c r="O232" i="5"/>
  <c r="C232" i="5"/>
  <c r="O231" i="5"/>
  <c r="C231" i="5"/>
  <c r="O230" i="5"/>
  <c r="C230" i="5"/>
  <c r="O229" i="5"/>
  <c r="C229" i="5"/>
  <c r="O228" i="5"/>
  <c r="C228" i="5"/>
  <c r="O227" i="5"/>
  <c r="C227" i="5"/>
  <c r="O226" i="5"/>
  <c r="C226" i="5"/>
  <c r="O225" i="5"/>
  <c r="C225" i="5"/>
  <c r="O224" i="5"/>
  <c r="C224" i="5"/>
  <c r="O223" i="5"/>
  <c r="C223" i="5"/>
  <c r="O222" i="5"/>
  <c r="C222" i="5"/>
  <c r="O221" i="5"/>
  <c r="C221" i="5"/>
  <c r="O220" i="5"/>
  <c r="C220" i="5"/>
  <c r="O219" i="5"/>
  <c r="C219" i="5"/>
  <c r="O218" i="5"/>
  <c r="C218" i="5"/>
  <c r="O217" i="5"/>
  <c r="C217" i="5"/>
  <c r="O216" i="5"/>
  <c r="C216" i="5"/>
  <c r="O215" i="5"/>
  <c r="C215" i="5"/>
  <c r="O214" i="5"/>
  <c r="C214" i="5"/>
  <c r="O213" i="5"/>
  <c r="C213" i="5"/>
  <c r="O212" i="5"/>
  <c r="C212" i="5"/>
  <c r="O211" i="5"/>
  <c r="C211" i="5"/>
  <c r="O210" i="5"/>
  <c r="C210" i="5"/>
  <c r="O209" i="5"/>
  <c r="C209" i="5"/>
  <c r="O208" i="5"/>
  <c r="C208" i="5"/>
  <c r="O207" i="5"/>
  <c r="C207" i="5"/>
  <c r="O206" i="5"/>
  <c r="C206" i="5"/>
  <c r="O205" i="5"/>
  <c r="C205" i="5"/>
  <c r="O204" i="5"/>
  <c r="C204" i="5"/>
  <c r="O203" i="5"/>
  <c r="C203" i="5"/>
  <c r="O202" i="5"/>
  <c r="C202" i="5"/>
  <c r="O201" i="5"/>
  <c r="C201" i="5"/>
  <c r="O200" i="5"/>
  <c r="C200" i="5"/>
  <c r="O199" i="5"/>
  <c r="C199" i="5"/>
  <c r="O198" i="5"/>
  <c r="C198" i="5"/>
  <c r="O197" i="5"/>
  <c r="C197" i="5"/>
  <c r="O196" i="5"/>
  <c r="C196" i="5"/>
  <c r="O195" i="5"/>
  <c r="C195" i="5"/>
  <c r="O194" i="5"/>
  <c r="C194" i="5"/>
  <c r="O193" i="5"/>
  <c r="C193" i="5"/>
  <c r="O192" i="5"/>
  <c r="C192" i="5"/>
  <c r="O191" i="5"/>
  <c r="C191" i="5"/>
  <c r="O190" i="5"/>
  <c r="C190" i="5"/>
  <c r="O189" i="5"/>
  <c r="C189" i="5"/>
  <c r="O188" i="5"/>
  <c r="C188" i="5"/>
  <c r="O187" i="5"/>
  <c r="C187" i="5"/>
  <c r="O186" i="5"/>
  <c r="C186" i="5"/>
  <c r="O185" i="5"/>
  <c r="C185" i="5"/>
  <c r="O184" i="5"/>
  <c r="C184" i="5"/>
  <c r="O183" i="5"/>
  <c r="C183" i="5"/>
  <c r="O182" i="5"/>
  <c r="C182" i="5"/>
  <c r="O181" i="5"/>
  <c r="C181" i="5"/>
  <c r="O180" i="5"/>
  <c r="C180" i="5"/>
  <c r="O179" i="5"/>
  <c r="C179" i="5"/>
  <c r="O178" i="5"/>
  <c r="C178" i="5"/>
  <c r="O177" i="5"/>
  <c r="C177" i="5"/>
  <c r="O176" i="5"/>
  <c r="C176" i="5"/>
  <c r="O175" i="5"/>
  <c r="C175" i="5"/>
  <c r="O174" i="5"/>
  <c r="C174" i="5"/>
  <c r="O173" i="5"/>
  <c r="C173" i="5"/>
  <c r="O172" i="5"/>
  <c r="C172" i="5"/>
  <c r="O171" i="5"/>
  <c r="C171" i="5"/>
  <c r="O170" i="5"/>
  <c r="C170" i="5"/>
  <c r="O169" i="5"/>
  <c r="C169" i="5"/>
  <c r="O168" i="5"/>
  <c r="C168" i="5"/>
  <c r="O167" i="5"/>
  <c r="C167" i="5"/>
  <c r="O166" i="5"/>
  <c r="C166" i="5"/>
  <c r="O165" i="5"/>
  <c r="C165" i="5"/>
  <c r="O164" i="5"/>
  <c r="C164" i="5"/>
  <c r="O163" i="5"/>
  <c r="C163" i="5"/>
  <c r="O162" i="5"/>
  <c r="C162" i="5"/>
  <c r="O161" i="5"/>
  <c r="C161" i="5"/>
  <c r="O160" i="5"/>
  <c r="C160" i="5"/>
  <c r="O159" i="5"/>
  <c r="C159" i="5"/>
  <c r="O158" i="5"/>
  <c r="C158" i="5"/>
  <c r="O157" i="5"/>
  <c r="C157" i="5"/>
  <c r="O156" i="5"/>
  <c r="C156" i="5"/>
  <c r="O155" i="5"/>
  <c r="C155" i="5"/>
  <c r="O154" i="5"/>
  <c r="C154" i="5"/>
  <c r="O153" i="5"/>
  <c r="C153" i="5"/>
  <c r="O152" i="5"/>
  <c r="C152" i="5"/>
  <c r="O151" i="5"/>
  <c r="C151" i="5"/>
  <c r="O150" i="5"/>
  <c r="C150" i="5"/>
  <c r="O149" i="5"/>
  <c r="C149" i="5"/>
  <c r="O148" i="5"/>
  <c r="C148" i="5"/>
  <c r="O147" i="5"/>
  <c r="C147" i="5"/>
  <c r="O146" i="5"/>
  <c r="C146" i="5"/>
  <c r="O145" i="5"/>
  <c r="C145" i="5"/>
  <c r="O144" i="5"/>
  <c r="C144" i="5"/>
  <c r="O143" i="5"/>
  <c r="C143" i="5"/>
  <c r="O142" i="5"/>
  <c r="C142" i="5"/>
  <c r="O141" i="5"/>
  <c r="C141" i="5"/>
  <c r="O140" i="5"/>
  <c r="C140" i="5"/>
  <c r="O139" i="5"/>
  <c r="C139" i="5"/>
  <c r="O138" i="5"/>
  <c r="C138" i="5"/>
  <c r="O137" i="5"/>
  <c r="C137" i="5"/>
  <c r="O136" i="5"/>
  <c r="C136" i="5"/>
  <c r="O135" i="5"/>
  <c r="C135" i="5"/>
  <c r="O134" i="5"/>
  <c r="C134" i="5"/>
  <c r="O133" i="5"/>
  <c r="C133" i="5"/>
  <c r="O132" i="5"/>
  <c r="C132" i="5"/>
  <c r="O131" i="5"/>
  <c r="C131" i="5"/>
  <c r="O130" i="5"/>
  <c r="C130" i="5"/>
  <c r="O129" i="5"/>
  <c r="C129" i="5"/>
  <c r="O128" i="5"/>
  <c r="C128" i="5"/>
  <c r="O127" i="5"/>
  <c r="C127" i="5"/>
  <c r="O126" i="5"/>
  <c r="C126" i="5"/>
  <c r="O125" i="5"/>
  <c r="C125" i="5"/>
  <c r="O124" i="5"/>
  <c r="C124" i="5"/>
  <c r="O123" i="5"/>
  <c r="C123" i="5"/>
  <c r="O122" i="5"/>
  <c r="C122" i="5"/>
  <c r="O121" i="5"/>
  <c r="C121" i="5"/>
  <c r="O120" i="5"/>
  <c r="C120" i="5"/>
  <c r="O119" i="5"/>
  <c r="C119" i="5"/>
  <c r="O118" i="5"/>
  <c r="C118" i="5"/>
  <c r="O117" i="5"/>
  <c r="C117" i="5"/>
  <c r="O116" i="5"/>
  <c r="C116" i="5"/>
  <c r="O115" i="5"/>
  <c r="C115" i="5"/>
  <c r="O114" i="5"/>
  <c r="C114" i="5"/>
  <c r="O113" i="5"/>
  <c r="C113" i="5"/>
  <c r="O112" i="5"/>
  <c r="C112" i="5"/>
  <c r="O111" i="5"/>
  <c r="C111" i="5"/>
  <c r="O110" i="5"/>
  <c r="C110" i="5"/>
  <c r="O109" i="5"/>
  <c r="C109" i="5"/>
  <c r="O108" i="5"/>
  <c r="C108" i="5"/>
  <c r="O107" i="5"/>
  <c r="C107" i="5"/>
  <c r="O106" i="5"/>
  <c r="C106" i="5"/>
  <c r="O105" i="5"/>
  <c r="C105" i="5"/>
  <c r="O104" i="5"/>
  <c r="C104" i="5"/>
  <c r="O103" i="5"/>
  <c r="C103" i="5"/>
  <c r="O102" i="5"/>
  <c r="C102" i="5"/>
  <c r="O101" i="5"/>
  <c r="C101" i="5"/>
  <c r="O100" i="5"/>
  <c r="C100" i="5"/>
  <c r="O99" i="5"/>
  <c r="C99" i="5"/>
  <c r="O98" i="5"/>
  <c r="C98" i="5"/>
  <c r="O97" i="5"/>
  <c r="C97" i="5"/>
  <c r="O96" i="5"/>
  <c r="C96" i="5"/>
  <c r="O95" i="5"/>
  <c r="C95" i="5"/>
  <c r="O94" i="5"/>
  <c r="C94" i="5"/>
  <c r="O93" i="5"/>
  <c r="C93" i="5"/>
  <c r="O92" i="5"/>
  <c r="C92" i="5"/>
  <c r="O91" i="5"/>
  <c r="C91" i="5"/>
  <c r="O90" i="5"/>
  <c r="C90" i="5"/>
  <c r="O89" i="5"/>
  <c r="C89" i="5"/>
  <c r="O88" i="5"/>
  <c r="C88" i="5"/>
  <c r="O87" i="5"/>
  <c r="C87" i="5"/>
  <c r="O86" i="5"/>
  <c r="C86" i="5"/>
  <c r="O85" i="5"/>
  <c r="C85" i="5"/>
  <c r="O84" i="5"/>
  <c r="C84" i="5"/>
  <c r="O83" i="5"/>
  <c r="C83" i="5"/>
  <c r="O82" i="5"/>
  <c r="C82" i="5"/>
  <c r="O81" i="5"/>
  <c r="C81" i="5"/>
  <c r="O80" i="5"/>
  <c r="C80" i="5"/>
  <c r="O79" i="5"/>
  <c r="C79" i="5"/>
  <c r="O78" i="5"/>
  <c r="C78" i="5"/>
  <c r="O77" i="5"/>
  <c r="C77" i="5"/>
  <c r="O76" i="5"/>
  <c r="C76" i="5"/>
  <c r="O75" i="5"/>
  <c r="C75" i="5"/>
  <c r="O74" i="5"/>
  <c r="C74" i="5"/>
  <c r="O73" i="5"/>
  <c r="C73" i="5"/>
  <c r="O72" i="5"/>
  <c r="C72" i="5"/>
  <c r="O71" i="5"/>
  <c r="C71" i="5"/>
  <c r="O70" i="5"/>
  <c r="C70" i="5"/>
  <c r="O69" i="5"/>
  <c r="C69" i="5"/>
  <c r="O68" i="5"/>
  <c r="C68" i="5"/>
  <c r="O67" i="5"/>
  <c r="C67" i="5"/>
  <c r="O66" i="5"/>
  <c r="C66" i="5"/>
  <c r="O65" i="5"/>
  <c r="C65" i="5"/>
  <c r="O64" i="5"/>
  <c r="C64" i="5"/>
  <c r="O63" i="5"/>
  <c r="C63" i="5"/>
  <c r="O62" i="5"/>
  <c r="C62" i="5"/>
  <c r="O61" i="5"/>
  <c r="C61" i="5"/>
  <c r="O60" i="5"/>
  <c r="C60" i="5"/>
  <c r="O59" i="5"/>
  <c r="C59" i="5"/>
  <c r="O58" i="5"/>
  <c r="C58" i="5"/>
  <c r="O57" i="5"/>
  <c r="C57" i="5"/>
  <c r="O56" i="5"/>
  <c r="C56" i="5"/>
  <c r="O55" i="5"/>
  <c r="C55" i="5"/>
  <c r="O54" i="5"/>
  <c r="C54" i="5"/>
  <c r="O53" i="5"/>
  <c r="C53" i="5"/>
  <c r="O52" i="5"/>
  <c r="C52" i="5"/>
  <c r="O51" i="5"/>
  <c r="C51" i="5"/>
  <c r="O50" i="5"/>
  <c r="C50" i="5"/>
  <c r="O49" i="5"/>
  <c r="C49" i="5"/>
  <c r="O48" i="5"/>
  <c r="C48" i="5"/>
  <c r="O47" i="5"/>
  <c r="C47" i="5"/>
  <c r="O46" i="5"/>
  <c r="C46" i="5"/>
  <c r="O45" i="5"/>
  <c r="C45" i="5"/>
  <c r="O44" i="5"/>
  <c r="C44" i="5"/>
  <c r="O43" i="5"/>
  <c r="C43" i="5"/>
  <c r="O42" i="5"/>
  <c r="C42" i="5"/>
  <c r="O41" i="5"/>
  <c r="C41" i="5"/>
  <c r="O40" i="5"/>
  <c r="C40" i="5"/>
  <c r="O39" i="5"/>
  <c r="C39" i="5"/>
  <c r="O38" i="5"/>
  <c r="C38" i="5"/>
  <c r="O37" i="5"/>
  <c r="C37" i="5"/>
  <c r="O36" i="5"/>
  <c r="C36" i="5"/>
  <c r="O35" i="5"/>
  <c r="C35" i="5"/>
  <c r="O34" i="5"/>
  <c r="C34" i="5"/>
  <c r="O33" i="5"/>
  <c r="C33" i="5"/>
  <c r="O32" i="5"/>
  <c r="C32" i="5"/>
  <c r="O31" i="5"/>
  <c r="C31" i="5"/>
  <c r="O30" i="5"/>
  <c r="C30" i="5"/>
  <c r="O29" i="5"/>
  <c r="C29" i="5"/>
  <c r="O28" i="5"/>
  <c r="C28" i="5"/>
  <c r="O27" i="5"/>
  <c r="C27" i="5"/>
  <c r="O26" i="5"/>
  <c r="C26" i="5"/>
  <c r="O25" i="5"/>
  <c r="C25" i="5"/>
  <c r="O24" i="5"/>
  <c r="C24" i="5"/>
  <c r="O23" i="5"/>
  <c r="C23" i="5"/>
  <c r="O22" i="5"/>
  <c r="C22" i="5"/>
  <c r="O21" i="5"/>
  <c r="C21" i="5"/>
  <c r="O20" i="5"/>
  <c r="C20" i="5"/>
  <c r="O19" i="5"/>
  <c r="C19" i="5"/>
  <c r="O18" i="5"/>
  <c r="C18" i="5"/>
  <c r="O17" i="5"/>
  <c r="C17" i="5"/>
  <c r="O16" i="5"/>
  <c r="C16" i="5"/>
  <c r="O15" i="5"/>
  <c r="C15" i="5"/>
  <c r="O14" i="5"/>
  <c r="C14" i="5"/>
  <c r="O13" i="5"/>
  <c r="C13" i="5"/>
  <c r="O12" i="5"/>
  <c r="C12" i="5"/>
  <c r="O11" i="5"/>
  <c r="C11" i="5"/>
  <c r="O10" i="5"/>
  <c r="C10" i="5"/>
  <c r="O9" i="5"/>
  <c r="C9" i="5"/>
  <c r="O8" i="5"/>
  <c r="C8" i="5"/>
  <c r="O7" i="5"/>
  <c r="C7" i="5"/>
  <c r="O6" i="5"/>
  <c r="C6" i="5"/>
  <c r="O5" i="5"/>
  <c r="C5" i="5"/>
  <c r="O4" i="5"/>
  <c r="C4" i="5"/>
  <c r="O3" i="5"/>
  <c r="C3" i="5"/>
  <c r="O2" i="5"/>
  <c r="K297" i="5" s="1"/>
  <c r="C2" i="5"/>
  <c r="O27" i="4"/>
  <c r="C27" i="4"/>
  <c r="O26" i="4"/>
  <c r="C26" i="4"/>
  <c r="O25" i="4"/>
  <c r="C25" i="4"/>
  <c r="O24" i="4"/>
  <c r="C24" i="4"/>
  <c r="O23" i="4"/>
  <c r="C23" i="4"/>
  <c r="O22" i="4"/>
  <c r="C22" i="4"/>
  <c r="O21" i="4"/>
  <c r="C21" i="4"/>
  <c r="O20" i="4"/>
  <c r="C20" i="4"/>
  <c r="O19" i="4"/>
  <c r="C19" i="4"/>
  <c r="O18" i="4"/>
  <c r="C18" i="4"/>
  <c r="O17" i="4"/>
  <c r="C17" i="4"/>
  <c r="O16" i="4"/>
  <c r="C16" i="4"/>
  <c r="O15" i="4"/>
  <c r="C15" i="4"/>
  <c r="O14" i="4"/>
  <c r="C14" i="4"/>
  <c r="O13" i="4"/>
  <c r="C13" i="4"/>
  <c r="O12" i="4"/>
  <c r="C12" i="4"/>
  <c r="O11" i="4"/>
  <c r="C11" i="4"/>
  <c r="O10" i="4"/>
  <c r="C10" i="4"/>
  <c r="O9" i="4"/>
  <c r="C9" i="4"/>
  <c r="O8" i="4"/>
  <c r="C8" i="4"/>
  <c r="O7" i="4"/>
  <c r="C7" i="4"/>
  <c r="O6" i="4"/>
  <c r="C6" i="4"/>
  <c r="O5" i="4"/>
  <c r="C5" i="4"/>
  <c r="O4" i="4"/>
  <c r="C4" i="4"/>
  <c r="O3" i="4"/>
  <c r="K30" i="4" s="1"/>
  <c r="C3" i="4"/>
  <c r="O2" i="4"/>
  <c r="C2" i="4"/>
  <c r="P465" i="1"/>
  <c r="O465" i="1"/>
  <c r="R465" i="1" s="1"/>
  <c r="S465" i="1" s="1"/>
  <c r="C465" i="1"/>
  <c r="R464" i="1"/>
  <c r="S464" i="1" s="1"/>
  <c r="P464" i="1"/>
  <c r="O464" i="1"/>
  <c r="C464" i="1"/>
  <c r="S463" i="1"/>
  <c r="R463" i="1"/>
  <c r="P463" i="1"/>
  <c r="O463" i="1"/>
  <c r="C463" i="1"/>
  <c r="P462" i="1"/>
  <c r="O462" i="1"/>
  <c r="R462" i="1" s="1"/>
  <c r="S462" i="1" s="1"/>
  <c r="C462" i="1"/>
  <c r="P461" i="1"/>
  <c r="O461" i="1"/>
  <c r="R461" i="1" s="1"/>
  <c r="S461" i="1" s="1"/>
  <c r="C461" i="1"/>
  <c r="R460" i="1"/>
  <c r="S460" i="1" s="1"/>
  <c r="P460" i="1"/>
  <c r="O460" i="1"/>
  <c r="C460" i="1"/>
  <c r="P459" i="1"/>
  <c r="R459" i="1" s="1"/>
  <c r="S459" i="1" s="1"/>
  <c r="O459" i="1"/>
  <c r="C459" i="1"/>
  <c r="R458" i="1"/>
  <c r="S458" i="1" s="1"/>
  <c r="P458" i="1"/>
  <c r="O458" i="1"/>
  <c r="C458" i="1"/>
  <c r="P457" i="1"/>
  <c r="O457" i="1"/>
  <c r="R457" i="1" s="1"/>
  <c r="S457" i="1" s="1"/>
  <c r="C457" i="1"/>
  <c r="R456" i="1"/>
  <c r="S456" i="1" s="1"/>
  <c r="P456" i="1"/>
  <c r="O456" i="1"/>
  <c r="C456" i="1"/>
  <c r="P455" i="1"/>
  <c r="R455" i="1" s="1"/>
  <c r="S455" i="1" s="1"/>
  <c r="O455" i="1"/>
  <c r="C455" i="1"/>
  <c r="R454" i="1"/>
  <c r="S454" i="1" s="1"/>
  <c r="P454" i="1"/>
  <c r="O454" i="1"/>
  <c r="C454" i="1"/>
  <c r="P453" i="1"/>
  <c r="O453" i="1"/>
  <c r="R453" i="1" s="1"/>
  <c r="S453" i="1" s="1"/>
  <c r="C453" i="1"/>
  <c r="R452" i="1"/>
  <c r="S452" i="1" s="1"/>
  <c r="P452" i="1"/>
  <c r="O452" i="1"/>
  <c r="C452" i="1"/>
  <c r="P451" i="1"/>
  <c r="R451" i="1" s="1"/>
  <c r="S451" i="1" s="1"/>
  <c r="O451" i="1"/>
  <c r="C451" i="1"/>
  <c r="R450" i="1"/>
  <c r="S450" i="1" s="1"/>
  <c r="P450" i="1"/>
  <c r="O450" i="1"/>
  <c r="C450" i="1"/>
  <c r="P449" i="1"/>
  <c r="O449" i="1"/>
  <c r="R449" i="1" s="1"/>
  <c r="S449" i="1" s="1"/>
  <c r="C449" i="1"/>
  <c r="R448" i="1"/>
  <c r="S448" i="1" s="1"/>
  <c r="P448" i="1"/>
  <c r="O448" i="1"/>
  <c r="C448" i="1"/>
  <c r="P447" i="1"/>
  <c r="R447" i="1" s="1"/>
  <c r="S447" i="1" s="1"/>
  <c r="O447" i="1"/>
  <c r="C447" i="1"/>
  <c r="R446" i="1"/>
  <c r="S446" i="1" s="1"/>
  <c r="P446" i="1"/>
  <c r="O446" i="1"/>
  <c r="C446" i="1"/>
  <c r="P445" i="1"/>
  <c r="O445" i="1"/>
  <c r="R445" i="1" s="1"/>
  <c r="S445" i="1" s="1"/>
  <c r="C445" i="1"/>
  <c r="R444" i="1"/>
  <c r="S444" i="1" s="1"/>
  <c r="P444" i="1"/>
  <c r="O444" i="1"/>
  <c r="C444" i="1"/>
  <c r="P443" i="1"/>
  <c r="R443" i="1" s="1"/>
  <c r="S443" i="1" s="1"/>
  <c r="O443" i="1"/>
  <c r="C443" i="1"/>
  <c r="R442" i="1"/>
  <c r="S442" i="1" s="1"/>
  <c r="P442" i="1"/>
  <c r="O442" i="1"/>
  <c r="C442" i="1"/>
  <c r="P441" i="1"/>
  <c r="O441" i="1"/>
  <c r="R441" i="1" s="1"/>
  <c r="S441" i="1" s="1"/>
  <c r="C441" i="1"/>
  <c r="R440" i="1"/>
  <c r="S440" i="1" s="1"/>
  <c r="P440" i="1"/>
  <c r="O440" i="1"/>
  <c r="C440" i="1"/>
  <c r="P439" i="1"/>
  <c r="R439" i="1" s="1"/>
  <c r="S439" i="1" s="1"/>
  <c r="O439" i="1"/>
  <c r="C439" i="1"/>
  <c r="R438" i="1"/>
  <c r="S438" i="1" s="1"/>
  <c r="P438" i="1"/>
  <c r="O438" i="1"/>
  <c r="C438" i="1"/>
  <c r="P437" i="1"/>
  <c r="O437" i="1"/>
  <c r="R437" i="1" s="1"/>
  <c r="S437" i="1" s="1"/>
  <c r="C437" i="1"/>
  <c r="R436" i="1"/>
  <c r="S436" i="1" s="1"/>
  <c r="P436" i="1"/>
  <c r="O436" i="1"/>
  <c r="C436" i="1"/>
  <c r="P435" i="1"/>
  <c r="R435" i="1" s="1"/>
  <c r="S435" i="1" s="1"/>
  <c r="O435" i="1"/>
  <c r="C435" i="1"/>
  <c r="R434" i="1"/>
  <c r="S434" i="1" s="1"/>
  <c r="P434" i="1"/>
  <c r="O434" i="1"/>
  <c r="C434" i="1"/>
  <c r="P433" i="1"/>
  <c r="O433" i="1"/>
  <c r="R433" i="1" s="1"/>
  <c r="S433" i="1" s="1"/>
  <c r="C433" i="1"/>
  <c r="R432" i="1"/>
  <c r="S432" i="1" s="1"/>
  <c r="P432" i="1"/>
  <c r="O432" i="1"/>
  <c r="C432" i="1"/>
  <c r="P431" i="1"/>
  <c r="R431" i="1" s="1"/>
  <c r="S431" i="1" s="1"/>
  <c r="O431" i="1"/>
  <c r="C431" i="1"/>
  <c r="R430" i="1"/>
  <c r="S430" i="1" s="1"/>
  <c r="P430" i="1"/>
  <c r="O430" i="1"/>
  <c r="C430" i="1"/>
  <c r="P429" i="1"/>
  <c r="O429" i="1"/>
  <c r="R429" i="1" s="1"/>
  <c r="S429" i="1" s="1"/>
  <c r="C429" i="1"/>
  <c r="R428" i="1"/>
  <c r="S428" i="1" s="1"/>
  <c r="P428" i="1"/>
  <c r="O428" i="1"/>
  <c r="C428" i="1"/>
  <c r="P427" i="1"/>
  <c r="R427" i="1" s="1"/>
  <c r="S427" i="1" s="1"/>
  <c r="O427" i="1"/>
  <c r="C427" i="1"/>
  <c r="R426" i="1"/>
  <c r="S426" i="1" s="1"/>
  <c r="P426" i="1"/>
  <c r="O426" i="1"/>
  <c r="C426" i="1"/>
  <c r="P425" i="1"/>
  <c r="O425" i="1"/>
  <c r="R425" i="1" s="1"/>
  <c r="S425" i="1" s="1"/>
  <c r="C425" i="1"/>
  <c r="R424" i="1"/>
  <c r="S424" i="1" s="1"/>
  <c r="P424" i="1"/>
  <c r="O424" i="1"/>
  <c r="C424" i="1"/>
  <c r="P423" i="1"/>
  <c r="R423" i="1" s="1"/>
  <c r="S423" i="1" s="1"/>
  <c r="O423" i="1"/>
  <c r="C423" i="1"/>
  <c r="R422" i="1"/>
  <c r="S422" i="1" s="1"/>
  <c r="P422" i="1"/>
  <c r="O422" i="1"/>
  <c r="C422" i="1"/>
  <c r="P421" i="1"/>
  <c r="O421" i="1"/>
  <c r="R421" i="1" s="1"/>
  <c r="S421" i="1" s="1"/>
  <c r="C421" i="1"/>
  <c r="R420" i="1"/>
  <c r="S420" i="1" s="1"/>
  <c r="P420" i="1"/>
  <c r="O420" i="1"/>
  <c r="C420" i="1"/>
  <c r="P419" i="1"/>
  <c r="R419" i="1" s="1"/>
  <c r="S419" i="1" s="1"/>
  <c r="O419" i="1"/>
  <c r="C419" i="1"/>
  <c r="R418" i="1"/>
  <c r="S418" i="1" s="1"/>
  <c r="P418" i="1"/>
  <c r="O418" i="1"/>
  <c r="C418" i="1"/>
  <c r="P417" i="1"/>
  <c r="O417" i="1"/>
  <c r="R417" i="1" s="1"/>
  <c r="S417" i="1" s="1"/>
  <c r="C417" i="1"/>
  <c r="R416" i="1"/>
  <c r="S416" i="1" s="1"/>
  <c r="P416" i="1"/>
  <c r="O416" i="1"/>
  <c r="C416" i="1"/>
  <c r="P415" i="1"/>
  <c r="R415" i="1" s="1"/>
  <c r="S415" i="1" s="1"/>
  <c r="O415" i="1"/>
  <c r="C415" i="1"/>
  <c r="R414" i="1"/>
  <c r="S414" i="1" s="1"/>
  <c r="P414" i="1"/>
  <c r="O414" i="1"/>
  <c r="C414" i="1"/>
  <c r="P413" i="1"/>
  <c r="O413" i="1"/>
  <c r="R413" i="1" s="1"/>
  <c r="S413" i="1" s="1"/>
  <c r="C413" i="1"/>
  <c r="R412" i="1"/>
  <c r="S412" i="1" s="1"/>
  <c r="P412" i="1"/>
  <c r="O412" i="1"/>
  <c r="C412" i="1"/>
  <c r="P411" i="1"/>
  <c r="R411" i="1" s="1"/>
  <c r="S411" i="1" s="1"/>
  <c r="O411" i="1"/>
  <c r="C411" i="1"/>
  <c r="R410" i="1"/>
  <c r="S410" i="1" s="1"/>
  <c r="P410" i="1"/>
  <c r="O410" i="1"/>
  <c r="C410" i="1"/>
  <c r="P409" i="1"/>
  <c r="O409" i="1"/>
  <c r="R409" i="1" s="1"/>
  <c r="S409" i="1" s="1"/>
  <c r="C409" i="1"/>
  <c r="P408" i="1"/>
  <c r="R408" i="1" s="1"/>
  <c r="S408" i="1" s="1"/>
  <c r="O408" i="1"/>
  <c r="C408" i="1"/>
  <c r="Q407" i="1"/>
  <c r="P407" i="1"/>
  <c r="O407" i="1"/>
  <c r="R407" i="1" s="1"/>
  <c r="S407" i="1" s="1"/>
  <c r="C407" i="1"/>
  <c r="P406" i="1"/>
  <c r="O406" i="1"/>
  <c r="R406" i="1" s="1"/>
  <c r="S406" i="1" s="1"/>
  <c r="C406" i="1"/>
  <c r="P405" i="1"/>
  <c r="R405" i="1" s="1"/>
  <c r="S405" i="1" s="1"/>
  <c r="O405" i="1"/>
  <c r="C405" i="1"/>
  <c r="R404" i="1"/>
  <c r="S404" i="1" s="1"/>
  <c r="P404" i="1"/>
  <c r="O404" i="1"/>
  <c r="C404" i="1"/>
  <c r="P403" i="1"/>
  <c r="O403" i="1"/>
  <c r="R403" i="1" s="1"/>
  <c r="S403" i="1" s="1"/>
  <c r="C403" i="1"/>
  <c r="P402" i="1"/>
  <c r="O402" i="1"/>
  <c r="R402" i="1" s="1"/>
  <c r="S402" i="1" s="1"/>
  <c r="C402" i="1"/>
  <c r="P401" i="1"/>
  <c r="R401" i="1" s="1"/>
  <c r="S401" i="1" s="1"/>
  <c r="O401" i="1"/>
  <c r="C401" i="1"/>
  <c r="R400" i="1"/>
  <c r="S400" i="1" s="1"/>
  <c r="P400" i="1"/>
  <c r="O400" i="1"/>
  <c r="C400" i="1"/>
  <c r="P399" i="1"/>
  <c r="O399" i="1"/>
  <c r="R399" i="1" s="1"/>
  <c r="S399" i="1" s="1"/>
  <c r="C399" i="1"/>
  <c r="P398" i="1"/>
  <c r="O398" i="1"/>
  <c r="R398" i="1" s="1"/>
  <c r="S398" i="1" s="1"/>
  <c r="C398" i="1"/>
  <c r="R397" i="1"/>
  <c r="S397" i="1" s="1"/>
  <c r="P397" i="1"/>
  <c r="O397" i="1"/>
  <c r="C397" i="1"/>
  <c r="S396" i="1"/>
  <c r="R396" i="1"/>
  <c r="P396" i="1"/>
  <c r="O396" i="1"/>
  <c r="C396" i="1"/>
  <c r="P395" i="1"/>
  <c r="O395" i="1"/>
  <c r="R395" i="1" s="1"/>
  <c r="S395" i="1" s="1"/>
  <c r="C395" i="1"/>
  <c r="P394" i="1"/>
  <c r="O394" i="1"/>
  <c r="R394" i="1" s="1"/>
  <c r="S394" i="1" s="1"/>
  <c r="C394" i="1"/>
  <c r="R393" i="1"/>
  <c r="S393" i="1" s="1"/>
  <c r="P393" i="1"/>
  <c r="O393" i="1"/>
  <c r="C393" i="1"/>
  <c r="S392" i="1"/>
  <c r="R392" i="1"/>
  <c r="P392" i="1"/>
  <c r="O392" i="1"/>
  <c r="C392" i="1"/>
  <c r="P391" i="1"/>
  <c r="O391" i="1"/>
  <c r="R391" i="1" s="1"/>
  <c r="S391" i="1" s="1"/>
  <c r="C391" i="1"/>
  <c r="P390" i="1"/>
  <c r="O390" i="1"/>
  <c r="R390" i="1" s="1"/>
  <c r="S390" i="1" s="1"/>
  <c r="C390" i="1"/>
  <c r="R389" i="1"/>
  <c r="S389" i="1" s="1"/>
  <c r="P389" i="1"/>
  <c r="O389" i="1"/>
  <c r="C389" i="1"/>
  <c r="S388" i="1"/>
  <c r="R388" i="1"/>
  <c r="P388" i="1"/>
  <c r="O388" i="1"/>
  <c r="C388" i="1"/>
  <c r="P387" i="1"/>
  <c r="O387" i="1"/>
  <c r="R387" i="1" s="1"/>
  <c r="S387" i="1" s="1"/>
  <c r="C387" i="1"/>
  <c r="P386" i="1"/>
  <c r="O386" i="1"/>
  <c r="R386" i="1" s="1"/>
  <c r="S386" i="1" s="1"/>
  <c r="C386" i="1"/>
  <c r="R385" i="1"/>
  <c r="S385" i="1" s="1"/>
  <c r="P385" i="1"/>
  <c r="O385" i="1"/>
  <c r="C385" i="1"/>
  <c r="S384" i="1"/>
  <c r="R384" i="1"/>
  <c r="P384" i="1"/>
  <c r="O384" i="1"/>
  <c r="C384" i="1"/>
  <c r="P383" i="1"/>
  <c r="O383" i="1"/>
  <c r="R383" i="1" s="1"/>
  <c r="S383" i="1" s="1"/>
  <c r="C383" i="1"/>
  <c r="P382" i="1"/>
  <c r="O382" i="1"/>
  <c r="R382" i="1" s="1"/>
  <c r="S382" i="1" s="1"/>
  <c r="C382" i="1"/>
  <c r="R381" i="1"/>
  <c r="S381" i="1" s="1"/>
  <c r="P381" i="1"/>
  <c r="O381" i="1"/>
  <c r="C381" i="1"/>
  <c r="S380" i="1"/>
  <c r="R380" i="1"/>
  <c r="P380" i="1"/>
  <c r="O380" i="1"/>
  <c r="C380" i="1"/>
  <c r="P379" i="1"/>
  <c r="O379" i="1"/>
  <c r="R379" i="1" s="1"/>
  <c r="S379" i="1" s="1"/>
  <c r="C379" i="1"/>
  <c r="P378" i="1"/>
  <c r="O378" i="1"/>
  <c r="R378" i="1" s="1"/>
  <c r="S378" i="1" s="1"/>
  <c r="C378" i="1"/>
  <c r="R377" i="1"/>
  <c r="S377" i="1" s="1"/>
  <c r="P377" i="1"/>
  <c r="O377" i="1"/>
  <c r="C377" i="1"/>
  <c r="S376" i="1"/>
  <c r="R376" i="1"/>
  <c r="P376" i="1"/>
  <c r="O376" i="1"/>
  <c r="C376" i="1"/>
  <c r="P375" i="1"/>
  <c r="O375" i="1"/>
  <c r="R375" i="1" s="1"/>
  <c r="S375" i="1" s="1"/>
  <c r="C375" i="1"/>
  <c r="P374" i="1"/>
  <c r="O374" i="1"/>
  <c r="R374" i="1" s="1"/>
  <c r="S374" i="1" s="1"/>
  <c r="C374" i="1"/>
  <c r="R373" i="1"/>
  <c r="S373" i="1" s="1"/>
  <c r="P373" i="1"/>
  <c r="O373" i="1"/>
  <c r="C373" i="1"/>
  <c r="S372" i="1"/>
  <c r="R372" i="1"/>
  <c r="P372" i="1"/>
  <c r="O372" i="1"/>
  <c r="C372" i="1"/>
  <c r="P371" i="1"/>
  <c r="O371" i="1"/>
  <c r="R371" i="1" s="1"/>
  <c r="S371" i="1" s="1"/>
  <c r="C371" i="1"/>
  <c r="P370" i="1"/>
  <c r="O370" i="1"/>
  <c r="R370" i="1" s="1"/>
  <c r="S370" i="1" s="1"/>
  <c r="C370" i="1"/>
  <c r="R369" i="1"/>
  <c r="S369" i="1" s="1"/>
  <c r="P369" i="1"/>
  <c r="O369" i="1"/>
  <c r="C369" i="1"/>
  <c r="S368" i="1"/>
  <c r="R368" i="1"/>
  <c r="P368" i="1"/>
  <c r="O368" i="1"/>
  <c r="C368" i="1"/>
  <c r="P367" i="1"/>
  <c r="O367" i="1"/>
  <c r="R367" i="1" s="1"/>
  <c r="S367" i="1" s="1"/>
  <c r="C367" i="1"/>
  <c r="P366" i="1"/>
  <c r="O366" i="1"/>
  <c r="R366" i="1" s="1"/>
  <c r="S366" i="1" s="1"/>
  <c r="C366" i="1"/>
  <c r="R365" i="1"/>
  <c r="S365" i="1" s="1"/>
  <c r="P365" i="1"/>
  <c r="O365" i="1"/>
  <c r="C365" i="1"/>
  <c r="S364" i="1"/>
  <c r="R364" i="1"/>
  <c r="P364" i="1"/>
  <c r="O364" i="1"/>
  <c r="C364" i="1"/>
  <c r="P363" i="1"/>
  <c r="O363" i="1"/>
  <c r="R363" i="1" s="1"/>
  <c r="S363" i="1" s="1"/>
  <c r="C363" i="1"/>
  <c r="P362" i="1"/>
  <c r="O362" i="1"/>
  <c r="R362" i="1" s="1"/>
  <c r="S362" i="1" s="1"/>
  <c r="C362" i="1"/>
  <c r="R361" i="1"/>
  <c r="S361" i="1" s="1"/>
  <c r="P361" i="1"/>
  <c r="O361" i="1"/>
  <c r="C361" i="1"/>
  <c r="S360" i="1"/>
  <c r="R360" i="1"/>
  <c r="P360" i="1"/>
  <c r="O360" i="1"/>
  <c r="C360" i="1"/>
  <c r="P359" i="1"/>
  <c r="O359" i="1"/>
  <c r="R359" i="1" s="1"/>
  <c r="S359" i="1" s="1"/>
  <c r="C359" i="1"/>
  <c r="P358" i="1"/>
  <c r="O358" i="1"/>
  <c r="R358" i="1" s="1"/>
  <c r="S358" i="1" s="1"/>
  <c r="C358" i="1"/>
  <c r="R357" i="1"/>
  <c r="S357" i="1" s="1"/>
  <c r="P357" i="1"/>
  <c r="O357" i="1"/>
  <c r="C357" i="1"/>
  <c r="S356" i="1"/>
  <c r="R356" i="1"/>
  <c r="P356" i="1"/>
  <c r="O356" i="1"/>
  <c r="C356" i="1"/>
  <c r="P355" i="1"/>
  <c r="O355" i="1"/>
  <c r="R355" i="1" s="1"/>
  <c r="S355" i="1" s="1"/>
  <c r="C355" i="1"/>
  <c r="P354" i="1"/>
  <c r="O354" i="1"/>
  <c r="R354" i="1" s="1"/>
  <c r="S354" i="1" s="1"/>
  <c r="C354" i="1"/>
  <c r="R353" i="1"/>
  <c r="S353" i="1" s="1"/>
  <c r="P353" i="1"/>
  <c r="O353" i="1"/>
  <c r="C353" i="1"/>
  <c r="S352" i="1"/>
  <c r="R352" i="1"/>
  <c r="P352" i="1"/>
  <c r="O352" i="1"/>
  <c r="C352" i="1"/>
  <c r="P351" i="1"/>
  <c r="O351" i="1"/>
  <c r="R351" i="1" s="1"/>
  <c r="S351" i="1" s="1"/>
  <c r="C351" i="1"/>
  <c r="P350" i="1"/>
  <c r="O350" i="1"/>
  <c r="R350" i="1" s="1"/>
  <c r="S350" i="1" s="1"/>
  <c r="C350" i="1"/>
  <c r="R349" i="1"/>
  <c r="S349" i="1" s="1"/>
  <c r="P349" i="1"/>
  <c r="O349" i="1"/>
  <c r="C349" i="1"/>
  <c r="S348" i="1"/>
  <c r="R348" i="1"/>
  <c r="P348" i="1"/>
  <c r="O348" i="1"/>
  <c r="C348" i="1"/>
  <c r="P347" i="1"/>
  <c r="O347" i="1"/>
  <c r="R347" i="1" s="1"/>
  <c r="S347" i="1" s="1"/>
  <c r="C347" i="1"/>
  <c r="P346" i="1"/>
  <c r="O346" i="1"/>
  <c r="R346" i="1" s="1"/>
  <c r="S346" i="1" s="1"/>
  <c r="C346" i="1"/>
  <c r="R345" i="1"/>
  <c r="S345" i="1" s="1"/>
  <c r="P345" i="1"/>
  <c r="O345" i="1"/>
  <c r="C345" i="1"/>
  <c r="S344" i="1"/>
  <c r="R344" i="1"/>
  <c r="P344" i="1"/>
  <c r="O344" i="1"/>
  <c r="C344" i="1"/>
  <c r="P343" i="1"/>
  <c r="O343" i="1"/>
  <c r="R343" i="1" s="1"/>
  <c r="S343" i="1" s="1"/>
  <c r="C343" i="1"/>
  <c r="P342" i="1"/>
  <c r="O342" i="1"/>
  <c r="R342" i="1" s="1"/>
  <c r="S342" i="1" s="1"/>
  <c r="C342" i="1"/>
  <c r="R341" i="1"/>
  <c r="S341" i="1" s="1"/>
  <c r="P341" i="1"/>
  <c r="O341" i="1"/>
  <c r="C341" i="1"/>
  <c r="S340" i="1"/>
  <c r="R340" i="1"/>
  <c r="P340" i="1"/>
  <c r="O340" i="1"/>
  <c r="C340" i="1"/>
  <c r="P339" i="1"/>
  <c r="O339" i="1"/>
  <c r="R339" i="1" s="1"/>
  <c r="S339" i="1" s="1"/>
  <c r="C339" i="1"/>
  <c r="P338" i="1"/>
  <c r="O338" i="1"/>
  <c r="R338" i="1" s="1"/>
  <c r="S338" i="1" s="1"/>
  <c r="C338" i="1"/>
  <c r="R337" i="1"/>
  <c r="S337" i="1" s="1"/>
  <c r="P337" i="1"/>
  <c r="O337" i="1"/>
  <c r="C337" i="1"/>
  <c r="S336" i="1"/>
  <c r="R336" i="1"/>
  <c r="P336" i="1"/>
  <c r="O336" i="1"/>
  <c r="C336" i="1"/>
  <c r="P335" i="1"/>
  <c r="O335" i="1"/>
  <c r="R335" i="1" s="1"/>
  <c r="S335" i="1" s="1"/>
  <c r="C335" i="1"/>
  <c r="P334" i="1"/>
  <c r="O334" i="1"/>
  <c r="R334" i="1" s="1"/>
  <c r="S334" i="1" s="1"/>
  <c r="C334" i="1"/>
  <c r="R333" i="1"/>
  <c r="S333" i="1" s="1"/>
  <c r="P333" i="1"/>
  <c r="O333" i="1"/>
  <c r="C333" i="1"/>
  <c r="S332" i="1"/>
  <c r="R332" i="1"/>
  <c r="P332" i="1"/>
  <c r="O332" i="1"/>
  <c r="C332" i="1"/>
  <c r="P331" i="1"/>
  <c r="O331" i="1"/>
  <c r="R331" i="1" s="1"/>
  <c r="S331" i="1" s="1"/>
  <c r="C331" i="1"/>
  <c r="P330" i="1"/>
  <c r="O330" i="1"/>
  <c r="R330" i="1" s="1"/>
  <c r="S330" i="1" s="1"/>
  <c r="C330" i="1"/>
  <c r="R329" i="1"/>
  <c r="S329" i="1" s="1"/>
  <c r="P329" i="1"/>
  <c r="O329" i="1"/>
  <c r="C329" i="1"/>
  <c r="S328" i="1"/>
  <c r="R328" i="1"/>
  <c r="P328" i="1"/>
  <c r="O328" i="1"/>
  <c r="C328" i="1"/>
  <c r="P327" i="1"/>
  <c r="O327" i="1"/>
  <c r="R327" i="1" s="1"/>
  <c r="S327" i="1" s="1"/>
  <c r="C327" i="1"/>
  <c r="P326" i="1"/>
  <c r="O326" i="1"/>
  <c r="R326" i="1" s="1"/>
  <c r="S326" i="1" s="1"/>
  <c r="C326" i="1"/>
  <c r="R325" i="1"/>
  <c r="S325" i="1" s="1"/>
  <c r="P325" i="1"/>
  <c r="O325" i="1"/>
  <c r="C325" i="1"/>
  <c r="S324" i="1"/>
  <c r="R324" i="1"/>
  <c r="P324" i="1"/>
  <c r="O324" i="1"/>
  <c r="C324" i="1"/>
  <c r="P323" i="1"/>
  <c r="O323" i="1"/>
  <c r="R323" i="1" s="1"/>
  <c r="S323" i="1" s="1"/>
  <c r="C323" i="1"/>
  <c r="P322" i="1"/>
  <c r="O322" i="1"/>
  <c r="R322" i="1" s="1"/>
  <c r="S322" i="1" s="1"/>
  <c r="C322" i="1"/>
  <c r="R321" i="1"/>
  <c r="S321" i="1" s="1"/>
  <c r="P321" i="1"/>
  <c r="O321" i="1"/>
  <c r="C321" i="1"/>
  <c r="S320" i="1"/>
  <c r="R320" i="1"/>
  <c r="P320" i="1"/>
  <c r="O320" i="1"/>
  <c r="C320" i="1"/>
  <c r="P319" i="1"/>
  <c r="O319" i="1"/>
  <c r="R319" i="1" s="1"/>
  <c r="S319" i="1" s="1"/>
  <c r="C319" i="1"/>
  <c r="P318" i="1"/>
  <c r="O318" i="1"/>
  <c r="R318" i="1" s="1"/>
  <c r="S318" i="1" s="1"/>
  <c r="C318" i="1"/>
  <c r="R317" i="1"/>
  <c r="S317" i="1" s="1"/>
  <c r="P317" i="1"/>
  <c r="O317" i="1"/>
  <c r="C317" i="1"/>
  <c r="S316" i="1"/>
  <c r="R316" i="1"/>
  <c r="P316" i="1"/>
  <c r="O316" i="1"/>
  <c r="C316" i="1"/>
  <c r="P315" i="1"/>
  <c r="O315" i="1"/>
  <c r="R315" i="1" s="1"/>
  <c r="S315" i="1" s="1"/>
  <c r="C315" i="1"/>
  <c r="P314" i="1"/>
  <c r="O314" i="1"/>
  <c r="R314" i="1" s="1"/>
  <c r="S314" i="1" s="1"/>
  <c r="C314" i="1"/>
  <c r="R313" i="1"/>
  <c r="S313" i="1" s="1"/>
  <c r="P313" i="1"/>
  <c r="O313" i="1"/>
  <c r="C313" i="1"/>
  <c r="S312" i="1"/>
  <c r="R312" i="1"/>
  <c r="P312" i="1"/>
  <c r="O312" i="1"/>
  <c r="C312" i="1"/>
  <c r="P311" i="1"/>
  <c r="O311" i="1"/>
  <c r="R311" i="1" s="1"/>
  <c r="S311" i="1" s="1"/>
  <c r="C311" i="1"/>
  <c r="P310" i="1"/>
  <c r="O310" i="1"/>
  <c r="R310" i="1" s="1"/>
  <c r="S310" i="1" s="1"/>
  <c r="C310" i="1"/>
  <c r="R309" i="1"/>
  <c r="S309" i="1" s="1"/>
  <c r="P309" i="1"/>
  <c r="O309" i="1"/>
  <c r="C309" i="1"/>
  <c r="S308" i="1"/>
  <c r="R308" i="1"/>
  <c r="P308" i="1"/>
  <c r="O308" i="1"/>
  <c r="C308" i="1"/>
  <c r="P307" i="1"/>
  <c r="O307" i="1"/>
  <c r="R307" i="1" s="1"/>
  <c r="S307" i="1" s="1"/>
  <c r="C307" i="1"/>
  <c r="P306" i="1"/>
  <c r="O306" i="1"/>
  <c r="R306" i="1" s="1"/>
  <c r="S306" i="1" s="1"/>
  <c r="C306" i="1"/>
  <c r="R305" i="1"/>
  <c r="S305" i="1" s="1"/>
  <c r="P305" i="1"/>
  <c r="O305" i="1"/>
  <c r="C305" i="1"/>
  <c r="S304" i="1"/>
  <c r="R304" i="1"/>
  <c r="P304" i="1"/>
  <c r="O304" i="1"/>
  <c r="C304" i="1"/>
  <c r="P303" i="1"/>
  <c r="O303" i="1"/>
  <c r="R303" i="1" s="1"/>
  <c r="S303" i="1" s="1"/>
  <c r="C303" i="1"/>
  <c r="P302" i="1"/>
  <c r="O302" i="1"/>
  <c r="R302" i="1" s="1"/>
  <c r="S302" i="1" s="1"/>
  <c r="C302" i="1"/>
  <c r="R301" i="1"/>
  <c r="S301" i="1" s="1"/>
  <c r="P301" i="1"/>
  <c r="O301" i="1"/>
  <c r="C301" i="1"/>
  <c r="S300" i="1"/>
  <c r="R300" i="1"/>
  <c r="P300" i="1"/>
  <c r="O300" i="1"/>
  <c r="C300" i="1"/>
  <c r="S299" i="1"/>
  <c r="P299" i="1"/>
  <c r="O299" i="1"/>
  <c r="R299" i="1" s="1"/>
  <c r="C299" i="1"/>
  <c r="P298" i="1"/>
  <c r="O298" i="1"/>
  <c r="C298" i="1"/>
  <c r="P297" i="1"/>
  <c r="R297" i="1" s="1"/>
  <c r="S297" i="1" s="1"/>
  <c r="O297" i="1"/>
  <c r="C297" i="1"/>
  <c r="P296" i="1"/>
  <c r="O296" i="1"/>
  <c r="R296" i="1" s="1"/>
  <c r="S296" i="1" s="1"/>
  <c r="C296" i="1"/>
  <c r="P295" i="1"/>
  <c r="O295" i="1"/>
  <c r="R295" i="1" s="1"/>
  <c r="S295" i="1" s="1"/>
  <c r="C295" i="1"/>
  <c r="R294" i="1"/>
  <c r="S294" i="1" s="1"/>
  <c r="P294" i="1"/>
  <c r="O294" i="1"/>
  <c r="C294" i="1"/>
  <c r="P293" i="1"/>
  <c r="R293" i="1" s="1"/>
  <c r="S293" i="1" s="1"/>
  <c r="O293" i="1"/>
  <c r="C293" i="1"/>
  <c r="P292" i="1"/>
  <c r="O292" i="1"/>
  <c r="R292" i="1" s="1"/>
  <c r="S292" i="1" s="1"/>
  <c r="C292" i="1"/>
  <c r="P291" i="1"/>
  <c r="O291" i="1"/>
  <c r="R291" i="1" s="1"/>
  <c r="S291" i="1" s="1"/>
  <c r="C291" i="1"/>
  <c r="R290" i="1"/>
  <c r="S290" i="1" s="1"/>
  <c r="P290" i="1"/>
  <c r="O290" i="1"/>
  <c r="C290" i="1"/>
  <c r="P289" i="1"/>
  <c r="R289" i="1" s="1"/>
  <c r="S289" i="1" s="1"/>
  <c r="O289" i="1"/>
  <c r="C289" i="1"/>
  <c r="P288" i="1"/>
  <c r="O288" i="1"/>
  <c r="R288" i="1" s="1"/>
  <c r="S288" i="1" s="1"/>
  <c r="C288" i="1"/>
  <c r="P287" i="1"/>
  <c r="O287" i="1"/>
  <c r="R287" i="1" s="1"/>
  <c r="S287" i="1" s="1"/>
  <c r="C287" i="1"/>
  <c r="R286" i="1"/>
  <c r="S286" i="1" s="1"/>
  <c r="P286" i="1"/>
  <c r="O286" i="1"/>
  <c r="C286" i="1"/>
  <c r="P285" i="1"/>
  <c r="R285" i="1" s="1"/>
  <c r="S285" i="1" s="1"/>
  <c r="O285" i="1"/>
  <c r="C285" i="1"/>
  <c r="P284" i="1"/>
  <c r="O284" i="1"/>
  <c r="R284" i="1" s="1"/>
  <c r="S284" i="1" s="1"/>
  <c r="C284" i="1"/>
  <c r="P283" i="1"/>
  <c r="O283" i="1"/>
  <c r="R283" i="1" s="1"/>
  <c r="S283" i="1" s="1"/>
  <c r="C283" i="1"/>
  <c r="R282" i="1"/>
  <c r="S282" i="1" s="1"/>
  <c r="P282" i="1"/>
  <c r="O282" i="1"/>
  <c r="C282" i="1"/>
  <c r="P281" i="1"/>
  <c r="R281" i="1" s="1"/>
  <c r="S281" i="1" s="1"/>
  <c r="O281" i="1"/>
  <c r="C281" i="1"/>
  <c r="P280" i="1"/>
  <c r="O280" i="1"/>
  <c r="R280" i="1" s="1"/>
  <c r="S280" i="1" s="1"/>
  <c r="C280" i="1"/>
  <c r="P279" i="1"/>
  <c r="O279" i="1"/>
  <c r="R279" i="1" s="1"/>
  <c r="S279" i="1" s="1"/>
  <c r="C279" i="1"/>
  <c r="R278" i="1"/>
  <c r="S278" i="1" s="1"/>
  <c r="P278" i="1"/>
  <c r="O278" i="1"/>
  <c r="C278" i="1"/>
  <c r="P277" i="1"/>
  <c r="R277" i="1" s="1"/>
  <c r="S277" i="1" s="1"/>
  <c r="O277" i="1"/>
  <c r="C277" i="1"/>
  <c r="P276" i="1"/>
  <c r="O276" i="1"/>
  <c r="R276" i="1" s="1"/>
  <c r="S276" i="1" s="1"/>
  <c r="C276" i="1"/>
  <c r="P275" i="1"/>
  <c r="O275" i="1"/>
  <c r="R275" i="1" s="1"/>
  <c r="S275" i="1" s="1"/>
  <c r="C275" i="1"/>
  <c r="R274" i="1"/>
  <c r="S274" i="1" s="1"/>
  <c r="P274" i="1"/>
  <c r="O274" i="1"/>
  <c r="C274" i="1"/>
  <c r="P273" i="1"/>
  <c r="R273" i="1" s="1"/>
  <c r="S273" i="1" s="1"/>
  <c r="O273" i="1"/>
  <c r="C273" i="1"/>
  <c r="P272" i="1"/>
  <c r="O272" i="1"/>
  <c r="R272" i="1" s="1"/>
  <c r="S272" i="1" s="1"/>
  <c r="C272" i="1"/>
  <c r="P271" i="1"/>
  <c r="O271" i="1"/>
  <c r="R271" i="1" s="1"/>
  <c r="S271" i="1" s="1"/>
  <c r="C271" i="1"/>
  <c r="R270" i="1"/>
  <c r="S270" i="1" s="1"/>
  <c r="P270" i="1"/>
  <c r="O270" i="1"/>
  <c r="C270" i="1"/>
  <c r="P269" i="1"/>
  <c r="R269" i="1" s="1"/>
  <c r="S269" i="1" s="1"/>
  <c r="O269" i="1"/>
  <c r="C269" i="1"/>
  <c r="P268" i="1"/>
  <c r="O268" i="1"/>
  <c r="R268" i="1" s="1"/>
  <c r="S268" i="1" s="1"/>
  <c r="C268" i="1"/>
  <c r="P267" i="1"/>
  <c r="O267" i="1"/>
  <c r="R267" i="1" s="1"/>
  <c r="S267" i="1" s="1"/>
  <c r="C267" i="1"/>
  <c r="R266" i="1"/>
  <c r="S266" i="1" s="1"/>
  <c r="P266" i="1"/>
  <c r="O266" i="1"/>
  <c r="C266" i="1"/>
  <c r="P265" i="1"/>
  <c r="R265" i="1" s="1"/>
  <c r="S265" i="1" s="1"/>
  <c r="O265" i="1"/>
  <c r="C265" i="1"/>
  <c r="P264" i="1"/>
  <c r="O264" i="1"/>
  <c r="R264" i="1" s="1"/>
  <c r="S264" i="1" s="1"/>
  <c r="C264" i="1"/>
  <c r="P263" i="1"/>
  <c r="O263" i="1"/>
  <c r="R263" i="1" s="1"/>
  <c r="S263" i="1" s="1"/>
  <c r="C263" i="1"/>
  <c r="R262" i="1"/>
  <c r="S262" i="1" s="1"/>
  <c r="P262" i="1"/>
  <c r="O262" i="1"/>
  <c r="C262" i="1"/>
  <c r="P261" i="1"/>
  <c r="R261" i="1" s="1"/>
  <c r="S261" i="1" s="1"/>
  <c r="O261" i="1"/>
  <c r="C261" i="1"/>
  <c r="P260" i="1"/>
  <c r="O260" i="1"/>
  <c r="R260" i="1" s="1"/>
  <c r="S260" i="1" s="1"/>
  <c r="C260" i="1"/>
  <c r="P259" i="1"/>
  <c r="O259" i="1"/>
  <c r="R259" i="1" s="1"/>
  <c r="S259" i="1" s="1"/>
  <c r="C259" i="1"/>
  <c r="R258" i="1"/>
  <c r="S258" i="1" s="1"/>
  <c r="P258" i="1"/>
  <c r="O258" i="1"/>
  <c r="C258" i="1"/>
  <c r="P257" i="1"/>
  <c r="R257" i="1" s="1"/>
  <c r="S257" i="1" s="1"/>
  <c r="O257" i="1"/>
  <c r="C257" i="1"/>
  <c r="P256" i="1"/>
  <c r="O256" i="1"/>
  <c r="R256" i="1" s="1"/>
  <c r="S256" i="1" s="1"/>
  <c r="C256" i="1"/>
  <c r="P255" i="1"/>
  <c r="O255" i="1"/>
  <c r="R255" i="1" s="1"/>
  <c r="S255" i="1" s="1"/>
  <c r="C255" i="1"/>
  <c r="R254" i="1"/>
  <c r="S254" i="1" s="1"/>
  <c r="P254" i="1"/>
  <c r="O254" i="1"/>
  <c r="C254" i="1"/>
  <c r="P253" i="1"/>
  <c r="R253" i="1" s="1"/>
  <c r="S253" i="1" s="1"/>
  <c r="O253" i="1"/>
  <c r="C253" i="1"/>
  <c r="P252" i="1"/>
  <c r="O252" i="1"/>
  <c r="R252" i="1" s="1"/>
  <c r="S252" i="1" s="1"/>
  <c r="C252" i="1"/>
  <c r="P251" i="1"/>
  <c r="O251" i="1"/>
  <c r="R251" i="1" s="1"/>
  <c r="S251" i="1" s="1"/>
  <c r="C251" i="1"/>
  <c r="R250" i="1"/>
  <c r="S250" i="1" s="1"/>
  <c r="P250" i="1"/>
  <c r="O250" i="1"/>
  <c r="C250" i="1"/>
  <c r="P249" i="1"/>
  <c r="R249" i="1" s="1"/>
  <c r="S249" i="1" s="1"/>
  <c r="O249" i="1"/>
  <c r="C249" i="1"/>
  <c r="P248" i="1"/>
  <c r="O248" i="1"/>
  <c r="R248" i="1" s="1"/>
  <c r="S248" i="1" s="1"/>
  <c r="C248" i="1"/>
  <c r="P247" i="1"/>
  <c r="O247" i="1"/>
  <c r="R247" i="1" s="1"/>
  <c r="S247" i="1" s="1"/>
  <c r="C247" i="1"/>
  <c r="R246" i="1"/>
  <c r="S246" i="1" s="1"/>
  <c r="P246" i="1"/>
  <c r="O246" i="1"/>
  <c r="C246" i="1"/>
  <c r="P245" i="1"/>
  <c r="R245" i="1" s="1"/>
  <c r="S245" i="1" s="1"/>
  <c r="O245" i="1"/>
  <c r="C245" i="1"/>
  <c r="P244" i="1"/>
  <c r="O244" i="1"/>
  <c r="R244" i="1" s="1"/>
  <c r="S244" i="1" s="1"/>
  <c r="C244" i="1"/>
  <c r="P243" i="1"/>
  <c r="O243" i="1"/>
  <c r="R243" i="1" s="1"/>
  <c r="S243" i="1" s="1"/>
  <c r="C243" i="1"/>
  <c r="R242" i="1"/>
  <c r="S242" i="1" s="1"/>
  <c r="P242" i="1"/>
  <c r="O242" i="1"/>
  <c r="C242" i="1"/>
  <c r="P241" i="1"/>
  <c r="R241" i="1" s="1"/>
  <c r="S241" i="1" s="1"/>
  <c r="O241" i="1"/>
  <c r="C241" i="1"/>
  <c r="P240" i="1"/>
  <c r="O240" i="1"/>
  <c r="R240" i="1" s="1"/>
  <c r="S240" i="1" s="1"/>
  <c r="C240" i="1"/>
  <c r="P239" i="1"/>
  <c r="O239" i="1"/>
  <c r="R239" i="1" s="1"/>
  <c r="S239" i="1" s="1"/>
  <c r="C239" i="1"/>
  <c r="R238" i="1"/>
  <c r="S238" i="1" s="1"/>
  <c r="P238" i="1"/>
  <c r="O238" i="1"/>
  <c r="C238" i="1"/>
  <c r="P237" i="1"/>
  <c r="R237" i="1" s="1"/>
  <c r="S237" i="1" s="1"/>
  <c r="O237" i="1"/>
  <c r="C237" i="1"/>
  <c r="P236" i="1"/>
  <c r="O236" i="1"/>
  <c r="R236" i="1" s="1"/>
  <c r="S236" i="1" s="1"/>
  <c r="C236" i="1"/>
  <c r="P235" i="1"/>
  <c r="O235" i="1"/>
  <c r="R235" i="1" s="1"/>
  <c r="S235" i="1" s="1"/>
  <c r="C235" i="1"/>
  <c r="R234" i="1"/>
  <c r="S234" i="1" s="1"/>
  <c r="P234" i="1"/>
  <c r="O234" i="1"/>
  <c r="C234" i="1"/>
  <c r="P233" i="1"/>
  <c r="R233" i="1" s="1"/>
  <c r="S233" i="1" s="1"/>
  <c r="O233" i="1"/>
  <c r="C233" i="1"/>
  <c r="P232" i="1"/>
  <c r="O232" i="1"/>
  <c r="R232" i="1" s="1"/>
  <c r="S232" i="1" s="1"/>
  <c r="C232" i="1"/>
  <c r="P231" i="1"/>
  <c r="O231" i="1"/>
  <c r="R231" i="1" s="1"/>
  <c r="S231" i="1" s="1"/>
  <c r="C231" i="1"/>
  <c r="R230" i="1"/>
  <c r="S230" i="1" s="1"/>
  <c r="P230" i="1"/>
  <c r="O230" i="1"/>
  <c r="C230" i="1"/>
  <c r="S229" i="1"/>
  <c r="R229" i="1"/>
  <c r="P229" i="1"/>
  <c r="O229" i="1"/>
  <c r="C229" i="1"/>
  <c r="P228" i="1"/>
  <c r="O228" i="1"/>
  <c r="R228" i="1" s="1"/>
  <c r="S228" i="1" s="1"/>
  <c r="C228" i="1"/>
  <c r="P227" i="1"/>
  <c r="O227" i="1"/>
  <c r="R227" i="1" s="1"/>
  <c r="S227" i="1" s="1"/>
  <c r="C227" i="1"/>
  <c r="R226" i="1"/>
  <c r="S226" i="1" s="1"/>
  <c r="P226" i="1"/>
  <c r="O226" i="1"/>
  <c r="C226" i="1"/>
  <c r="S225" i="1"/>
  <c r="R225" i="1"/>
  <c r="P225" i="1"/>
  <c r="O225" i="1"/>
  <c r="C225" i="1"/>
  <c r="P224" i="1"/>
  <c r="O224" i="1"/>
  <c r="R224" i="1" s="1"/>
  <c r="S224" i="1" s="1"/>
  <c r="C224" i="1"/>
  <c r="P223" i="1"/>
  <c r="O223" i="1"/>
  <c r="R223" i="1" s="1"/>
  <c r="S223" i="1" s="1"/>
  <c r="C223" i="1"/>
  <c r="R222" i="1"/>
  <c r="S222" i="1" s="1"/>
  <c r="P222" i="1"/>
  <c r="O222" i="1"/>
  <c r="C222" i="1"/>
  <c r="S221" i="1"/>
  <c r="R221" i="1"/>
  <c r="P221" i="1"/>
  <c r="O221" i="1"/>
  <c r="C221" i="1"/>
  <c r="P220" i="1"/>
  <c r="O220" i="1"/>
  <c r="R220" i="1" s="1"/>
  <c r="S220" i="1" s="1"/>
  <c r="C220" i="1"/>
  <c r="P219" i="1"/>
  <c r="O219" i="1"/>
  <c r="R219" i="1" s="1"/>
  <c r="S219" i="1" s="1"/>
  <c r="C219" i="1"/>
  <c r="R218" i="1"/>
  <c r="S218" i="1" s="1"/>
  <c r="P218" i="1"/>
  <c r="O218" i="1"/>
  <c r="C218" i="1"/>
  <c r="S217" i="1"/>
  <c r="R217" i="1"/>
  <c r="P217" i="1"/>
  <c r="O217" i="1"/>
  <c r="C217" i="1"/>
  <c r="P216" i="1"/>
  <c r="O216" i="1"/>
  <c r="R216" i="1" s="1"/>
  <c r="S216" i="1" s="1"/>
  <c r="C216" i="1"/>
  <c r="P215" i="1"/>
  <c r="O215" i="1"/>
  <c r="R215" i="1" s="1"/>
  <c r="S215" i="1" s="1"/>
  <c r="C215" i="1"/>
  <c r="R214" i="1"/>
  <c r="S214" i="1" s="1"/>
  <c r="P214" i="1"/>
  <c r="O214" i="1"/>
  <c r="C214" i="1"/>
  <c r="S213" i="1"/>
  <c r="R213" i="1"/>
  <c r="P213" i="1"/>
  <c r="O213" i="1"/>
  <c r="C213" i="1"/>
  <c r="P212" i="1"/>
  <c r="O212" i="1"/>
  <c r="R212" i="1" s="1"/>
  <c r="S212" i="1" s="1"/>
  <c r="C212" i="1"/>
  <c r="P211" i="1"/>
  <c r="O211" i="1"/>
  <c r="R211" i="1" s="1"/>
  <c r="S211" i="1" s="1"/>
  <c r="C211" i="1"/>
  <c r="R210" i="1"/>
  <c r="S210" i="1" s="1"/>
  <c r="P210" i="1"/>
  <c r="O210" i="1"/>
  <c r="C210" i="1"/>
  <c r="S209" i="1"/>
  <c r="R209" i="1"/>
  <c r="P209" i="1"/>
  <c r="O209" i="1"/>
  <c r="C209" i="1"/>
  <c r="P208" i="1"/>
  <c r="O208" i="1"/>
  <c r="R208" i="1" s="1"/>
  <c r="S208" i="1" s="1"/>
  <c r="C208" i="1"/>
  <c r="P207" i="1"/>
  <c r="O207" i="1"/>
  <c r="R207" i="1" s="1"/>
  <c r="S207" i="1" s="1"/>
  <c r="C207" i="1"/>
  <c r="R206" i="1"/>
  <c r="S206" i="1" s="1"/>
  <c r="P206" i="1"/>
  <c r="O206" i="1"/>
  <c r="C206" i="1"/>
  <c r="S205" i="1"/>
  <c r="R205" i="1"/>
  <c r="P205" i="1"/>
  <c r="O205" i="1"/>
  <c r="C205" i="1"/>
  <c r="P204" i="1"/>
  <c r="O204" i="1"/>
  <c r="R204" i="1" s="1"/>
  <c r="S204" i="1" s="1"/>
  <c r="C204" i="1"/>
  <c r="P203" i="1"/>
  <c r="O203" i="1"/>
  <c r="R203" i="1" s="1"/>
  <c r="S203" i="1" s="1"/>
  <c r="C203" i="1"/>
  <c r="R202" i="1"/>
  <c r="S202" i="1" s="1"/>
  <c r="P202" i="1"/>
  <c r="O202" i="1"/>
  <c r="C202" i="1"/>
  <c r="S201" i="1"/>
  <c r="R201" i="1"/>
  <c r="P201" i="1"/>
  <c r="O201" i="1"/>
  <c r="C201" i="1"/>
  <c r="P200" i="1"/>
  <c r="O200" i="1"/>
  <c r="R200" i="1" s="1"/>
  <c r="S200" i="1" s="1"/>
  <c r="C200" i="1"/>
  <c r="P199" i="1"/>
  <c r="O199" i="1"/>
  <c r="R199" i="1" s="1"/>
  <c r="S199" i="1" s="1"/>
  <c r="C199" i="1"/>
  <c r="R198" i="1"/>
  <c r="S198" i="1" s="1"/>
  <c r="P198" i="1"/>
  <c r="O198" i="1"/>
  <c r="C198" i="1"/>
  <c r="S197" i="1"/>
  <c r="R197" i="1"/>
  <c r="P197" i="1"/>
  <c r="O197" i="1"/>
  <c r="C197" i="1"/>
  <c r="P196" i="1"/>
  <c r="O196" i="1"/>
  <c r="R196" i="1" s="1"/>
  <c r="S196" i="1" s="1"/>
  <c r="C196" i="1"/>
  <c r="P195" i="1"/>
  <c r="O195" i="1"/>
  <c r="R195" i="1" s="1"/>
  <c r="S195" i="1" s="1"/>
  <c r="C195" i="1"/>
  <c r="R194" i="1"/>
  <c r="S194" i="1" s="1"/>
  <c r="P194" i="1"/>
  <c r="O194" i="1"/>
  <c r="C194" i="1"/>
  <c r="S193" i="1"/>
  <c r="R193" i="1"/>
  <c r="P193" i="1"/>
  <c r="O193" i="1"/>
  <c r="C193" i="1"/>
  <c r="P192" i="1"/>
  <c r="O192" i="1"/>
  <c r="R192" i="1" s="1"/>
  <c r="S192" i="1" s="1"/>
  <c r="C192" i="1"/>
  <c r="P191" i="1"/>
  <c r="O191" i="1"/>
  <c r="R191" i="1" s="1"/>
  <c r="S191" i="1" s="1"/>
  <c r="C191" i="1"/>
  <c r="R190" i="1"/>
  <c r="S190" i="1" s="1"/>
  <c r="P190" i="1"/>
  <c r="O190" i="1"/>
  <c r="C190" i="1"/>
  <c r="S189" i="1"/>
  <c r="R189" i="1"/>
  <c r="P189" i="1"/>
  <c r="O189" i="1"/>
  <c r="C189" i="1"/>
  <c r="P188" i="1"/>
  <c r="O188" i="1"/>
  <c r="R188" i="1" s="1"/>
  <c r="S188" i="1" s="1"/>
  <c r="C188" i="1"/>
  <c r="P187" i="1"/>
  <c r="O187" i="1"/>
  <c r="R187" i="1" s="1"/>
  <c r="S187" i="1" s="1"/>
  <c r="C187" i="1"/>
  <c r="R186" i="1"/>
  <c r="S186" i="1" s="1"/>
  <c r="P186" i="1"/>
  <c r="O186" i="1"/>
  <c r="C186" i="1"/>
  <c r="S185" i="1"/>
  <c r="R185" i="1"/>
  <c r="P185" i="1"/>
  <c r="O185" i="1"/>
  <c r="C185" i="1"/>
  <c r="P184" i="1"/>
  <c r="O184" i="1"/>
  <c r="R184" i="1" s="1"/>
  <c r="S184" i="1" s="1"/>
  <c r="C184" i="1"/>
  <c r="P183" i="1"/>
  <c r="O183" i="1"/>
  <c r="R183" i="1" s="1"/>
  <c r="S183" i="1" s="1"/>
  <c r="C183" i="1"/>
  <c r="R182" i="1"/>
  <c r="S182" i="1" s="1"/>
  <c r="P182" i="1"/>
  <c r="O182" i="1"/>
  <c r="C182" i="1"/>
  <c r="S181" i="1"/>
  <c r="R181" i="1"/>
  <c r="P181" i="1"/>
  <c r="O181" i="1"/>
  <c r="C181" i="1"/>
  <c r="P180" i="1"/>
  <c r="O180" i="1"/>
  <c r="R180" i="1" s="1"/>
  <c r="S180" i="1" s="1"/>
  <c r="C180" i="1"/>
  <c r="P179" i="1"/>
  <c r="O179" i="1"/>
  <c r="R179" i="1" s="1"/>
  <c r="S179" i="1" s="1"/>
  <c r="C179" i="1"/>
  <c r="R178" i="1"/>
  <c r="S178" i="1" s="1"/>
  <c r="P178" i="1"/>
  <c r="O178" i="1"/>
  <c r="C178" i="1"/>
  <c r="S177" i="1"/>
  <c r="R177" i="1"/>
  <c r="P177" i="1"/>
  <c r="O177" i="1"/>
  <c r="C177" i="1"/>
  <c r="P176" i="1"/>
  <c r="O176" i="1"/>
  <c r="R176" i="1" s="1"/>
  <c r="S176" i="1" s="1"/>
  <c r="C176" i="1"/>
  <c r="P175" i="1"/>
  <c r="O175" i="1"/>
  <c r="R175" i="1" s="1"/>
  <c r="S175" i="1" s="1"/>
  <c r="C175" i="1"/>
  <c r="R174" i="1"/>
  <c r="S174" i="1" s="1"/>
  <c r="P174" i="1"/>
  <c r="O174" i="1"/>
  <c r="C174" i="1"/>
  <c r="S173" i="1"/>
  <c r="R173" i="1"/>
  <c r="P173" i="1"/>
  <c r="O173" i="1"/>
  <c r="C173" i="1"/>
  <c r="P172" i="1"/>
  <c r="O172" i="1"/>
  <c r="R172" i="1" s="1"/>
  <c r="S172" i="1" s="1"/>
  <c r="C172" i="1"/>
  <c r="P171" i="1"/>
  <c r="O171" i="1"/>
  <c r="R171" i="1" s="1"/>
  <c r="S171" i="1" s="1"/>
  <c r="C171" i="1"/>
  <c r="R170" i="1"/>
  <c r="S170" i="1" s="1"/>
  <c r="P170" i="1"/>
  <c r="O170" i="1"/>
  <c r="C170" i="1"/>
  <c r="S169" i="1"/>
  <c r="R169" i="1"/>
  <c r="P169" i="1"/>
  <c r="O169" i="1"/>
  <c r="C169" i="1"/>
  <c r="P168" i="1"/>
  <c r="O168" i="1"/>
  <c r="R168" i="1" s="1"/>
  <c r="S168" i="1" s="1"/>
  <c r="C168" i="1"/>
  <c r="P167" i="1"/>
  <c r="O167" i="1"/>
  <c r="R167" i="1" s="1"/>
  <c r="S167" i="1" s="1"/>
  <c r="C167" i="1"/>
  <c r="R166" i="1"/>
  <c r="S166" i="1" s="1"/>
  <c r="P166" i="1"/>
  <c r="O166" i="1"/>
  <c r="C166" i="1"/>
  <c r="S165" i="1"/>
  <c r="R165" i="1"/>
  <c r="P165" i="1"/>
  <c r="O165" i="1"/>
  <c r="C165" i="1"/>
  <c r="P164" i="1"/>
  <c r="O164" i="1"/>
  <c r="R164" i="1" s="1"/>
  <c r="S164" i="1" s="1"/>
  <c r="C164" i="1"/>
  <c r="P163" i="1"/>
  <c r="O163" i="1"/>
  <c r="C163" i="1"/>
  <c r="R162" i="1"/>
  <c r="S162" i="1" s="1"/>
  <c r="P162" i="1"/>
  <c r="O162" i="1"/>
  <c r="C162" i="1"/>
  <c r="S161" i="1"/>
  <c r="R161" i="1"/>
  <c r="P161" i="1"/>
  <c r="O161" i="1"/>
  <c r="C161" i="1"/>
  <c r="P160" i="1"/>
  <c r="O160" i="1"/>
  <c r="R160" i="1" s="1"/>
  <c r="S160" i="1" s="1"/>
  <c r="C160" i="1"/>
  <c r="P159" i="1"/>
  <c r="O159" i="1"/>
  <c r="R159" i="1" s="1"/>
  <c r="S159" i="1" s="1"/>
  <c r="C159" i="1"/>
  <c r="R158" i="1"/>
  <c r="S158" i="1" s="1"/>
  <c r="P158" i="1"/>
  <c r="O158" i="1"/>
  <c r="C158" i="1"/>
  <c r="S157" i="1"/>
  <c r="R157" i="1"/>
  <c r="P157" i="1"/>
  <c r="O157" i="1"/>
  <c r="C157" i="1"/>
  <c r="P156" i="1"/>
  <c r="O156" i="1"/>
  <c r="R156" i="1" s="1"/>
  <c r="S156" i="1" s="1"/>
  <c r="C156" i="1"/>
  <c r="P155" i="1"/>
  <c r="O155" i="1"/>
  <c r="C155" i="1"/>
  <c r="R154" i="1"/>
  <c r="S154" i="1" s="1"/>
  <c r="P154" i="1"/>
  <c r="O154" i="1"/>
  <c r="C154" i="1"/>
  <c r="S153" i="1"/>
  <c r="R153" i="1"/>
  <c r="P153" i="1"/>
  <c r="O153" i="1"/>
  <c r="C153" i="1"/>
  <c r="P152" i="1"/>
  <c r="O152" i="1"/>
  <c r="R152" i="1" s="1"/>
  <c r="S152" i="1" s="1"/>
  <c r="C152" i="1"/>
  <c r="P151" i="1"/>
  <c r="O151" i="1"/>
  <c r="R151" i="1" s="1"/>
  <c r="S151" i="1" s="1"/>
  <c r="C151" i="1"/>
  <c r="R150" i="1"/>
  <c r="S150" i="1" s="1"/>
  <c r="P150" i="1"/>
  <c r="O150" i="1"/>
  <c r="C150" i="1"/>
  <c r="S149" i="1"/>
  <c r="R149" i="1"/>
  <c r="P149" i="1"/>
  <c r="O149" i="1"/>
  <c r="C149" i="1"/>
  <c r="P148" i="1"/>
  <c r="O148" i="1"/>
  <c r="R148" i="1" s="1"/>
  <c r="S148" i="1" s="1"/>
  <c r="C148" i="1"/>
  <c r="P147" i="1"/>
  <c r="O147" i="1"/>
  <c r="C147" i="1"/>
  <c r="R146" i="1"/>
  <c r="S146" i="1" s="1"/>
  <c r="P146" i="1"/>
  <c r="O146" i="1"/>
  <c r="C146" i="1"/>
  <c r="S145" i="1"/>
  <c r="R145" i="1"/>
  <c r="P145" i="1"/>
  <c r="O145" i="1"/>
  <c r="C145" i="1"/>
  <c r="P144" i="1"/>
  <c r="O144" i="1"/>
  <c r="R144" i="1" s="1"/>
  <c r="S144" i="1" s="1"/>
  <c r="C144" i="1"/>
  <c r="P143" i="1"/>
  <c r="O143" i="1"/>
  <c r="R143" i="1" s="1"/>
  <c r="S143" i="1" s="1"/>
  <c r="C143" i="1"/>
  <c r="R142" i="1"/>
  <c r="S142" i="1" s="1"/>
  <c r="P142" i="1"/>
  <c r="O142" i="1"/>
  <c r="C142" i="1"/>
  <c r="S141" i="1"/>
  <c r="R141" i="1"/>
  <c r="P141" i="1"/>
  <c r="O141" i="1"/>
  <c r="C141" i="1"/>
  <c r="P140" i="1"/>
  <c r="O140" i="1"/>
  <c r="R140" i="1" s="1"/>
  <c r="S140" i="1" s="1"/>
  <c r="C140" i="1"/>
  <c r="P139" i="1"/>
  <c r="O139" i="1"/>
  <c r="C139" i="1"/>
  <c r="R138" i="1"/>
  <c r="S138" i="1" s="1"/>
  <c r="P138" i="1"/>
  <c r="O138" i="1"/>
  <c r="C138" i="1"/>
  <c r="R137" i="1"/>
  <c r="S137" i="1" s="1"/>
  <c r="P137" i="1"/>
  <c r="O137" i="1"/>
  <c r="C137" i="1"/>
  <c r="S136" i="1"/>
  <c r="R136" i="1"/>
  <c r="P136" i="1"/>
  <c r="O136" i="1"/>
  <c r="C136" i="1"/>
  <c r="P135" i="1"/>
  <c r="O135" i="1"/>
  <c r="C135" i="1"/>
  <c r="P134" i="1"/>
  <c r="R134" i="1" s="1"/>
  <c r="S134" i="1" s="1"/>
  <c r="O134" i="1"/>
  <c r="C134" i="1"/>
  <c r="R133" i="1"/>
  <c r="S133" i="1" s="1"/>
  <c r="P133" i="1"/>
  <c r="O133" i="1"/>
  <c r="C133" i="1"/>
  <c r="S132" i="1"/>
  <c r="R132" i="1"/>
  <c r="P132" i="1"/>
  <c r="O132" i="1"/>
  <c r="C132" i="1"/>
  <c r="P131" i="1"/>
  <c r="O131" i="1"/>
  <c r="C131" i="1"/>
  <c r="P130" i="1"/>
  <c r="R130" i="1" s="1"/>
  <c r="S130" i="1" s="1"/>
  <c r="O130" i="1"/>
  <c r="C130" i="1"/>
  <c r="R129" i="1"/>
  <c r="S129" i="1" s="1"/>
  <c r="P129" i="1"/>
  <c r="O129" i="1"/>
  <c r="C129" i="1"/>
  <c r="S128" i="1"/>
  <c r="R128" i="1"/>
  <c r="P128" i="1"/>
  <c r="O128" i="1"/>
  <c r="C128" i="1"/>
  <c r="P127" i="1"/>
  <c r="O127" i="1"/>
  <c r="C127" i="1"/>
  <c r="R126" i="1"/>
  <c r="S126" i="1" s="1"/>
  <c r="P126" i="1"/>
  <c r="O126" i="1"/>
  <c r="C126" i="1"/>
  <c r="P125" i="1"/>
  <c r="R125" i="1" s="1"/>
  <c r="S125" i="1" s="1"/>
  <c r="O125" i="1"/>
  <c r="C125" i="1"/>
  <c r="R124" i="1"/>
  <c r="S124" i="1" s="1"/>
  <c r="P124" i="1"/>
  <c r="O124" i="1"/>
  <c r="C124" i="1"/>
  <c r="P123" i="1"/>
  <c r="R123" i="1" s="1"/>
  <c r="S123" i="1" s="1"/>
  <c r="O123" i="1"/>
  <c r="C123" i="1"/>
  <c r="R122" i="1"/>
  <c r="S122" i="1" s="1"/>
  <c r="P122" i="1"/>
  <c r="O122" i="1"/>
  <c r="C122" i="1"/>
  <c r="P121" i="1"/>
  <c r="R121" i="1" s="1"/>
  <c r="S121" i="1" s="1"/>
  <c r="O121" i="1"/>
  <c r="C121" i="1"/>
  <c r="R120" i="1"/>
  <c r="S120" i="1" s="1"/>
  <c r="P120" i="1"/>
  <c r="O120" i="1"/>
  <c r="C120" i="1"/>
  <c r="P119" i="1"/>
  <c r="R119" i="1" s="1"/>
  <c r="S119" i="1" s="1"/>
  <c r="O119" i="1"/>
  <c r="C119" i="1"/>
  <c r="R118" i="1"/>
  <c r="S118" i="1" s="1"/>
  <c r="P118" i="1"/>
  <c r="O118" i="1"/>
  <c r="C118" i="1"/>
  <c r="P117" i="1"/>
  <c r="R117" i="1" s="1"/>
  <c r="S117" i="1" s="1"/>
  <c r="O117" i="1"/>
  <c r="C117" i="1"/>
  <c r="P116" i="1"/>
  <c r="O116" i="1"/>
  <c r="R116" i="1" s="1"/>
  <c r="S116" i="1" s="1"/>
  <c r="C116" i="1"/>
  <c r="P115" i="1"/>
  <c r="R115" i="1" s="1"/>
  <c r="S115" i="1" s="1"/>
  <c r="O115" i="1"/>
  <c r="C115" i="1"/>
  <c r="R114" i="1"/>
  <c r="S114" i="1" s="1"/>
  <c r="P114" i="1"/>
  <c r="O114" i="1"/>
  <c r="C114" i="1"/>
  <c r="P113" i="1"/>
  <c r="R113" i="1" s="1"/>
  <c r="S113" i="1" s="1"/>
  <c r="O113" i="1"/>
  <c r="C113" i="1"/>
  <c r="P112" i="1"/>
  <c r="O112" i="1"/>
  <c r="R112" i="1" s="1"/>
  <c r="S112" i="1" s="1"/>
  <c r="C112" i="1"/>
  <c r="P111" i="1"/>
  <c r="R111" i="1" s="1"/>
  <c r="S111" i="1" s="1"/>
  <c r="O111" i="1"/>
  <c r="C111" i="1"/>
  <c r="R110" i="1"/>
  <c r="S110" i="1" s="1"/>
  <c r="P110" i="1"/>
  <c r="O110" i="1"/>
  <c r="C110" i="1"/>
  <c r="P109" i="1"/>
  <c r="O109" i="1"/>
  <c r="R109" i="1" s="1"/>
  <c r="S109" i="1" s="1"/>
  <c r="C109" i="1"/>
  <c r="P108" i="1"/>
  <c r="O108" i="1"/>
  <c r="R108" i="1" s="1"/>
  <c r="S108" i="1" s="1"/>
  <c r="C108" i="1"/>
  <c r="P107" i="1"/>
  <c r="R107" i="1" s="1"/>
  <c r="S107" i="1" s="1"/>
  <c r="O107" i="1"/>
  <c r="C107" i="1"/>
  <c r="R106" i="1"/>
  <c r="S106" i="1" s="1"/>
  <c r="P106" i="1"/>
  <c r="O106" i="1"/>
  <c r="C106" i="1"/>
  <c r="P105" i="1"/>
  <c r="O105" i="1"/>
  <c r="R105" i="1" s="1"/>
  <c r="S105" i="1" s="1"/>
  <c r="C105" i="1"/>
  <c r="P104" i="1"/>
  <c r="O104" i="1"/>
  <c r="R104" i="1" s="1"/>
  <c r="S104" i="1" s="1"/>
  <c r="C104" i="1"/>
  <c r="P103" i="1"/>
  <c r="R103" i="1" s="1"/>
  <c r="S103" i="1" s="1"/>
  <c r="O103" i="1"/>
  <c r="C103" i="1"/>
  <c r="R102" i="1"/>
  <c r="S102" i="1" s="1"/>
  <c r="P102" i="1"/>
  <c r="O102" i="1"/>
  <c r="C102" i="1"/>
  <c r="P101" i="1"/>
  <c r="O101" i="1"/>
  <c r="R101" i="1" s="1"/>
  <c r="S101" i="1" s="1"/>
  <c r="C101" i="1"/>
  <c r="P100" i="1"/>
  <c r="O100" i="1"/>
  <c r="R100" i="1" s="1"/>
  <c r="S100" i="1" s="1"/>
  <c r="C100" i="1"/>
  <c r="P99" i="1"/>
  <c r="R99" i="1" s="1"/>
  <c r="S99" i="1" s="1"/>
  <c r="O99" i="1"/>
  <c r="C99" i="1"/>
  <c r="R98" i="1"/>
  <c r="S98" i="1" s="1"/>
  <c r="P98" i="1"/>
  <c r="O98" i="1"/>
  <c r="C98" i="1"/>
  <c r="P97" i="1"/>
  <c r="O97" i="1"/>
  <c r="R97" i="1" s="1"/>
  <c r="S97" i="1" s="1"/>
  <c r="C97" i="1"/>
  <c r="P96" i="1"/>
  <c r="O96" i="1"/>
  <c r="R96" i="1" s="1"/>
  <c r="S96" i="1" s="1"/>
  <c r="C96" i="1"/>
  <c r="P95" i="1"/>
  <c r="R95" i="1" s="1"/>
  <c r="S95" i="1" s="1"/>
  <c r="O95" i="1"/>
  <c r="C95" i="1"/>
  <c r="R94" i="1"/>
  <c r="S94" i="1" s="1"/>
  <c r="P94" i="1"/>
  <c r="O94" i="1"/>
  <c r="C94" i="1"/>
  <c r="P93" i="1"/>
  <c r="O93" i="1"/>
  <c r="R93" i="1" s="1"/>
  <c r="S93" i="1" s="1"/>
  <c r="C93" i="1"/>
  <c r="P92" i="1"/>
  <c r="O92" i="1"/>
  <c r="R92" i="1" s="1"/>
  <c r="S92" i="1" s="1"/>
  <c r="C92" i="1"/>
  <c r="P91" i="1"/>
  <c r="R91" i="1" s="1"/>
  <c r="S91" i="1" s="1"/>
  <c r="O91" i="1"/>
  <c r="C91" i="1"/>
  <c r="R90" i="1"/>
  <c r="S90" i="1" s="1"/>
  <c r="P90" i="1"/>
  <c r="O90" i="1"/>
  <c r="C90" i="1"/>
  <c r="P89" i="1"/>
  <c r="O89" i="1"/>
  <c r="R89" i="1" s="1"/>
  <c r="S89" i="1" s="1"/>
  <c r="C89" i="1"/>
  <c r="P88" i="1"/>
  <c r="O88" i="1"/>
  <c r="R88" i="1" s="1"/>
  <c r="S88" i="1" s="1"/>
  <c r="C88" i="1"/>
  <c r="P87" i="1"/>
  <c r="R87" i="1" s="1"/>
  <c r="S87" i="1" s="1"/>
  <c r="O87" i="1"/>
  <c r="C87" i="1"/>
  <c r="R86" i="1"/>
  <c r="S86" i="1" s="1"/>
  <c r="P86" i="1"/>
  <c r="O86" i="1"/>
  <c r="C86" i="1"/>
  <c r="P85" i="1"/>
  <c r="O85" i="1"/>
  <c r="R85" i="1" s="1"/>
  <c r="S85" i="1" s="1"/>
  <c r="C85" i="1"/>
  <c r="P84" i="1"/>
  <c r="O84" i="1"/>
  <c r="R84" i="1" s="1"/>
  <c r="S84" i="1" s="1"/>
  <c r="C84" i="1"/>
  <c r="P83" i="1"/>
  <c r="R83" i="1" s="1"/>
  <c r="S83" i="1" s="1"/>
  <c r="O83" i="1"/>
  <c r="C83" i="1"/>
  <c r="R82" i="1"/>
  <c r="S82" i="1" s="1"/>
  <c r="P82" i="1"/>
  <c r="O82" i="1"/>
  <c r="C82" i="1"/>
  <c r="P81" i="1"/>
  <c r="O81" i="1"/>
  <c r="R81" i="1" s="1"/>
  <c r="S81" i="1" s="1"/>
  <c r="C81" i="1"/>
  <c r="P80" i="1"/>
  <c r="O80" i="1"/>
  <c r="R80" i="1" s="1"/>
  <c r="S80" i="1" s="1"/>
  <c r="C80" i="1"/>
  <c r="Q79" i="1"/>
  <c r="R79" i="1" s="1"/>
  <c r="S79" i="1" s="1"/>
  <c r="P79" i="1"/>
  <c r="O79" i="1"/>
  <c r="C79" i="1"/>
  <c r="P78" i="1"/>
  <c r="O78" i="1"/>
  <c r="R78" i="1" s="1"/>
  <c r="S78" i="1" s="1"/>
  <c r="C78" i="1"/>
  <c r="P77" i="1"/>
  <c r="O77" i="1"/>
  <c r="R77" i="1" s="1"/>
  <c r="S77" i="1" s="1"/>
  <c r="C77" i="1"/>
  <c r="P76" i="1"/>
  <c r="R76" i="1" s="1"/>
  <c r="S76" i="1" s="1"/>
  <c r="O76" i="1"/>
  <c r="C76" i="1"/>
  <c r="R75" i="1"/>
  <c r="S75" i="1" s="1"/>
  <c r="P75" i="1"/>
  <c r="O75" i="1"/>
  <c r="C75" i="1"/>
  <c r="P74" i="1"/>
  <c r="O74" i="1"/>
  <c r="R74" i="1" s="1"/>
  <c r="S74" i="1" s="1"/>
  <c r="C74" i="1"/>
  <c r="P73" i="1"/>
  <c r="O73" i="1"/>
  <c r="R73" i="1" s="1"/>
  <c r="S73" i="1" s="1"/>
  <c r="C73" i="1"/>
  <c r="P72" i="1"/>
  <c r="R72" i="1" s="1"/>
  <c r="S72" i="1" s="1"/>
  <c r="O72" i="1"/>
  <c r="C72" i="1"/>
  <c r="R71" i="1"/>
  <c r="S71" i="1" s="1"/>
  <c r="P71" i="1"/>
  <c r="O71" i="1"/>
  <c r="C71" i="1"/>
  <c r="P70" i="1"/>
  <c r="O70" i="1"/>
  <c r="R70" i="1" s="1"/>
  <c r="S70" i="1" s="1"/>
  <c r="C70" i="1"/>
  <c r="P69" i="1"/>
  <c r="O69" i="1"/>
  <c r="R69" i="1" s="1"/>
  <c r="S69" i="1" s="1"/>
  <c r="C69" i="1"/>
  <c r="P68" i="1"/>
  <c r="R68" i="1" s="1"/>
  <c r="S68" i="1" s="1"/>
  <c r="O68" i="1"/>
  <c r="C68" i="1"/>
  <c r="R67" i="1"/>
  <c r="S67" i="1" s="1"/>
  <c r="P67" i="1"/>
  <c r="O67" i="1"/>
  <c r="C67" i="1"/>
  <c r="P66" i="1"/>
  <c r="O66" i="1"/>
  <c r="R66" i="1" s="1"/>
  <c r="S66" i="1" s="1"/>
  <c r="C66" i="1"/>
  <c r="P65" i="1"/>
  <c r="O65" i="1"/>
  <c r="R65" i="1" s="1"/>
  <c r="S65" i="1" s="1"/>
  <c r="C65" i="1"/>
  <c r="P64" i="1"/>
  <c r="R64" i="1" s="1"/>
  <c r="S64" i="1" s="1"/>
  <c r="O64" i="1"/>
  <c r="C64" i="1"/>
  <c r="R63" i="1"/>
  <c r="S63" i="1" s="1"/>
  <c r="P63" i="1"/>
  <c r="O63" i="1"/>
  <c r="C63" i="1"/>
  <c r="P62" i="1"/>
  <c r="O62" i="1"/>
  <c r="R62" i="1" s="1"/>
  <c r="S62" i="1" s="1"/>
  <c r="C62" i="1"/>
  <c r="P61" i="1"/>
  <c r="O61" i="1"/>
  <c r="R61" i="1" s="1"/>
  <c r="S61" i="1" s="1"/>
  <c r="C61" i="1"/>
  <c r="P60" i="1"/>
  <c r="R60" i="1" s="1"/>
  <c r="S60" i="1" s="1"/>
  <c r="O60" i="1"/>
  <c r="C60" i="1"/>
  <c r="R59" i="1"/>
  <c r="S59" i="1" s="1"/>
  <c r="P59" i="1"/>
  <c r="O59" i="1"/>
  <c r="C59" i="1"/>
  <c r="P58" i="1"/>
  <c r="O58" i="1"/>
  <c r="R58" i="1" s="1"/>
  <c r="S58" i="1" s="1"/>
  <c r="C58" i="1"/>
  <c r="P57" i="1"/>
  <c r="O57" i="1"/>
  <c r="R57" i="1" s="1"/>
  <c r="S57" i="1" s="1"/>
  <c r="C57" i="1"/>
  <c r="P56" i="1"/>
  <c r="R56" i="1" s="1"/>
  <c r="S56" i="1" s="1"/>
  <c r="O56" i="1"/>
  <c r="C56" i="1"/>
  <c r="R55" i="1"/>
  <c r="S55" i="1" s="1"/>
  <c r="P55" i="1"/>
  <c r="O55" i="1"/>
  <c r="C55" i="1"/>
  <c r="P54" i="1"/>
  <c r="O54" i="1"/>
  <c r="R54" i="1" s="1"/>
  <c r="S54" i="1" s="1"/>
  <c r="C54" i="1"/>
  <c r="P53" i="1"/>
  <c r="O53" i="1"/>
  <c r="R53" i="1" s="1"/>
  <c r="S53" i="1" s="1"/>
  <c r="C53" i="1"/>
  <c r="P52" i="1"/>
  <c r="R52" i="1" s="1"/>
  <c r="S52" i="1" s="1"/>
  <c r="O52" i="1"/>
  <c r="C52" i="1"/>
  <c r="R51" i="1"/>
  <c r="S51" i="1" s="1"/>
  <c r="P51" i="1"/>
  <c r="O51" i="1"/>
  <c r="C51" i="1"/>
  <c r="P50" i="1"/>
  <c r="O50" i="1"/>
  <c r="R50" i="1" s="1"/>
  <c r="S50" i="1" s="1"/>
  <c r="C50" i="1"/>
  <c r="P49" i="1"/>
  <c r="O49" i="1"/>
  <c r="R49" i="1" s="1"/>
  <c r="S49" i="1" s="1"/>
  <c r="C49" i="1"/>
  <c r="P48" i="1"/>
  <c r="R48" i="1" s="1"/>
  <c r="S48" i="1" s="1"/>
  <c r="O48" i="1"/>
  <c r="C48" i="1"/>
  <c r="R47" i="1"/>
  <c r="S47" i="1" s="1"/>
  <c r="P47" i="1"/>
  <c r="O47" i="1"/>
  <c r="C47" i="1"/>
  <c r="P46" i="1"/>
  <c r="O46" i="1"/>
  <c r="R46" i="1" s="1"/>
  <c r="S46" i="1" s="1"/>
  <c r="C46" i="1"/>
  <c r="P45" i="1"/>
  <c r="O45" i="1"/>
  <c r="R45" i="1" s="1"/>
  <c r="S45" i="1" s="1"/>
  <c r="C45" i="1"/>
  <c r="P44" i="1"/>
  <c r="R44" i="1" s="1"/>
  <c r="S44" i="1" s="1"/>
  <c r="O44" i="1"/>
  <c r="C44" i="1"/>
  <c r="R43" i="1"/>
  <c r="S43" i="1" s="1"/>
  <c r="P43" i="1"/>
  <c r="O43" i="1"/>
  <c r="C43" i="1"/>
  <c r="Q42" i="1"/>
  <c r="P42" i="1"/>
  <c r="O42" i="1"/>
  <c r="R42" i="1" s="1"/>
  <c r="S42" i="1" s="1"/>
  <c r="C42" i="1"/>
  <c r="P41" i="1"/>
  <c r="R41" i="1" s="1"/>
  <c r="S41" i="1" s="1"/>
  <c r="O41" i="1"/>
  <c r="C41" i="1"/>
  <c r="R40" i="1"/>
  <c r="S40" i="1" s="1"/>
  <c r="P40" i="1"/>
  <c r="O40" i="1"/>
  <c r="C40" i="1"/>
  <c r="P39" i="1"/>
  <c r="O39" i="1"/>
  <c r="R39" i="1" s="1"/>
  <c r="S39" i="1" s="1"/>
  <c r="C39" i="1"/>
  <c r="P38" i="1"/>
  <c r="O38" i="1"/>
  <c r="R38" i="1" s="1"/>
  <c r="S38" i="1" s="1"/>
  <c r="C38" i="1"/>
  <c r="P37" i="1"/>
  <c r="R37" i="1" s="1"/>
  <c r="S37" i="1" s="1"/>
  <c r="O37" i="1"/>
  <c r="C37" i="1"/>
  <c r="R36" i="1"/>
  <c r="S36" i="1" s="1"/>
  <c r="P36" i="1"/>
  <c r="O36" i="1"/>
  <c r="C36" i="1"/>
  <c r="P35" i="1"/>
  <c r="O35" i="1"/>
  <c r="R35" i="1" s="1"/>
  <c r="S35" i="1" s="1"/>
  <c r="C35" i="1"/>
  <c r="P34" i="1"/>
  <c r="O34" i="1"/>
  <c r="R34" i="1" s="1"/>
  <c r="S34" i="1" s="1"/>
  <c r="C34" i="1"/>
  <c r="P33" i="1"/>
  <c r="R33" i="1" s="1"/>
  <c r="S33" i="1" s="1"/>
  <c r="O33" i="1"/>
  <c r="C33" i="1"/>
  <c r="R32" i="1"/>
  <c r="S32" i="1" s="1"/>
  <c r="P32" i="1"/>
  <c r="O32" i="1"/>
  <c r="C32" i="1"/>
  <c r="P31" i="1"/>
  <c r="O31" i="1"/>
  <c r="R31" i="1" s="1"/>
  <c r="S31" i="1" s="1"/>
  <c r="C31" i="1"/>
  <c r="P30" i="1"/>
  <c r="O30" i="1"/>
  <c r="R30" i="1" s="1"/>
  <c r="S30" i="1" s="1"/>
  <c r="C30" i="1"/>
  <c r="P29" i="1"/>
  <c r="R29" i="1" s="1"/>
  <c r="S29" i="1" s="1"/>
  <c r="O29" i="1"/>
  <c r="C29" i="1"/>
  <c r="R28" i="1"/>
  <c r="S28" i="1" s="1"/>
  <c r="P28" i="1"/>
  <c r="O28" i="1"/>
  <c r="C28" i="1"/>
  <c r="P27" i="1"/>
  <c r="O27" i="1"/>
  <c r="R27" i="1" s="1"/>
  <c r="S27" i="1" s="1"/>
  <c r="C27" i="1"/>
  <c r="P26" i="1"/>
  <c r="O26" i="1"/>
  <c r="R26" i="1" s="1"/>
  <c r="S26" i="1" s="1"/>
  <c r="C26" i="1"/>
  <c r="P25" i="1"/>
  <c r="R25" i="1" s="1"/>
  <c r="S25" i="1" s="1"/>
  <c r="O25" i="1"/>
  <c r="C25" i="1"/>
  <c r="R24" i="1"/>
  <c r="S24" i="1" s="1"/>
  <c r="P24" i="1"/>
  <c r="O24" i="1"/>
  <c r="C24" i="1"/>
  <c r="P23" i="1"/>
  <c r="O23" i="1"/>
  <c r="R23" i="1" s="1"/>
  <c r="S23" i="1" s="1"/>
  <c r="C23" i="1"/>
  <c r="P22" i="1"/>
  <c r="O22" i="1"/>
  <c r="R22" i="1" s="1"/>
  <c r="S22" i="1" s="1"/>
  <c r="C22" i="1"/>
  <c r="P21" i="1"/>
  <c r="R21" i="1" s="1"/>
  <c r="S21" i="1" s="1"/>
  <c r="O21" i="1"/>
  <c r="C21" i="1"/>
  <c r="R20" i="1"/>
  <c r="S20" i="1" s="1"/>
  <c r="P20" i="1"/>
  <c r="O20" i="1"/>
  <c r="C20" i="1"/>
  <c r="P19" i="1"/>
  <c r="O19" i="1"/>
  <c r="R19" i="1" s="1"/>
  <c r="S19" i="1" s="1"/>
  <c r="C19" i="1"/>
  <c r="P18" i="1"/>
  <c r="O18" i="1"/>
  <c r="R18" i="1" s="1"/>
  <c r="S18" i="1" s="1"/>
  <c r="C18" i="1"/>
  <c r="P17" i="1"/>
  <c r="R17" i="1" s="1"/>
  <c r="S17" i="1" s="1"/>
  <c r="O17" i="1"/>
  <c r="C17" i="1"/>
  <c r="R16" i="1"/>
  <c r="S16" i="1" s="1"/>
  <c r="P16" i="1"/>
  <c r="O16" i="1"/>
  <c r="C16" i="1"/>
  <c r="P15" i="1"/>
  <c r="O15" i="1"/>
  <c r="R15" i="1" s="1"/>
  <c r="S15" i="1" s="1"/>
  <c r="C15" i="1"/>
  <c r="P14" i="1"/>
  <c r="O14" i="1"/>
  <c r="R14" i="1" s="1"/>
  <c r="S14" i="1" s="1"/>
  <c r="C14" i="1"/>
  <c r="P13" i="1"/>
  <c r="R13" i="1" s="1"/>
  <c r="S13" i="1" s="1"/>
  <c r="O13" i="1"/>
  <c r="C13" i="1"/>
  <c r="R12" i="1"/>
  <c r="S12" i="1" s="1"/>
  <c r="P12" i="1"/>
  <c r="O12" i="1"/>
  <c r="C12" i="1"/>
  <c r="P11" i="1"/>
  <c r="O11" i="1"/>
  <c r="R11" i="1" s="1"/>
  <c r="S11" i="1" s="1"/>
  <c r="C11" i="1"/>
  <c r="P10" i="1"/>
  <c r="O10" i="1"/>
  <c r="R10" i="1" s="1"/>
  <c r="S10" i="1" s="1"/>
  <c r="C10" i="1"/>
  <c r="P9" i="1"/>
  <c r="R9" i="1" s="1"/>
  <c r="S9" i="1" s="1"/>
  <c r="O9" i="1"/>
  <c r="C9" i="1"/>
  <c r="R8" i="1"/>
  <c r="S8" i="1" s="1"/>
  <c r="P8" i="1"/>
  <c r="O8" i="1"/>
  <c r="C8" i="1"/>
  <c r="P7" i="1"/>
  <c r="O7" i="1"/>
  <c r="R7" i="1" s="1"/>
  <c r="S7" i="1" s="1"/>
  <c r="C7" i="1"/>
  <c r="P6" i="1"/>
  <c r="O6" i="1"/>
  <c r="R6" i="1" s="1"/>
  <c r="S6" i="1" s="1"/>
  <c r="C6" i="1"/>
  <c r="P5" i="1"/>
  <c r="R5" i="1" s="1"/>
  <c r="S5" i="1" s="1"/>
  <c r="O5" i="1"/>
  <c r="C5" i="1"/>
  <c r="R4" i="1"/>
  <c r="S4" i="1" s="1"/>
  <c r="P4" i="1"/>
  <c r="O4" i="1"/>
  <c r="C4" i="1"/>
  <c r="P3" i="1"/>
  <c r="O3" i="1"/>
  <c r="R3" i="1" s="1"/>
  <c r="S3" i="1" s="1"/>
  <c r="C3" i="1"/>
  <c r="P2" i="1"/>
  <c r="O2" i="1"/>
  <c r="R2" i="1" s="1"/>
  <c r="S2" i="1" s="1"/>
  <c r="C2" i="1"/>
  <c r="AF13" i="13"/>
  <c r="M15" i="8" l="1"/>
  <c r="L38" i="7"/>
  <c r="L105" i="6"/>
  <c r="B312" i="5"/>
  <c r="C312" i="5" s="1"/>
  <c r="B298" i="5"/>
  <c r="C298" i="5" s="1"/>
  <c r="B302" i="5"/>
  <c r="C302" i="5" s="1"/>
  <c r="B306" i="5"/>
  <c r="C306" i="5" s="1"/>
  <c r="B310" i="5"/>
  <c r="C310" i="5" s="1"/>
  <c r="B316" i="5"/>
  <c r="C316" i="5" s="1"/>
  <c r="B297" i="5"/>
  <c r="C297" i="5" s="1"/>
  <c r="B300" i="5"/>
  <c r="C300" i="5" s="1"/>
  <c r="B304" i="5"/>
  <c r="C304" i="5" s="1"/>
  <c r="B308" i="5"/>
  <c r="C308" i="5" s="1"/>
  <c r="B314" i="5"/>
  <c r="C314" i="5" s="1"/>
  <c r="B299" i="5"/>
  <c r="C299" i="5" s="1"/>
  <c r="B301" i="5"/>
  <c r="C301" i="5" s="1"/>
  <c r="B303" i="5"/>
  <c r="C303" i="5" s="1"/>
  <c r="B305" i="5"/>
  <c r="C305" i="5" s="1"/>
  <c r="B307" i="5"/>
  <c r="C307" i="5" s="1"/>
  <c r="B309" i="5"/>
  <c r="C309" i="5" s="1"/>
  <c r="B311" i="5"/>
  <c r="C311" i="5" s="1"/>
  <c r="B313" i="5"/>
  <c r="C313" i="5" s="1"/>
  <c r="B315" i="5"/>
  <c r="C315" i="5" s="1"/>
  <c r="B317" i="5"/>
  <c r="C317" i="5" s="1"/>
  <c r="K29" i="4"/>
  <c r="R127" i="1"/>
  <c r="S127" i="1" s="1"/>
  <c r="R135" i="1"/>
  <c r="S135" i="1" s="1"/>
  <c r="R147" i="1"/>
  <c r="S147" i="1" s="1"/>
  <c r="R163" i="1"/>
  <c r="S163" i="1" s="1"/>
  <c r="R131" i="1"/>
  <c r="S131" i="1" s="1"/>
  <c r="R139" i="1"/>
  <c r="S139" i="1" s="1"/>
  <c r="R155" i="1"/>
  <c r="S155" i="1" s="1"/>
  <c r="R298" i="1"/>
  <c r="S298" i="1" s="1"/>
  <c r="B36" i="8" l="1"/>
  <c r="C36" i="8" s="1"/>
  <c r="B34" i="8"/>
  <c r="C34" i="8" s="1"/>
  <c r="B32" i="8"/>
  <c r="C32" i="8" s="1"/>
  <c r="B30" i="8"/>
  <c r="C30" i="8" s="1"/>
  <c r="B28" i="8"/>
  <c r="C28" i="8" s="1"/>
  <c r="B26" i="8"/>
  <c r="C26" i="8" s="1"/>
  <c r="B24" i="8"/>
  <c r="C24" i="8" s="1"/>
  <c r="B22" i="8"/>
  <c r="C22" i="8" s="1"/>
  <c r="B20" i="8"/>
  <c r="C20" i="8" s="1"/>
  <c r="B18" i="8"/>
  <c r="C18" i="8" s="1"/>
  <c r="B16" i="8"/>
  <c r="C16" i="8" s="1"/>
  <c r="B35" i="8"/>
  <c r="C35" i="8" s="1"/>
  <c r="B33" i="8"/>
  <c r="C33" i="8" s="1"/>
  <c r="B31" i="8"/>
  <c r="C31" i="8" s="1"/>
  <c r="B29" i="8"/>
  <c r="C29" i="8" s="1"/>
  <c r="B27" i="8"/>
  <c r="C27" i="8" s="1"/>
  <c r="B25" i="8"/>
  <c r="C25" i="8" s="1"/>
  <c r="B23" i="8"/>
  <c r="C23" i="8" s="1"/>
  <c r="B21" i="8"/>
  <c r="C21" i="8" s="1"/>
  <c r="B19" i="8"/>
  <c r="C19" i="8" s="1"/>
  <c r="B17" i="8"/>
  <c r="C17" i="8" s="1"/>
  <c r="B59" i="7"/>
  <c r="C59" i="7" s="1"/>
  <c r="B57" i="7"/>
  <c r="C57" i="7" s="1"/>
  <c r="B55" i="7"/>
  <c r="C55" i="7" s="1"/>
  <c r="B53" i="7"/>
  <c r="C53" i="7" s="1"/>
  <c r="B51" i="7"/>
  <c r="C51" i="7" s="1"/>
  <c r="B49" i="7"/>
  <c r="C49" i="7" s="1"/>
  <c r="B47" i="7"/>
  <c r="C47" i="7" s="1"/>
  <c r="B45" i="7"/>
  <c r="C45" i="7" s="1"/>
  <c r="B43" i="7"/>
  <c r="C43" i="7" s="1"/>
  <c r="B41" i="7"/>
  <c r="C41" i="7" s="1"/>
  <c r="B39" i="7"/>
  <c r="C39" i="7" s="1"/>
  <c r="B58" i="7"/>
  <c r="C58" i="7" s="1"/>
  <c r="B56" i="7"/>
  <c r="C56" i="7" s="1"/>
  <c r="B54" i="7"/>
  <c r="C54" i="7" s="1"/>
  <c r="B52" i="7"/>
  <c r="C52" i="7" s="1"/>
  <c r="B50" i="7"/>
  <c r="C50" i="7" s="1"/>
  <c r="B48" i="7"/>
  <c r="C48" i="7" s="1"/>
  <c r="B46" i="7"/>
  <c r="C46" i="7" s="1"/>
  <c r="B44" i="7"/>
  <c r="C44" i="7" s="1"/>
  <c r="B42" i="7"/>
  <c r="C42" i="7" s="1"/>
  <c r="B40" i="7"/>
  <c r="C40" i="7" s="1"/>
  <c r="B128" i="6"/>
  <c r="C128" i="6" s="1"/>
  <c r="B126" i="6"/>
  <c r="C126" i="6" s="1"/>
  <c r="B124" i="6"/>
  <c r="C124" i="6" s="1"/>
  <c r="B122" i="6"/>
  <c r="C122" i="6" s="1"/>
  <c r="B120" i="6"/>
  <c r="C120" i="6" s="1"/>
  <c r="B118" i="6"/>
  <c r="C118" i="6" s="1"/>
  <c r="B116" i="6"/>
  <c r="C116" i="6" s="1"/>
  <c r="B114" i="6"/>
  <c r="C114" i="6" s="1"/>
  <c r="B112" i="6"/>
  <c r="C112" i="6" s="1"/>
  <c r="B110" i="6"/>
  <c r="C110" i="6" s="1"/>
  <c r="B108" i="6"/>
  <c r="C108" i="6" s="1"/>
  <c r="B127" i="6"/>
  <c r="C127" i="6" s="1"/>
  <c r="B125" i="6"/>
  <c r="C125" i="6" s="1"/>
  <c r="B123" i="6"/>
  <c r="C123" i="6" s="1"/>
  <c r="B121" i="6"/>
  <c r="C121" i="6" s="1"/>
  <c r="B119" i="6"/>
  <c r="C119" i="6" s="1"/>
  <c r="B117" i="6"/>
  <c r="C117" i="6" s="1"/>
  <c r="B115" i="6"/>
  <c r="C115" i="6" s="1"/>
  <c r="B113" i="6"/>
  <c r="C113" i="6" s="1"/>
  <c r="B111" i="6"/>
  <c r="C111" i="6" s="1"/>
  <c r="B109" i="6"/>
  <c r="C109" i="6" s="1"/>
  <c r="B50" i="4"/>
  <c r="C50" i="4" s="1"/>
  <c r="B48" i="4"/>
  <c r="C48" i="4" s="1"/>
  <c r="B46" i="4"/>
  <c r="C46" i="4" s="1"/>
  <c r="B44" i="4"/>
  <c r="C44" i="4" s="1"/>
  <c r="B42" i="4"/>
  <c r="C42" i="4" s="1"/>
  <c r="B40" i="4"/>
  <c r="C40" i="4" s="1"/>
  <c r="B38" i="4"/>
  <c r="C38" i="4" s="1"/>
  <c r="B36" i="4"/>
  <c r="C36" i="4" s="1"/>
  <c r="B34" i="4"/>
  <c r="C34" i="4" s="1"/>
  <c r="B32" i="4"/>
  <c r="C32" i="4" s="1"/>
  <c r="B47" i="4"/>
  <c r="C47" i="4" s="1"/>
  <c r="B45" i="4"/>
  <c r="C45" i="4" s="1"/>
  <c r="B43" i="4"/>
  <c r="C43" i="4" s="1"/>
  <c r="B41" i="4"/>
  <c r="C41" i="4" s="1"/>
  <c r="B39" i="4"/>
  <c r="C39" i="4" s="1"/>
  <c r="B37" i="4"/>
  <c r="C37" i="4" s="1"/>
  <c r="B33" i="4"/>
  <c r="C33" i="4" s="1"/>
  <c r="B30" i="4"/>
  <c r="C30" i="4" s="1"/>
  <c r="B49" i="4"/>
  <c r="C49" i="4" s="1"/>
  <c r="B35" i="4"/>
  <c r="C35" i="4" s="1"/>
  <c r="B31" i="4"/>
  <c r="C31" i="4" s="1"/>
  <c r="X4" i="13" l="1"/>
  <c r="X3" i="13"/>
  <c r="AE14" i="13" l="1"/>
  <c r="AF14" i="13" s="1"/>
  <c r="AE15" i="13"/>
  <c r="AF15" i="13" s="1"/>
  <c r="AE16" i="13"/>
  <c r="AF16" i="13" s="1"/>
  <c r="AE17" i="13"/>
  <c r="AF17" i="13" s="1"/>
  <c r="AE18" i="13"/>
  <c r="AF18" i="13" s="1"/>
  <c r="AE19" i="13"/>
  <c r="AF19" i="13" s="1"/>
  <c r="AE20" i="13"/>
  <c r="AF20" i="13" s="1"/>
  <c r="AE21" i="13"/>
  <c r="AF21" i="13" s="1"/>
  <c r="AE22" i="13"/>
  <c r="AF22" i="13" s="1"/>
  <c r="AE23" i="13"/>
  <c r="AF23" i="13" s="1"/>
  <c r="AE24" i="13"/>
  <c r="AF24" i="13" s="1"/>
  <c r="AE25" i="13"/>
  <c r="AF25" i="13" s="1"/>
  <c r="AE26" i="13"/>
  <c r="AF26" i="13" s="1"/>
  <c r="AE27" i="13"/>
  <c r="AF27" i="13" s="1"/>
  <c r="AE28" i="13"/>
  <c r="AF28" i="13" s="1"/>
  <c r="AE29" i="13"/>
  <c r="AF29" i="13" s="1"/>
  <c r="AE30" i="13"/>
  <c r="AF30" i="13" s="1"/>
  <c r="AE31" i="13"/>
  <c r="AF31" i="13" s="1"/>
  <c r="AE32" i="13"/>
  <c r="AF32" i="13" s="1"/>
  <c r="AE33" i="13"/>
  <c r="AF33" i="13" s="1"/>
  <c r="AE34" i="13"/>
  <c r="AF34" i="13" s="1"/>
  <c r="AE35" i="13"/>
  <c r="AF35" i="13" s="1"/>
  <c r="AE36" i="13"/>
  <c r="AF36" i="13" s="1"/>
  <c r="AE37" i="13"/>
  <c r="AF37" i="13" s="1"/>
  <c r="AE38" i="13"/>
  <c r="AF38" i="13" s="1"/>
  <c r="AE39" i="13"/>
  <c r="AF39" i="13" s="1"/>
  <c r="AE40" i="13"/>
  <c r="AF40" i="13" s="1"/>
  <c r="AE41" i="13"/>
  <c r="AF41" i="13" s="1"/>
  <c r="AE42" i="13"/>
  <c r="AF42" i="13" s="1"/>
  <c r="AE43" i="13"/>
  <c r="AF43" i="13" s="1"/>
  <c r="AE44" i="13"/>
  <c r="AF44" i="13" s="1"/>
  <c r="AE45" i="13"/>
  <c r="AF45" i="13" s="1"/>
  <c r="AE46" i="13"/>
  <c r="AF46" i="13" s="1"/>
  <c r="AE47" i="13"/>
  <c r="AF47" i="13" s="1"/>
  <c r="AE48" i="13"/>
  <c r="AF48" i="13" s="1"/>
  <c r="AE49" i="13"/>
  <c r="AF49" i="13" s="1"/>
  <c r="AE50" i="13"/>
  <c r="AF50" i="13" s="1"/>
  <c r="AE51" i="13"/>
  <c r="AF51" i="13" s="1"/>
  <c r="AE52" i="13"/>
  <c r="AF52" i="13" s="1"/>
  <c r="AE53" i="13"/>
  <c r="AF53" i="13" s="1"/>
  <c r="AE54" i="13"/>
  <c r="AF54" i="13" s="1"/>
  <c r="AE55" i="13"/>
  <c r="AF55" i="13" s="1"/>
  <c r="AE56" i="13"/>
  <c r="AF56" i="13" s="1"/>
  <c r="AE57" i="13"/>
  <c r="AF57" i="13" s="1"/>
  <c r="AE58" i="13"/>
  <c r="AF58" i="13" s="1"/>
  <c r="AE59" i="13"/>
  <c r="AF59" i="13" s="1"/>
  <c r="AE60" i="13"/>
  <c r="AF60" i="13" s="1"/>
  <c r="AE61" i="13"/>
  <c r="AF61" i="13" s="1"/>
  <c r="AE62" i="13"/>
  <c r="AF62" i="13" s="1"/>
  <c r="AE63" i="13"/>
  <c r="AF63" i="13" s="1"/>
  <c r="AE64" i="13"/>
  <c r="AF64" i="13" s="1"/>
  <c r="AE65" i="13"/>
  <c r="AF65" i="13" s="1"/>
  <c r="AE66" i="13"/>
  <c r="AF66" i="13" s="1"/>
  <c r="AE67" i="13"/>
  <c r="AF67" i="13" s="1"/>
  <c r="AE68" i="13"/>
  <c r="AF68" i="13" s="1"/>
  <c r="AE69" i="13"/>
  <c r="AF69" i="13" s="1"/>
  <c r="AE70" i="13"/>
  <c r="AF70" i="13" s="1"/>
  <c r="AE71" i="13"/>
  <c r="AF71" i="13" s="1"/>
  <c r="AE72" i="13"/>
  <c r="AF72" i="13" s="1"/>
  <c r="AE73" i="13"/>
  <c r="AF73" i="13" s="1"/>
  <c r="AE74" i="13"/>
  <c r="AF74" i="13" s="1"/>
  <c r="AE75" i="13"/>
  <c r="AF75" i="13" s="1"/>
  <c r="AE76" i="13"/>
  <c r="AF76" i="13" s="1"/>
  <c r="AE77" i="13"/>
  <c r="AF77" i="13" s="1"/>
  <c r="AE78" i="13"/>
  <c r="AF78" i="13" s="1"/>
  <c r="AE79" i="13"/>
  <c r="AF79" i="13" s="1"/>
  <c r="AE80" i="13"/>
  <c r="AF80" i="13" s="1"/>
  <c r="AE81" i="13"/>
  <c r="AF81" i="13" s="1"/>
  <c r="AE82" i="13"/>
  <c r="AF82" i="13" s="1"/>
  <c r="AE83" i="13"/>
  <c r="AF83" i="13" s="1"/>
  <c r="AE84" i="13"/>
  <c r="AF84" i="13" s="1"/>
  <c r="AE85" i="13"/>
  <c r="AF85" i="13" s="1"/>
  <c r="AE86" i="13"/>
  <c r="AF86" i="13" s="1"/>
  <c r="AE87" i="13"/>
  <c r="AF87" i="13" s="1"/>
  <c r="AE88" i="13"/>
  <c r="AF88" i="13" s="1"/>
  <c r="AE89" i="13"/>
  <c r="AF89" i="13" s="1"/>
  <c r="AE90" i="13"/>
  <c r="AF90" i="13" s="1"/>
  <c r="AE91" i="13"/>
  <c r="AF91" i="13" s="1"/>
  <c r="AE92" i="13"/>
  <c r="AF92" i="13" s="1"/>
  <c r="AE93" i="13"/>
  <c r="AF93" i="13" s="1"/>
  <c r="AE94" i="13"/>
  <c r="AF94" i="13" s="1"/>
  <c r="AE95" i="13"/>
  <c r="AF95" i="13" s="1"/>
  <c r="AE96" i="13"/>
  <c r="AF96" i="13" s="1"/>
  <c r="AE97" i="13"/>
  <c r="AF97" i="13" s="1"/>
  <c r="AE98" i="13"/>
  <c r="AF98" i="13" s="1"/>
  <c r="AE99" i="13"/>
  <c r="AF99" i="13" s="1"/>
  <c r="AE100" i="13"/>
  <c r="AF100" i="13" s="1"/>
  <c r="AE101" i="13"/>
  <c r="AF101" i="13" s="1"/>
  <c r="AE102" i="13"/>
  <c r="AF102" i="13" s="1"/>
  <c r="AE103" i="13"/>
  <c r="AF103" i="13" s="1"/>
  <c r="AE104" i="13"/>
  <c r="AF104" i="13" s="1"/>
  <c r="AE105" i="13"/>
  <c r="AF105" i="13" s="1"/>
  <c r="AE106" i="13"/>
  <c r="AF106" i="13" s="1"/>
  <c r="AE107" i="13"/>
  <c r="AF107" i="13" s="1"/>
  <c r="AE108" i="13"/>
  <c r="AF108" i="13" s="1"/>
  <c r="AE109" i="13"/>
  <c r="AF109" i="13" s="1"/>
  <c r="AE110" i="13"/>
  <c r="AF110" i="13" s="1"/>
  <c r="AE111" i="13"/>
  <c r="AF111" i="13" s="1"/>
  <c r="AE112" i="13"/>
  <c r="AF112" i="13" s="1"/>
  <c r="AE113" i="13"/>
  <c r="AF113" i="13" s="1"/>
  <c r="AE114" i="13"/>
  <c r="AF114" i="13" s="1"/>
  <c r="AE115" i="13"/>
  <c r="AF115" i="13" s="1"/>
  <c r="AE116" i="13"/>
  <c r="AF116" i="13" s="1"/>
  <c r="AE117" i="13"/>
  <c r="AF117" i="13" s="1"/>
  <c r="AE118" i="13"/>
  <c r="AF118" i="13" s="1"/>
  <c r="AE119" i="13"/>
  <c r="AF119" i="13" s="1"/>
  <c r="AE120" i="13"/>
  <c r="AF120" i="13" s="1"/>
  <c r="AE121" i="13"/>
  <c r="AF121" i="13" s="1"/>
  <c r="AE122" i="13"/>
  <c r="AF122" i="13" s="1"/>
  <c r="AE123" i="13"/>
  <c r="AF123" i="13" s="1"/>
  <c r="AE124" i="13"/>
  <c r="AF124" i="13" s="1"/>
  <c r="AE125" i="13"/>
  <c r="AF125" i="13" s="1"/>
  <c r="AE126" i="13"/>
  <c r="AF126" i="13" s="1"/>
  <c r="AE127" i="13"/>
  <c r="AF127" i="13" s="1"/>
  <c r="AE128" i="13"/>
  <c r="AF128" i="13" s="1"/>
  <c r="AE129" i="13"/>
  <c r="AF129" i="13" s="1"/>
  <c r="AE130" i="13"/>
  <c r="AF130" i="13" s="1"/>
  <c r="AE131" i="13"/>
  <c r="AF131" i="13" s="1"/>
  <c r="AE132" i="13"/>
  <c r="AF132" i="13" s="1"/>
  <c r="AE133" i="13"/>
  <c r="AF133" i="13" s="1"/>
  <c r="AE134" i="13"/>
  <c r="AF134" i="13" s="1"/>
  <c r="AE135" i="13"/>
  <c r="AF135" i="13" s="1"/>
  <c r="AE136" i="13"/>
  <c r="AF136" i="13" s="1"/>
  <c r="AE137" i="13"/>
  <c r="AF137" i="13" s="1"/>
  <c r="AE138" i="13"/>
  <c r="AF138" i="13" s="1"/>
  <c r="AE139" i="13"/>
  <c r="AF139" i="13" s="1"/>
  <c r="AE140" i="13"/>
  <c r="AF140" i="13" s="1"/>
  <c r="AE141" i="13"/>
  <c r="AF141" i="13" s="1"/>
  <c r="AE142" i="13"/>
  <c r="AF142" i="13" s="1"/>
  <c r="AE143" i="13"/>
  <c r="AF143" i="13" s="1"/>
  <c r="AE144" i="13"/>
  <c r="AF144" i="13" s="1"/>
  <c r="AE145" i="13"/>
  <c r="AF145" i="13" s="1"/>
  <c r="AE146" i="13"/>
  <c r="AF146" i="13" s="1"/>
  <c r="AE147" i="13"/>
  <c r="AF147" i="13" s="1"/>
  <c r="AE148" i="13"/>
  <c r="AF148" i="13" s="1"/>
  <c r="AE149" i="13"/>
  <c r="AF149" i="13" s="1"/>
  <c r="AE150" i="13"/>
  <c r="AF150" i="13" s="1"/>
  <c r="AE151" i="13"/>
  <c r="AF151" i="13" s="1"/>
  <c r="AE152" i="13"/>
  <c r="AF152" i="13" s="1"/>
  <c r="AE153" i="13"/>
  <c r="AF153" i="13" s="1"/>
  <c r="AE154" i="13"/>
  <c r="AF154" i="13" s="1"/>
  <c r="AE155" i="13"/>
  <c r="AF155" i="13" s="1"/>
  <c r="AE156" i="13"/>
  <c r="AF156" i="13" s="1"/>
  <c r="AE157" i="13"/>
  <c r="AF157" i="13" s="1"/>
  <c r="AE158" i="13"/>
  <c r="AF158" i="13" s="1"/>
  <c r="AE159" i="13"/>
  <c r="AF159" i="13" s="1"/>
  <c r="AE160" i="13"/>
  <c r="AF160" i="13" s="1"/>
  <c r="AE161" i="13"/>
  <c r="AF161" i="13" s="1"/>
  <c r="AE162" i="13"/>
  <c r="AF162" i="13" s="1"/>
  <c r="AE163" i="13"/>
  <c r="AF163" i="13" s="1"/>
  <c r="AE164" i="13"/>
  <c r="AF164" i="13" s="1"/>
  <c r="AE165" i="13"/>
  <c r="AF165" i="13" s="1"/>
  <c r="AE166" i="13"/>
  <c r="AF166" i="13" s="1"/>
  <c r="AE167" i="13"/>
  <c r="AF167" i="13" s="1"/>
  <c r="AE168" i="13"/>
  <c r="AF168" i="13" s="1"/>
  <c r="AE169" i="13"/>
  <c r="AF169" i="13" s="1"/>
  <c r="AE170" i="13"/>
  <c r="AF170" i="13" s="1"/>
  <c r="AE171" i="13"/>
  <c r="AF171" i="13" s="1"/>
  <c r="AE172" i="13"/>
  <c r="AF172" i="13" s="1"/>
  <c r="AE173" i="13"/>
  <c r="AF173" i="13" s="1"/>
  <c r="AE174" i="13"/>
  <c r="AF174" i="13" s="1"/>
  <c r="AE175" i="13"/>
  <c r="AF175" i="13" s="1"/>
  <c r="AE176" i="13"/>
  <c r="AF176" i="13" s="1"/>
  <c r="AE177" i="13"/>
  <c r="AF177" i="13" s="1"/>
  <c r="AE178" i="13"/>
  <c r="AF178" i="13" s="1"/>
  <c r="AE179" i="13"/>
  <c r="AF179" i="13" s="1"/>
  <c r="AE180" i="13"/>
  <c r="AF180" i="13" s="1"/>
  <c r="AE181" i="13"/>
  <c r="AF181" i="13" s="1"/>
  <c r="AE182" i="13"/>
  <c r="AF182" i="13" s="1"/>
  <c r="AE183" i="13"/>
  <c r="AF183" i="13" s="1"/>
  <c r="AE184" i="13"/>
  <c r="AF184" i="13" s="1"/>
  <c r="AE185" i="13"/>
  <c r="AF185" i="13" s="1"/>
  <c r="AE186" i="13"/>
  <c r="AF186" i="13" s="1"/>
  <c r="AE187" i="13"/>
  <c r="AF187" i="13" s="1"/>
  <c r="AE188" i="13"/>
  <c r="AF188" i="13" s="1"/>
  <c r="AE189" i="13"/>
  <c r="AF189" i="13" s="1"/>
  <c r="AE190" i="13"/>
  <c r="AF190" i="13" s="1"/>
  <c r="AE191" i="13"/>
  <c r="AF191" i="13" s="1"/>
  <c r="AE192" i="13"/>
  <c r="AF192" i="13" s="1"/>
  <c r="AE193" i="13"/>
  <c r="AF193" i="13" s="1"/>
  <c r="AE194" i="13"/>
  <c r="AF194" i="13" s="1"/>
  <c r="AE195" i="13"/>
  <c r="AF195" i="13" s="1"/>
  <c r="AE196" i="13"/>
  <c r="AF196" i="13" s="1"/>
  <c r="AE197" i="13"/>
  <c r="AF197" i="13" s="1"/>
  <c r="AE198" i="13"/>
  <c r="AF198" i="13" s="1"/>
  <c r="AE199" i="13"/>
  <c r="AF199" i="13" s="1"/>
  <c r="AE200" i="13"/>
  <c r="AF200" i="13" s="1"/>
  <c r="AE201" i="13"/>
  <c r="AF201" i="13" s="1"/>
  <c r="AE202" i="13"/>
  <c r="AF202" i="13" s="1"/>
  <c r="AE203" i="13"/>
  <c r="AF203" i="13" s="1"/>
  <c r="AE204" i="13"/>
  <c r="AF204" i="13" s="1"/>
  <c r="AE205" i="13"/>
  <c r="AF205" i="13" s="1"/>
  <c r="AE206" i="13"/>
  <c r="AF206" i="13" s="1"/>
  <c r="AE207" i="13"/>
  <c r="AF207" i="13" s="1"/>
  <c r="AE208" i="13"/>
  <c r="AF208" i="13" s="1"/>
  <c r="AE209" i="13"/>
  <c r="AF209" i="13" s="1"/>
  <c r="AE210" i="13"/>
  <c r="AF210" i="13" s="1"/>
  <c r="AE211" i="13"/>
  <c r="AF211" i="13" s="1"/>
  <c r="AE212" i="13"/>
  <c r="AF212" i="13" s="1"/>
  <c r="AE13" i="13"/>
  <c r="C14" i="13" l="1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13" i="13"/>
  <c r="H491" i="12" l="1"/>
</calcChain>
</file>

<file path=xl/sharedStrings.xml><?xml version="1.0" encoding="utf-8"?>
<sst xmlns="http://schemas.openxmlformats.org/spreadsheetml/2006/main" count="1363" uniqueCount="492">
  <si>
    <t>pohlavi</t>
  </si>
  <si>
    <t>rocnik</t>
  </si>
  <si>
    <t>P1</t>
  </si>
  <si>
    <t>P2 INV</t>
  </si>
  <si>
    <t>p3</t>
  </si>
  <si>
    <t>P4 INV</t>
  </si>
  <si>
    <t>p5</t>
  </si>
  <si>
    <t>p6</t>
  </si>
  <si>
    <t>p7</t>
  </si>
  <si>
    <t>P8 INV</t>
  </si>
  <si>
    <t>P9 Inv</t>
  </si>
  <si>
    <t>p10</t>
  </si>
  <si>
    <t xml:space="preserve">HS celkem </t>
  </si>
  <si>
    <t>Průměr</t>
  </si>
  <si>
    <t>Směr. Odch.</t>
  </si>
  <si>
    <t>Z-skór</t>
  </si>
  <si>
    <t>T-skór</t>
  </si>
  <si>
    <t>věk</t>
  </si>
  <si>
    <t>Sloupec1</t>
  </si>
  <si>
    <t>HS 25-40</t>
  </si>
  <si>
    <t>25-30</t>
  </si>
  <si>
    <t>36-40</t>
  </si>
  <si>
    <t>31-35</t>
  </si>
  <si>
    <t>Věk</t>
  </si>
  <si>
    <t>Věk 14-83</t>
  </si>
  <si>
    <t>60-83</t>
  </si>
  <si>
    <t>14-18</t>
  </si>
  <si>
    <t>19-25</t>
  </si>
  <si>
    <t>26-40</t>
  </si>
  <si>
    <t>41-60</t>
  </si>
  <si>
    <t>Pohlaví</t>
  </si>
  <si>
    <t>Rok</t>
  </si>
  <si>
    <t>HS</t>
  </si>
  <si>
    <t>Z-skor</t>
  </si>
  <si>
    <t>T-skor</t>
  </si>
  <si>
    <t>průměr</t>
  </si>
  <si>
    <t>sm.od.</t>
  </si>
  <si>
    <t>+</t>
  </si>
  <si>
    <t>sm.od</t>
  </si>
  <si>
    <t>Tabulka pro převod na T skór</t>
  </si>
  <si>
    <t>14-18 let</t>
  </si>
  <si>
    <t>19-25 let</t>
  </si>
  <si>
    <t>26-40 let</t>
  </si>
  <si>
    <t>41-60 let</t>
  </si>
  <si>
    <t>61 let a více</t>
  </si>
  <si>
    <t>Průměry a směrodatné odchylky hrubého skóru pro jednotlivé věkové kategorie</t>
  </si>
  <si>
    <t>průměr (sm. odchylka)</t>
  </si>
  <si>
    <t xml:space="preserve">věková kategorie </t>
  </si>
  <si>
    <t>33,77 (3,41)</t>
  </si>
  <si>
    <t>34,84 (2,89)</t>
  </si>
  <si>
    <t>35,46 (2, 61)</t>
  </si>
  <si>
    <t>35,12 (3,23)</t>
  </si>
  <si>
    <t>33,82 (3,92)</t>
  </si>
  <si>
    <t xml:space="preserve"> Tajemno, nekonečno, lidská malost a z toho plynoucí pokora</t>
  </si>
  <si>
    <t xml:space="preserve"> neznámo, temnota, něco nepředstavitelného</t>
  </si>
  <si>
    <t xml:space="preserve"> nekonečno, tajemno, podstata, jak a proč?</t>
  </si>
  <si>
    <t xml:space="preserve"> Nekonečno, magie, nedotknutelnost, nepoznané.</t>
  </si>
  <si>
    <t xml:space="preserve"> Že naše bytí a problémy s tím společné jsou bezvýznamné. Celkově, že jsme jen malé “nic“. :)</t>
  </si>
  <si>
    <t xml:space="preserve"> nekonečno, záhada, neznámo, strach</t>
  </si>
  <si>
    <t xml:space="preserve"> neznámo</t>
  </si>
  <si>
    <t xml:space="preserve"> Tajemno .. </t>
  </si>
  <si>
    <t xml:space="preserve"> M31, M32 a M110</t>
  </si>
  <si>
    <t xml:space="preserve"> Nekonečno </t>
  </si>
  <si>
    <t xml:space="preserve"> Nepoznaný, nekonečný, úchvatný, světlo, úžas, něco nového</t>
  </si>
  <si>
    <t xml:space="preserve"> galaxie, vesmír</t>
  </si>
  <si>
    <t xml:space="preserve"> prostor</t>
  </si>
  <si>
    <t xml:space="preserve"> Zdalipak se dožiji jejího prozkoumání...</t>
  </si>
  <si>
    <t xml:space="preserve"> nekonečno</t>
  </si>
  <si>
    <t xml:space="preserve"> Krása tajemnost </t>
  </si>
  <si>
    <t xml:space="preserve"> huuuge</t>
  </si>
  <si>
    <t xml:space="preserve"> hodně, kouzelné, tajemno, dokonalost</t>
  </si>
  <si>
    <t xml:space="preserve"> Úcta, pokora, neznámo, jak malá jsem proti Božímu stvoření, krása</t>
  </si>
  <si>
    <t xml:space="preserve"> Spojení, všichni jsme navzájem nějakou silou propojení.</t>
  </si>
  <si>
    <t xml:space="preserve"> vesmír, galaxia, súčasť väčšieho celku</t>
  </si>
  <si>
    <t xml:space="preserve"> Záhada</t>
  </si>
  <si>
    <t xml:space="preserve"> Krása malebnost neuveritelne nekonecne mocne uzasne udiv neco vetsiho nez sme my</t>
  </si>
  <si>
    <t xml:space="preserve"> Nekonecno</t>
  </si>
  <si>
    <t xml:space="preserve"> Dokonalost,zklidnění,relax,spiritualnost, strach z neznama</t>
  </si>
  <si>
    <t xml:space="preserve"> Galaxie, nekonečno</t>
  </si>
  <si>
    <t xml:space="preserve"> Vesmír, tajemno, krása, hvězdy, záře, nekonečno </t>
  </si>
  <si>
    <t xml:space="preserve"> Krása, rozlehlost, tajemno, ekliptika, temná hmota, sagitarius A</t>
  </si>
  <si>
    <t xml:space="preserve"> Nekonečno.</t>
  </si>
  <si>
    <t xml:space="preserve"> krása, dokonalost, systém, záře</t>
  </si>
  <si>
    <t xml:space="preserve"> Neznámo a nekonečno </t>
  </si>
  <si>
    <t xml:space="preserve"> vesmír, galaxie, klid, nekonečno, hvězdy, slunce, noc,spánek, odpočinek</t>
  </si>
  <si>
    <t xml:space="preserve"> příjemné</t>
  </si>
  <si>
    <t xml:space="preserve"> klid, krása, mír</t>
  </si>
  <si>
    <t xml:space="preserve"> smysluplnost, hloubka</t>
  </si>
  <si>
    <t xml:space="preserve"> vesmír, nekonečno, krása, dokonalost, naše malost </t>
  </si>
  <si>
    <t xml:space="preserve"> nekonečný vesmír</t>
  </si>
  <si>
    <t xml:space="preserve"> higgsův boson, galaxie, vesmír, pocit malichernosti a maličkosti (že celá sluneční soustava by nevydala ani na jediný pixel na tomto obrázku, natož tak má osoba na jedné zanedbatelně malé zeleno-modré planetě)</t>
  </si>
  <si>
    <t xml:space="preserve"> krása, nekonečno, nadpřirozeno, vesmír,zvědavost </t>
  </si>
  <si>
    <t xml:space="preserve"> krása, tajemno</t>
  </si>
  <si>
    <t xml:space="preserve"> Tajemno...strach...</t>
  </si>
  <si>
    <t xml:space="preserve"> tajuplný</t>
  </si>
  <si>
    <t xml:space="preserve"> Jaké je to náhoda, že vznikla naše Země a život na ní.</t>
  </si>
  <si>
    <t xml:space="preserve"> Magnificent</t>
  </si>
  <si>
    <t xml:space="preserve"> vesmír, hvězdy, světlo, tma, nekonečno, záhada, touha vědět víc, enormní, nezměrné, krása, tajemno, zima, naděje, touha vidět to na vlastní oči</t>
  </si>
  <si>
    <t xml:space="preserve"> Čím více toho o vesmíru víme, tím více zjišťujeme, kolik toho o něm ještě nevíme.</t>
  </si>
  <si>
    <t xml:space="preserve"> Vesmír, barevnost, tajuplnost</t>
  </si>
  <si>
    <t xml:space="preserve"> tajuplnost, úchvatné</t>
  </si>
  <si>
    <t xml:space="preserve"> krása, nekonečno, vesmír, novost, jedinečnost</t>
  </si>
  <si>
    <t xml:space="preserve"> nekonečnost</t>
  </si>
  <si>
    <t xml:space="preserve"> nekonečnost, krása</t>
  </si>
  <si>
    <t xml:space="preserve"> nekonečná nádhera</t>
  </si>
  <si>
    <t xml:space="preserve"> klid</t>
  </si>
  <si>
    <t xml:space="preserve"> něco mezi astrálním cestováním, nekonečnem ve smrti a velkým jointem..</t>
  </si>
  <si>
    <t xml:space="preserve"> Klid, barvy, krása, neznámo</t>
  </si>
  <si>
    <t xml:space="preserve"> Vesmír</t>
  </si>
  <si>
    <t xml:space="preserve"> vesmír, dálka, velikost</t>
  </si>
  <si>
    <t xml:space="preserve"> klid, ticho, nekonečno, malost lidského života, </t>
  </si>
  <si>
    <t xml:space="preserve"> svoboda, klid, krása a zároveň strach</t>
  </si>
  <si>
    <t xml:space="preserve"> Nádhera, vesmír, něco neskutečného</t>
  </si>
  <si>
    <t xml:space="preserve"> tajemno, záhada, objevování, velikost, krása</t>
  </si>
  <si>
    <t xml:space="preserve"> Klid, fascinace, optická iluze, krása, magie</t>
  </si>
  <si>
    <t xml:space="preserve"> synchronicita, vše je v pořádku, děkuji</t>
  </si>
  <si>
    <t xml:space="preserve"> nekonečno, klid, krása</t>
  </si>
  <si>
    <t xml:space="preserve"> Úchvatné. Neznámé</t>
  </si>
  <si>
    <t xml:space="preserve"> vesmír, mléčná dráha, nekonečno, neznámo</t>
  </si>
  <si>
    <t xml:space="preserve"> cool, vzdialené, zaujímavé, nepreskúmané, </t>
  </si>
  <si>
    <t xml:space="preserve"> Všechno, Universum, krása </t>
  </si>
  <si>
    <t xml:space="preserve"> Barvy, naděje, astronomie, pěkný obrázek na tapetu mobilu</t>
  </si>
  <si>
    <t xml:space="preserve"> Majestátnost, možnosti, krása, tajemství</t>
  </si>
  <si>
    <t xml:space="preserve"> nekonečno, tajemství, úzkost, samota, romantika, nepoznané, krása</t>
  </si>
  <si>
    <t xml:space="preserve"> Pocit věčnosti a velkoleposti...</t>
  </si>
  <si>
    <t xml:space="preserve"> Protože jste mi slibovali krátké testy a pěkně se to protáhlo!!!, tak mě napadá jen to, že se mi to líbí!!!</t>
  </si>
  <si>
    <t xml:space="preserve"> Nekonečno</t>
  </si>
  <si>
    <t xml:space="preserve"> Neznámo</t>
  </si>
  <si>
    <t xml:space="preserve"> neskutečné, strach, touha</t>
  </si>
  <si>
    <t xml:space="preserve"> Nekonecne moznosti. Klid. Tajuplnost. Rodina.pohlceni . Relax. Klid. Mir. Zmena</t>
  </si>
  <si>
    <t xml:space="preserve"> rozsáhlost </t>
  </si>
  <si>
    <t xml:space="preserve"> Velká neznámá kráska, čarodějka, krajina snů a tužeb. Chci jít do planetária.</t>
  </si>
  <si>
    <t xml:space="preserve"> Hloubka, touha</t>
  </si>
  <si>
    <t xml:space="preserve"> pokora, jak je člověk malinký</t>
  </si>
  <si>
    <t xml:space="preserve"> tajemno,domov,krása</t>
  </si>
  <si>
    <t xml:space="preserve"> Mnoho neprobádaného.</t>
  </si>
  <si>
    <t xml:space="preserve"> Velky prostor </t>
  </si>
  <si>
    <t xml:space="preserve"> Klid, záhada.</t>
  </si>
  <si>
    <t xml:space="preserve"> nekonecno   </t>
  </si>
  <si>
    <t xml:space="preserve"> Nedosažitelnost</t>
  </si>
  <si>
    <t xml:space="preserve"> Nekonecnost(?)   Záhada   pocit, že všechny naše problémy na zemi jsou zbytečné</t>
  </si>
  <si>
    <t xml:space="preserve"> Prostor, neznámý, tajemný, mocný.</t>
  </si>
  <si>
    <t xml:space="preserve"> Fascinující</t>
  </si>
  <si>
    <t xml:space="preserve"> Nekonečný prostor, nekonečná volnost...</t>
  </si>
  <si>
    <t xml:space="preserve"> Iluze</t>
  </si>
  <si>
    <t xml:space="preserve"> wow, sounáležitost </t>
  </si>
  <si>
    <t xml:space="preserve"> Krása, zázrak, nekonečko</t>
  </si>
  <si>
    <t xml:space="preserve"> Nekonečno. Neznámo. Záhada. Zázrak. Fotony :D </t>
  </si>
  <si>
    <t xml:space="preserve"> Vesmír </t>
  </si>
  <si>
    <t xml:space="preserve"> Nekonečnost vesmíru, pomíjivost, nic, všechno. Naše maličkost.</t>
  </si>
  <si>
    <t xml:space="preserve"> Velkolepé, dokonale fungující, krásné, pohyb, tajemství, škoda že neumíme cestovat rychleji nebo nežijeme déle :D</t>
  </si>
  <si>
    <t xml:space="preserve"> Dvě věci naplňují mysl vždy novým a rostoucím úžasem a úctou, čím častěji a více o nich člověk rozjímá: hvězdné nebe nade mnou a mravní zákon ve mně.</t>
  </si>
  <si>
    <t xml:space="preserve"> Hawking, mlhovina, fyzika, nekonečno, Vesmír, strach, fascinace, nepoznané</t>
  </si>
  <si>
    <t xml:space="preserve"> veliké</t>
  </si>
  <si>
    <t xml:space="preserve"> Síla, tajemno, spousta příležitostí</t>
  </si>
  <si>
    <t xml:space="preserve"> neskutečné, vesmír, svět</t>
  </si>
  <si>
    <t xml:space="preserve"> Krása, symetrie, gravitace, moment setrvačnosti, jaderná fúze, galaxie, </t>
  </si>
  <si>
    <t xml:space="preserve"> Nekonečno, krása, přesah, komplexnost, zázrak, smysl.</t>
  </si>
  <si>
    <t xml:space="preserve"> klid, prostor, nekonečno</t>
  </si>
  <si>
    <t xml:space="preserve"> jak je clovek maly ve vesmiru... A usmivam se pri tom, ceho jsme dosahli, ze se muzeme podivat tak daleko</t>
  </si>
  <si>
    <t xml:space="preserve"> úžas</t>
  </si>
  <si>
    <t xml:space="preserve"> neznámo  </t>
  </si>
  <si>
    <t xml:space="preserve"> Připadám si příšerně nedůležitá a ztracená v tom obrovském kosmu. </t>
  </si>
  <si>
    <t xml:space="preserve"> přátelství, naděje, neskutečnost, </t>
  </si>
  <si>
    <t xml:space="preserve"> Nekonečný vesmír. Krása, kterou člověk objevil jen z malé části, ale i tak ji může pozorovat alespoň na dálku a obdivovat.</t>
  </si>
  <si>
    <t xml:space="preserve"> nekonečno, úžas, neuchopitelnost</t>
  </si>
  <si>
    <t xml:space="preserve"> nesmírnost</t>
  </si>
  <si>
    <t xml:space="preserve"> život, nekonečno</t>
  </si>
  <si>
    <t xml:space="preserve"> vesmír, krása, světla, úžas, nevědomost/neznalost</t>
  </si>
  <si>
    <t xml:space="preserve"> obrovský, zářivý, nekonečný</t>
  </si>
  <si>
    <t xml:space="preserve"> klid duše a tajemno</t>
  </si>
  <si>
    <t xml:space="preserve"> mohutnost, krása, vesmír, malba, otevřenost</t>
  </si>
  <si>
    <t xml:space="preserve"> harmonie, nekonečno, čas</t>
  </si>
  <si>
    <t xml:space="preserve"> Nekonečnost, extáze, láska</t>
  </si>
  <si>
    <t xml:space="preserve"> Úžas, neznámo.</t>
  </si>
  <si>
    <t xml:space="preserve"> Že tohle všechno jednou zanikne, skončí stejně jako začalo a po veškeré lidské práci nebude ani památky. Stane se zcela malichernou a zbytečnou.</t>
  </si>
  <si>
    <t xml:space="preserve"> Pěkný obrázek</t>
  </si>
  <si>
    <t xml:space="preserve"> Věčnost. </t>
  </si>
  <si>
    <t xml:space="preserve"> no, tohle je naprosto o ničem. Holt univerzita Palackého snese lecos. Já bych za to vyhodil i středoškoláka. (Psycholog)</t>
  </si>
  <si>
    <t>VYŠKRTNOUT</t>
  </si>
  <si>
    <t xml:space="preserve"> galaxie, velikost, hvězdy</t>
  </si>
  <si>
    <t xml:space="preserve"> Krása vesmíru, bohatost, nekonečno.</t>
  </si>
  <si>
    <t xml:space="preserve"> vesmír, trychtýř, galaxie, Mléčná dráha, hvězdy, záře</t>
  </si>
  <si>
    <t xml:space="preserve"> Kdy tak asi naše rasa vymře</t>
  </si>
  <si>
    <t xml:space="preserve"> tajemno, příjemný pohled</t>
  </si>
  <si>
    <t xml:space="preserve"> tajemno, cesta, vesmír, cestování, nekonečno, snění, </t>
  </si>
  <si>
    <t xml:space="preserve"> Milujem astronómiu. Takže iba pozitívne pocity :-)</t>
  </si>
  <si>
    <t xml:space="preserve"> Krása a všemocnost vesmíru. Trocha pohrdání, když si představím jak si my, lidé připadáme důležití..Naše životy jsou v porovnání s “časem“ vesmíru jako lusknutí prstu..</t>
  </si>
  <si>
    <t xml:space="preserve"> Depresivní, neznámé, tajemné</t>
  </si>
  <si>
    <t xml:space="preserve"> Mléčný Koktejl</t>
  </si>
  <si>
    <t xml:space="preserve"> Nekonečno, krása, Bůh, Vesmír, krásno, zázračno, neznalost, genialita</t>
  </si>
  <si>
    <t xml:space="preserve"> Pohlceni, nekonecno</t>
  </si>
  <si>
    <t xml:space="preserve"> Nekonečno,malost člověka</t>
  </si>
  <si>
    <t xml:space="preserve"> Nekonečno, Vesmír, otázka po podstatě bytí, otázka co je dál? </t>
  </si>
  <si>
    <t xml:space="preserve"> nádhera a tajemno</t>
  </si>
  <si>
    <t xml:space="preserve"> Nekonečno, všehomíra, BAZINGA :)</t>
  </si>
  <si>
    <t xml:space="preserve"> Nekonecno, krasa, hloubka</t>
  </si>
  <si>
    <t xml:space="preserve"> prostor, samota, délka</t>
  </si>
  <si>
    <t xml:space="preserve"> pěkný</t>
  </si>
  <si>
    <t xml:space="preserve"> Nekonečno,tajuplné, </t>
  </si>
  <si>
    <t xml:space="preserve"> prťavost, noc, světlo</t>
  </si>
  <si>
    <t xml:space="preserve"> Krása, zázrak, tajemství, dálky</t>
  </si>
  <si>
    <t xml:space="preserve"> Fascinující, tak velké leč tak malé, neprozkoumané, tak skutečné leč tak abstraktní...</t>
  </si>
  <si>
    <t xml:space="preserve"> Nekonečno, moudrost, zdroj, světlo, galaxie, vědomí,jednota... ??</t>
  </si>
  <si>
    <t xml:space="preserve"> Krása, nekonečno, neznámo, úžas</t>
  </si>
  <si>
    <t xml:space="preserve"> Nadhera, vesmir, nekonecno, objevovani.</t>
  </si>
  <si>
    <t xml:space="preserve"> Nekonečné možnosti</t>
  </si>
  <si>
    <t xml:space="preserve"> Vesmír obecně mě dost děsí. To jak se rozpíná a dle tvrzení vědců prostě jednou splasknou. Taky mě celkem děsí teorie o paralelních vesmírech.</t>
  </si>
  <si>
    <t xml:space="preserve"> nekonečno, neznámo</t>
  </si>
  <si>
    <t xml:space="preserve"> nekonečno, svoboda, žádné limity, klid</t>
  </si>
  <si>
    <t xml:space="preserve"> Nekonečno,přemýšlení jestli existuje a pokud ano,nejde mi v podstatě pochopit</t>
  </si>
  <si>
    <t xml:space="preserve"> Touha objevovat a cestovat  Víme toho tak málo</t>
  </si>
  <si>
    <t xml:space="preserve"> Vyšší smysl </t>
  </si>
  <si>
    <t xml:space="preserve"> Napadá mě, že Země je jen strašně malá tečka v obrovském vesmíru.</t>
  </si>
  <si>
    <t xml:space="preserve"> bezmoc, prázdnota, smrt</t>
  </si>
  <si>
    <t xml:space="preserve"> Svoboda, volnost, neohranicenost, nezavislost</t>
  </si>
  <si>
    <t xml:space="preserve"> vesmír, nekonečno, Bůh, člověk, nevědomí</t>
  </si>
  <si>
    <t xml:space="preserve"> Je to galaxie kolem které jsou hvězdy je to malý kousek vesmíru ale vesmír je obří</t>
  </si>
  <si>
    <t xml:space="preserve"> galaxie, záhady, nekonečnost</t>
  </si>
  <si>
    <t xml:space="preserve"> neuvěřitelné, krásné</t>
  </si>
  <si>
    <t xml:space="preserve"> Chtěla bych vědět, jak to fungule, jestli bych se toho mohla dotknout, nebo jestli je to nebezpečné.</t>
  </si>
  <si>
    <t xml:space="preserve"> Děsivý. Nekonečný. Pohlcující. Studený. Ale já nemám ráda vesmír :)</t>
  </si>
  <si>
    <t xml:space="preserve"> Krása, nekonečno, poznání, rozpínání, noc, budoucnost</t>
  </si>
  <si>
    <t xml:space="preserve"> záhada tajemství vesmír nekonečno</t>
  </si>
  <si>
    <t xml:space="preserve"> Neznámo, nekonečno, tajemno.</t>
  </si>
  <si>
    <t xml:space="preserve"> Tajemno, dálka, budoucnot, mystično, hledání kořenů</t>
  </si>
  <si>
    <t xml:space="preserve"> chaos</t>
  </si>
  <si>
    <t xml:space="preserve"> Nekonečný prostor pro objevování fascinujících věcí</t>
  </si>
  <si>
    <t xml:space="preserve"> nevím</t>
  </si>
  <si>
    <t xml:space="preserve"> žádné</t>
  </si>
  <si>
    <t xml:space="preserve"> Tajemno  Touha po poznání  Útěk od reality</t>
  </si>
  <si>
    <t xml:space="preserve"> Svoboda, zadne hranice</t>
  </si>
  <si>
    <t xml:space="preserve"> Nemame sanci to vsechno poznat</t>
  </si>
  <si>
    <t xml:space="preserve"> neuvěřitelná nádhera, iluze?</t>
  </si>
  <si>
    <t xml:space="preserve"> volnost, krása, tajemno</t>
  </si>
  <si>
    <t xml:space="preserve"> nekonečno, jak je člověk oproti všemu ostatnímu maličký</t>
  </si>
  <si>
    <t xml:space="preserve"> Nevýznamnost jednotlivého lidského života</t>
  </si>
  <si>
    <t xml:space="preserve"> Uvolnění</t>
  </si>
  <si>
    <t xml:space="preserve"> galaxie, nekonečný vesmír, který nepoznáme</t>
  </si>
  <si>
    <t xml:space="preserve"> Tajuplnost, pocit úžasu a nejistoty jak je vesmír nekonečný a co vše nám ještě může odhalit a nabídnout</t>
  </si>
  <si>
    <t xml:space="preserve"> kreativita, klid</t>
  </si>
  <si>
    <t xml:space="preserve"> nekonečno, hĺbka, nádhera</t>
  </si>
  <si>
    <t xml:space="preserve"> Nekonečno, místo které neznáme.</t>
  </si>
  <si>
    <t xml:space="preserve"> chtěla bych to vidět naživo</t>
  </si>
  <si>
    <t xml:space="preserve"> Napadá mě, že o světě a vesmíru toho člověk nikdy nemůže vědět dost. </t>
  </si>
  <si>
    <t xml:space="preserve"> fantazie, cesta</t>
  </si>
  <si>
    <t xml:space="preserve"> Nekonečno, nedozírná hranice poznání, nutnost soustředit se na svoji osobní vztažnou soustavu bytí, ale brát v potaz lidskou nepatrnost</t>
  </si>
  <si>
    <t xml:space="preserve"> Vesmír, maličkost člověka v porovnání s ním.   </t>
  </si>
  <si>
    <t xml:space="preserve"> krása a tajemno</t>
  </si>
  <si>
    <t xml:space="preserve"> údiv, krása, tajemno, nekonečno</t>
  </si>
  <si>
    <t xml:space="preserve"> Nekonečno, tajemství, nepoznané</t>
  </si>
  <si>
    <t xml:space="preserve"> nekonečno, klid, harmonie, hloubka</t>
  </si>
  <si>
    <t xml:space="preserve"> úžas, nekonečno, velkolepost, dálka</t>
  </si>
  <si>
    <t xml:space="preserve"> Zázrak</t>
  </si>
  <si>
    <t xml:space="preserve"> Že jsme malililinkatí!!!!!</t>
  </si>
  <si>
    <t xml:space="preserve"> relaxace, souznění</t>
  </si>
  <si>
    <t xml:space="preserve"> Obrázek je to úžasný, ale když nad ním člověk začne přemýšlet, připadá si menší a menší a menší a velmi nedůležitý. Je to osvobozující, jelikož na něj kvůli tomu není kladen takový tlak něco dokázat, ale zároveň děsivé, jak je v tomto obrovském vesmíru zranitelný.</t>
  </si>
  <si>
    <t xml:space="preserve"> Úžasné.</t>
  </si>
  <si>
    <t xml:space="preserve"> VESMÍR</t>
  </si>
  <si>
    <t xml:space="preserve"> Uzas</t>
  </si>
  <si>
    <t xml:space="preserve"> Vesmír, klid, neznámo, krása, hvězdy</t>
  </si>
  <si>
    <t xml:space="preserve"> Úžas</t>
  </si>
  <si>
    <t xml:space="preserve"> Krása, tajemství, zajímavé, fascinující</t>
  </si>
  <si>
    <t xml:space="preserve"> výzva, nové horizonty, nevyhnutelnost kolonizace vesmíru životem (ne nutně pozemského původu) a morální otázky s tím spojené, krása mohutnosti, odolnost řádu</t>
  </si>
  <si>
    <t xml:space="preserve"> nekonečno, krása, naděje, neznámo, život</t>
  </si>
  <si>
    <t xml:space="preserve"> nekonečnosť, krása, zázrak, tajomnosť, magickosť</t>
  </si>
  <si>
    <t xml:space="preserve"> Tajemno,sílu,začátek,nadpřirozené,touhu po poznání, </t>
  </si>
  <si>
    <t xml:space="preserve"> Nádhera, nekonečno a Vesmír - něco, čemu nerozumím</t>
  </si>
  <si>
    <t xml:space="preserve"> Nekonečno možností</t>
  </si>
  <si>
    <t xml:space="preserve"> galaxie,nekonečno, vesmír, nevědomost, hloubka, hvězdy, dálka</t>
  </si>
  <si>
    <t xml:space="preserve"> Krása, nekonečné. Vím, že nic nevím. </t>
  </si>
  <si>
    <t xml:space="preserve"> Úžas, obdiv, nadšenie, zvedavosť.</t>
  </si>
  <si>
    <t xml:space="preserve"> Uvidí tohle někdy někdo na vlastní oči?</t>
  </si>
  <si>
    <t xml:space="preserve"> disk</t>
  </si>
  <si>
    <t xml:space="preserve"> krása, která mě děsí</t>
  </si>
  <si>
    <t xml:space="preserve"> Svět kolem nás je obrovský a my máme tu skvělou možnost alespoň malý kousek prozkoumat a pokusit se ho pochopit.</t>
  </si>
  <si>
    <t xml:space="preserve"> nekonečno, krása, tajemno</t>
  </si>
  <si>
    <t xml:space="preserve"> Zmatek a prázdno</t>
  </si>
  <si>
    <t xml:space="preserve"> klid, zájem, obdiv</t>
  </si>
  <si>
    <t xml:space="preserve"> Tajomno. </t>
  </si>
  <si>
    <t xml:space="preserve"> Krása tajemno</t>
  </si>
  <si>
    <t xml:space="preserve"> Velikost, nezměrnost, nádhera, neznámo</t>
  </si>
  <si>
    <t xml:space="preserve"> nekonečno, osud, tajemno</t>
  </si>
  <si>
    <t xml:space="preserve"> Tato otazka by mela byt pred testem, momentalne je to poznani, ale pred testem by to asi bylo neco jako krasne, tajuplne.</t>
  </si>
  <si>
    <t xml:space="preserve"> kýč :-D</t>
  </si>
  <si>
    <t xml:space="preserve"> Je toho hodně, co ještě nevíme.   Jak si představit vesmír, kde je nějak ohraničen a když nikde, tak v jakém prostoru je.   Co bude po tom...?   </t>
  </si>
  <si>
    <t xml:space="preserve"> Tajemno pozorovani hra</t>
  </si>
  <si>
    <t xml:space="preserve"> Klid, mír, rovnováha, nekonečno</t>
  </si>
  <si>
    <t xml:space="preserve"> Vesmír, nekonečno, nadpřirozeno, Bůh</t>
  </si>
  <si>
    <t xml:space="preserve"> Vesmír, nekonečno, čas, nic, temno, naděje, světlo</t>
  </si>
  <si>
    <t xml:space="preserve"> vesmir a nadhera</t>
  </si>
  <si>
    <t xml:space="preserve"> Nadhera, tajomnost, galaxia, Doctor Who</t>
  </si>
  <si>
    <t xml:space="preserve"> Žádné. Vzpomněla jsem si na Červeného trpaslíka.</t>
  </si>
  <si>
    <t xml:space="preserve"> exploze nádhery! nekonečnost! </t>
  </si>
  <si>
    <t xml:space="preserve"> fascinující, nádherné</t>
  </si>
  <si>
    <t xml:space="preserve"> neznámé, nedosažitelné, strach, kouzelné, tajuplné, krásné...</t>
  </si>
  <si>
    <t xml:space="preserve"> My jsme tam někde, maličká planetka v nekončícím, neprobádaném a tajuplném vesmíru. </t>
  </si>
  <si>
    <t xml:space="preserve"> prostor, dálka, světlo</t>
  </si>
  <si>
    <t xml:space="preserve"> Tajemno</t>
  </si>
  <si>
    <t xml:space="preserve"> chaos, vesmír, pozorovatelna vesmíru</t>
  </si>
  <si>
    <t xml:space="preserve"> Ztracen ve vesmíru :-D</t>
  </si>
  <si>
    <t xml:space="preserve"> fascinace</t>
  </si>
  <si>
    <t xml:space="preserve"> úžasné, nádherné, magické, přitažlivé</t>
  </si>
  <si>
    <t xml:space="preserve"> nekonečno, ticho</t>
  </si>
  <si>
    <t xml:space="preserve"> nekonečno, úžas nad krásou stvořených věcí, člověk jako smítko prachu ve vesmíru (ale důležité smítko)</t>
  </si>
  <si>
    <t xml:space="preserve"> diera</t>
  </si>
  <si>
    <t xml:space="preserve"> krása</t>
  </si>
  <si>
    <t xml:space="preserve"> fascinujici a slozite probadatelna vec, sama o vesmiru mnoho nevim ale vzdy kdyz na neco narazim zajima mne to</t>
  </si>
  <si>
    <t xml:space="preserve"> Klid a harmonie</t>
  </si>
  <si>
    <t xml:space="preserve"> Tajemno, nekonecno, krasa</t>
  </si>
  <si>
    <t xml:space="preserve"> Vesmír, nekonečné možnosti</t>
  </si>
  <si>
    <t xml:space="preserve"> Don“t panic!</t>
  </si>
  <si>
    <t xml:space="preserve"> Nekonečnost, galaxie, marnost, nicota, budoucnost vesmíru, naše malost a ubohost.</t>
  </si>
  <si>
    <t xml:space="preserve"> Tajemno, touha po novem objevu</t>
  </si>
  <si>
    <t xml:space="preserve"> nekonečne moznosti</t>
  </si>
  <si>
    <t xml:space="preserve"> Neuvěřitelná krása a nutkání podívat se na nějaký dokument o vesmíru.</t>
  </si>
  <si>
    <t xml:space="preserve"> nekonečno, nepoznané, krásné,</t>
  </si>
  <si>
    <t xml:space="preserve"> spirální galaxie</t>
  </si>
  <si>
    <t xml:space="preserve"> Tma</t>
  </si>
  <si>
    <t xml:space="preserve"> Člověk si připadá malý oproti tomu co je ve vesmíru. A zárověň žasne nad dokonalostí. </t>
  </si>
  <si>
    <t xml:space="preserve"> vesmír, nekonečno, tajemno, energie, Bůh, nadpřirozenost</t>
  </si>
  <si>
    <t xml:space="preserve"> vesmír, astronomie, nevyřešené otázky</t>
  </si>
  <si>
    <t xml:space="preserve"> Nekonecno, dokonalost prirody.</t>
  </si>
  <si>
    <t xml:space="preserve"> vesmír, nekonečno, záhada, krása, svět, možnosti, atd...</t>
  </si>
  <si>
    <t xml:space="preserve"> Nekonečný a přenádherný vesmír. Stále je toho tolik, co můžeme objevovat, a tolik, co zatím neznáme. </t>
  </si>
  <si>
    <t xml:space="preserve"> Tajemství. Nekonečno. Nepochopitelno a neuchopitelno. </t>
  </si>
  <si>
    <t xml:space="preserve"> vesmír je tak veliký</t>
  </si>
  <si>
    <t xml:space="preserve"> tajemno</t>
  </si>
  <si>
    <t xml:space="preserve"> Prach jsi a v prach se obrátíš...</t>
  </si>
  <si>
    <t xml:space="preserve"> uzas nad fungovanim vesmiru</t>
  </si>
  <si>
    <t xml:space="preserve"> Nekonečno, tajemno, krása, naděje.</t>
  </si>
  <si>
    <t xml:space="preserve"> Hvězdy,galaxie, nekonečno, uklidnění,člověk si uvědomí,jak je malicky a krehky a má.pocit,že starosti mizí při pohledu na obrazek</t>
  </si>
  <si>
    <t xml:space="preserve"> Tajuplný, nepoznaný, nekonečný </t>
  </si>
  <si>
    <t xml:space="preserve"> Vzdalenost, neznamo, tajemstvi</t>
  </si>
  <si>
    <t xml:space="preserve"> vesmír</t>
  </si>
  <si>
    <t xml:space="preserve"> Tajuplnost</t>
  </si>
  <si>
    <t xml:space="preserve"> harmónii</t>
  </si>
  <si>
    <t xml:space="preserve"> Nekonecno, neprozkoumano </t>
  </si>
  <si>
    <t xml:space="preserve"> Klid, možnosti</t>
  </si>
  <si>
    <t xml:space="preserve"> Nesmírnost, nepoznanost, klid, vlastní nicotnost</t>
  </si>
  <si>
    <t xml:space="preserve"> Něco daleko většího, než jsme my sami, je to nad naše chápání obyčejného člověka.</t>
  </si>
  <si>
    <t xml:space="preserve"> Obrovský respekt k tomu co je dodnes zdaleka neprozkoumané a donutí nás o tom polemizovat.</t>
  </si>
  <si>
    <t xml:space="preserve"> nekonečno, prostor, vesmír, tajemno</t>
  </si>
  <si>
    <t xml:space="preserve"> Cítím se tajůplně a uvolněně</t>
  </si>
  <si>
    <t xml:space="preserve"> vesmír, nekonečno, krása, magické, umění, strhující/vtahující, spirála, zářivé, zázrak, nepoznané, Páni... nádhera, Bůh, nekonečno</t>
  </si>
  <si>
    <t xml:space="preserve"> záře</t>
  </si>
  <si>
    <t xml:space="preserve"> Působí to na mě jako něco tajemného, neznámého, vesmírného. “Střed“ vesmíru, kolem nekonečno. Touha po poznání. Doteky fantazie. Víra. </t>
  </si>
  <si>
    <t xml:space="preserve"> Ponzorováním tohoto obrázku se ve mně mísí pocit zvídavosti a zároveň nezájmu. Pocity zvláštní krásy a něčeho pro mě nepochopitelného.</t>
  </si>
  <si>
    <t xml:space="preserve"> Vesmir</t>
  </si>
  <si>
    <t xml:space="preserve"> Relax,klid,ticho</t>
  </si>
  <si>
    <t xml:space="preserve"> Nekonečno... </t>
  </si>
  <si>
    <t xml:space="preserve"> Úžas. </t>
  </si>
  <si>
    <t xml:space="preserve"> Nekonečno, touha, vzdálenost, neznámo, mimo dosah, energie.</t>
  </si>
  <si>
    <t xml:space="preserve"> síla vesmíru</t>
  </si>
  <si>
    <t xml:space="preserve"> Co je na druhé straně...</t>
  </si>
  <si>
    <t xml:space="preserve"> Jedna z mnoha. Fantastická představa relativizace.</t>
  </si>
  <si>
    <t xml:space="preserve"> Obrázek an kterém  je všechno a ukazuje nám kolik možností v životě existuje! </t>
  </si>
  <si>
    <t xml:space="preserve"> Jak je vesmír obrovský</t>
  </si>
  <si>
    <t xml:space="preserve"> wow</t>
  </si>
  <si>
    <t xml:space="preserve"> Monumentální, obrovský, nicota, krása</t>
  </si>
  <si>
    <t xml:space="preserve"> vesmír, nekonečno, nepoznané, energie, Bůh</t>
  </si>
  <si>
    <t xml:space="preserve"> Úžas a děs </t>
  </si>
  <si>
    <t xml:space="preserve"> nekonecno</t>
  </si>
  <si>
    <t xml:space="preserve"> noční oblohu ,krásný , spokojený večer</t>
  </si>
  <si>
    <t xml:space="preserve"> Nekonečný vesmír,absolutno,úžas.</t>
  </si>
  <si>
    <t xml:space="preserve"> Vesmír, nemožnost pomoci</t>
  </si>
  <si>
    <t xml:space="preserve"> Galaxie</t>
  </si>
  <si>
    <t xml:space="preserve"> Má vlastní malost ve vesmírném soukolí. </t>
  </si>
  <si>
    <t xml:space="preserve"> Nekonečno,krása,vesmir,</t>
  </si>
  <si>
    <t xml:space="preserve"> Volnost, síla, magické, úchvatné, obří, svoboda, důležitost.</t>
  </si>
  <si>
    <t xml:space="preserve"> Vesmír je krásný.</t>
  </si>
  <si>
    <t xml:space="preserve"> úžasné</t>
  </si>
  <si>
    <t xml:space="preserve"> Něco, co člověka přesahuje, strach, nejistota, beznaděj</t>
  </si>
  <si>
    <t xml:space="preserve"> nekonečnost, nádhera, pohoda, bezstarostnost, vesmír, hvězdy, volnost</t>
  </si>
  <si>
    <t xml:space="preserve"> Ráda bych se někdy vydala do vesmíru, nebo se minimálně o něm něco víc dozvěděla, např. naučila se poznávat souhvězdí.</t>
  </si>
  <si>
    <t xml:space="preserve"> síla nekonečna</t>
  </si>
  <si>
    <t xml:space="preserve"> Nekonečno, úcta, nádhera</t>
  </si>
  <si>
    <t xml:space="preserve"> Vesmir, </t>
  </si>
  <si>
    <t xml:space="preserve"> Velikost, síla,možnosti, nevědění,</t>
  </si>
  <si>
    <t xml:space="preserve"> Nadhera</t>
  </si>
  <si>
    <t xml:space="preserve"> </t>
  </si>
  <si>
    <t>VK</t>
  </si>
  <si>
    <t>Test:</t>
  </si>
  <si>
    <t>Název:</t>
  </si>
  <si>
    <t>Inventář přirozené touhy po poznání</t>
  </si>
  <si>
    <t>Autoři:</t>
  </si>
  <si>
    <t>Lenka Kristlová, Andreas Aulich</t>
  </si>
  <si>
    <t>Náhled:</t>
  </si>
  <si>
    <t>www.pmlab.vyzkum-psychologie.cz/vitejte.php?nahled=105</t>
  </si>
  <si>
    <t>Stupně a položky:</t>
  </si>
  <si>
    <t>Nesouhlasím</t>
  </si>
  <si>
    <t>Spíše nesouhlasím</t>
  </si>
  <si>
    <t>Spíše souhlasím</t>
  </si>
  <si>
    <t>Souhlasím</t>
  </si>
  <si>
    <t>Ráda cestuji a objevuji nová místa.</t>
  </si>
  <si>
    <t>Čtení knih je pouze na zahnání nudy.</t>
  </si>
  <si>
    <t>Příroda je plná tajů a krás.</t>
  </si>
  <si>
    <t>Nerada ochutnávám nová jídla.</t>
  </si>
  <si>
    <t>Ráda se učím novým dovednostem.</t>
  </si>
  <si>
    <t>Ačkoliv s některými věcmi nesouhlasím, stále se o nich chci dozvědět více, abych jim porozuměla.</t>
  </si>
  <si>
    <t>Každý negativní zážitek mi přinese něco nového.</t>
  </si>
  <si>
    <t xml:space="preserve">Sledování dokumentů je pro mě ztráta času. </t>
  </si>
  <si>
    <t>Člověk zná všechno.</t>
  </si>
  <si>
    <t>vzoreček</t>
  </si>
  <si>
    <t>Ráda bych se účastnila kurzů, které mě rozvíjejí.</t>
  </si>
  <si>
    <t>IF(I24=1;4;IF(I24=2;3;IF(I24=3;2;IF(I24=4;2;0))))</t>
  </si>
  <si>
    <t>respondent</t>
  </si>
  <si>
    <t>timestamp</t>
  </si>
  <si>
    <t>text</t>
  </si>
  <si>
    <t>p1</t>
  </si>
  <si>
    <t>p2</t>
  </si>
  <si>
    <t>p4</t>
  </si>
  <si>
    <t>p8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</si>
  <si>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</si>
  <si>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</si>
  <si>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</si>
  <si>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</si>
  <si>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</si>
  <si>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</si>
  <si>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</si>
  <si>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</si>
  <si>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</si>
  <si>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</si>
  <si>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nekompatibilita</t>
  </si>
  <si>
    <t>součet 1</t>
  </si>
  <si>
    <t>průměrný věk</t>
  </si>
  <si>
    <t>součet 0</t>
  </si>
  <si>
    <t>celkem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</si>
  <si>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</si>
  <si>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</si>
  <si>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</si>
  <si>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</si>
  <si>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</si>
  <si>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</si>
  <si>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</si>
  <si>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</si>
  <si>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</si>
  <si>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</si>
  <si>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p8_1</t>
  </si>
  <si>
    <t>p9_1</t>
  </si>
  <si>
    <t>p10_1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</si>
  <si>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</si>
  <si>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</si>
  <si>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</si>
  <si>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</si>
  <si>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</si>
  <si>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</si>
  <si>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</si>
  <si>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</si>
  <si>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</si>
  <si>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</si>
  <si>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 xml:space="preserve"> obrovitost, neznámo, tajemno, kouzlo, hrdost</t>
  </si>
  <si>
    <t xml:space="preserve"> pokora, úcta, krása, obdiv</t>
  </si>
  <si>
    <t xml:space="preserve"> vesmír, poznání, galaxie, nekonečno</t>
  </si>
  <si>
    <t xml:space="preserve"> Nekonečné, tajemné, nedosažitelné</t>
  </si>
  <si>
    <t xml:space="preserve"> tajemno, nekonečno</t>
  </si>
  <si>
    <t xml:space="preserve"> Zda existuje ve vesmíru život.  </t>
  </si>
  <si>
    <t xml:space="preserve"> vesmír, nekonečno</t>
  </si>
  <si>
    <t xml:space="preserve"> Universum, všechno, vesmír, krása </t>
  </si>
  <si>
    <t xml:space="preserve"> nádhera, ach</t>
  </si>
  <si>
    <t xml:space="preserve"> pomíjivost lidského života</t>
  </si>
  <si>
    <t xml:space="preserve"> cesta, tajemno, krása, nekonečno, sny, okouzlení, </t>
  </si>
  <si>
    <t xml:space="preserve"> úžas, krása, nekonečno, tajuplno</t>
  </si>
  <si>
    <t xml:space="preserve"> Vesmír, galaxie, disk.</t>
  </si>
  <si>
    <t xml:space="preserve"> nekonečno, vzdálenost, něco mě převyšuje</t>
  </si>
  <si>
    <t xml:space="preserve"> galaxia</t>
  </si>
  <si>
    <t xml:space="preserve"> Nekonečno. Krása. Hloubko.   Vesmír skrývá plno tajů, objevů, vědy...</t>
  </si>
  <si>
    <t xml:space="preserve"> uzas,fantazia</t>
  </si>
  <si>
    <t xml:space="preserve"> Nevědomost, Vzdalenost, tajemstvi</t>
  </si>
  <si>
    <t xml:space="preserve"> Tajemni</t>
  </si>
  <si>
    <t xml:space="preserve"> Harmónie</t>
  </si>
  <si>
    <t xml:space="preserve"> Nekonečnost </t>
  </si>
  <si>
    <t xml:space="preserve"> Obrovský respekt k vesmíru a skutečnosti dosud neprozkoumané.</t>
  </si>
  <si>
    <t xml:space="preserve"> Neznámo </t>
  </si>
  <si>
    <t xml:space="preserve"> údiv, zvědavost, zvídavost, vesmír, neznámo</t>
  </si>
  <si>
    <t>polozka</t>
  </si>
  <si>
    <t>vzkaz</t>
  </si>
  <si>
    <t xml:space="preserve"> Dvouhlavňová otázka.   </t>
  </si>
  <si>
    <t xml:space="preserve"> Na jednu stranu si myslím, že knihy jsou potravou pro duši a mají obrovskou cenu, na druhou stranu sama čtení mnoho času nevěnuju. Takže s tvrzením “čtení knih je pouze na zahnání nudy“ rozhodně nesouhlasím, ale vůbec nic to u mě nevypovídá o tom, jak moc toužím po poznání, resp. co dělám pro to, abych nějakého poznání dosáhla.</t>
  </si>
  <si>
    <t xml:space="preserve"> bojím se jich</t>
  </si>
  <si>
    <t xml:space="preserve"> Já se jich účastním</t>
  </si>
  <si>
    <t>1. subškála</t>
  </si>
  <si>
    <t>2. subškála</t>
  </si>
  <si>
    <t>3. subškála</t>
  </si>
  <si>
    <t>směr.odch.</t>
  </si>
  <si>
    <t>2.subškála</t>
  </si>
  <si>
    <t>T-Skór</t>
  </si>
  <si>
    <t>INVERZE</t>
  </si>
  <si>
    <t>Vysvětlivka:</t>
  </si>
  <si>
    <t>Pearson: 0,090</t>
  </si>
  <si>
    <t>Pearson: 0,1</t>
  </si>
  <si>
    <t>Sloupec2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</si>
</sst>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8"/>
      <color rgb="FF000000"/>
      <name val="Segoe U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theme="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7">
    <xf numFmtId="0" fontId="0" fillId="0" borderId="0" xfId="0"/>
    <xf numFmtId="165" fontId="20" fillId="0" borderId="0" xfId="0" applyNumberFormat="1" applyFont="1"/>
    <xf numFmtId="165" fontId="0" fillId="0" borderId="0" xfId="0" applyNumberFormat="1"/>
    <xf numFmtId="0" fontId="20" fillId="0" borderId="0" xfId="0" applyFont="1"/>
    <xf numFmtId="2" fontId="20" fillId="0" borderId="0" xfId="0" applyNumberFormat="1" applyFont="1"/>
    <xf numFmtId="0" fontId="20" fillId="33" borderId="0" xfId="0" applyFont="1" applyFill="1"/>
    <xf numFmtId="0" fontId="18" fillId="0" borderId="0" xfId="0" applyFont="1"/>
    <xf numFmtId="2" fontId="0" fillId="0" borderId="0" xfId="0" applyNumberFormat="1"/>
    <xf numFmtId="0" fontId="0" fillId="34" borderId="0" xfId="0" applyFill="1" applyAlignment="1">
      <alignment vertical="center"/>
    </xf>
    <xf numFmtId="0" fontId="0" fillId="34" borderId="0" xfId="0" applyFill="1"/>
    <xf numFmtId="0" fontId="19" fillId="0" borderId="0" xfId="0" applyFont="1"/>
    <xf numFmtId="0" fontId="20" fillId="0" borderId="10" xfId="0" applyFont="1" applyBorder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6" fillId="0" borderId="0" xfId="0" applyFont="1"/>
    <xf numFmtId="0" fontId="0" fillId="0" borderId="0" xfId="0" applyFont="1"/>
    <xf numFmtId="2" fontId="0" fillId="0" borderId="0" xfId="0" applyNumberFormat="1"/>
    <xf numFmtId="0" fontId="16" fillId="34" borderId="0" xfId="0" applyFont="1" applyFill="1"/>
    <xf numFmtId="0" fontId="0" fillId="35" borderId="0" xfId="0" applyFill="1"/>
    <xf numFmtId="0" fontId="0" fillId="36" borderId="0" xfId="0" applyFill="1"/>
    <xf numFmtId="0" fontId="0" fillId="0" borderId="0" xfId="0" applyFill="1"/>
    <xf numFmtId="22" fontId="0" fillId="0" borderId="0" xfId="0" applyNumberFormat="1"/>
    <xf numFmtId="0" fontId="21" fillId="0" borderId="0" xfId="0" applyFont="1"/>
    <xf numFmtId="0" fontId="20" fillId="34" borderId="0" xfId="0" applyFont="1" applyFill="1"/>
    <xf numFmtId="0" fontId="0" fillId="39" borderId="0" xfId="0" applyFill="1"/>
    <xf numFmtId="0" fontId="0" fillId="40" borderId="0" xfId="0" applyFill="1"/>
    <xf numFmtId="0" fontId="0" fillId="41" borderId="0" xfId="0" applyFill="1"/>
    <xf numFmtId="0" fontId="0" fillId="37" borderId="11" xfId="0" applyFill="1" applyBorder="1"/>
    <xf numFmtId="0" fontId="0" fillId="37" borderId="12" xfId="0" applyFill="1" applyBorder="1"/>
    <xf numFmtId="0" fontId="0" fillId="40" borderId="13" xfId="0" applyFill="1" applyBorder="1"/>
    <xf numFmtId="0" fontId="0" fillId="40" borderId="14" xfId="0" applyFill="1" applyBorder="1"/>
    <xf numFmtId="0" fontId="0" fillId="0" borderId="13" xfId="0" applyBorder="1"/>
    <xf numFmtId="1" fontId="0" fillId="0" borderId="14" xfId="0" applyNumberFormat="1" applyBorder="1"/>
    <xf numFmtId="0" fontId="0" fillId="0" borderId="15" xfId="0" applyBorder="1"/>
    <xf numFmtId="1" fontId="0" fillId="0" borderId="16" xfId="0" applyNumberFormat="1" applyBorder="1"/>
    <xf numFmtId="0" fontId="0" fillId="41" borderId="11" xfId="0" applyFill="1" applyBorder="1"/>
    <xf numFmtId="0" fontId="0" fillId="41" borderId="12" xfId="0" applyFill="1" applyBorder="1"/>
    <xf numFmtId="0" fontId="0" fillId="42" borderId="13" xfId="0" applyFill="1" applyBorder="1"/>
    <xf numFmtId="0" fontId="0" fillId="42" borderId="14" xfId="0" applyFill="1" applyBorder="1"/>
    <xf numFmtId="0" fontId="0" fillId="39" borderId="11" xfId="0" applyFill="1" applyBorder="1"/>
    <xf numFmtId="0" fontId="0" fillId="39" borderId="12" xfId="0" applyFill="1" applyBorder="1"/>
    <xf numFmtId="0" fontId="0" fillId="38" borderId="13" xfId="0" applyFill="1" applyBorder="1"/>
    <xf numFmtId="0" fontId="0" fillId="38" borderId="14" xfId="0" applyFill="1" applyBorder="1"/>
    <xf numFmtId="0" fontId="22" fillId="0" borderId="0" xfId="0" applyFont="1"/>
    <xf numFmtId="0" fontId="16" fillId="38" borderId="0" xfId="0" applyFont="1" applyFill="1"/>
    <xf numFmtId="2" fontId="0" fillId="35" borderId="0" xfId="0" applyNumberFormat="1" applyFill="1"/>
    <xf numFmtId="0" fontId="0" fillId="0" borderId="17" xfId="0" applyBorder="1" applyAlignment="1">
      <alignment horizontal="right"/>
    </xf>
    <xf numFmtId="0" fontId="0" fillId="0" borderId="0" xfId="0" applyAlignment="1">
      <alignment horizontal="right"/>
    </xf>
    <xf numFmtId="0" fontId="13" fillId="43" borderId="18" xfId="0" applyFont="1" applyFill="1" applyBorder="1"/>
    <xf numFmtId="0" fontId="0" fillId="0" borderId="0" xfId="0" applyFill="1" applyBorder="1" applyAlignment="1">
      <alignment horizontal="right"/>
    </xf>
    <xf numFmtId="165" fontId="23" fillId="0" borderId="0" xfId="0" applyNumberFormat="1" applyFont="1"/>
    <xf numFmtId="0" fontId="13" fillId="43" borderId="23" xfId="0" applyFont="1" applyFill="1" applyBorder="1"/>
    <xf numFmtId="165" fontId="13" fillId="43" borderId="19" xfId="0" applyNumberFormat="1" applyFont="1" applyFill="1" applyBorder="1"/>
    <xf numFmtId="0" fontId="0" fillId="0" borderId="18" xfId="0" applyFont="1" applyBorder="1"/>
    <xf numFmtId="0" fontId="0" fillId="0" borderId="23" xfId="0" applyFont="1" applyBorder="1"/>
    <xf numFmtId="2" fontId="0" fillId="0" borderId="23" xfId="0" applyNumberFormat="1" applyFont="1" applyBorder="1"/>
    <xf numFmtId="165" fontId="0" fillId="0" borderId="23" xfId="0" applyNumberFormat="1" applyFont="1" applyBorder="1"/>
    <xf numFmtId="165" fontId="0" fillId="0" borderId="19" xfId="0" applyNumberFormat="1" applyFont="1" applyBorder="1"/>
    <xf numFmtId="0" fontId="0" fillId="0" borderId="20" xfId="0" applyFont="1" applyBorder="1"/>
    <xf numFmtId="0" fontId="0" fillId="0" borderId="22" xfId="0" applyFont="1" applyBorder="1"/>
    <xf numFmtId="2" fontId="0" fillId="0" borderId="22" xfId="0" applyNumberFormat="1" applyFont="1" applyBorder="1"/>
    <xf numFmtId="165" fontId="0" fillId="0" borderId="22" xfId="0" applyNumberFormat="1" applyFont="1" applyBorder="1"/>
    <xf numFmtId="165" fontId="0" fillId="0" borderId="21" xfId="0" applyNumberFormat="1" applyFont="1" applyBorder="1"/>
    <xf numFmtId="0" fontId="13" fillId="34" borderId="0" xfId="0" applyFont="1" applyFill="1"/>
    <xf numFmtId="165" fontId="13" fillId="34" borderId="0" xfId="0" applyNumberFormat="1" applyFont="1" applyFill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7">
    <dxf>
      <font>
        <b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936625</xdr:colOff>
      <xdr:row>389</xdr:row>
      <xdr:rowOff>95250</xdr:rowOff>
    </xdr:from>
    <xdr:ext cx="914400" cy="264560"/>
    <xdr:sp macro="" textlink="">
      <xdr:nvSpPr>
        <xdr:cNvPr id="2" name="TextovéPole 1"/>
        <xdr:cNvSpPr txBox="1"/>
      </xdr:nvSpPr>
      <xdr:spPr>
        <a:xfrm>
          <a:off x="11033125" y="1752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17</xdr:col>
      <xdr:colOff>936625</xdr:colOff>
      <xdr:row>389</xdr:row>
      <xdr:rowOff>95250</xdr:rowOff>
    </xdr:from>
    <xdr:ext cx="914400" cy="264560"/>
    <xdr:sp macro="" textlink="">
      <xdr:nvSpPr>
        <xdr:cNvPr id="6" name="TextovéPole 5"/>
        <xdr:cNvSpPr txBox="1"/>
      </xdr:nvSpPr>
      <xdr:spPr>
        <a:xfrm>
          <a:off x="11991975" y="7172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936625</xdr:colOff>
      <xdr:row>8</xdr:row>
      <xdr:rowOff>95250</xdr:rowOff>
    </xdr:from>
    <xdr:ext cx="914400" cy="264560"/>
    <xdr:sp macro="" textlink="">
      <xdr:nvSpPr>
        <xdr:cNvPr id="2" name="TextovéPole 1"/>
        <xdr:cNvSpPr txBox="1"/>
      </xdr:nvSpPr>
      <xdr:spPr>
        <a:xfrm>
          <a:off x="11445875" y="1568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936625</xdr:colOff>
      <xdr:row>0</xdr:row>
      <xdr:rowOff>95250</xdr:rowOff>
    </xdr:from>
    <xdr:ext cx="914400" cy="264560"/>
    <xdr:sp macro="" textlink="">
      <xdr:nvSpPr>
        <xdr:cNvPr id="2" name="TextovéPole 1"/>
        <xdr:cNvSpPr txBox="1"/>
      </xdr:nvSpPr>
      <xdr:spPr>
        <a:xfrm>
          <a:off x="11115675" y="36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ables/table1.xml><?xml version="1.0" encoding="utf-8"?>
<table xmlns="http://schemas.openxmlformats.org/spreadsheetml/2006/main" id="2" name="Tabulka13" displayName="Tabulka13" ref="AG22:AQ486" totalsRowShown="0">
  <autoFilter ref="AG22:AQ486"/>
  <tableColumns count="11">
    <tableColumn id="1" name="pohlavi"/>
    <tableColumn id="2" name="rocnik"/>
    <tableColumn id="3" name="P1"/>
    <tableColumn id="4" name="P2 INV"/>
    <tableColumn id="5" name="p3"/>
    <tableColumn id="6" name="P4 INV"/>
    <tableColumn id="7" name="p5"/>
    <tableColumn id="8" name="p6"/>
    <tableColumn id="9" name="p7"/>
    <tableColumn id="10" name="P8 INV"/>
    <tableColumn id="12" name="p10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ulka3" displayName="Tabulka3" ref="A1:S465" totalsRowShown="0" dataDxfId="2">
  <autoFilter ref="A1:S465"/>
  <sortState ref="A2:S465">
    <sortCondition descending="1" ref="C1:C465"/>
  </sortState>
  <tableColumns count="19">
    <tableColumn id="1" name="pohlavi" dataDxfId="20"/>
    <tableColumn id="2" name="rocnik" dataDxfId="19"/>
    <tableColumn id="3" name="věk" dataDxfId="18">
      <calculatedColumnFormula>2017-B2</calculatedColumnFormula>
    </tableColumn>
    <tableColumn id="4" name="P1" dataDxfId="17"/>
    <tableColumn id="5" name="P2 INV" dataDxfId="16"/>
    <tableColumn id="6" name="p3" dataDxfId="15"/>
    <tableColumn id="7" name="P4 INV" dataDxfId="14"/>
    <tableColumn id="8" name="p5" dataDxfId="13"/>
    <tableColumn id="9" name="p6" dataDxfId="12"/>
    <tableColumn id="10" name="p7" dataDxfId="11"/>
    <tableColumn id="11" name="P8 INV" dataDxfId="10"/>
    <tableColumn id="13" name="p10" dataDxfId="9"/>
    <tableColumn id="14" name="Sloupec1" dataDxfId="8"/>
    <tableColumn id="15" name="HS celkem " dataDxfId="7"/>
    <tableColumn id="16" name="Průměr" dataDxfId="6">
      <calculatedColumnFormula>SUM(D2:M2)</calculatedColumnFormula>
    </tableColumn>
    <tableColumn id="17" name="Směr. Odch." dataDxfId="5"/>
    <tableColumn id="18" name="Z-skór" dataDxfId="4"/>
    <tableColumn id="19" name="T-skór" dataDxfId="3">
      <calculatedColumnFormula>(O2-P2)/Q2</calculatedColumnFormula>
    </tableColumn>
    <tableColumn id="12" name="Sloupec2" dataDxfId="1">
      <calculatedColumnFormula>(R2*10)+50</calculatedColumnFormula>
    </tableColumn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id="4" name="Tabulka4" displayName="Tabulka4" ref="B3:G24" totalsRowShown="0">
  <autoFilter ref="B3:G24"/>
  <tableColumns count="6">
    <tableColumn id="1" name="HS" dataDxfId="0"/>
    <tableColumn id="2" name="14-18 let" dataDxfId="26"/>
    <tableColumn id="3" name="19-25 let" dataDxfId="25"/>
    <tableColumn id="4" name="26-40 let" dataDxfId="24"/>
    <tableColumn id="5" name="41-60 let" dataDxfId="23"/>
    <tableColumn id="6" name="61 let a více" dataDxfId="22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1" name="Tabulka1" displayName="Tabulka1" ref="C30:D35" totalsRowShown="0">
  <autoFilter ref="C30:D35"/>
  <tableColumns count="2">
    <tableColumn id="1" name="věková kategorie "/>
    <tableColumn id="2" name="průměr (sm. odchylka)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ulka5" displayName="Tabulka5" ref="A1:B202" totalsRowShown="0">
  <autoFilter ref="A1:B202"/>
  <tableColumns count="2">
    <tableColumn id="1" name="HS" dataDxfId="21"/>
    <tableColumn id="2" name="VK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31"/>
  <sheetViews>
    <sheetView tabSelected="1" zoomScale="60" zoomScaleNormal="60" workbookViewId="0">
      <selection activeCell="C9" sqref="C9"/>
    </sheetView>
  </sheetViews>
  <sheetFormatPr defaultRowHeight="14.5" x14ac:dyDescent="0.35"/>
  <cols>
    <col min="1" max="1" width="8.7265625" style="14"/>
    <col min="2" max="2" width="11.54296875" style="14" customWidth="1"/>
    <col min="3" max="32" width="8.7265625" style="14"/>
    <col min="33" max="33" width="8.81640625" style="14" customWidth="1"/>
    <col min="34" max="16384" width="8.7265625" style="14"/>
  </cols>
  <sheetData>
    <row r="1" spans="1:15" x14ac:dyDescent="0.35">
      <c r="A1" s="19" t="s">
        <v>382</v>
      </c>
      <c r="B1" s="20">
        <v>105</v>
      </c>
      <c r="C1" s="20"/>
      <c r="D1" s="20"/>
      <c r="E1" s="20"/>
      <c r="F1" s="20"/>
      <c r="G1" s="20"/>
      <c r="H1" s="20"/>
    </row>
    <row r="2" spans="1:15" x14ac:dyDescent="0.35">
      <c r="A2" s="19" t="s">
        <v>383</v>
      </c>
      <c r="B2" s="20" t="s">
        <v>384</v>
      </c>
      <c r="C2" s="20"/>
      <c r="D2" s="20"/>
      <c r="E2" s="20"/>
      <c r="F2" s="20"/>
      <c r="G2" s="20"/>
      <c r="H2" s="20"/>
    </row>
    <row r="3" spans="1:15" x14ac:dyDescent="0.35">
      <c r="A3" s="19" t="s">
        <v>385</v>
      </c>
      <c r="B3" s="20" t="s">
        <v>386</v>
      </c>
      <c r="C3" s="20"/>
      <c r="D3" s="20"/>
      <c r="E3" s="20"/>
      <c r="F3" s="20"/>
      <c r="G3" s="20"/>
      <c r="H3" s="20"/>
    </row>
    <row r="4" spans="1:15" x14ac:dyDescent="0.35">
      <c r="A4" s="19" t="s">
        <v>387</v>
      </c>
      <c r="B4" s="20" t="s">
        <v>388</v>
      </c>
      <c r="C4" s="20"/>
      <c r="D4" s="20"/>
      <c r="E4" s="20"/>
      <c r="F4" s="20"/>
      <c r="G4" s="20"/>
      <c r="H4" s="20"/>
    </row>
    <row r="5" spans="1:15" x14ac:dyDescent="0.35">
      <c r="A5" s="19" t="s">
        <v>389</v>
      </c>
      <c r="B5" s="9"/>
    </row>
    <row r="7" spans="1:15" x14ac:dyDescent="0.35">
      <c r="A7" s="20">
        <v>1</v>
      </c>
      <c r="B7" s="20" t="s">
        <v>390</v>
      </c>
      <c r="C7" s="20"/>
    </row>
    <row r="8" spans="1:15" x14ac:dyDescent="0.35">
      <c r="A8" s="20">
        <v>2</v>
      </c>
      <c r="B8" s="20" t="s">
        <v>391</v>
      </c>
      <c r="C8" s="20"/>
    </row>
    <row r="9" spans="1:15" x14ac:dyDescent="0.35">
      <c r="A9" s="20">
        <v>3</v>
      </c>
      <c r="B9" s="20" t="s">
        <v>392</v>
      </c>
      <c r="C9" s="20"/>
    </row>
    <row r="10" spans="1:15" x14ac:dyDescent="0.35">
      <c r="A10" s="20">
        <v>4</v>
      </c>
      <c r="B10" s="20" t="s">
        <v>393</v>
      </c>
      <c r="C10" s="20"/>
    </row>
    <row r="12" spans="1:15" x14ac:dyDescent="0.35">
      <c r="A12" s="19">
        <v>1</v>
      </c>
      <c r="C12" s="14" t="s">
        <v>394</v>
      </c>
    </row>
    <row r="13" spans="1:15" x14ac:dyDescent="0.35">
      <c r="A13" s="19">
        <v>2</v>
      </c>
      <c r="C13" s="14" t="s">
        <v>395</v>
      </c>
      <c r="N13" s="45"/>
      <c r="O13" s="22"/>
    </row>
    <row r="14" spans="1:15" x14ac:dyDescent="0.35">
      <c r="A14" s="19">
        <v>3</v>
      </c>
      <c r="C14" s="14" t="s">
        <v>396</v>
      </c>
    </row>
    <row r="15" spans="1:15" x14ac:dyDescent="0.35">
      <c r="A15" s="19">
        <v>4</v>
      </c>
      <c r="C15" s="14" t="s">
        <v>397</v>
      </c>
    </row>
    <row r="16" spans="1:15" x14ac:dyDescent="0.35">
      <c r="A16" s="19">
        <v>5</v>
      </c>
      <c r="C16" s="14" t="s">
        <v>398</v>
      </c>
    </row>
    <row r="17" spans="1:43" x14ac:dyDescent="0.35">
      <c r="A17" s="19">
        <v>6</v>
      </c>
      <c r="C17" s="14" t="s">
        <v>399</v>
      </c>
    </row>
    <row r="18" spans="1:43" x14ac:dyDescent="0.35">
      <c r="A18" s="19">
        <v>7</v>
      </c>
      <c r="C18" s="14" t="s">
        <v>400</v>
      </c>
    </row>
    <row r="19" spans="1:43" x14ac:dyDescent="0.35">
      <c r="A19" s="19">
        <v>8</v>
      </c>
      <c r="C19" s="14" t="s">
        <v>401</v>
      </c>
    </row>
    <row r="20" spans="1:43" x14ac:dyDescent="0.35">
      <c r="A20" s="19">
        <v>9</v>
      </c>
      <c r="C20" s="14" t="s">
        <v>402</v>
      </c>
      <c r="AC20" s="14" t="s">
        <v>403</v>
      </c>
    </row>
    <row r="21" spans="1:43" x14ac:dyDescent="0.35">
      <c r="A21" s="19">
        <v>10</v>
      </c>
      <c r="C21" s="14" t="s">
        <v>404</v>
      </c>
      <c r="O21" s="45" t="s">
        <v>488</v>
      </c>
      <c r="P21" s="21" t="s">
        <v>487</v>
      </c>
      <c r="AC21" s="24" t="s">
        <v>405</v>
      </c>
    </row>
    <row r="22" spans="1:43" x14ac:dyDescent="0.35">
      <c r="AG22" s="14" t="s">
        <v>0</v>
      </c>
      <c r="AH22" s="14" t="s">
        <v>1</v>
      </c>
      <c r="AI22" s="14" t="s">
        <v>2</v>
      </c>
      <c r="AJ22" s="14" t="s">
        <v>3</v>
      </c>
      <c r="AK22" s="14" t="s">
        <v>4</v>
      </c>
      <c r="AL22" s="14" t="s">
        <v>5</v>
      </c>
      <c r="AM22" s="14" t="s">
        <v>6</v>
      </c>
      <c r="AN22" s="14" t="s">
        <v>7</v>
      </c>
      <c r="AO22" s="14" t="s">
        <v>8</v>
      </c>
      <c r="AP22" s="14" t="s">
        <v>9</v>
      </c>
      <c r="AQ22" s="14" t="s">
        <v>11</v>
      </c>
    </row>
    <row r="23" spans="1:43" x14ac:dyDescent="0.35">
      <c r="A23" s="14" t="s">
        <v>406</v>
      </c>
      <c r="B23" s="14" t="s">
        <v>0</v>
      </c>
      <c r="C23" s="14" t="s">
        <v>1</v>
      </c>
      <c r="D23" s="14" t="s">
        <v>407</v>
      </c>
      <c r="E23" s="14" t="s">
        <v>408</v>
      </c>
      <c r="F23" s="9" t="s">
        <v>409</v>
      </c>
      <c r="G23" s="21" t="s">
        <v>410</v>
      </c>
      <c r="H23" s="9" t="s">
        <v>4</v>
      </c>
      <c r="I23" s="21" t="s">
        <v>411</v>
      </c>
      <c r="J23" s="9" t="s">
        <v>6</v>
      </c>
      <c r="K23" s="9" t="s">
        <v>7</v>
      </c>
      <c r="L23" s="9" t="s">
        <v>8</v>
      </c>
      <c r="M23" s="21" t="s">
        <v>412</v>
      </c>
      <c r="N23" s="9" t="s">
        <v>11</v>
      </c>
      <c r="O23" s="22"/>
      <c r="P23" s="14" t="s">
        <v>413</v>
      </c>
      <c r="Q23" s="14" t="s">
        <v>414</v>
      </c>
      <c r="R23" s="14" t="s">
        <v>415</v>
      </c>
      <c r="S23" s="14" t="s">
        <v>416</v>
      </c>
      <c r="T23" s="14" t="s">
        <v>417</v>
      </c>
      <c r="U23" s="14" t="s">
        <v>418</v>
      </c>
      <c r="V23" s="14" t="s">
        <v>419</v>
      </c>
      <c r="W23" s="14" t="s">
        <v>420</v>
      </c>
      <c r="X23" s="14" t="s">
        <v>421</v>
      </c>
      <c r="Y23" s="14" t="s">
        <v>422</v>
      </c>
      <c r="Z23" s="14" t="s">
        <v>423</v>
      </c>
      <c r="AC23" s="20" t="s">
        <v>3</v>
      </c>
      <c r="AD23" s="20" t="s">
        <v>5</v>
      </c>
      <c r="AE23" s="20" t="s">
        <v>9</v>
      </c>
      <c r="AG23" s="14">
        <v>0</v>
      </c>
      <c r="AH23" s="14">
        <v>1976</v>
      </c>
      <c r="AI23" s="14">
        <v>4</v>
      </c>
      <c r="AJ23" s="14">
        <v>4</v>
      </c>
      <c r="AK23" s="14">
        <v>4</v>
      </c>
      <c r="AL23" s="14">
        <v>4</v>
      </c>
      <c r="AM23" s="14">
        <v>4</v>
      </c>
      <c r="AN23" s="14">
        <v>4</v>
      </c>
      <c r="AO23" s="14">
        <v>4</v>
      </c>
      <c r="AP23" s="14">
        <v>3</v>
      </c>
      <c r="AQ23" s="14">
        <v>2</v>
      </c>
    </row>
    <row r="24" spans="1:43" x14ac:dyDescent="0.35">
      <c r="A24" s="14">
        <v>3155</v>
      </c>
      <c r="B24" s="14">
        <v>0</v>
      </c>
      <c r="C24" s="14">
        <v>1976</v>
      </c>
      <c r="D24" s="23">
        <v>43031.356944444444</v>
      </c>
      <c r="E24" s="14" t="s">
        <v>380</v>
      </c>
      <c r="F24" s="14">
        <v>4</v>
      </c>
      <c r="G24" s="14">
        <v>1</v>
      </c>
      <c r="H24" s="14">
        <v>4</v>
      </c>
      <c r="I24" s="14">
        <v>1</v>
      </c>
      <c r="J24" s="14">
        <v>4</v>
      </c>
      <c r="K24" s="14">
        <v>4</v>
      </c>
      <c r="L24" s="14">
        <v>4</v>
      </c>
      <c r="M24" s="14">
        <v>2</v>
      </c>
      <c r="N24" s="14">
        <v>2</v>
      </c>
      <c r="P24" s="14">
        <v>4</v>
      </c>
      <c r="Q24" s="14">
        <v>8</v>
      </c>
      <c r="R24" s="14">
        <v>3</v>
      </c>
      <c r="S24" s="14">
        <v>6</v>
      </c>
      <c r="T24" s="14">
        <v>4</v>
      </c>
      <c r="U24" s="14">
        <v>10</v>
      </c>
      <c r="V24" s="14">
        <v>7</v>
      </c>
      <c r="W24" s="14">
        <v>5</v>
      </c>
      <c r="X24" s="14">
        <v>3</v>
      </c>
      <c r="Y24" s="14">
        <v>12</v>
      </c>
      <c r="Z24" s="14">
        <v>32</v>
      </c>
      <c r="AC24" s="20">
        <v>4</v>
      </c>
      <c r="AD24" s="20">
        <v>4</v>
      </c>
      <c r="AE24" s="20">
        <v>3</v>
      </c>
      <c r="AG24" s="14">
        <v>1</v>
      </c>
      <c r="AH24" s="14">
        <v>1985</v>
      </c>
      <c r="AI24" s="14">
        <v>4</v>
      </c>
      <c r="AJ24" s="14">
        <v>4</v>
      </c>
      <c r="AK24" s="14">
        <v>4</v>
      </c>
      <c r="AL24" s="14">
        <v>4</v>
      </c>
      <c r="AM24" s="14">
        <v>4</v>
      </c>
      <c r="AN24" s="14">
        <v>3</v>
      </c>
      <c r="AO24" s="14">
        <v>3</v>
      </c>
      <c r="AP24" s="14">
        <v>2</v>
      </c>
      <c r="AQ24" s="14">
        <v>4</v>
      </c>
    </row>
    <row r="25" spans="1:43" x14ac:dyDescent="0.35">
      <c r="A25" s="14">
        <v>3157</v>
      </c>
      <c r="B25" s="14">
        <v>1</v>
      </c>
      <c r="C25" s="14">
        <v>1985</v>
      </c>
      <c r="D25" s="23">
        <v>43031.36041666667</v>
      </c>
      <c r="E25" s="14" t="s">
        <v>53</v>
      </c>
      <c r="F25" s="14">
        <v>4</v>
      </c>
      <c r="G25" s="14">
        <v>1</v>
      </c>
      <c r="H25" s="14">
        <v>4</v>
      </c>
      <c r="I25" s="14">
        <v>1</v>
      </c>
      <c r="J25" s="14">
        <v>4</v>
      </c>
      <c r="K25" s="14">
        <v>3</v>
      </c>
      <c r="L25" s="14">
        <v>3</v>
      </c>
      <c r="M25" s="14">
        <v>3</v>
      </c>
      <c r="N25" s="14">
        <v>4</v>
      </c>
      <c r="P25" s="14">
        <v>3</v>
      </c>
      <c r="Q25" s="14">
        <v>3</v>
      </c>
      <c r="R25" s="14">
        <v>2</v>
      </c>
      <c r="S25" s="14">
        <v>2</v>
      </c>
      <c r="T25" s="14">
        <v>2</v>
      </c>
      <c r="U25" s="14">
        <v>5</v>
      </c>
      <c r="V25" s="14">
        <v>4</v>
      </c>
      <c r="W25" s="14">
        <v>4</v>
      </c>
      <c r="X25" s="14">
        <v>2</v>
      </c>
      <c r="Y25" s="14">
        <v>3</v>
      </c>
      <c r="Z25" s="14">
        <v>15</v>
      </c>
      <c r="AC25" s="20">
        <v>4</v>
      </c>
      <c r="AD25" s="20">
        <v>4</v>
      </c>
      <c r="AE25" s="20">
        <v>2</v>
      </c>
      <c r="AG25" s="14">
        <v>0</v>
      </c>
      <c r="AH25" s="14">
        <v>1980</v>
      </c>
      <c r="AI25" s="14">
        <v>4</v>
      </c>
      <c r="AJ25" s="14">
        <v>3</v>
      </c>
      <c r="AK25" s="14">
        <v>3</v>
      </c>
      <c r="AL25" s="14">
        <v>4</v>
      </c>
      <c r="AM25" s="14">
        <v>3</v>
      </c>
      <c r="AN25" s="14">
        <v>3</v>
      </c>
      <c r="AO25" s="14">
        <v>3</v>
      </c>
      <c r="AP25" s="14">
        <v>3</v>
      </c>
      <c r="AQ25" s="14">
        <v>3</v>
      </c>
    </row>
    <row r="26" spans="1:43" x14ac:dyDescent="0.35">
      <c r="A26" s="14">
        <v>3182</v>
      </c>
      <c r="B26" s="14">
        <v>0</v>
      </c>
      <c r="C26" s="14">
        <v>1980</v>
      </c>
      <c r="D26" s="23">
        <v>43031.451388888891</v>
      </c>
      <c r="E26" s="14" t="s">
        <v>54</v>
      </c>
      <c r="F26" s="14">
        <v>4</v>
      </c>
      <c r="G26" s="14">
        <v>2</v>
      </c>
      <c r="H26" s="14">
        <v>3</v>
      </c>
      <c r="I26" s="14">
        <v>1</v>
      </c>
      <c r="J26" s="14">
        <v>3</v>
      </c>
      <c r="K26" s="14">
        <v>3</v>
      </c>
      <c r="L26" s="14">
        <v>3</v>
      </c>
      <c r="M26" s="14">
        <v>2</v>
      </c>
      <c r="N26" s="14">
        <v>3</v>
      </c>
      <c r="P26" s="14">
        <v>3</v>
      </c>
      <c r="Q26" s="14">
        <v>6</v>
      </c>
      <c r="R26" s="14">
        <v>4</v>
      </c>
      <c r="S26" s="14">
        <v>3</v>
      </c>
      <c r="T26" s="14">
        <v>3</v>
      </c>
      <c r="U26" s="14">
        <v>8</v>
      </c>
      <c r="V26" s="14">
        <v>4</v>
      </c>
      <c r="W26" s="14">
        <v>5</v>
      </c>
      <c r="X26" s="14">
        <v>3</v>
      </c>
      <c r="Y26" s="14">
        <v>8</v>
      </c>
      <c r="Z26" s="14">
        <v>14</v>
      </c>
      <c r="AC26" s="20">
        <v>3</v>
      </c>
      <c r="AD26" s="20">
        <v>4</v>
      </c>
      <c r="AE26" s="20">
        <v>3</v>
      </c>
      <c r="AG26" s="14">
        <v>0</v>
      </c>
      <c r="AH26" s="14">
        <v>1998</v>
      </c>
      <c r="AI26" s="14">
        <v>4</v>
      </c>
      <c r="AJ26" s="14">
        <v>4</v>
      </c>
      <c r="AK26" s="14">
        <v>4</v>
      </c>
      <c r="AL26" s="14">
        <v>4</v>
      </c>
      <c r="AM26" s="14">
        <v>4</v>
      </c>
      <c r="AN26" s="14">
        <v>3</v>
      </c>
      <c r="AO26" s="14">
        <v>3</v>
      </c>
      <c r="AP26" s="14">
        <v>4</v>
      </c>
      <c r="AQ26" s="14">
        <v>4</v>
      </c>
    </row>
    <row r="27" spans="1:43" x14ac:dyDescent="0.35">
      <c r="A27" s="14">
        <v>3187</v>
      </c>
      <c r="B27" s="14">
        <v>0</v>
      </c>
      <c r="C27" s="14">
        <v>1998</v>
      </c>
      <c r="D27" s="23">
        <v>43031.453472222223</v>
      </c>
      <c r="E27" s="14" t="s">
        <v>380</v>
      </c>
      <c r="F27" s="14">
        <v>4</v>
      </c>
      <c r="G27" s="14">
        <v>1</v>
      </c>
      <c r="H27" s="14">
        <v>4</v>
      </c>
      <c r="I27" s="14">
        <v>1</v>
      </c>
      <c r="J27" s="14">
        <v>4</v>
      </c>
      <c r="K27" s="14">
        <v>3</v>
      </c>
      <c r="L27" s="14">
        <v>3</v>
      </c>
      <c r="M27" s="14">
        <v>1</v>
      </c>
      <c r="N27" s="14">
        <v>4</v>
      </c>
      <c r="P27" s="14">
        <v>12</v>
      </c>
      <c r="Q27" s="14">
        <v>2</v>
      </c>
      <c r="R27" s="14">
        <v>2</v>
      </c>
      <c r="S27" s="14">
        <v>3</v>
      </c>
      <c r="T27" s="14">
        <v>7</v>
      </c>
      <c r="U27" s="14">
        <v>24</v>
      </c>
      <c r="V27" s="14">
        <v>4</v>
      </c>
      <c r="W27" s="14">
        <v>3</v>
      </c>
      <c r="X27" s="14">
        <v>2</v>
      </c>
      <c r="Y27" s="14">
        <v>2</v>
      </c>
      <c r="Z27" s="14">
        <v>3</v>
      </c>
      <c r="AC27" s="20">
        <v>4</v>
      </c>
      <c r="AD27" s="20">
        <v>4</v>
      </c>
      <c r="AE27" s="20">
        <v>4</v>
      </c>
      <c r="AG27" s="14">
        <v>0</v>
      </c>
      <c r="AH27" s="14">
        <v>1995</v>
      </c>
      <c r="AI27" s="14">
        <v>4</v>
      </c>
      <c r="AJ27" s="14">
        <v>4</v>
      </c>
      <c r="AK27" s="14">
        <v>4</v>
      </c>
      <c r="AL27" s="14">
        <v>4</v>
      </c>
      <c r="AM27" s="14">
        <v>4</v>
      </c>
      <c r="AN27" s="14">
        <v>4</v>
      </c>
      <c r="AO27" s="14">
        <v>4</v>
      </c>
      <c r="AP27" s="14">
        <v>4</v>
      </c>
      <c r="AQ27" s="14">
        <v>4</v>
      </c>
    </row>
    <row r="28" spans="1:43" x14ac:dyDescent="0.35">
      <c r="A28" s="14">
        <v>3234</v>
      </c>
      <c r="B28" s="14">
        <v>0</v>
      </c>
      <c r="C28" s="14">
        <v>1995</v>
      </c>
      <c r="D28" s="23">
        <v>43031.547222222223</v>
      </c>
      <c r="E28" s="14" t="s">
        <v>380</v>
      </c>
      <c r="F28" s="14">
        <v>4</v>
      </c>
      <c r="G28" s="14">
        <v>1</v>
      </c>
      <c r="H28" s="14">
        <v>4</v>
      </c>
      <c r="I28" s="14">
        <v>1</v>
      </c>
      <c r="J28" s="14">
        <v>4</v>
      </c>
      <c r="K28" s="14">
        <v>4</v>
      </c>
      <c r="L28" s="14">
        <v>4</v>
      </c>
      <c r="M28" s="14">
        <v>1</v>
      </c>
      <c r="N28" s="14">
        <v>4</v>
      </c>
      <c r="P28" s="14">
        <v>4</v>
      </c>
      <c r="Q28" s="14">
        <v>1</v>
      </c>
      <c r="R28" s="14">
        <v>3</v>
      </c>
      <c r="S28" s="14">
        <v>1</v>
      </c>
      <c r="T28" s="14">
        <v>3</v>
      </c>
      <c r="U28" s="14">
        <v>4</v>
      </c>
      <c r="V28" s="14">
        <v>2</v>
      </c>
      <c r="W28" s="14">
        <v>1</v>
      </c>
      <c r="X28" s="14">
        <v>2</v>
      </c>
      <c r="Y28" s="14">
        <v>2</v>
      </c>
      <c r="Z28" s="14">
        <v>0</v>
      </c>
      <c r="AC28" s="20">
        <v>4</v>
      </c>
      <c r="AD28" s="20">
        <v>4</v>
      </c>
      <c r="AE28" s="20">
        <v>4</v>
      </c>
      <c r="AG28" s="14">
        <v>0</v>
      </c>
      <c r="AH28" s="14">
        <v>1997</v>
      </c>
      <c r="AI28" s="14">
        <v>3</v>
      </c>
      <c r="AJ28" s="14">
        <v>4</v>
      </c>
      <c r="AK28" s="14">
        <v>4</v>
      </c>
      <c r="AL28" s="14">
        <v>3</v>
      </c>
      <c r="AM28" s="14">
        <v>3</v>
      </c>
      <c r="AN28" s="14">
        <v>3</v>
      </c>
      <c r="AO28" s="14">
        <v>4</v>
      </c>
      <c r="AP28" s="14">
        <v>3</v>
      </c>
      <c r="AQ28" s="14">
        <v>4</v>
      </c>
    </row>
    <row r="29" spans="1:43" x14ac:dyDescent="0.35">
      <c r="A29" s="14">
        <v>3243</v>
      </c>
      <c r="B29" s="14">
        <v>0</v>
      </c>
      <c r="C29" s="14">
        <v>1997</v>
      </c>
      <c r="D29" s="23">
        <v>43031.549305555556</v>
      </c>
      <c r="E29" s="14" t="s">
        <v>55</v>
      </c>
      <c r="F29" s="14">
        <v>3</v>
      </c>
      <c r="G29" s="14">
        <v>1</v>
      </c>
      <c r="H29" s="14">
        <v>4</v>
      </c>
      <c r="I29" s="14">
        <v>2</v>
      </c>
      <c r="J29" s="14">
        <v>3</v>
      </c>
      <c r="K29" s="14">
        <v>3</v>
      </c>
      <c r="L29" s="14">
        <v>4</v>
      </c>
      <c r="M29" s="14">
        <v>2</v>
      </c>
      <c r="N29" s="14">
        <v>4</v>
      </c>
      <c r="P29" s="14">
        <v>4</v>
      </c>
      <c r="Q29" s="14">
        <v>5</v>
      </c>
      <c r="R29" s="14">
        <v>3</v>
      </c>
      <c r="S29" s="14">
        <v>3</v>
      </c>
      <c r="T29" s="14">
        <v>3</v>
      </c>
      <c r="U29" s="14">
        <v>6</v>
      </c>
      <c r="V29" s="14">
        <v>7</v>
      </c>
      <c r="W29" s="14">
        <v>2</v>
      </c>
      <c r="X29" s="14">
        <v>3</v>
      </c>
      <c r="Y29" s="14">
        <v>4</v>
      </c>
      <c r="Z29" s="14">
        <v>10</v>
      </c>
      <c r="AC29" s="20">
        <v>4</v>
      </c>
      <c r="AD29" s="20">
        <v>3</v>
      </c>
      <c r="AE29" s="20">
        <v>3</v>
      </c>
      <c r="AG29" s="14">
        <v>0</v>
      </c>
      <c r="AH29" s="14">
        <v>1997</v>
      </c>
      <c r="AI29" s="14">
        <v>4</v>
      </c>
      <c r="AJ29" s="14">
        <v>3</v>
      </c>
      <c r="AK29" s="14">
        <v>4</v>
      </c>
      <c r="AL29" s="14">
        <v>4</v>
      </c>
      <c r="AM29" s="14">
        <v>3</v>
      </c>
      <c r="AN29" s="14">
        <v>3</v>
      </c>
      <c r="AO29" s="14">
        <v>4</v>
      </c>
      <c r="AP29" s="14">
        <v>3</v>
      </c>
      <c r="AQ29" s="14">
        <v>4</v>
      </c>
    </row>
    <row r="30" spans="1:43" x14ac:dyDescent="0.35">
      <c r="A30" s="14">
        <v>3248</v>
      </c>
      <c r="B30" s="14">
        <v>0</v>
      </c>
      <c r="C30" s="14">
        <v>1997</v>
      </c>
      <c r="D30" s="23">
        <v>43031.552777777775</v>
      </c>
      <c r="E30" s="14" t="s">
        <v>56</v>
      </c>
      <c r="F30" s="14">
        <v>4</v>
      </c>
      <c r="G30" s="14">
        <v>2</v>
      </c>
      <c r="H30" s="14">
        <v>4</v>
      </c>
      <c r="I30" s="14">
        <v>1</v>
      </c>
      <c r="J30" s="14">
        <v>3</v>
      </c>
      <c r="K30" s="14">
        <v>3</v>
      </c>
      <c r="L30" s="14">
        <v>4</v>
      </c>
      <c r="M30" s="14">
        <v>2</v>
      </c>
      <c r="N30" s="14">
        <v>4</v>
      </c>
      <c r="P30" s="14">
        <v>14</v>
      </c>
      <c r="Q30" s="14">
        <v>7</v>
      </c>
      <c r="R30" s="14">
        <v>5</v>
      </c>
      <c r="S30" s="14">
        <v>2</v>
      </c>
      <c r="T30" s="14">
        <v>3</v>
      </c>
      <c r="U30" s="14">
        <v>7</v>
      </c>
      <c r="V30" s="14">
        <v>3</v>
      </c>
      <c r="W30" s="14">
        <v>4</v>
      </c>
      <c r="X30" s="14">
        <v>2</v>
      </c>
      <c r="Y30" s="14">
        <v>3</v>
      </c>
      <c r="Z30" s="14">
        <v>13</v>
      </c>
      <c r="AC30" s="20">
        <v>3</v>
      </c>
      <c r="AD30" s="20">
        <v>4</v>
      </c>
      <c r="AE30" s="20">
        <v>3</v>
      </c>
      <c r="AG30" s="14">
        <v>0</v>
      </c>
      <c r="AH30" s="14">
        <v>1993</v>
      </c>
      <c r="AI30" s="14">
        <v>4</v>
      </c>
      <c r="AJ30" s="14">
        <v>4</v>
      </c>
      <c r="AK30" s="14">
        <v>4</v>
      </c>
      <c r="AL30" s="14">
        <v>4</v>
      </c>
      <c r="AM30" s="14">
        <v>2</v>
      </c>
      <c r="AN30" s="14">
        <v>2</v>
      </c>
      <c r="AO30" s="14">
        <v>3</v>
      </c>
      <c r="AP30" s="14">
        <v>2</v>
      </c>
      <c r="AQ30" s="14">
        <v>3</v>
      </c>
    </row>
    <row r="31" spans="1:43" x14ac:dyDescent="0.35">
      <c r="A31" s="14">
        <v>3252</v>
      </c>
      <c r="B31" s="14">
        <v>0</v>
      </c>
      <c r="C31" s="14">
        <v>1993</v>
      </c>
      <c r="D31" s="23">
        <v>43031.556250000001</v>
      </c>
      <c r="E31" s="14" t="s">
        <v>57</v>
      </c>
      <c r="F31" s="14">
        <v>4</v>
      </c>
      <c r="G31" s="14">
        <v>1</v>
      </c>
      <c r="H31" s="14">
        <v>4</v>
      </c>
      <c r="I31" s="14">
        <v>1</v>
      </c>
      <c r="J31" s="14">
        <v>2</v>
      </c>
      <c r="K31" s="14">
        <v>2</v>
      </c>
      <c r="L31" s="14">
        <v>3</v>
      </c>
      <c r="M31" s="14">
        <v>3</v>
      </c>
      <c r="N31" s="14">
        <v>3</v>
      </c>
      <c r="P31" s="14">
        <v>2</v>
      </c>
      <c r="Q31" s="14">
        <v>3</v>
      </c>
      <c r="R31" s="14">
        <v>4</v>
      </c>
      <c r="S31" s="14">
        <v>2</v>
      </c>
      <c r="T31" s="14">
        <v>8</v>
      </c>
      <c r="U31" s="14">
        <v>13</v>
      </c>
      <c r="V31" s="14">
        <v>3</v>
      </c>
      <c r="W31" s="14">
        <v>5</v>
      </c>
      <c r="X31" s="14">
        <v>3</v>
      </c>
      <c r="Y31" s="14">
        <v>4</v>
      </c>
      <c r="Z31" s="14">
        <v>53</v>
      </c>
      <c r="AC31" s="20">
        <v>4</v>
      </c>
      <c r="AD31" s="20">
        <v>4</v>
      </c>
      <c r="AE31" s="20">
        <v>2</v>
      </c>
      <c r="AG31" s="14">
        <v>0</v>
      </c>
      <c r="AH31" s="14">
        <v>1997</v>
      </c>
      <c r="AI31" s="14">
        <v>3</v>
      </c>
      <c r="AJ31" s="14">
        <v>3</v>
      </c>
      <c r="AK31" s="14">
        <v>4</v>
      </c>
      <c r="AL31" s="14">
        <v>4</v>
      </c>
      <c r="AM31" s="14">
        <v>3</v>
      </c>
      <c r="AN31" s="14">
        <v>4</v>
      </c>
      <c r="AO31" s="14">
        <v>4</v>
      </c>
      <c r="AP31" s="14">
        <v>2</v>
      </c>
      <c r="AQ31" s="14">
        <v>2</v>
      </c>
    </row>
    <row r="32" spans="1:43" x14ac:dyDescent="0.35">
      <c r="A32" s="14">
        <v>3258</v>
      </c>
      <c r="B32" s="14">
        <v>0</v>
      </c>
      <c r="C32" s="14">
        <v>1997</v>
      </c>
      <c r="D32" s="23">
        <v>43031.560416666667</v>
      </c>
      <c r="E32" s="14" t="s">
        <v>58</v>
      </c>
      <c r="F32" s="14">
        <v>3</v>
      </c>
      <c r="G32" s="14">
        <v>2</v>
      </c>
      <c r="H32" s="14">
        <v>4</v>
      </c>
      <c r="I32" s="14">
        <v>1</v>
      </c>
      <c r="J32" s="14">
        <v>3</v>
      </c>
      <c r="K32" s="14">
        <v>4</v>
      </c>
      <c r="L32" s="14">
        <v>4</v>
      </c>
      <c r="M32" s="14">
        <v>3</v>
      </c>
      <c r="N32" s="14">
        <v>2</v>
      </c>
      <c r="P32" s="14">
        <v>5</v>
      </c>
      <c r="Q32" s="14">
        <v>4</v>
      </c>
      <c r="R32" s="14">
        <v>3</v>
      </c>
      <c r="S32" s="14">
        <v>4</v>
      </c>
      <c r="T32" s="14">
        <v>2</v>
      </c>
      <c r="U32" s="14">
        <v>7</v>
      </c>
      <c r="V32" s="14">
        <v>3</v>
      </c>
      <c r="W32" s="14">
        <v>4</v>
      </c>
      <c r="X32" s="14">
        <v>3</v>
      </c>
      <c r="Y32" s="14">
        <v>3</v>
      </c>
      <c r="Z32" s="14">
        <v>49</v>
      </c>
      <c r="AC32" s="20">
        <v>3</v>
      </c>
      <c r="AD32" s="20">
        <v>4</v>
      </c>
      <c r="AE32" s="20">
        <v>2</v>
      </c>
      <c r="AG32" s="14">
        <v>0</v>
      </c>
      <c r="AH32" s="14">
        <v>1998</v>
      </c>
      <c r="AI32" s="14">
        <v>4</v>
      </c>
      <c r="AJ32" s="14">
        <v>3</v>
      </c>
      <c r="AK32" s="14">
        <v>4</v>
      </c>
      <c r="AL32" s="14">
        <v>2</v>
      </c>
      <c r="AM32" s="14">
        <v>3</v>
      </c>
      <c r="AN32" s="14">
        <v>3</v>
      </c>
      <c r="AO32" s="14">
        <v>3</v>
      </c>
      <c r="AP32" s="14">
        <v>3</v>
      </c>
      <c r="AQ32" s="14">
        <v>2</v>
      </c>
    </row>
    <row r="33" spans="1:43" x14ac:dyDescent="0.35">
      <c r="A33" s="14">
        <v>3266</v>
      </c>
      <c r="B33" s="14">
        <v>0</v>
      </c>
      <c r="C33" s="14">
        <v>1998</v>
      </c>
      <c r="D33" s="23">
        <v>43031.563888888886</v>
      </c>
      <c r="E33" s="14" t="s">
        <v>380</v>
      </c>
      <c r="F33" s="14">
        <v>4</v>
      </c>
      <c r="G33" s="14">
        <v>2</v>
      </c>
      <c r="H33" s="14">
        <v>4</v>
      </c>
      <c r="I33" s="14">
        <v>3</v>
      </c>
      <c r="J33" s="14">
        <v>3</v>
      </c>
      <c r="K33" s="14">
        <v>3</v>
      </c>
      <c r="L33" s="14">
        <v>3</v>
      </c>
      <c r="M33" s="14">
        <v>2</v>
      </c>
      <c r="N33" s="14">
        <v>2</v>
      </c>
      <c r="P33" s="14">
        <v>3</v>
      </c>
      <c r="Q33" s="14">
        <v>8</v>
      </c>
      <c r="R33" s="14">
        <v>3</v>
      </c>
      <c r="S33" s="14">
        <v>2</v>
      </c>
      <c r="T33" s="14">
        <v>2</v>
      </c>
      <c r="U33" s="14">
        <v>5</v>
      </c>
      <c r="V33" s="14">
        <v>3</v>
      </c>
      <c r="W33" s="14">
        <v>2</v>
      </c>
      <c r="X33" s="14">
        <v>4</v>
      </c>
      <c r="Y33" s="14">
        <v>2</v>
      </c>
      <c r="Z33" s="14">
        <v>21</v>
      </c>
      <c r="AC33" s="20">
        <v>3</v>
      </c>
      <c r="AD33" s="20">
        <v>2</v>
      </c>
      <c r="AE33" s="20">
        <v>3</v>
      </c>
      <c r="AG33" s="14">
        <v>0</v>
      </c>
      <c r="AH33" s="14">
        <v>1980</v>
      </c>
      <c r="AI33" s="14">
        <v>4</v>
      </c>
      <c r="AJ33" s="14">
        <v>4</v>
      </c>
      <c r="AK33" s="14">
        <v>4</v>
      </c>
      <c r="AL33" s="14">
        <v>4</v>
      </c>
      <c r="AM33" s="14">
        <v>4</v>
      </c>
      <c r="AN33" s="14">
        <v>3</v>
      </c>
      <c r="AO33" s="14">
        <v>3</v>
      </c>
      <c r="AP33" s="14">
        <v>3</v>
      </c>
      <c r="AQ33" s="14">
        <v>4</v>
      </c>
    </row>
    <row r="34" spans="1:43" x14ac:dyDescent="0.35">
      <c r="A34" s="14">
        <v>3265</v>
      </c>
      <c r="B34" s="14">
        <v>0</v>
      </c>
      <c r="C34" s="14">
        <v>1980</v>
      </c>
      <c r="D34" s="23">
        <v>43031.563888888886</v>
      </c>
      <c r="E34" s="14" t="s">
        <v>59</v>
      </c>
      <c r="F34" s="14">
        <v>4</v>
      </c>
      <c r="G34" s="14">
        <v>1</v>
      </c>
      <c r="H34" s="14">
        <v>4</v>
      </c>
      <c r="I34" s="14">
        <v>1</v>
      </c>
      <c r="J34" s="14">
        <v>4</v>
      </c>
      <c r="K34" s="14">
        <v>3</v>
      </c>
      <c r="L34" s="14">
        <v>3</v>
      </c>
      <c r="M34" s="14">
        <v>2</v>
      </c>
      <c r="N34" s="14">
        <v>4</v>
      </c>
      <c r="P34" s="14">
        <v>3</v>
      </c>
      <c r="Q34" s="14">
        <v>4</v>
      </c>
      <c r="R34" s="14">
        <v>3</v>
      </c>
      <c r="S34" s="14">
        <v>2</v>
      </c>
      <c r="T34" s="14">
        <v>3</v>
      </c>
      <c r="U34" s="14">
        <v>6</v>
      </c>
      <c r="V34" s="14">
        <v>5</v>
      </c>
      <c r="W34" s="14">
        <v>3</v>
      </c>
      <c r="X34" s="14">
        <v>3</v>
      </c>
      <c r="Y34" s="14">
        <v>6</v>
      </c>
      <c r="Z34" s="14">
        <v>1</v>
      </c>
      <c r="AC34" s="20">
        <v>4</v>
      </c>
      <c r="AD34" s="20">
        <v>4</v>
      </c>
      <c r="AE34" s="20">
        <v>3</v>
      </c>
      <c r="AG34" s="14">
        <v>0</v>
      </c>
      <c r="AH34" s="14">
        <v>1963</v>
      </c>
      <c r="AI34" s="14">
        <v>4</v>
      </c>
      <c r="AJ34" s="14">
        <v>4</v>
      </c>
      <c r="AK34" s="14">
        <v>4</v>
      </c>
      <c r="AL34" s="14">
        <v>4</v>
      </c>
      <c r="AM34" s="14">
        <v>4</v>
      </c>
      <c r="AN34" s="14">
        <v>3</v>
      </c>
      <c r="AO34" s="14">
        <v>3</v>
      </c>
      <c r="AP34" s="14">
        <v>4</v>
      </c>
      <c r="AQ34" s="14">
        <v>1</v>
      </c>
    </row>
    <row r="35" spans="1:43" x14ac:dyDescent="0.35">
      <c r="A35" s="14">
        <v>3276</v>
      </c>
      <c r="B35" s="14">
        <v>0</v>
      </c>
      <c r="C35" s="14">
        <v>1963</v>
      </c>
      <c r="D35" s="23">
        <v>43031.573611111111</v>
      </c>
      <c r="E35" s="14" t="s">
        <v>60</v>
      </c>
      <c r="F35" s="14">
        <v>4</v>
      </c>
      <c r="G35" s="14">
        <v>1</v>
      </c>
      <c r="H35" s="14">
        <v>4</v>
      </c>
      <c r="I35" s="14">
        <v>1</v>
      </c>
      <c r="J35" s="14">
        <v>4</v>
      </c>
      <c r="K35" s="14">
        <v>3</v>
      </c>
      <c r="L35" s="14">
        <v>3</v>
      </c>
      <c r="M35" s="14">
        <v>1</v>
      </c>
      <c r="N35" s="14">
        <v>1</v>
      </c>
      <c r="P35" s="14">
        <v>5</v>
      </c>
      <c r="Q35" s="14">
        <v>4</v>
      </c>
      <c r="R35" s="14">
        <v>3</v>
      </c>
      <c r="S35" s="14">
        <v>6</v>
      </c>
      <c r="T35" s="14">
        <v>3</v>
      </c>
      <c r="U35" s="14">
        <v>11</v>
      </c>
      <c r="V35" s="14">
        <v>9</v>
      </c>
      <c r="W35" s="14">
        <v>6</v>
      </c>
      <c r="X35" s="14">
        <v>5</v>
      </c>
      <c r="Y35" s="14">
        <v>7</v>
      </c>
      <c r="Z35" s="14">
        <v>57</v>
      </c>
      <c r="AC35" s="20">
        <v>4</v>
      </c>
      <c r="AD35" s="20">
        <v>4</v>
      </c>
      <c r="AE35" s="20">
        <v>4</v>
      </c>
      <c r="AG35" s="14">
        <v>1</v>
      </c>
      <c r="AH35" s="14">
        <v>1995</v>
      </c>
      <c r="AI35" s="14">
        <v>4</v>
      </c>
      <c r="AJ35" s="14">
        <v>3</v>
      </c>
      <c r="AK35" s="14">
        <v>4</v>
      </c>
      <c r="AL35" s="14">
        <v>4</v>
      </c>
      <c r="AM35" s="14">
        <v>4</v>
      </c>
      <c r="AN35" s="14">
        <v>3</v>
      </c>
      <c r="AO35" s="14">
        <v>2</v>
      </c>
      <c r="AP35" s="14">
        <v>3</v>
      </c>
      <c r="AQ35" s="14">
        <v>3</v>
      </c>
    </row>
    <row r="36" spans="1:43" x14ac:dyDescent="0.35">
      <c r="A36" s="14">
        <v>3282</v>
      </c>
      <c r="B36" s="14">
        <v>1</v>
      </c>
      <c r="C36" s="14">
        <v>1995</v>
      </c>
      <c r="D36" s="23">
        <v>43031.574999999997</v>
      </c>
      <c r="E36" s="14" t="s">
        <v>61</v>
      </c>
      <c r="F36" s="14">
        <v>4</v>
      </c>
      <c r="G36" s="14">
        <v>2</v>
      </c>
      <c r="H36" s="14">
        <v>4</v>
      </c>
      <c r="I36" s="14">
        <v>1</v>
      </c>
      <c r="J36" s="14">
        <v>4</v>
      </c>
      <c r="K36" s="14">
        <v>3</v>
      </c>
      <c r="L36" s="14">
        <v>2</v>
      </c>
      <c r="M36" s="14">
        <v>2</v>
      </c>
      <c r="N36" s="14">
        <v>3</v>
      </c>
      <c r="P36" s="14">
        <v>4</v>
      </c>
      <c r="Q36" s="14">
        <v>5</v>
      </c>
      <c r="R36" s="14">
        <v>4</v>
      </c>
      <c r="S36" s="14">
        <v>4</v>
      </c>
      <c r="T36" s="14">
        <v>7</v>
      </c>
      <c r="U36" s="14">
        <v>23</v>
      </c>
      <c r="V36" s="14">
        <v>5</v>
      </c>
      <c r="W36" s="14">
        <v>4</v>
      </c>
      <c r="X36" s="14">
        <v>3</v>
      </c>
      <c r="Y36" s="14">
        <v>6</v>
      </c>
      <c r="Z36" s="14">
        <v>18</v>
      </c>
      <c r="AC36" s="20">
        <v>3</v>
      </c>
      <c r="AD36" s="20">
        <v>4</v>
      </c>
      <c r="AE36" s="20">
        <v>3</v>
      </c>
      <c r="AG36" s="14">
        <v>1</v>
      </c>
      <c r="AH36" s="14">
        <v>2000</v>
      </c>
      <c r="AI36" s="14">
        <v>3</v>
      </c>
      <c r="AJ36" s="14">
        <v>3</v>
      </c>
      <c r="AK36" s="14">
        <v>4</v>
      </c>
      <c r="AL36" s="14">
        <v>3</v>
      </c>
      <c r="AM36" s="14">
        <v>4</v>
      </c>
      <c r="AN36" s="14">
        <v>4</v>
      </c>
      <c r="AO36" s="14">
        <v>4</v>
      </c>
      <c r="AP36" s="14">
        <v>3</v>
      </c>
      <c r="AQ36" s="14">
        <v>4</v>
      </c>
    </row>
    <row r="37" spans="1:43" x14ac:dyDescent="0.35">
      <c r="A37" s="14">
        <v>3291</v>
      </c>
      <c r="B37" s="14">
        <v>1</v>
      </c>
      <c r="C37" s="14">
        <v>2000</v>
      </c>
      <c r="D37" s="23">
        <v>43031.579861111109</v>
      </c>
      <c r="E37" s="14" t="s">
        <v>62</v>
      </c>
      <c r="F37" s="14">
        <v>3</v>
      </c>
      <c r="G37" s="14">
        <v>2</v>
      </c>
      <c r="H37" s="14">
        <v>4</v>
      </c>
      <c r="I37" s="14">
        <v>2</v>
      </c>
      <c r="J37" s="14">
        <v>4</v>
      </c>
      <c r="K37" s="14">
        <v>4</v>
      </c>
      <c r="L37" s="14">
        <v>4</v>
      </c>
      <c r="M37" s="14">
        <v>2</v>
      </c>
      <c r="N37" s="14">
        <v>4</v>
      </c>
      <c r="P37" s="14">
        <v>5</v>
      </c>
      <c r="Q37" s="14">
        <v>5</v>
      </c>
      <c r="R37" s="14">
        <v>3</v>
      </c>
      <c r="S37" s="14">
        <v>4</v>
      </c>
      <c r="T37" s="14">
        <v>3</v>
      </c>
      <c r="U37" s="14">
        <v>8</v>
      </c>
      <c r="V37" s="14">
        <v>6</v>
      </c>
      <c r="W37" s="14">
        <v>4</v>
      </c>
      <c r="X37" s="14">
        <v>3</v>
      </c>
      <c r="Y37" s="14">
        <v>4</v>
      </c>
      <c r="Z37" s="14">
        <v>6</v>
      </c>
      <c r="AC37" s="20">
        <v>3</v>
      </c>
      <c r="AD37" s="20">
        <v>3</v>
      </c>
      <c r="AE37" s="20">
        <v>3</v>
      </c>
      <c r="AG37" s="14">
        <v>0</v>
      </c>
      <c r="AH37" s="14">
        <v>1997</v>
      </c>
      <c r="AI37" s="14">
        <v>4</v>
      </c>
      <c r="AJ37" s="14">
        <v>3</v>
      </c>
      <c r="AK37" s="14">
        <v>4</v>
      </c>
      <c r="AL37" s="14">
        <v>4</v>
      </c>
      <c r="AM37" s="14">
        <v>4</v>
      </c>
      <c r="AN37" s="14">
        <v>4</v>
      </c>
      <c r="AO37" s="14">
        <v>3</v>
      </c>
      <c r="AP37" s="14">
        <v>3</v>
      </c>
      <c r="AQ37" s="14">
        <v>4</v>
      </c>
    </row>
    <row r="38" spans="1:43" x14ac:dyDescent="0.35">
      <c r="A38" s="14">
        <v>3302</v>
      </c>
      <c r="B38" s="14">
        <v>0</v>
      </c>
      <c r="C38" s="14">
        <v>1997</v>
      </c>
      <c r="D38" s="23">
        <v>43031.587500000001</v>
      </c>
      <c r="E38" s="14" t="s">
        <v>63</v>
      </c>
      <c r="F38" s="14">
        <v>4</v>
      </c>
      <c r="G38" s="14">
        <v>2</v>
      </c>
      <c r="H38" s="14">
        <v>4</v>
      </c>
      <c r="I38" s="14">
        <v>1</v>
      </c>
      <c r="J38" s="14">
        <v>4</v>
      </c>
      <c r="K38" s="14">
        <v>4</v>
      </c>
      <c r="L38" s="14">
        <v>3</v>
      </c>
      <c r="M38" s="14">
        <v>2</v>
      </c>
      <c r="N38" s="14">
        <v>4</v>
      </c>
      <c r="P38" s="14">
        <v>5</v>
      </c>
      <c r="Q38" s="14">
        <v>10</v>
      </c>
      <c r="R38" s="14">
        <v>4</v>
      </c>
      <c r="S38" s="14">
        <v>4</v>
      </c>
      <c r="T38" s="14">
        <v>4</v>
      </c>
      <c r="U38" s="14">
        <v>7</v>
      </c>
      <c r="V38" s="14">
        <v>5</v>
      </c>
      <c r="W38" s="14">
        <v>6</v>
      </c>
      <c r="X38" s="14">
        <v>4</v>
      </c>
      <c r="Y38" s="14">
        <v>3</v>
      </c>
      <c r="Z38" s="14">
        <v>6</v>
      </c>
      <c r="AC38" s="20">
        <v>3</v>
      </c>
      <c r="AD38" s="20">
        <v>4</v>
      </c>
      <c r="AE38" s="20">
        <v>3</v>
      </c>
      <c r="AG38" s="14">
        <v>0</v>
      </c>
      <c r="AH38" s="14">
        <v>1988</v>
      </c>
      <c r="AI38" s="14">
        <v>2</v>
      </c>
      <c r="AJ38" s="14">
        <v>4</v>
      </c>
      <c r="AK38" s="14">
        <v>4</v>
      </c>
      <c r="AL38" s="14">
        <v>3</v>
      </c>
      <c r="AM38" s="14">
        <v>3</v>
      </c>
      <c r="AN38" s="14">
        <v>2</v>
      </c>
      <c r="AO38" s="14">
        <v>3</v>
      </c>
      <c r="AP38" s="14">
        <v>3</v>
      </c>
      <c r="AQ38" s="14">
        <v>3</v>
      </c>
    </row>
    <row r="39" spans="1:43" x14ac:dyDescent="0.35">
      <c r="A39" s="14">
        <v>3290</v>
      </c>
      <c r="B39" s="14">
        <v>0</v>
      </c>
      <c r="C39" s="14">
        <v>1988</v>
      </c>
      <c r="D39" s="23">
        <v>43031.590277777781</v>
      </c>
      <c r="E39" s="14" t="s">
        <v>64</v>
      </c>
      <c r="F39" s="14">
        <v>2</v>
      </c>
      <c r="G39" s="14">
        <v>1</v>
      </c>
      <c r="H39" s="14">
        <v>4</v>
      </c>
      <c r="I39" s="14">
        <v>2</v>
      </c>
      <c r="J39" s="14">
        <v>3</v>
      </c>
      <c r="K39" s="14">
        <v>2</v>
      </c>
      <c r="L39" s="14">
        <v>3</v>
      </c>
      <c r="M39" s="14">
        <v>2</v>
      </c>
      <c r="N39" s="14">
        <v>3</v>
      </c>
      <c r="P39" s="14">
        <v>5</v>
      </c>
      <c r="Q39" s="14">
        <v>5</v>
      </c>
      <c r="R39" s="14">
        <v>2</v>
      </c>
      <c r="S39" s="14">
        <v>4</v>
      </c>
      <c r="T39" s="14">
        <v>3</v>
      </c>
      <c r="U39" s="14">
        <v>9</v>
      </c>
      <c r="V39" s="14">
        <v>3</v>
      </c>
      <c r="W39" s="14">
        <v>5</v>
      </c>
      <c r="X39" s="14">
        <v>3</v>
      </c>
      <c r="Y39" s="14">
        <v>4</v>
      </c>
      <c r="Z39" s="14">
        <v>22</v>
      </c>
      <c r="AC39" s="20">
        <v>4</v>
      </c>
      <c r="AD39" s="20">
        <v>3</v>
      </c>
      <c r="AE39" s="20">
        <v>3</v>
      </c>
      <c r="AG39" s="14">
        <v>1</v>
      </c>
      <c r="AH39" s="14">
        <v>1995</v>
      </c>
      <c r="AI39" s="14">
        <v>4</v>
      </c>
      <c r="AJ39" s="14">
        <v>3</v>
      </c>
      <c r="AK39" s="14">
        <v>3</v>
      </c>
      <c r="AL39" s="14">
        <v>3</v>
      </c>
      <c r="AM39" s="14">
        <v>3</v>
      </c>
      <c r="AN39" s="14">
        <v>4</v>
      </c>
      <c r="AO39" s="14">
        <v>2</v>
      </c>
      <c r="AP39" s="14">
        <v>4</v>
      </c>
      <c r="AQ39" s="14">
        <v>3</v>
      </c>
    </row>
    <row r="40" spans="1:43" x14ac:dyDescent="0.35">
      <c r="A40" s="14">
        <v>3308</v>
      </c>
      <c r="B40" s="14">
        <v>1</v>
      </c>
      <c r="C40" s="14">
        <v>1995</v>
      </c>
      <c r="D40" s="23">
        <v>43031.59652777778</v>
      </c>
      <c r="E40" s="14" t="s">
        <v>65</v>
      </c>
      <c r="F40" s="14">
        <v>4</v>
      </c>
      <c r="G40" s="14">
        <v>2</v>
      </c>
      <c r="H40" s="14">
        <v>3</v>
      </c>
      <c r="I40" s="14">
        <v>2</v>
      </c>
      <c r="J40" s="14">
        <v>3</v>
      </c>
      <c r="K40" s="14">
        <v>4</v>
      </c>
      <c r="L40" s="14">
        <v>2</v>
      </c>
      <c r="M40" s="14">
        <v>1</v>
      </c>
      <c r="N40" s="14">
        <v>3</v>
      </c>
      <c r="P40" s="14">
        <v>14</v>
      </c>
      <c r="Q40" s="14">
        <v>3</v>
      </c>
      <c r="R40" s="14">
        <v>8</v>
      </c>
      <c r="S40" s="14">
        <v>4</v>
      </c>
      <c r="T40" s="14">
        <v>11</v>
      </c>
      <c r="U40" s="14">
        <v>5</v>
      </c>
      <c r="V40" s="14">
        <v>37</v>
      </c>
      <c r="W40" s="14">
        <v>6</v>
      </c>
      <c r="X40" s="14">
        <v>8</v>
      </c>
      <c r="Y40" s="14">
        <v>11</v>
      </c>
      <c r="Z40" s="14">
        <v>34</v>
      </c>
      <c r="AC40" s="20">
        <v>3</v>
      </c>
      <c r="AD40" s="20">
        <v>3</v>
      </c>
      <c r="AE40" s="20">
        <v>4</v>
      </c>
      <c r="AG40" s="14">
        <v>0</v>
      </c>
      <c r="AH40" s="14">
        <v>1995</v>
      </c>
      <c r="AI40" s="14">
        <v>4</v>
      </c>
      <c r="AJ40" s="14">
        <v>4</v>
      </c>
      <c r="AK40" s="14">
        <v>4</v>
      </c>
      <c r="AL40" s="14">
        <v>4</v>
      </c>
      <c r="AM40" s="14">
        <v>4</v>
      </c>
      <c r="AN40" s="14">
        <v>4</v>
      </c>
      <c r="AO40" s="14">
        <v>4</v>
      </c>
      <c r="AP40" s="14">
        <v>4</v>
      </c>
      <c r="AQ40" s="14">
        <v>4</v>
      </c>
    </row>
    <row r="41" spans="1:43" x14ac:dyDescent="0.35">
      <c r="A41" s="14">
        <v>3313</v>
      </c>
      <c r="B41" s="14">
        <v>0</v>
      </c>
      <c r="C41" s="14">
        <v>1995</v>
      </c>
      <c r="D41" s="23">
        <v>43031.600694444445</v>
      </c>
      <c r="E41" s="14" t="s">
        <v>380</v>
      </c>
      <c r="F41" s="14">
        <v>4</v>
      </c>
      <c r="G41" s="14">
        <v>1</v>
      </c>
      <c r="H41" s="14">
        <v>4</v>
      </c>
      <c r="I41" s="14">
        <v>1</v>
      </c>
      <c r="J41" s="14">
        <v>4</v>
      </c>
      <c r="K41" s="14">
        <v>4</v>
      </c>
      <c r="L41" s="14">
        <v>4</v>
      </c>
      <c r="M41" s="14">
        <v>1</v>
      </c>
      <c r="N41" s="14">
        <v>4</v>
      </c>
      <c r="P41" s="14">
        <v>5</v>
      </c>
      <c r="Q41" s="14">
        <v>3</v>
      </c>
      <c r="R41" s="14">
        <v>2</v>
      </c>
      <c r="S41" s="14">
        <v>2</v>
      </c>
      <c r="T41" s="14">
        <v>2</v>
      </c>
      <c r="U41" s="14">
        <v>3</v>
      </c>
      <c r="V41" s="14">
        <v>2</v>
      </c>
      <c r="W41" s="14">
        <v>1</v>
      </c>
      <c r="X41" s="14">
        <v>2</v>
      </c>
      <c r="Y41" s="14">
        <v>1</v>
      </c>
      <c r="Z41" s="14">
        <v>0</v>
      </c>
      <c r="AC41" s="20">
        <v>4</v>
      </c>
      <c r="AD41" s="20">
        <v>4</v>
      </c>
      <c r="AE41" s="20">
        <v>4</v>
      </c>
      <c r="AG41" s="14">
        <v>1</v>
      </c>
      <c r="AH41" s="14">
        <v>1992</v>
      </c>
      <c r="AI41" s="14">
        <v>4</v>
      </c>
      <c r="AJ41" s="14">
        <v>3</v>
      </c>
      <c r="AK41" s="14">
        <v>4</v>
      </c>
      <c r="AL41" s="14">
        <v>3</v>
      </c>
      <c r="AM41" s="14">
        <v>4</v>
      </c>
      <c r="AN41" s="14">
        <v>3</v>
      </c>
      <c r="AO41" s="14">
        <v>3</v>
      </c>
      <c r="AP41" s="14">
        <v>4</v>
      </c>
      <c r="AQ41" s="14">
        <v>4</v>
      </c>
    </row>
    <row r="42" spans="1:43" x14ac:dyDescent="0.35">
      <c r="A42" s="14">
        <v>3312</v>
      </c>
      <c r="B42" s="14">
        <v>1</v>
      </c>
      <c r="C42" s="14">
        <v>1992</v>
      </c>
      <c r="D42" s="23">
        <v>43031.602083333331</v>
      </c>
      <c r="E42" s="14" t="s">
        <v>66</v>
      </c>
      <c r="F42" s="14">
        <v>4</v>
      </c>
      <c r="G42" s="14">
        <v>2</v>
      </c>
      <c r="H42" s="14">
        <v>4</v>
      </c>
      <c r="I42" s="14">
        <v>2</v>
      </c>
      <c r="J42" s="14">
        <v>4</v>
      </c>
      <c r="K42" s="14">
        <v>3</v>
      </c>
      <c r="L42" s="14">
        <v>3</v>
      </c>
      <c r="M42" s="14">
        <v>1</v>
      </c>
      <c r="N42" s="14">
        <v>4</v>
      </c>
      <c r="P42" s="14">
        <v>6</v>
      </c>
      <c r="Q42" s="14">
        <v>16</v>
      </c>
      <c r="R42" s="14">
        <v>3</v>
      </c>
      <c r="S42" s="14">
        <v>7</v>
      </c>
      <c r="T42" s="14">
        <v>5</v>
      </c>
      <c r="U42" s="14">
        <v>13</v>
      </c>
      <c r="V42" s="14">
        <v>28</v>
      </c>
      <c r="W42" s="14">
        <v>8</v>
      </c>
      <c r="X42" s="14">
        <v>4</v>
      </c>
      <c r="Y42" s="14">
        <v>7</v>
      </c>
      <c r="Z42" s="14">
        <v>10</v>
      </c>
      <c r="AC42" s="20">
        <v>3</v>
      </c>
      <c r="AD42" s="20">
        <v>3</v>
      </c>
      <c r="AE42" s="20">
        <v>4</v>
      </c>
      <c r="AG42" s="14">
        <v>0</v>
      </c>
      <c r="AH42" s="14">
        <v>1996</v>
      </c>
      <c r="AI42" s="14">
        <v>4</v>
      </c>
      <c r="AJ42" s="14">
        <v>4</v>
      </c>
      <c r="AK42" s="14">
        <v>4</v>
      </c>
      <c r="AL42" s="14">
        <v>3</v>
      </c>
      <c r="AM42" s="14">
        <v>3</v>
      </c>
      <c r="AN42" s="14">
        <v>4</v>
      </c>
      <c r="AO42" s="14">
        <v>2</v>
      </c>
      <c r="AP42" s="14">
        <v>4</v>
      </c>
      <c r="AQ42" s="14">
        <v>3</v>
      </c>
    </row>
    <row r="43" spans="1:43" x14ac:dyDescent="0.35">
      <c r="A43" s="14">
        <v>3314</v>
      </c>
      <c r="B43" s="14">
        <v>0</v>
      </c>
      <c r="C43" s="14">
        <v>1996</v>
      </c>
      <c r="D43" s="23">
        <v>43031.602083333331</v>
      </c>
      <c r="E43" s="14" t="s">
        <v>67</v>
      </c>
      <c r="F43" s="14">
        <v>4</v>
      </c>
      <c r="G43" s="14">
        <v>1</v>
      </c>
      <c r="H43" s="14">
        <v>4</v>
      </c>
      <c r="I43" s="14">
        <v>2</v>
      </c>
      <c r="J43" s="14">
        <v>3</v>
      </c>
      <c r="K43" s="14">
        <v>4</v>
      </c>
      <c r="L43" s="14">
        <v>2</v>
      </c>
      <c r="M43" s="14">
        <v>1</v>
      </c>
      <c r="N43" s="14">
        <v>3</v>
      </c>
      <c r="P43" s="14">
        <v>6</v>
      </c>
      <c r="Q43" s="14">
        <v>4</v>
      </c>
      <c r="R43" s="14">
        <v>2</v>
      </c>
      <c r="S43" s="14">
        <v>3</v>
      </c>
      <c r="T43" s="14">
        <v>3</v>
      </c>
      <c r="U43" s="14">
        <v>5</v>
      </c>
      <c r="V43" s="14">
        <v>5</v>
      </c>
      <c r="W43" s="14">
        <v>3</v>
      </c>
      <c r="X43" s="14">
        <v>2</v>
      </c>
      <c r="Y43" s="14">
        <v>2</v>
      </c>
      <c r="Z43" s="14">
        <v>28</v>
      </c>
      <c r="AC43" s="20">
        <v>4</v>
      </c>
      <c r="AD43" s="20">
        <v>3</v>
      </c>
      <c r="AE43" s="20">
        <v>4</v>
      </c>
      <c r="AG43" s="14">
        <v>1</v>
      </c>
      <c r="AH43" s="14">
        <v>1984</v>
      </c>
      <c r="AI43" s="14">
        <v>3</v>
      </c>
      <c r="AJ43" s="14">
        <v>3</v>
      </c>
      <c r="AK43" s="14">
        <v>4</v>
      </c>
      <c r="AL43" s="14">
        <v>4</v>
      </c>
      <c r="AM43" s="14">
        <v>4</v>
      </c>
      <c r="AN43" s="14">
        <v>3</v>
      </c>
      <c r="AO43" s="14">
        <v>3</v>
      </c>
      <c r="AP43" s="14">
        <v>4</v>
      </c>
      <c r="AQ43" s="14">
        <v>3</v>
      </c>
    </row>
    <row r="44" spans="1:43" x14ac:dyDescent="0.35">
      <c r="A44" s="14">
        <v>3315</v>
      </c>
      <c r="B44" s="14">
        <v>1</v>
      </c>
      <c r="C44" s="14">
        <v>1984</v>
      </c>
      <c r="D44" s="23">
        <v>43031.605555555558</v>
      </c>
      <c r="E44" s="14" t="s">
        <v>68</v>
      </c>
      <c r="F44" s="14">
        <v>3</v>
      </c>
      <c r="G44" s="14">
        <v>2</v>
      </c>
      <c r="H44" s="14">
        <v>4</v>
      </c>
      <c r="I44" s="14">
        <v>1</v>
      </c>
      <c r="J44" s="14">
        <v>4</v>
      </c>
      <c r="K44" s="14">
        <v>3</v>
      </c>
      <c r="L44" s="14">
        <v>3</v>
      </c>
      <c r="M44" s="14">
        <v>1</v>
      </c>
      <c r="N44" s="14">
        <v>3</v>
      </c>
      <c r="P44" s="14">
        <v>8</v>
      </c>
      <c r="Q44" s="14">
        <v>11</v>
      </c>
      <c r="R44" s="14">
        <v>5</v>
      </c>
      <c r="S44" s="14">
        <v>4</v>
      </c>
      <c r="T44" s="14">
        <v>5</v>
      </c>
      <c r="U44" s="14">
        <v>16</v>
      </c>
      <c r="V44" s="14">
        <v>13</v>
      </c>
      <c r="W44" s="14">
        <v>4</v>
      </c>
      <c r="X44" s="14">
        <v>8</v>
      </c>
      <c r="Y44" s="14">
        <v>8</v>
      </c>
      <c r="Z44" s="14">
        <v>9</v>
      </c>
      <c r="AC44" s="20">
        <v>3</v>
      </c>
      <c r="AD44" s="20">
        <v>4</v>
      </c>
      <c r="AE44" s="20">
        <v>4</v>
      </c>
      <c r="AG44" s="14">
        <v>0</v>
      </c>
      <c r="AH44" s="14">
        <v>1985</v>
      </c>
      <c r="AI44" s="14">
        <v>3</v>
      </c>
      <c r="AJ44" s="14">
        <v>4</v>
      </c>
      <c r="AK44" s="14">
        <v>4</v>
      </c>
      <c r="AL44" s="14">
        <v>4</v>
      </c>
      <c r="AM44" s="14">
        <v>4</v>
      </c>
      <c r="AN44" s="14">
        <v>3</v>
      </c>
      <c r="AO44" s="14">
        <v>3</v>
      </c>
      <c r="AP44" s="14">
        <v>4</v>
      </c>
      <c r="AQ44" s="14">
        <v>3</v>
      </c>
    </row>
    <row r="45" spans="1:43" x14ac:dyDescent="0.35">
      <c r="A45" s="14">
        <v>3328</v>
      </c>
      <c r="B45" s="14">
        <v>0</v>
      </c>
      <c r="C45" s="14">
        <v>1985</v>
      </c>
      <c r="D45" s="23">
        <v>43031.625</v>
      </c>
      <c r="E45" s="14" t="s">
        <v>380</v>
      </c>
      <c r="F45" s="14">
        <v>3</v>
      </c>
      <c r="G45" s="14">
        <v>1</v>
      </c>
      <c r="H45" s="14">
        <v>4</v>
      </c>
      <c r="I45" s="14">
        <v>1</v>
      </c>
      <c r="J45" s="14">
        <v>4</v>
      </c>
      <c r="K45" s="14">
        <v>3</v>
      </c>
      <c r="L45" s="14">
        <v>3</v>
      </c>
      <c r="M45" s="14">
        <v>1</v>
      </c>
      <c r="N45" s="14">
        <v>3</v>
      </c>
      <c r="P45" s="14">
        <v>3</v>
      </c>
      <c r="Q45" s="14">
        <v>3</v>
      </c>
      <c r="R45" s="14">
        <v>3</v>
      </c>
      <c r="S45" s="14">
        <v>3</v>
      </c>
      <c r="T45" s="14">
        <v>2</v>
      </c>
      <c r="U45" s="14">
        <v>6</v>
      </c>
      <c r="V45" s="14">
        <v>8</v>
      </c>
      <c r="W45" s="14">
        <v>3</v>
      </c>
      <c r="X45" s="14">
        <v>2</v>
      </c>
      <c r="Y45" s="14">
        <v>4</v>
      </c>
      <c r="Z45" s="14">
        <v>4</v>
      </c>
      <c r="AC45" s="20">
        <v>4</v>
      </c>
      <c r="AD45" s="20">
        <v>4</v>
      </c>
      <c r="AE45" s="20">
        <v>4</v>
      </c>
      <c r="AG45" s="14">
        <v>0</v>
      </c>
      <c r="AH45" s="14">
        <v>1999</v>
      </c>
      <c r="AI45" s="14">
        <v>4</v>
      </c>
      <c r="AJ45" s="14">
        <v>2</v>
      </c>
      <c r="AK45" s="14">
        <v>4</v>
      </c>
      <c r="AL45" s="14">
        <v>3</v>
      </c>
      <c r="AM45" s="14">
        <v>3</v>
      </c>
      <c r="AN45" s="14">
        <v>3</v>
      </c>
      <c r="AO45" s="14">
        <v>4</v>
      </c>
      <c r="AP45" s="14">
        <v>3</v>
      </c>
      <c r="AQ45" s="14">
        <v>3</v>
      </c>
    </row>
    <row r="46" spans="1:43" x14ac:dyDescent="0.35">
      <c r="A46" s="14">
        <v>3326</v>
      </c>
      <c r="B46" s="14">
        <v>0</v>
      </c>
      <c r="C46" s="14">
        <v>1999</v>
      </c>
      <c r="D46" s="23">
        <v>43031.630555555559</v>
      </c>
      <c r="E46" s="14" t="s">
        <v>69</v>
      </c>
      <c r="F46" s="14">
        <v>4</v>
      </c>
      <c r="G46" s="14">
        <v>3</v>
      </c>
      <c r="H46" s="14">
        <v>4</v>
      </c>
      <c r="I46" s="14">
        <v>2</v>
      </c>
      <c r="J46" s="14">
        <v>3</v>
      </c>
      <c r="K46" s="14">
        <v>3</v>
      </c>
      <c r="L46" s="14">
        <v>4</v>
      </c>
      <c r="M46" s="14">
        <v>2</v>
      </c>
      <c r="N46" s="14">
        <v>3</v>
      </c>
      <c r="P46" s="14">
        <v>3</v>
      </c>
      <c r="Q46" s="14">
        <v>5</v>
      </c>
      <c r="R46" s="14">
        <v>2</v>
      </c>
      <c r="S46" s="14">
        <v>4</v>
      </c>
      <c r="T46" s="14">
        <v>4</v>
      </c>
      <c r="U46" s="14">
        <v>6</v>
      </c>
      <c r="V46" s="14">
        <v>3</v>
      </c>
      <c r="W46" s="14">
        <v>5</v>
      </c>
      <c r="X46" s="14">
        <v>2</v>
      </c>
      <c r="Y46" s="14">
        <v>3</v>
      </c>
      <c r="Z46" s="14">
        <v>22</v>
      </c>
      <c r="AC46" s="20">
        <v>2</v>
      </c>
      <c r="AD46" s="20">
        <v>3</v>
      </c>
      <c r="AE46" s="20">
        <v>3</v>
      </c>
      <c r="AG46" s="14">
        <v>1</v>
      </c>
      <c r="AH46" s="14">
        <v>1993</v>
      </c>
      <c r="AI46" s="14">
        <v>4</v>
      </c>
      <c r="AJ46" s="14">
        <v>3</v>
      </c>
      <c r="AK46" s="14">
        <v>4</v>
      </c>
      <c r="AL46" s="14">
        <v>4</v>
      </c>
      <c r="AM46" s="14">
        <v>3</v>
      </c>
      <c r="AN46" s="14">
        <v>4</v>
      </c>
      <c r="AO46" s="14">
        <v>4</v>
      </c>
      <c r="AP46" s="14">
        <v>4</v>
      </c>
      <c r="AQ46" s="14">
        <v>3</v>
      </c>
    </row>
    <row r="47" spans="1:43" x14ac:dyDescent="0.35">
      <c r="A47" s="14">
        <v>3342</v>
      </c>
      <c r="B47" s="14">
        <v>1</v>
      </c>
      <c r="C47" s="14">
        <v>1993</v>
      </c>
      <c r="D47" s="23">
        <v>43031.633333333331</v>
      </c>
      <c r="E47" s="14" t="s">
        <v>70</v>
      </c>
      <c r="F47" s="14">
        <v>4</v>
      </c>
      <c r="G47" s="14">
        <v>2</v>
      </c>
      <c r="H47" s="14">
        <v>4</v>
      </c>
      <c r="I47" s="14">
        <v>1</v>
      </c>
      <c r="J47" s="14">
        <v>3</v>
      </c>
      <c r="K47" s="14">
        <v>4</v>
      </c>
      <c r="L47" s="14">
        <v>4</v>
      </c>
      <c r="M47" s="14">
        <v>1</v>
      </c>
      <c r="N47" s="14">
        <v>3</v>
      </c>
      <c r="P47" s="14">
        <v>13</v>
      </c>
      <c r="Q47" s="14">
        <v>9</v>
      </c>
      <c r="R47" s="14">
        <v>3</v>
      </c>
      <c r="S47" s="14">
        <v>5</v>
      </c>
      <c r="T47" s="14">
        <v>30</v>
      </c>
      <c r="U47" s="14">
        <v>7</v>
      </c>
      <c r="V47" s="14">
        <v>3</v>
      </c>
      <c r="W47" s="14">
        <v>3</v>
      </c>
      <c r="X47" s="14">
        <v>4</v>
      </c>
      <c r="Y47" s="14">
        <v>10</v>
      </c>
      <c r="Z47" s="14">
        <v>13</v>
      </c>
      <c r="AC47" s="20">
        <v>3</v>
      </c>
      <c r="AD47" s="20">
        <v>4</v>
      </c>
      <c r="AE47" s="20">
        <v>4</v>
      </c>
      <c r="AG47" s="14">
        <v>0</v>
      </c>
      <c r="AH47" s="14">
        <v>1996</v>
      </c>
      <c r="AI47" s="14">
        <v>4</v>
      </c>
      <c r="AJ47" s="14">
        <v>4</v>
      </c>
      <c r="AK47" s="14">
        <v>4</v>
      </c>
      <c r="AL47" s="14">
        <v>2</v>
      </c>
      <c r="AM47" s="14">
        <v>4</v>
      </c>
      <c r="AN47" s="14">
        <v>3</v>
      </c>
      <c r="AO47" s="14">
        <v>4</v>
      </c>
      <c r="AP47" s="14">
        <v>4</v>
      </c>
      <c r="AQ47" s="14">
        <v>4</v>
      </c>
    </row>
    <row r="48" spans="1:43" x14ac:dyDescent="0.35">
      <c r="A48" s="14">
        <v>3359</v>
      </c>
      <c r="B48" s="14">
        <v>0</v>
      </c>
      <c r="C48" s="14">
        <v>1996</v>
      </c>
      <c r="D48" s="23">
        <v>43031.648611111108</v>
      </c>
      <c r="E48" s="14" t="s">
        <v>71</v>
      </c>
      <c r="F48" s="14">
        <v>4</v>
      </c>
      <c r="G48" s="14">
        <v>1</v>
      </c>
      <c r="H48" s="14">
        <v>4</v>
      </c>
      <c r="I48" s="14">
        <v>3</v>
      </c>
      <c r="J48" s="14">
        <v>4</v>
      </c>
      <c r="K48" s="14">
        <v>3</v>
      </c>
      <c r="L48" s="14">
        <v>4</v>
      </c>
      <c r="M48" s="14">
        <v>1</v>
      </c>
      <c r="N48" s="14">
        <v>4</v>
      </c>
      <c r="P48" s="14">
        <v>6</v>
      </c>
      <c r="Q48" s="14">
        <v>3</v>
      </c>
      <c r="R48" s="14">
        <v>1</v>
      </c>
      <c r="S48" s="14">
        <v>5</v>
      </c>
      <c r="T48" s="14">
        <v>20</v>
      </c>
      <c r="U48" s="14">
        <v>5</v>
      </c>
      <c r="V48" s="14">
        <v>2</v>
      </c>
      <c r="W48" s="14">
        <v>5</v>
      </c>
      <c r="X48" s="14">
        <v>2</v>
      </c>
      <c r="Y48" s="14">
        <v>4</v>
      </c>
      <c r="Z48" s="14">
        <v>17</v>
      </c>
      <c r="AC48" s="20">
        <v>4</v>
      </c>
      <c r="AD48" s="20">
        <v>2</v>
      </c>
      <c r="AE48" s="20">
        <v>4</v>
      </c>
      <c r="AG48" s="14">
        <v>0</v>
      </c>
      <c r="AH48" s="14">
        <v>2000</v>
      </c>
      <c r="AI48" s="14">
        <v>4</v>
      </c>
      <c r="AJ48" s="14">
        <v>3</v>
      </c>
      <c r="AK48" s="14">
        <v>3</v>
      </c>
      <c r="AL48" s="14">
        <v>4</v>
      </c>
      <c r="AM48" s="14">
        <v>4</v>
      </c>
      <c r="AN48" s="14">
        <v>3</v>
      </c>
      <c r="AO48" s="14">
        <v>3</v>
      </c>
      <c r="AP48" s="14">
        <v>4</v>
      </c>
      <c r="AQ48" s="14">
        <v>4</v>
      </c>
    </row>
    <row r="49" spans="1:43" x14ac:dyDescent="0.35">
      <c r="A49" s="14">
        <v>3362</v>
      </c>
      <c r="B49" s="14">
        <v>0</v>
      </c>
      <c r="C49" s="14">
        <v>2000</v>
      </c>
      <c r="D49" s="23">
        <v>43031.650694444441</v>
      </c>
      <c r="E49" s="14" t="s">
        <v>72</v>
      </c>
      <c r="F49" s="14">
        <v>4</v>
      </c>
      <c r="G49" s="14">
        <v>2</v>
      </c>
      <c r="H49" s="14">
        <v>3</v>
      </c>
      <c r="I49" s="14">
        <v>1</v>
      </c>
      <c r="J49" s="14">
        <v>4</v>
      </c>
      <c r="K49" s="14">
        <v>3</v>
      </c>
      <c r="L49" s="14">
        <v>3</v>
      </c>
      <c r="M49" s="14">
        <v>1</v>
      </c>
      <c r="N49" s="14">
        <v>4</v>
      </c>
      <c r="P49" s="14">
        <v>7</v>
      </c>
      <c r="Q49" s="14">
        <v>7</v>
      </c>
      <c r="R49" s="14">
        <v>5</v>
      </c>
      <c r="S49" s="14">
        <v>6</v>
      </c>
      <c r="T49" s="14">
        <v>5</v>
      </c>
      <c r="U49" s="14">
        <v>9</v>
      </c>
      <c r="V49" s="14">
        <v>6</v>
      </c>
      <c r="W49" s="14">
        <v>3</v>
      </c>
      <c r="X49" s="14">
        <v>5</v>
      </c>
      <c r="Y49" s="14">
        <v>3</v>
      </c>
      <c r="Z49" s="14">
        <v>21</v>
      </c>
      <c r="AC49" s="20">
        <v>3</v>
      </c>
      <c r="AD49" s="20">
        <v>4</v>
      </c>
      <c r="AE49" s="20">
        <v>4</v>
      </c>
      <c r="AG49" s="14">
        <v>1</v>
      </c>
      <c r="AH49" s="14">
        <v>1993</v>
      </c>
      <c r="AI49" s="14">
        <v>2</v>
      </c>
      <c r="AJ49" s="14">
        <v>3</v>
      </c>
      <c r="AK49" s="14">
        <v>4</v>
      </c>
      <c r="AL49" s="14">
        <v>3</v>
      </c>
      <c r="AM49" s="14">
        <v>4</v>
      </c>
      <c r="AN49" s="14">
        <v>3</v>
      </c>
      <c r="AO49" s="14">
        <v>4</v>
      </c>
      <c r="AP49" s="14">
        <v>2</v>
      </c>
      <c r="AQ49" s="14">
        <v>4</v>
      </c>
    </row>
    <row r="50" spans="1:43" x14ac:dyDescent="0.35">
      <c r="A50" s="14">
        <v>3365</v>
      </c>
      <c r="B50" s="14">
        <v>1</v>
      </c>
      <c r="C50" s="14">
        <v>1993</v>
      </c>
      <c r="D50" s="23">
        <v>43031.651388888888</v>
      </c>
      <c r="E50" s="14" t="s">
        <v>380</v>
      </c>
      <c r="F50" s="14">
        <v>2</v>
      </c>
      <c r="G50" s="14">
        <v>2</v>
      </c>
      <c r="H50" s="14">
        <v>4</v>
      </c>
      <c r="I50" s="14">
        <v>2</v>
      </c>
      <c r="J50" s="14">
        <v>4</v>
      </c>
      <c r="K50" s="14">
        <v>3</v>
      </c>
      <c r="L50" s="14">
        <v>4</v>
      </c>
      <c r="M50" s="14">
        <v>3</v>
      </c>
      <c r="N50" s="14">
        <v>4</v>
      </c>
      <c r="P50" s="14">
        <v>4</v>
      </c>
      <c r="Q50" s="14">
        <v>9</v>
      </c>
      <c r="R50" s="14">
        <v>5</v>
      </c>
      <c r="S50" s="14">
        <v>3</v>
      </c>
      <c r="T50" s="14">
        <v>3</v>
      </c>
      <c r="U50" s="14">
        <v>7</v>
      </c>
      <c r="V50" s="14">
        <v>7</v>
      </c>
      <c r="W50" s="14">
        <v>5</v>
      </c>
      <c r="X50" s="14">
        <v>4</v>
      </c>
      <c r="Y50" s="14">
        <v>2</v>
      </c>
      <c r="Z50" s="14">
        <v>34</v>
      </c>
      <c r="AC50" s="20">
        <v>3</v>
      </c>
      <c r="AD50" s="20">
        <v>3</v>
      </c>
      <c r="AE50" s="20">
        <v>2</v>
      </c>
      <c r="AG50" s="14">
        <v>0</v>
      </c>
      <c r="AH50" s="14">
        <v>1995</v>
      </c>
      <c r="AI50" s="14">
        <v>4</v>
      </c>
      <c r="AJ50" s="14">
        <v>4</v>
      </c>
      <c r="AK50" s="14">
        <v>4</v>
      </c>
      <c r="AL50" s="14">
        <v>4</v>
      </c>
      <c r="AM50" s="14">
        <v>3</v>
      </c>
      <c r="AN50" s="14">
        <v>3</v>
      </c>
      <c r="AO50" s="14">
        <v>4</v>
      </c>
      <c r="AP50" s="14">
        <v>2</v>
      </c>
      <c r="AQ50" s="14">
        <v>4</v>
      </c>
    </row>
    <row r="51" spans="1:43" x14ac:dyDescent="0.35">
      <c r="A51" s="14">
        <v>3375</v>
      </c>
      <c r="B51" s="14">
        <v>0</v>
      </c>
      <c r="C51" s="14">
        <v>1995</v>
      </c>
      <c r="D51" s="23">
        <v>43031.661111111112</v>
      </c>
      <c r="E51" s="14" t="s">
        <v>380</v>
      </c>
      <c r="F51" s="14">
        <v>4</v>
      </c>
      <c r="G51" s="14">
        <v>1</v>
      </c>
      <c r="H51" s="14">
        <v>4</v>
      </c>
      <c r="I51" s="14">
        <v>1</v>
      </c>
      <c r="J51" s="14">
        <v>3</v>
      </c>
      <c r="K51" s="14">
        <v>3</v>
      </c>
      <c r="L51" s="14">
        <v>4</v>
      </c>
      <c r="M51" s="14">
        <v>3</v>
      </c>
      <c r="N51" s="14">
        <v>4</v>
      </c>
      <c r="P51" s="14">
        <v>32</v>
      </c>
      <c r="Q51" s="14">
        <v>285</v>
      </c>
      <c r="R51" s="14">
        <v>3</v>
      </c>
      <c r="S51" s="14">
        <v>16</v>
      </c>
      <c r="T51" s="14">
        <v>20</v>
      </c>
      <c r="U51" s="14">
        <v>6</v>
      </c>
      <c r="V51" s="14">
        <v>4</v>
      </c>
      <c r="W51" s="14">
        <v>4</v>
      </c>
      <c r="X51" s="14">
        <v>4</v>
      </c>
      <c r="Y51" s="14">
        <v>3</v>
      </c>
      <c r="Z51" s="14">
        <v>29</v>
      </c>
      <c r="AC51" s="20">
        <v>4</v>
      </c>
      <c r="AD51" s="20">
        <v>4</v>
      </c>
      <c r="AE51" s="20">
        <v>2</v>
      </c>
      <c r="AG51" s="14">
        <v>1</v>
      </c>
      <c r="AH51" s="14">
        <v>1989</v>
      </c>
      <c r="AI51" s="14">
        <v>2</v>
      </c>
      <c r="AJ51" s="14">
        <v>4</v>
      </c>
      <c r="AK51" s="14">
        <v>4</v>
      </c>
      <c r="AL51" s="14">
        <v>4</v>
      </c>
      <c r="AM51" s="14">
        <v>4</v>
      </c>
      <c r="AN51" s="14">
        <v>3</v>
      </c>
      <c r="AO51" s="14">
        <v>4</v>
      </c>
      <c r="AP51" s="14">
        <v>4</v>
      </c>
      <c r="AQ51" s="14">
        <v>3</v>
      </c>
    </row>
    <row r="52" spans="1:43" x14ac:dyDescent="0.35">
      <c r="A52" s="14">
        <v>3374</v>
      </c>
      <c r="B52" s="14">
        <v>1</v>
      </c>
      <c r="C52" s="14">
        <v>1989</v>
      </c>
      <c r="D52" s="23">
        <v>43031.664583333331</v>
      </c>
      <c r="E52" s="14" t="s">
        <v>73</v>
      </c>
      <c r="F52" s="14">
        <v>2</v>
      </c>
      <c r="G52" s="14">
        <v>1</v>
      </c>
      <c r="H52" s="14">
        <v>4</v>
      </c>
      <c r="I52" s="14">
        <v>1</v>
      </c>
      <c r="J52" s="14">
        <v>4</v>
      </c>
      <c r="K52" s="14">
        <v>3</v>
      </c>
      <c r="L52" s="14">
        <v>4</v>
      </c>
      <c r="M52" s="14">
        <v>1</v>
      </c>
      <c r="N52" s="14">
        <v>3</v>
      </c>
      <c r="P52" s="14">
        <v>3</v>
      </c>
      <c r="Q52" s="14">
        <v>7</v>
      </c>
      <c r="R52" s="14">
        <v>3</v>
      </c>
      <c r="S52" s="14">
        <v>3</v>
      </c>
      <c r="T52" s="14">
        <v>3</v>
      </c>
      <c r="U52" s="14">
        <v>25</v>
      </c>
      <c r="V52" s="14">
        <v>3</v>
      </c>
      <c r="W52" s="14">
        <v>3</v>
      </c>
      <c r="X52" s="14">
        <v>5</v>
      </c>
      <c r="Y52" s="14">
        <v>5</v>
      </c>
      <c r="Z52" s="14">
        <v>27</v>
      </c>
      <c r="AC52" s="20">
        <v>4</v>
      </c>
      <c r="AD52" s="20">
        <v>4</v>
      </c>
      <c r="AE52" s="20">
        <v>4</v>
      </c>
      <c r="AG52" s="14">
        <v>0</v>
      </c>
      <c r="AH52" s="14">
        <v>1969</v>
      </c>
      <c r="AI52" s="14">
        <v>4</v>
      </c>
      <c r="AJ52" s="14">
        <v>4</v>
      </c>
      <c r="AK52" s="14">
        <v>4</v>
      </c>
      <c r="AL52" s="14">
        <v>4</v>
      </c>
      <c r="AM52" s="14">
        <v>3</v>
      </c>
      <c r="AN52" s="14">
        <v>3</v>
      </c>
      <c r="AO52" s="14">
        <v>4</v>
      </c>
      <c r="AP52" s="14">
        <v>3</v>
      </c>
      <c r="AQ52" s="14">
        <v>3</v>
      </c>
    </row>
    <row r="53" spans="1:43" x14ac:dyDescent="0.35">
      <c r="A53" s="14">
        <v>3387</v>
      </c>
      <c r="B53" s="14">
        <v>0</v>
      </c>
      <c r="C53" s="14">
        <v>1969</v>
      </c>
      <c r="D53" s="23">
        <v>43031.675000000003</v>
      </c>
      <c r="E53" s="14" t="s">
        <v>74</v>
      </c>
      <c r="F53" s="14">
        <v>4</v>
      </c>
      <c r="G53" s="14">
        <v>1</v>
      </c>
      <c r="H53" s="14">
        <v>4</v>
      </c>
      <c r="I53" s="14">
        <v>1</v>
      </c>
      <c r="J53" s="14">
        <v>3</v>
      </c>
      <c r="K53" s="14">
        <v>3</v>
      </c>
      <c r="L53" s="14">
        <v>4</v>
      </c>
      <c r="M53" s="14">
        <v>2</v>
      </c>
      <c r="N53" s="14">
        <v>3</v>
      </c>
      <c r="P53" s="14">
        <v>4</v>
      </c>
      <c r="Q53" s="14">
        <v>3</v>
      </c>
      <c r="R53" s="14">
        <v>2</v>
      </c>
      <c r="S53" s="14">
        <v>2</v>
      </c>
      <c r="T53" s="14">
        <v>3</v>
      </c>
      <c r="U53" s="14">
        <v>5</v>
      </c>
      <c r="V53" s="14">
        <v>3</v>
      </c>
      <c r="W53" s="14">
        <v>3</v>
      </c>
      <c r="X53" s="14">
        <v>2</v>
      </c>
      <c r="Y53" s="14">
        <v>4</v>
      </c>
      <c r="Z53" s="14">
        <v>11</v>
      </c>
      <c r="AC53" s="20">
        <v>4</v>
      </c>
      <c r="AD53" s="20">
        <v>4</v>
      </c>
      <c r="AE53" s="20">
        <v>3</v>
      </c>
      <c r="AG53" s="14">
        <v>0</v>
      </c>
      <c r="AH53" s="14">
        <v>1994</v>
      </c>
      <c r="AI53" s="14">
        <v>4</v>
      </c>
      <c r="AJ53" s="14">
        <v>4</v>
      </c>
      <c r="AK53" s="14">
        <v>4</v>
      </c>
      <c r="AL53" s="14">
        <v>4</v>
      </c>
      <c r="AM53" s="14">
        <v>4</v>
      </c>
      <c r="AN53" s="14">
        <v>4</v>
      </c>
      <c r="AO53" s="14">
        <v>4</v>
      </c>
      <c r="AP53" s="14">
        <v>3</v>
      </c>
      <c r="AQ53" s="14">
        <v>4</v>
      </c>
    </row>
    <row r="54" spans="1:43" x14ac:dyDescent="0.35">
      <c r="A54" s="14">
        <v>3409</v>
      </c>
      <c r="B54" s="14">
        <v>0</v>
      </c>
      <c r="C54" s="14">
        <v>1994</v>
      </c>
      <c r="D54" s="23">
        <v>43031.688888888886</v>
      </c>
      <c r="E54" s="14" t="s">
        <v>75</v>
      </c>
      <c r="F54" s="14">
        <v>4</v>
      </c>
      <c r="G54" s="14">
        <v>1</v>
      </c>
      <c r="H54" s="14">
        <v>4</v>
      </c>
      <c r="I54" s="14">
        <v>1</v>
      </c>
      <c r="J54" s="14">
        <v>4</v>
      </c>
      <c r="K54" s="14">
        <v>4</v>
      </c>
      <c r="L54" s="14">
        <v>4</v>
      </c>
      <c r="M54" s="14">
        <v>2</v>
      </c>
      <c r="N54" s="14">
        <v>4</v>
      </c>
      <c r="P54" s="14">
        <v>4</v>
      </c>
      <c r="Q54" s="14">
        <v>15</v>
      </c>
      <c r="R54" s="14">
        <v>4</v>
      </c>
      <c r="S54" s="14">
        <v>3</v>
      </c>
      <c r="T54" s="14">
        <v>3</v>
      </c>
      <c r="U54" s="14">
        <v>7</v>
      </c>
      <c r="V54" s="14">
        <v>6</v>
      </c>
      <c r="W54" s="14">
        <v>5</v>
      </c>
      <c r="X54" s="14">
        <v>3</v>
      </c>
      <c r="Y54" s="14">
        <v>3</v>
      </c>
      <c r="Z54" s="14">
        <v>3</v>
      </c>
      <c r="AC54" s="20">
        <v>4</v>
      </c>
      <c r="AD54" s="20">
        <v>4</v>
      </c>
      <c r="AE54" s="20">
        <v>3</v>
      </c>
      <c r="AG54" s="14">
        <v>0</v>
      </c>
      <c r="AH54" s="14">
        <v>1994</v>
      </c>
      <c r="AI54" s="14">
        <v>2</v>
      </c>
      <c r="AJ54" s="14">
        <v>4</v>
      </c>
      <c r="AK54" s="14">
        <v>3</v>
      </c>
      <c r="AL54" s="14">
        <v>4</v>
      </c>
      <c r="AM54" s="14">
        <v>2</v>
      </c>
      <c r="AN54" s="14">
        <v>2</v>
      </c>
      <c r="AO54" s="14">
        <v>3</v>
      </c>
      <c r="AP54" s="14">
        <v>3</v>
      </c>
      <c r="AQ54" s="14">
        <v>3</v>
      </c>
    </row>
    <row r="55" spans="1:43" x14ac:dyDescent="0.35">
      <c r="A55" s="14">
        <v>3377</v>
      </c>
      <c r="B55" s="14">
        <v>0</v>
      </c>
      <c r="C55" s="14">
        <v>1994</v>
      </c>
      <c r="D55" s="23">
        <v>43031.689583333333</v>
      </c>
      <c r="E55" s="14" t="s">
        <v>76</v>
      </c>
      <c r="F55" s="14">
        <v>2</v>
      </c>
      <c r="G55" s="14">
        <v>1</v>
      </c>
      <c r="H55" s="14">
        <v>3</v>
      </c>
      <c r="I55" s="14">
        <v>1</v>
      </c>
      <c r="J55" s="14">
        <v>2</v>
      </c>
      <c r="K55" s="14">
        <v>2</v>
      </c>
      <c r="L55" s="14">
        <v>3</v>
      </c>
      <c r="M55" s="14">
        <v>2</v>
      </c>
      <c r="N55" s="14">
        <v>3</v>
      </c>
      <c r="P55" s="14">
        <v>6</v>
      </c>
      <c r="Q55" s="14">
        <v>3</v>
      </c>
      <c r="R55" s="14">
        <v>7</v>
      </c>
      <c r="S55" s="14">
        <v>3</v>
      </c>
      <c r="T55" s="14">
        <v>2</v>
      </c>
      <c r="U55" s="14">
        <v>7</v>
      </c>
      <c r="V55" s="14">
        <v>4</v>
      </c>
      <c r="W55" s="14">
        <v>3</v>
      </c>
      <c r="X55" s="14">
        <v>3</v>
      </c>
      <c r="Y55" s="14">
        <v>4</v>
      </c>
      <c r="Z55" s="14">
        <v>62</v>
      </c>
      <c r="AC55" s="20">
        <v>4</v>
      </c>
      <c r="AD55" s="20">
        <v>4</v>
      </c>
      <c r="AE55" s="20">
        <v>3</v>
      </c>
      <c r="AG55" s="14">
        <v>0</v>
      </c>
      <c r="AH55" s="14">
        <v>1993</v>
      </c>
      <c r="AI55" s="14">
        <v>4</v>
      </c>
      <c r="AJ55" s="14">
        <v>4</v>
      </c>
      <c r="AK55" s="14">
        <v>4</v>
      </c>
      <c r="AL55" s="14">
        <v>3</v>
      </c>
      <c r="AM55" s="14">
        <v>4</v>
      </c>
      <c r="AN55" s="14">
        <v>3</v>
      </c>
      <c r="AO55" s="14">
        <v>4</v>
      </c>
      <c r="AP55" s="14">
        <v>3</v>
      </c>
      <c r="AQ55" s="14">
        <v>4</v>
      </c>
    </row>
    <row r="56" spans="1:43" x14ac:dyDescent="0.35">
      <c r="A56" s="14">
        <v>3416</v>
      </c>
      <c r="B56" s="14">
        <v>0</v>
      </c>
      <c r="C56" s="14">
        <v>1993</v>
      </c>
      <c r="D56" s="23">
        <v>43031.697916666664</v>
      </c>
      <c r="E56" s="14" t="s">
        <v>77</v>
      </c>
      <c r="F56" s="14">
        <v>4</v>
      </c>
      <c r="G56" s="14">
        <v>1</v>
      </c>
      <c r="H56" s="14">
        <v>4</v>
      </c>
      <c r="I56" s="14">
        <v>2</v>
      </c>
      <c r="J56" s="14">
        <v>4</v>
      </c>
      <c r="K56" s="14">
        <v>3</v>
      </c>
      <c r="L56" s="14">
        <v>4</v>
      </c>
      <c r="M56" s="14">
        <v>2</v>
      </c>
      <c r="N56" s="14">
        <v>4</v>
      </c>
      <c r="P56" s="14">
        <v>6</v>
      </c>
      <c r="Q56" s="14">
        <v>7</v>
      </c>
      <c r="R56" s="14">
        <v>3</v>
      </c>
      <c r="S56" s="14">
        <v>5</v>
      </c>
      <c r="T56" s="14">
        <v>11</v>
      </c>
      <c r="U56" s="14">
        <v>37</v>
      </c>
      <c r="V56" s="14">
        <v>5</v>
      </c>
      <c r="W56" s="14">
        <v>3</v>
      </c>
      <c r="X56" s="14">
        <v>3</v>
      </c>
      <c r="Y56" s="14">
        <v>8</v>
      </c>
      <c r="Z56" s="14">
        <v>3</v>
      </c>
      <c r="AC56" s="20">
        <v>4</v>
      </c>
      <c r="AD56" s="20">
        <v>3</v>
      </c>
      <c r="AE56" s="20">
        <v>3</v>
      </c>
      <c r="AG56" s="14">
        <v>0</v>
      </c>
      <c r="AH56" s="14">
        <v>2002</v>
      </c>
      <c r="AI56" s="14">
        <v>3</v>
      </c>
      <c r="AJ56" s="14">
        <v>3</v>
      </c>
      <c r="AK56" s="14">
        <v>2</v>
      </c>
      <c r="AL56" s="14">
        <v>3</v>
      </c>
      <c r="AM56" s="14">
        <v>3</v>
      </c>
      <c r="AN56" s="14">
        <v>2</v>
      </c>
      <c r="AO56" s="14">
        <v>2</v>
      </c>
      <c r="AP56" s="14">
        <v>3</v>
      </c>
      <c r="AQ56" s="14">
        <v>2</v>
      </c>
    </row>
    <row r="57" spans="1:43" x14ac:dyDescent="0.35">
      <c r="A57" s="14">
        <v>3412</v>
      </c>
      <c r="B57" s="14">
        <v>0</v>
      </c>
      <c r="C57" s="14">
        <v>2002</v>
      </c>
      <c r="D57" s="23">
        <v>43031.70416666667</v>
      </c>
      <c r="E57" s="14" t="s">
        <v>78</v>
      </c>
      <c r="F57" s="14">
        <v>3</v>
      </c>
      <c r="G57" s="14">
        <v>2</v>
      </c>
      <c r="H57" s="14">
        <v>2</v>
      </c>
      <c r="I57" s="14">
        <v>2</v>
      </c>
      <c r="J57" s="14">
        <v>3</v>
      </c>
      <c r="K57" s="14">
        <v>2</v>
      </c>
      <c r="L57" s="14">
        <v>2</v>
      </c>
      <c r="M57" s="14">
        <v>2</v>
      </c>
      <c r="N57" s="14">
        <v>2</v>
      </c>
      <c r="P57" s="14">
        <v>7</v>
      </c>
      <c r="Q57" s="14">
        <v>8</v>
      </c>
      <c r="R57" s="14">
        <v>5</v>
      </c>
      <c r="S57" s="14">
        <v>3</v>
      </c>
      <c r="T57" s="14">
        <v>11</v>
      </c>
      <c r="U57" s="14">
        <v>30</v>
      </c>
      <c r="V57" s="14">
        <v>12</v>
      </c>
      <c r="W57" s="14">
        <v>4</v>
      </c>
      <c r="X57" s="14">
        <v>5</v>
      </c>
      <c r="Y57" s="14">
        <v>19</v>
      </c>
      <c r="Z57" s="14">
        <v>65</v>
      </c>
      <c r="AC57" s="20">
        <v>3</v>
      </c>
      <c r="AD57" s="20">
        <v>3</v>
      </c>
      <c r="AE57" s="20">
        <v>3</v>
      </c>
      <c r="AG57" s="14">
        <v>0</v>
      </c>
      <c r="AH57" s="14">
        <v>1995</v>
      </c>
      <c r="AI57" s="14">
        <v>4</v>
      </c>
      <c r="AJ57" s="14">
        <v>4</v>
      </c>
      <c r="AK57" s="14">
        <v>4</v>
      </c>
      <c r="AL57" s="14">
        <v>2</v>
      </c>
      <c r="AM57" s="14">
        <v>3</v>
      </c>
      <c r="AN57" s="14">
        <v>4</v>
      </c>
      <c r="AO57" s="14">
        <v>4</v>
      </c>
      <c r="AP57" s="14">
        <v>3</v>
      </c>
      <c r="AQ57" s="14">
        <v>4</v>
      </c>
    </row>
    <row r="58" spans="1:43" x14ac:dyDescent="0.35">
      <c r="A58" s="14">
        <v>3427</v>
      </c>
      <c r="B58" s="14">
        <v>0</v>
      </c>
      <c r="C58" s="14">
        <v>1995</v>
      </c>
      <c r="D58" s="23">
        <v>43031.706944444442</v>
      </c>
      <c r="E58" s="14" t="s">
        <v>79</v>
      </c>
      <c r="F58" s="14">
        <v>4</v>
      </c>
      <c r="G58" s="14">
        <v>1</v>
      </c>
      <c r="H58" s="14">
        <v>4</v>
      </c>
      <c r="I58" s="14">
        <v>3</v>
      </c>
      <c r="J58" s="14">
        <v>3</v>
      </c>
      <c r="K58" s="14">
        <v>4</v>
      </c>
      <c r="L58" s="14">
        <v>4</v>
      </c>
      <c r="M58" s="14">
        <v>2</v>
      </c>
      <c r="N58" s="14">
        <v>4</v>
      </c>
      <c r="P58" s="14">
        <v>3</v>
      </c>
      <c r="Q58" s="14">
        <v>5</v>
      </c>
      <c r="R58" s="14">
        <v>2</v>
      </c>
      <c r="S58" s="14">
        <v>12</v>
      </c>
      <c r="T58" s="14">
        <v>5</v>
      </c>
      <c r="U58" s="14">
        <v>6</v>
      </c>
      <c r="V58" s="14">
        <v>2</v>
      </c>
      <c r="W58" s="14">
        <v>6</v>
      </c>
      <c r="X58" s="14">
        <v>3</v>
      </c>
      <c r="Y58" s="14">
        <v>3</v>
      </c>
      <c r="Z58" s="14">
        <v>24</v>
      </c>
      <c r="AC58" s="20">
        <v>4</v>
      </c>
      <c r="AD58" s="20">
        <v>2</v>
      </c>
      <c r="AE58" s="20">
        <v>3</v>
      </c>
      <c r="AG58" s="14">
        <v>1</v>
      </c>
      <c r="AH58" s="14">
        <v>1986</v>
      </c>
      <c r="AI58" s="14">
        <v>3</v>
      </c>
      <c r="AJ58" s="14">
        <v>3</v>
      </c>
      <c r="AK58" s="14">
        <v>4</v>
      </c>
      <c r="AL58" s="14">
        <v>3</v>
      </c>
      <c r="AM58" s="14">
        <v>4</v>
      </c>
      <c r="AN58" s="14">
        <v>3</v>
      </c>
      <c r="AO58" s="14">
        <v>4</v>
      </c>
      <c r="AP58" s="14">
        <v>4</v>
      </c>
      <c r="AQ58" s="14">
        <v>2</v>
      </c>
    </row>
    <row r="59" spans="1:43" x14ac:dyDescent="0.35">
      <c r="A59" s="14">
        <v>3435</v>
      </c>
      <c r="B59" s="14">
        <v>1</v>
      </c>
      <c r="C59" s="14">
        <v>1986</v>
      </c>
      <c r="D59" s="23">
        <v>43031.711805555555</v>
      </c>
      <c r="E59" s="14" t="s">
        <v>80</v>
      </c>
      <c r="F59" s="14">
        <v>3</v>
      </c>
      <c r="G59" s="14">
        <v>2</v>
      </c>
      <c r="H59" s="14">
        <v>4</v>
      </c>
      <c r="I59" s="14">
        <v>2</v>
      </c>
      <c r="J59" s="14">
        <v>4</v>
      </c>
      <c r="K59" s="14">
        <v>3</v>
      </c>
      <c r="L59" s="14">
        <v>4</v>
      </c>
      <c r="M59" s="14">
        <v>1</v>
      </c>
      <c r="N59" s="14">
        <v>2</v>
      </c>
      <c r="P59" s="14">
        <v>6</v>
      </c>
      <c r="Q59" s="14">
        <v>5</v>
      </c>
      <c r="R59" s="14">
        <v>3</v>
      </c>
      <c r="S59" s="14">
        <v>5</v>
      </c>
      <c r="T59" s="14">
        <v>3</v>
      </c>
      <c r="U59" s="14">
        <v>5</v>
      </c>
      <c r="V59" s="14">
        <v>3</v>
      </c>
      <c r="W59" s="14">
        <v>2</v>
      </c>
      <c r="X59" s="14">
        <v>3</v>
      </c>
      <c r="Y59" s="14">
        <v>8</v>
      </c>
      <c r="Z59" s="14">
        <v>27</v>
      </c>
      <c r="AC59" s="20">
        <v>3</v>
      </c>
      <c r="AD59" s="20">
        <v>3</v>
      </c>
      <c r="AE59" s="20">
        <v>4</v>
      </c>
      <c r="AG59" s="14">
        <v>0</v>
      </c>
      <c r="AH59" s="14">
        <v>1989</v>
      </c>
      <c r="AI59" s="14">
        <v>3</v>
      </c>
      <c r="AJ59" s="14">
        <v>4</v>
      </c>
      <c r="AK59" s="14">
        <v>4</v>
      </c>
      <c r="AL59" s="14">
        <v>4</v>
      </c>
      <c r="AM59" s="14">
        <v>4</v>
      </c>
      <c r="AN59" s="14">
        <v>4</v>
      </c>
      <c r="AO59" s="14">
        <v>3</v>
      </c>
      <c r="AP59" s="14">
        <v>4</v>
      </c>
      <c r="AQ59" s="14">
        <v>3</v>
      </c>
    </row>
    <row r="60" spans="1:43" x14ac:dyDescent="0.35">
      <c r="A60" s="14">
        <v>3321</v>
      </c>
      <c r="B60" s="14">
        <v>0</v>
      </c>
      <c r="C60" s="14">
        <v>1989</v>
      </c>
      <c r="D60" s="23">
        <v>43031.716666666667</v>
      </c>
      <c r="E60" s="14" t="s">
        <v>81</v>
      </c>
      <c r="F60" s="14">
        <v>3</v>
      </c>
      <c r="G60" s="14">
        <v>1</v>
      </c>
      <c r="H60" s="14">
        <v>4</v>
      </c>
      <c r="I60" s="14">
        <v>1</v>
      </c>
      <c r="J60" s="14">
        <v>4</v>
      </c>
      <c r="K60" s="14">
        <v>4</v>
      </c>
      <c r="L60" s="14">
        <v>3</v>
      </c>
      <c r="M60" s="14">
        <v>1</v>
      </c>
      <c r="N60" s="14">
        <v>3</v>
      </c>
      <c r="P60" s="14">
        <v>6</v>
      </c>
      <c r="Q60" s="14">
        <v>3</v>
      </c>
      <c r="R60" s="14">
        <v>2</v>
      </c>
      <c r="S60" s="14">
        <v>3</v>
      </c>
      <c r="T60" s="14">
        <v>2</v>
      </c>
      <c r="U60" s="14">
        <v>6</v>
      </c>
      <c r="V60" s="14">
        <v>4</v>
      </c>
      <c r="W60" s="14">
        <v>4</v>
      </c>
      <c r="X60" s="14">
        <v>3</v>
      </c>
      <c r="Y60" s="14">
        <v>2</v>
      </c>
      <c r="Z60" s="14">
        <v>8</v>
      </c>
      <c r="AC60" s="20">
        <v>4</v>
      </c>
      <c r="AD60" s="20">
        <v>4</v>
      </c>
      <c r="AE60" s="20">
        <v>4</v>
      </c>
      <c r="AG60" s="14">
        <v>1</v>
      </c>
      <c r="AH60" s="14">
        <v>1993</v>
      </c>
      <c r="AI60" s="14">
        <v>3</v>
      </c>
      <c r="AJ60" s="14">
        <v>2</v>
      </c>
      <c r="AK60" s="14">
        <v>4</v>
      </c>
      <c r="AL60" s="14">
        <v>3</v>
      </c>
      <c r="AM60" s="14">
        <v>3</v>
      </c>
      <c r="AN60" s="14">
        <v>3</v>
      </c>
      <c r="AO60" s="14">
        <v>3</v>
      </c>
      <c r="AP60" s="14">
        <v>2</v>
      </c>
      <c r="AQ60" s="14">
        <v>3</v>
      </c>
    </row>
    <row r="61" spans="1:43" x14ac:dyDescent="0.35">
      <c r="A61" s="14">
        <v>3451</v>
      </c>
      <c r="B61" s="14">
        <v>1</v>
      </c>
      <c r="C61" s="14">
        <v>1993</v>
      </c>
      <c r="D61" s="23">
        <v>43031.725694444445</v>
      </c>
      <c r="E61" s="14" t="s">
        <v>380</v>
      </c>
      <c r="F61" s="14">
        <v>3</v>
      </c>
      <c r="G61" s="14">
        <v>3</v>
      </c>
      <c r="H61" s="14">
        <v>4</v>
      </c>
      <c r="I61" s="14">
        <v>2</v>
      </c>
      <c r="J61" s="14">
        <v>3</v>
      </c>
      <c r="K61" s="14">
        <v>3</v>
      </c>
      <c r="L61" s="14">
        <v>3</v>
      </c>
      <c r="M61" s="14">
        <v>3</v>
      </c>
      <c r="N61" s="14">
        <v>3</v>
      </c>
      <c r="P61" s="14">
        <v>22</v>
      </c>
      <c r="Q61" s="14">
        <v>10</v>
      </c>
      <c r="R61" s="14">
        <v>5</v>
      </c>
      <c r="S61" s="14">
        <v>14</v>
      </c>
      <c r="T61" s="14">
        <v>5</v>
      </c>
      <c r="U61" s="14">
        <v>8</v>
      </c>
      <c r="V61" s="14">
        <v>7</v>
      </c>
      <c r="W61" s="14">
        <v>5</v>
      </c>
      <c r="X61" s="14">
        <v>5</v>
      </c>
      <c r="Y61" s="14">
        <v>5</v>
      </c>
      <c r="Z61" s="14">
        <v>20</v>
      </c>
      <c r="AC61" s="20">
        <v>2</v>
      </c>
      <c r="AD61" s="20">
        <v>3</v>
      </c>
      <c r="AE61" s="20">
        <v>2</v>
      </c>
      <c r="AG61" s="14">
        <v>1</v>
      </c>
      <c r="AH61" s="14">
        <v>1994</v>
      </c>
      <c r="AI61" s="14">
        <v>3</v>
      </c>
      <c r="AJ61" s="14">
        <v>3</v>
      </c>
      <c r="AK61" s="14">
        <v>4</v>
      </c>
      <c r="AL61" s="14">
        <v>4</v>
      </c>
      <c r="AM61" s="14">
        <v>3</v>
      </c>
      <c r="AN61" s="14">
        <v>3</v>
      </c>
      <c r="AO61" s="14">
        <v>3</v>
      </c>
      <c r="AP61" s="14">
        <v>4</v>
      </c>
      <c r="AQ61" s="14">
        <v>3</v>
      </c>
    </row>
    <row r="62" spans="1:43" x14ac:dyDescent="0.35">
      <c r="A62" s="14">
        <v>3458</v>
      </c>
      <c r="B62" s="14">
        <v>1</v>
      </c>
      <c r="C62" s="14">
        <v>1994</v>
      </c>
      <c r="D62" s="23">
        <v>43031.730555555558</v>
      </c>
      <c r="E62" s="14" t="s">
        <v>67</v>
      </c>
      <c r="F62" s="14">
        <v>3</v>
      </c>
      <c r="G62" s="14">
        <v>2</v>
      </c>
      <c r="H62" s="14">
        <v>4</v>
      </c>
      <c r="I62" s="14">
        <v>1</v>
      </c>
      <c r="J62" s="14">
        <v>3</v>
      </c>
      <c r="K62" s="14">
        <v>3</v>
      </c>
      <c r="L62" s="14">
        <v>3</v>
      </c>
      <c r="M62" s="14">
        <v>1</v>
      </c>
      <c r="N62" s="14">
        <v>3</v>
      </c>
      <c r="P62" s="14">
        <v>15</v>
      </c>
      <c r="Q62" s="14">
        <v>3</v>
      </c>
      <c r="R62" s="14">
        <v>2</v>
      </c>
      <c r="S62" s="14">
        <v>4</v>
      </c>
      <c r="T62" s="14">
        <v>2</v>
      </c>
      <c r="U62" s="14">
        <v>8</v>
      </c>
      <c r="V62" s="14">
        <v>3</v>
      </c>
      <c r="W62" s="14">
        <v>2</v>
      </c>
      <c r="X62" s="14">
        <v>3</v>
      </c>
      <c r="Y62" s="14">
        <v>3</v>
      </c>
      <c r="Z62" s="14">
        <v>6</v>
      </c>
      <c r="AC62" s="20">
        <v>3</v>
      </c>
      <c r="AD62" s="20">
        <v>4</v>
      </c>
      <c r="AE62" s="20">
        <v>4</v>
      </c>
      <c r="AG62" s="14">
        <v>0</v>
      </c>
      <c r="AH62" s="14">
        <v>1996</v>
      </c>
      <c r="AI62" s="14">
        <v>4</v>
      </c>
      <c r="AJ62" s="14">
        <v>4</v>
      </c>
      <c r="AK62" s="14">
        <v>3</v>
      </c>
      <c r="AL62" s="14">
        <v>2</v>
      </c>
      <c r="AM62" s="14">
        <v>3</v>
      </c>
      <c r="AN62" s="14">
        <v>4</v>
      </c>
      <c r="AO62" s="14">
        <v>2</v>
      </c>
      <c r="AP62" s="14">
        <v>1</v>
      </c>
      <c r="AQ62" s="14">
        <v>3</v>
      </c>
    </row>
    <row r="63" spans="1:43" x14ac:dyDescent="0.35">
      <c r="A63" s="14">
        <v>3460</v>
      </c>
      <c r="B63" s="14">
        <v>0</v>
      </c>
      <c r="C63" s="14">
        <v>1996</v>
      </c>
      <c r="D63" s="23">
        <v>43031.73541666667</v>
      </c>
      <c r="E63" s="14" t="s">
        <v>82</v>
      </c>
      <c r="F63" s="14">
        <v>4</v>
      </c>
      <c r="G63" s="14">
        <v>1</v>
      </c>
      <c r="H63" s="14">
        <v>3</v>
      </c>
      <c r="I63" s="14">
        <v>3</v>
      </c>
      <c r="J63" s="14">
        <v>3</v>
      </c>
      <c r="K63" s="14">
        <v>4</v>
      </c>
      <c r="L63" s="14">
        <v>2</v>
      </c>
      <c r="M63" s="14">
        <v>4</v>
      </c>
      <c r="N63" s="14">
        <v>3</v>
      </c>
      <c r="P63" s="14">
        <v>3</v>
      </c>
      <c r="Q63" s="14">
        <v>3</v>
      </c>
      <c r="R63" s="14">
        <v>4</v>
      </c>
      <c r="S63" s="14">
        <v>3</v>
      </c>
      <c r="T63" s="14">
        <v>3</v>
      </c>
      <c r="U63" s="14">
        <v>7</v>
      </c>
      <c r="V63" s="14">
        <v>3</v>
      </c>
      <c r="W63" s="14">
        <v>7</v>
      </c>
      <c r="X63" s="14">
        <v>2</v>
      </c>
      <c r="Y63" s="14">
        <v>2</v>
      </c>
      <c r="Z63" s="14">
        <v>91</v>
      </c>
      <c r="AC63" s="20">
        <v>4</v>
      </c>
      <c r="AD63" s="20">
        <v>2</v>
      </c>
      <c r="AE63" s="20">
        <v>1</v>
      </c>
      <c r="AG63" s="14">
        <v>0</v>
      </c>
      <c r="AH63" s="14">
        <v>2002</v>
      </c>
      <c r="AI63" s="14">
        <v>4</v>
      </c>
      <c r="AJ63" s="14">
        <v>1</v>
      </c>
      <c r="AK63" s="14">
        <v>4</v>
      </c>
      <c r="AL63" s="14">
        <v>4</v>
      </c>
      <c r="AM63" s="14">
        <v>4</v>
      </c>
      <c r="AN63" s="14">
        <v>4</v>
      </c>
      <c r="AO63" s="14">
        <v>3</v>
      </c>
      <c r="AP63" s="14">
        <v>2</v>
      </c>
      <c r="AQ63" s="14">
        <v>4</v>
      </c>
    </row>
    <row r="64" spans="1:43" x14ac:dyDescent="0.35">
      <c r="A64" s="14">
        <v>3468</v>
      </c>
      <c r="B64" s="14">
        <v>0</v>
      </c>
      <c r="C64" s="14">
        <v>2002</v>
      </c>
      <c r="D64" s="23">
        <v>43031.739583333336</v>
      </c>
      <c r="E64" s="14" t="s">
        <v>83</v>
      </c>
      <c r="F64" s="14">
        <v>4</v>
      </c>
      <c r="G64" s="14">
        <v>4</v>
      </c>
      <c r="H64" s="14">
        <v>4</v>
      </c>
      <c r="I64" s="14">
        <v>1</v>
      </c>
      <c r="J64" s="14">
        <v>4</v>
      </c>
      <c r="K64" s="14">
        <v>4</v>
      </c>
      <c r="L64" s="14">
        <v>3</v>
      </c>
      <c r="M64" s="14">
        <v>3</v>
      </c>
      <c r="N64" s="14">
        <v>4</v>
      </c>
      <c r="P64" s="14">
        <v>4</v>
      </c>
      <c r="Q64" s="14">
        <v>4</v>
      </c>
      <c r="R64" s="14">
        <v>4</v>
      </c>
      <c r="S64" s="14">
        <v>3</v>
      </c>
      <c r="T64" s="14">
        <v>3</v>
      </c>
      <c r="U64" s="14">
        <v>5</v>
      </c>
      <c r="V64" s="14">
        <v>3</v>
      </c>
      <c r="W64" s="14">
        <v>5</v>
      </c>
      <c r="X64" s="14">
        <v>3</v>
      </c>
      <c r="Y64" s="14">
        <v>4</v>
      </c>
      <c r="Z64" s="14">
        <v>64</v>
      </c>
      <c r="AC64" s="20">
        <v>1</v>
      </c>
      <c r="AD64" s="20">
        <v>4</v>
      </c>
      <c r="AE64" s="20">
        <v>2</v>
      </c>
      <c r="AG64" s="14">
        <v>0</v>
      </c>
      <c r="AH64" s="14">
        <v>1992</v>
      </c>
      <c r="AI64" s="14">
        <v>3</v>
      </c>
      <c r="AJ64" s="14">
        <v>4</v>
      </c>
      <c r="AK64" s="14">
        <v>4</v>
      </c>
      <c r="AL64" s="14">
        <v>4</v>
      </c>
      <c r="AM64" s="14">
        <v>4</v>
      </c>
      <c r="AN64" s="14">
        <v>4</v>
      </c>
      <c r="AO64" s="14">
        <v>3</v>
      </c>
      <c r="AP64" s="14">
        <v>3</v>
      </c>
      <c r="AQ64" s="14">
        <v>3</v>
      </c>
    </row>
    <row r="65" spans="1:43" x14ac:dyDescent="0.35">
      <c r="A65" s="14">
        <v>3471</v>
      </c>
      <c r="B65" s="14">
        <v>0</v>
      </c>
      <c r="C65" s="14">
        <v>1992</v>
      </c>
      <c r="D65" s="23">
        <v>43031.743055555555</v>
      </c>
      <c r="E65" s="14" t="s">
        <v>67</v>
      </c>
      <c r="F65" s="14">
        <v>3</v>
      </c>
      <c r="G65" s="14">
        <v>1</v>
      </c>
      <c r="H65" s="14">
        <v>4</v>
      </c>
      <c r="I65" s="14">
        <v>1</v>
      </c>
      <c r="J65" s="14">
        <v>4</v>
      </c>
      <c r="K65" s="14">
        <v>4</v>
      </c>
      <c r="L65" s="14">
        <v>3</v>
      </c>
      <c r="M65" s="14">
        <v>2</v>
      </c>
      <c r="N65" s="14">
        <v>3</v>
      </c>
      <c r="P65" s="14">
        <v>3</v>
      </c>
      <c r="Q65" s="14">
        <v>4</v>
      </c>
      <c r="R65" s="14">
        <v>4</v>
      </c>
      <c r="S65" s="14">
        <v>3</v>
      </c>
      <c r="T65" s="14">
        <v>2</v>
      </c>
      <c r="U65" s="14">
        <v>4</v>
      </c>
      <c r="V65" s="14">
        <v>2</v>
      </c>
      <c r="W65" s="14">
        <v>6</v>
      </c>
      <c r="X65" s="14">
        <v>3</v>
      </c>
      <c r="Y65" s="14">
        <v>3</v>
      </c>
      <c r="Z65" s="14">
        <v>10</v>
      </c>
      <c r="AC65" s="20">
        <v>4</v>
      </c>
      <c r="AD65" s="20">
        <v>4</v>
      </c>
      <c r="AE65" s="20">
        <v>3</v>
      </c>
      <c r="AG65" s="14">
        <v>1</v>
      </c>
      <c r="AH65" s="14">
        <v>1996</v>
      </c>
      <c r="AI65" s="14">
        <v>4</v>
      </c>
      <c r="AJ65" s="14">
        <v>4</v>
      </c>
      <c r="AK65" s="14">
        <v>4</v>
      </c>
      <c r="AL65" s="14">
        <v>3</v>
      </c>
      <c r="AM65" s="14">
        <v>3</v>
      </c>
      <c r="AN65" s="14">
        <v>2</v>
      </c>
      <c r="AO65" s="14">
        <v>4</v>
      </c>
      <c r="AP65" s="14">
        <v>4</v>
      </c>
      <c r="AQ65" s="14">
        <v>4</v>
      </c>
    </row>
    <row r="66" spans="1:43" x14ac:dyDescent="0.35">
      <c r="A66" s="14">
        <v>3465</v>
      </c>
      <c r="B66" s="14">
        <v>1</v>
      </c>
      <c r="C66" s="14">
        <v>1996</v>
      </c>
      <c r="D66" s="23">
        <v>43031.746527777781</v>
      </c>
      <c r="E66" s="14" t="s">
        <v>84</v>
      </c>
      <c r="F66" s="14">
        <v>4</v>
      </c>
      <c r="G66" s="14">
        <v>1</v>
      </c>
      <c r="H66" s="14">
        <v>4</v>
      </c>
      <c r="I66" s="14">
        <v>2</v>
      </c>
      <c r="J66" s="14">
        <v>3</v>
      </c>
      <c r="K66" s="14">
        <v>2</v>
      </c>
      <c r="L66" s="14">
        <v>4</v>
      </c>
      <c r="M66" s="14">
        <v>1</v>
      </c>
      <c r="N66" s="14">
        <v>4</v>
      </c>
      <c r="P66" s="14">
        <v>3</v>
      </c>
      <c r="Q66" s="14">
        <v>4</v>
      </c>
      <c r="R66" s="14">
        <v>2</v>
      </c>
      <c r="S66" s="14">
        <v>7</v>
      </c>
      <c r="T66" s="14">
        <v>3</v>
      </c>
      <c r="U66" s="14">
        <v>8</v>
      </c>
      <c r="V66" s="14">
        <v>4</v>
      </c>
      <c r="W66" s="14">
        <v>3</v>
      </c>
      <c r="X66" s="14">
        <v>3</v>
      </c>
      <c r="Y66" s="14">
        <v>3</v>
      </c>
      <c r="Z66" s="14">
        <v>31</v>
      </c>
      <c r="AC66" s="20">
        <v>4</v>
      </c>
      <c r="AD66" s="20">
        <v>3</v>
      </c>
      <c r="AE66" s="20">
        <v>4</v>
      </c>
      <c r="AG66" s="14">
        <v>0</v>
      </c>
      <c r="AH66" s="14">
        <v>1978</v>
      </c>
      <c r="AI66" s="14">
        <v>4</v>
      </c>
      <c r="AJ66" s="14">
        <v>4</v>
      </c>
      <c r="AK66" s="14">
        <v>4</v>
      </c>
      <c r="AL66" s="14">
        <v>4</v>
      </c>
      <c r="AM66" s="14">
        <v>3</v>
      </c>
      <c r="AN66" s="14">
        <v>3</v>
      </c>
      <c r="AO66" s="14">
        <v>4</v>
      </c>
      <c r="AP66" s="14">
        <v>3</v>
      </c>
      <c r="AQ66" s="14">
        <v>2</v>
      </c>
    </row>
    <row r="67" spans="1:43" x14ac:dyDescent="0.35">
      <c r="A67" s="14">
        <v>3419</v>
      </c>
      <c r="B67" s="14">
        <v>0</v>
      </c>
      <c r="C67" s="14">
        <v>1978</v>
      </c>
      <c r="D67" s="23">
        <v>43031.749305555553</v>
      </c>
      <c r="E67" s="14" t="s">
        <v>85</v>
      </c>
      <c r="F67" s="14">
        <v>4</v>
      </c>
      <c r="G67" s="14">
        <v>1</v>
      </c>
      <c r="H67" s="14">
        <v>4</v>
      </c>
      <c r="I67" s="14">
        <v>1</v>
      </c>
      <c r="J67" s="14">
        <v>3</v>
      </c>
      <c r="K67" s="14">
        <v>3</v>
      </c>
      <c r="L67" s="14">
        <v>4</v>
      </c>
      <c r="M67" s="14">
        <v>2</v>
      </c>
      <c r="N67" s="14">
        <v>2</v>
      </c>
      <c r="P67" s="14">
        <v>5</v>
      </c>
      <c r="Q67" s="14">
        <v>9</v>
      </c>
      <c r="R67" s="14">
        <v>3</v>
      </c>
      <c r="S67" s="14">
        <v>4</v>
      </c>
      <c r="T67" s="14">
        <v>3</v>
      </c>
      <c r="U67" s="14">
        <v>21</v>
      </c>
      <c r="V67" s="14">
        <v>5</v>
      </c>
      <c r="W67" s="14">
        <v>5</v>
      </c>
      <c r="X67" s="14">
        <v>3</v>
      </c>
      <c r="Y67" s="14">
        <v>3</v>
      </c>
      <c r="Z67" s="14">
        <v>27</v>
      </c>
      <c r="AC67" s="20">
        <v>4</v>
      </c>
      <c r="AD67" s="20">
        <v>4</v>
      </c>
      <c r="AE67" s="20">
        <v>3</v>
      </c>
      <c r="AG67" s="14">
        <v>0</v>
      </c>
      <c r="AH67" s="14">
        <v>1994</v>
      </c>
      <c r="AI67" s="14">
        <v>4</v>
      </c>
      <c r="AJ67" s="14">
        <v>4</v>
      </c>
      <c r="AK67" s="14">
        <v>4</v>
      </c>
      <c r="AL67" s="14">
        <v>2</v>
      </c>
      <c r="AM67" s="14">
        <v>3</v>
      </c>
      <c r="AN67" s="14">
        <v>3</v>
      </c>
      <c r="AO67" s="14">
        <v>4</v>
      </c>
      <c r="AP67" s="14">
        <v>4</v>
      </c>
      <c r="AQ67" s="14">
        <v>3</v>
      </c>
    </row>
    <row r="68" spans="1:43" x14ac:dyDescent="0.35">
      <c r="A68" s="14">
        <v>3502</v>
      </c>
      <c r="B68" s="14">
        <v>0</v>
      </c>
      <c r="C68" s="14">
        <v>1994</v>
      </c>
      <c r="D68" s="23">
        <v>43031.768750000003</v>
      </c>
      <c r="E68" s="14" t="s">
        <v>86</v>
      </c>
      <c r="F68" s="14">
        <v>4</v>
      </c>
      <c r="G68" s="14">
        <v>1</v>
      </c>
      <c r="H68" s="14">
        <v>4</v>
      </c>
      <c r="I68" s="14">
        <v>3</v>
      </c>
      <c r="J68" s="14">
        <v>3</v>
      </c>
      <c r="K68" s="14">
        <v>3</v>
      </c>
      <c r="L68" s="14">
        <v>4</v>
      </c>
      <c r="M68" s="14">
        <v>1</v>
      </c>
      <c r="N68" s="14">
        <v>3</v>
      </c>
      <c r="P68" s="14">
        <v>3</v>
      </c>
      <c r="Q68" s="14">
        <v>3</v>
      </c>
      <c r="R68" s="14">
        <v>2</v>
      </c>
      <c r="S68" s="14">
        <v>4</v>
      </c>
      <c r="T68" s="14">
        <v>3</v>
      </c>
      <c r="U68" s="14">
        <v>4</v>
      </c>
      <c r="V68" s="14">
        <v>6</v>
      </c>
      <c r="W68" s="14">
        <v>3</v>
      </c>
      <c r="X68" s="14">
        <v>1</v>
      </c>
      <c r="Y68" s="14">
        <v>4</v>
      </c>
      <c r="Z68" s="14">
        <v>17</v>
      </c>
      <c r="AC68" s="20">
        <v>4</v>
      </c>
      <c r="AD68" s="20">
        <v>2</v>
      </c>
      <c r="AE68" s="20">
        <v>4</v>
      </c>
      <c r="AG68" s="14">
        <v>0</v>
      </c>
      <c r="AH68" s="14">
        <v>1996</v>
      </c>
      <c r="AI68" s="14">
        <v>3</v>
      </c>
      <c r="AJ68" s="14">
        <v>4</v>
      </c>
      <c r="AK68" s="14">
        <v>4</v>
      </c>
      <c r="AL68" s="14">
        <v>1</v>
      </c>
      <c r="AM68" s="14">
        <v>4</v>
      </c>
      <c r="AN68" s="14">
        <v>4</v>
      </c>
      <c r="AO68" s="14">
        <v>3</v>
      </c>
      <c r="AP68" s="14">
        <v>4</v>
      </c>
      <c r="AQ68" s="14">
        <v>3</v>
      </c>
    </row>
    <row r="69" spans="1:43" x14ac:dyDescent="0.35">
      <c r="A69" s="14">
        <v>3508</v>
      </c>
      <c r="B69" s="14">
        <v>0</v>
      </c>
      <c r="C69" s="14">
        <v>1996</v>
      </c>
      <c r="D69" s="23">
        <v>43031.768750000003</v>
      </c>
      <c r="E69" s="14" t="s">
        <v>87</v>
      </c>
      <c r="F69" s="14">
        <v>3</v>
      </c>
      <c r="G69" s="14">
        <v>1</v>
      </c>
      <c r="H69" s="14">
        <v>4</v>
      </c>
      <c r="I69" s="14">
        <v>4</v>
      </c>
      <c r="J69" s="14">
        <v>4</v>
      </c>
      <c r="K69" s="14">
        <v>4</v>
      </c>
      <c r="L69" s="14">
        <v>3</v>
      </c>
      <c r="M69" s="14">
        <v>1</v>
      </c>
      <c r="N69" s="14">
        <v>3</v>
      </c>
      <c r="P69" s="14">
        <v>10</v>
      </c>
      <c r="Q69" s="14">
        <v>5</v>
      </c>
      <c r="R69" s="14">
        <v>7</v>
      </c>
      <c r="S69" s="14">
        <v>4</v>
      </c>
      <c r="T69" s="14">
        <v>3</v>
      </c>
      <c r="U69" s="14">
        <v>11</v>
      </c>
      <c r="V69" s="14">
        <v>7</v>
      </c>
      <c r="W69" s="14">
        <v>4</v>
      </c>
      <c r="X69" s="14">
        <v>4</v>
      </c>
      <c r="Y69" s="14">
        <v>7</v>
      </c>
      <c r="Z69" s="14">
        <v>40</v>
      </c>
      <c r="AC69" s="20">
        <v>4</v>
      </c>
      <c r="AD69" s="20">
        <v>1</v>
      </c>
      <c r="AE69" s="20">
        <v>4</v>
      </c>
      <c r="AG69" s="14">
        <v>1</v>
      </c>
      <c r="AH69" s="14">
        <v>1994</v>
      </c>
      <c r="AI69" s="14">
        <v>2</v>
      </c>
      <c r="AJ69" s="14">
        <v>4</v>
      </c>
      <c r="AK69" s="14">
        <v>3</v>
      </c>
      <c r="AL69" s="14">
        <v>4</v>
      </c>
      <c r="AM69" s="14">
        <v>3</v>
      </c>
      <c r="AN69" s="14">
        <v>4</v>
      </c>
      <c r="AO69" s="14">
        <v>2</v>
      </c>
      <c r="AP69" s="14">
        <v>4</v>
      </c>
      <c r="AQ69" s="14">
        <v>3</v>
      </c>
    </row>
    <row r="70" spans="1:43" x14ac:dyDescent="0.35">
      <c r="A70" s="14">
        <v>3515</v>
      </c>
      <c r="B70" s="14">
        <v>1</v>
      </c>
      <c r="C70" s="14">
        <v>1994</v>
      </c>
      <c r="D70" s="23">
        <v>43031.775694444441</v>
      </c>
      <c r="E70" s="14" t="s">
        <v>88</v>
      </c>
      <c r="F70" s="14">
        <v>2</v>
      </c>
      <c r="G70" s="14">
        <v>1</v>
      </c>
      <c r="H70" s="14">
        <v>3</v>
      </c>
      <c r="I70" s="14">
        <v>1</v>
      </c>
      <c r="J70" s="14">
        <v>3</v>
      </c>
      <c r="K70" s="14">
        <v>4</v>
      </c>
      <c r="L70" s="14">
        <v>2</v>
      </c>
      <c r="M70" s="14">
        <v>1</v>
      </c>
      <c r="N70" s="14">
        <v>3</v>
      </c>
      <c r="P70" s="14">
        <v>8</v>
      </c>
      <c r="Q70" s="14">
        <v>8</v>
      </c>
      <c r="R70" s="14">
        <v>14</v>
      </c>
      <c r="S70" s="14">
        <v>6</v>
      </c>
      <c r="T70" s="14">
        <v>4</v>
      </c>
      <c r="U70" s="14">
        <v>9</v>
      </c>
      <c r="V70" s="14">
        <v>16</v>
      </c>
      <c r="W70" s="14">
        <v>4</v>
      </c>
      <c r="X70" s="14">
        <v>5</v>
      </c>
      <c r="Y70" s="14">
        <v>4</v>
      </c>
      <c r="Z70" s="14">
        <v>53</v>
      </c>
      <c r="AC70" s="20">
        <v>4</v>
      </c>
      <c r="AD70" s="20">
        <v>4</v>
      </c>
      <c r="AE70" s="20">
        <v>4</v>
      </c>
      <c r="AG70" s="14">
        <v>0</v>
      </c>
      <c r="AH70" s="14">
        <v>1993</v>
      </c>
      <c r="AI70" s="14">
        <v>4</v>
      </c>
      <c r="AJ70" s="14">
        <v>4</v>
      </c>
      <c r="AK70" s="14">
        <v>4</v>
      </c>
      <c r="AL70" s="14">
        <v>4</v>
      </c>
      <c r="AM70" s="14">
        <v>4</v>
      </c>
      <c r="AN70" s="14">
        <v>2</v>
      </c>
      <c r="AO70" s="14">
        <v>3</v>
      </c>
      <c r="AP70" s="14">
        <v>3</v>
      </c>
      <c r="AQ70" s="14">
        <v>4</v>
      </c>
    </row>
    <row r="71" spans="1:43" x14ac:dyDescent="0.35">
      <c r="A71" s="14">
        <v>3420</v>
      </c>
      <c r="B71" s="14">
        <v>0</v>
      </c>
      <c r="C71" s="14">
        <v>1993</v>
      </c>
      <c r="D71" s="23">
        <v>43031.775694444441</v>
      </c>
      <c r="E71" s="14" t="s">
        <v>380</v>
      </c>
      <c r="F71" s="14">
        <v>4</v>
      </c>
      <c r="G71" s="14">
        <v>1</v>
      </c>
      <c r="H71" s="14">
        <v>4</v>
      </c>
      <c r="I71" s="14">
        <v>1</v>
      </c>
      <c r="J71" s="14">
        <v>4</v>
      </c>
      <c r="K71" s="14">
        <v>2</v>
      </c>
      <c r="L71" s="14">
        <v>3</v>
      </c>
      <c r="M71" s="14">
        <v>2</v>
      </c>
      <c r="N71" s="14">
        <v>4</v>
      </c>
      <c r="P71" s="14">
        <v>5</v>
      </c>
      <c r="Q71" s="14">
        <v>6</v>
      </c>
      <c r="R71" s="14">
        <v>2</v>
      </c>
      <c r="S71" s="14">
        <v>3</v>
      </c>
      <c r="T71" s="14">
        <v>3</v>
      </c>
      <c r="U71" s="14">
        <v>10</v>
      </c>
      <c r="V71" s="14">
        <v>5</v>
      </c>
      <c r="W71" s="14">
        <v>9</v>
      </c>
      <c r="X71" s="14">
        <v>3</v>
      </c>
      <c r="Y71" s="14">
        <v>3</v>
      </c>
      <c r="Z71" s="14">
        <v>18</v>
      </c>
      <c r="AC71" s="20">
        <v>4</v>
      </c>
      <c r="AD71" s="20">
        <v>4</v>
      </c>
      <c r="AE71" s="20">
        <v>3</v>
      </c>
      <c r="AG71" s="14">
        <v>0</v>
      </c>
      <c r="AH71" s="14">
        <v>1995</v>
      </c>
      <c r="AI71" s="14">
        <v>4</v>
      </c>
      <c r="AJ71" s="14">
        <v>4</v>
      </c>
      <c r="AK71" s="14">
        <v>4</v>
      </c>
      <c r="AL71" s="14">
        <v>2</v>
      </c>
      <c r="AM71" s="14">
        <v>4</v>
      </c>
      <c r="AN71" s="14">
        <v>4</v>
      </c>
      <c r="AO71" s="14">
        <v>4</v>
      </c>
      <c r="AP71" s="14">
        <v>4</v>
      </c>
      <c r="AQ71" s="14">
        <v>4</v>
      </c>
    </row>
    <row r="72" spans="1:43" x14ac:dyDescent="0.35">
      <c r="A72" s="14">
        <v>3516</v>
      </c>
      <c r="B72" s="14">
        <v>0</v>
      </c>
      <c r="C72" s="14">
        <v>1995</v>
      </c>
      <c r="D72" s="23">
        <v>43031.775694444441</v>
      </c>
      <c r="E72" s="14" t="s">
        <v>89</v>
      </c>
      <c r="F72" s="14">
        <v>4</v>
      </c>
      <c r="G72" s="14">
        <v>1</v>
      </c>
      <c r="H72" s="14">
        <v>4</v>
      </c>
      <c r="I72" s="14">
        <v>3</v>
      </c>
      <c r="J72" s="14">
        <v>4</v>
      </c>
      <c r="K72" s="14">
        <v>4</v>
      </c>
      <c r="L72" s="14">
        <v>4</v>
      </c>
      <c r="M72" s="14">
        <v>1</v>
      </c>
      <c r="N72" s="14">
        <v>4</v>
      </c>
      <c r="P72" s="14">
        <v>6</v>
      </c>
      <c r="Q72" s="14">
        <v>7</v>
      </c>
      <c r="R72" s="14">
        <v>4</v>
      </c>
      <c r="S72" s="14">
        <v>8</v>
      </c>
      <c r="T72" s="14">
        <v>2</v>
      </c>
      <c r="U72" s="14">
        <v>7</v>
      </c>
      <c r="V72" s="14">
        <v>3</v>
      </c>
      <c r="W72" s="14">
        <v>3</v>
      </c>
      <c r="X72" s="14">
        <v>3</v>
      </c>
      <c r="Y72" s="14">
        <v>8</v>
      </c>
      <c r="Z72" s="14">
        <v>15</v>
      </c>
      <c r="AC72" s="20">
        <v>4</v>
      </c>
      <c r="AD72" s="20">
        <v>2</v>
      </c>
      <c r="AE72" s="20">
        <v>4</v>
      </c>
      <c r="AG72" s="14">
        <v>1</v>
      </c>
      <c r="AH72" s="14">
        <v>1995</v>
      </c>
      <c r="AI72" s="14">
        <v>3</v>
      </c>
      <c r="AJ72" s="14">
        <v>4</v>
      </c>
      <c r="AK72" s="14">
        <v>3</v>
      </c>
      <c r="AL72" s="14">
        <v>4</v>
      </c>
      <c r="AM72" s="14">
        <v>4</v>
      </c>
      <c r="AN72" s="14">
        <v>4</v>
      </c>
      <c r="AO72" s="14">
        <v>2</v>
      </c>
      <c r="AP72" s="14">
        <v>4</v>
      </c>
      <c r="AQ72" s="14">
        <v>3</v>
      </c>
    </row>
    <row r="73" spans="1:43" x14ac:dyDescent="0.35">
      <c r="A73" s="14">
        <v>3523</v>
      </c>
      <c r="B73" s="14">
        <v>1</v>
      </c>
      <c r="C73" s="14">
        <v>1995</v>
      </c>
      <c r="D73" s="23">
        <v>43031.783333333333</v>
      </c>
      <c r="E73" s="14" t="s">
        <v>90</v>
      </c>
      <c r="F73" s="14">
        <v>3</v>
      </c>
      <c r="G73" s="14">
        <v>1</v>
      </c>
      <c r="H73" s="14">
        <v>3</v>
      </c>
      <c r="I73" s="14">
        <v>1</v>
      </c>
      <c r="J73" s="14">
        <v>4</v>
      </c>
      <c r="K73" s="14">
        <v>4</v>
      </c>
      <c r="L73" s="14">
        <v>2</v>
      </c>
      <c r="M73" s="14">
        <v>1</v>
      </c>
      <c r="N73" s="14">
        <v>3</v>
      </c>
      <c r="P73" s="14">
        <v>14</v>
      </c>
      <c r="Q73" s="14">
        <v>9</v>
      </c>
      <c r="R73" s="14">
        <v>8</v>
      </c>
      <c r="S73" s="14">
        <v>3</v>
      </c>
      <c r="T73" s="14">
        <v>9</v>
      </c>
      <c r="U73" s="14">
        <v>10</v>
      </c>
      <c r="V73" s="14">
        <v>23</v>
      </c>
      <c r="W73" s="14">
        <v>5</v>
      </c>
      <c r="X73" s="14">
        <v>3</v>
      </c>
      <c r="Y73" s="14">
        <v>4</v>
      </c>
      <c r="Z73" s="14">
        <v>39</v>
      </c>
      <c r="AC73" s="20">
        <v>4</v>
      </c>
      <c r="AD73" s="20">
        <v>4</v>
      </c>
      <c r="AE73" s="20">
        <v>4</v>
      </c>
      <c r="AG73" s="14">
        <v>0</v>
      </c>
      <c r="AH73" s="14">
        <v>1996</v>
      </c>
      <c r="AI73" s="14">
        <v>2</v>
      </c>
      <c r="AJ73" s="14">
        <v>4</v>
      </c>
      <c r="AK73" s="14">
        <v>3</v>
      </c>
      <c r="AL73" s="14">
        <v>3</v>
      </c>
      <c r="AM73" s="14">
        <v>3</v>
      </c>
      <c r="AN73" s="14">
        <v>3</v>
      </c>
      <c r="AO73" s="14">
        <v>3</v>
      </c>
      <c r="AP73" s="14">
        <v>3</v>
      </c>
      <c r="AQ73" s="14">
        <v>3</v>
      </c>
    </row>
    <row r="74" spans="1:43" x14ac:dyDescent="0.35">
      <c r="A74" s="14">
        <v>3524</v>
      </c>
      <c r="B74" s="14">
        <v>0</v>
      </c>
      <c r="C74" s="14">
        <v>1996</v>
      </c>
      <c r="D74" s="23">
        <v>43031.78402777778</v>
      </c>
      <c r="E74" s="14" t="s">
        <v>91</v>
      </c>
      <c r="F74" s="14">
        <v>2</v>
      </c>
      <c r="G74" s="14">
        <v>1</v>
      </c>
      <c r="H74" s="14">
        <v>3</v>
      </c>
      <c r="I74" s="14">
        <v>2</v>
      </c>
      <c r="J74" s="14">
        <v>3</v>
      </c>
      <c r="K74" s="14">
        <v>3</v>
      </c>
      <c r="L74" s="14">
        <v>3</v>
      </c>
      <c r="M74" s="14">
        <v>2</v>
      </c>
      <c r="N74" s="14">
        <v>3</v>
      </c>
      <c r="P74" s="14">
        <v>21</v>
      </c>
      <c r="Q74" s="14">
        <v>9</v>
      </c>
      <c r="R74" s="14">
        <v>5</v>
      </c>
      <c r="S74" s="14">
        <v>3</v>
      </c>
      <c r="T74" s="14">
        <v>4</v>
      </c>
      <c r="U74" s="14">
        <v>5</v>
      </c>
      <c r="V74" s="14">
        <v>5</v>
      </c>
      <c r="W74" s="14">
        <v>9</v>
      </c>
      <c r="X74" s="14">
        <v>5</v>
      </c>
      <c r="Y74" s="14">
        <v>5</v>
      </c>
      <c r="Z74" s="14">
        <v>23</v>
      </c>
      <c r="AC74" s="20">
        <v>4</v>
      </c>
      <c r="AD74" s="20">
        <v>3</v>
      </c>
      <c r="AE74" s="20">
        <v>3</v>
      </c>
      <c r="AG74" s="14">
        <v>0</v>
      </c>
      <c r="AH74" s="14">
        <v>1995</v>
      </c>
      <c r="AI74" s="14">
        <v>2</v>
      </c>
      <c r="AJ74" s="14">
        <v>4</v>
      </c>
      <c r="AK74" s="14">
        <v>4</v>
      </c>
      <c r="AL74" s="14">
        <v>1</v>
      </c>
      <c r="AM74" s="14">
        <v>4</v>
      </c>
      <c r="AN74" s="14">
        <v>3</v>
      </c>
      <c r="AO74" s="14">
        <v>3</v>
      </c>
      <c r="AP74" s="14">
        <v>2</v>
      </c>
      <c r="AQ74" s="14">
        <v>3</v>
      </c>
    </row>
    <row r="75" spans="1:43" x14ac:dyDescent="0.35">
      <c r="A75" s="14">
        <v>3278</v>
      </c>
      <c r="B75" s="14">
        <v>0</v>
      </c>
      <c r="C75" s="14">
        <v>1995</v>
      </c>
      <c r="D75" s="23">
        <v>43031.78402777778</v>
      </c>
      <c r="E75" s="14" t="s">
        <v>92</v>
      </c>
      <c r="F75" s="14">
        <v>2</v>
      </c>
      <c r="G75" s="14">
        <v>1</v>
      </c>
      <c r="H75" s="14">
        <v>4</v>
      </c>
      <c r="I75" s="14">
        <v>4</v>
      </c>
      <c r="J75" s="14">
        <v>4</v>
      </c>
      <c r="K75" s="14">
        <v>3</v>
      </c>
      <c r="L75" s="14">
        <v>3</v>
      </c>
      <c r="M75" s="14">
        <v>3</v>
      </c>
      <c r="N75" s="14">
        <v>3</v>
      </c>
      <c r="P75" s="14">
        <v>3</v>
      </c>
      <c r="Q75" s="14">
        <v>4</v>
      </c>
      <c r="R75" s="14">
        <v>2</v>
      </c>
      <c r="S75" s="14">
        <v>4</v>
      </c>
      <c r="T75" s="14">
        <v>4</v>
      </c>
      <c r="U75" s="14">
        <v>3</v>
      </c>
      <c r="V75" s="14">
        <v>6</v>
      </c>
      <c r="W75" s="14">
        <v>4</v>
      </c>
      <c r="X75" s="14">
        <v>2</v>
      </c>
      <c r="Y75" s="14">
        <v>3</v>
      </c>
      <c r="Z75" s="14">
        <v>50</v>
      </c>
      <c r="AC75" s="20">
        <v>4</v>
      </c>
      <c r="AD75" s="20">
        <v>1</v>
      </c>
      <c r="AE75" s="20">
        <v>2</v>
      </c>
      <c r="AG75" s="14">
        <v>0</v>
      </c>
      <c r="AH75" s="14">
        <v>1982</v>
      </c>
      <c r="AI75" s="14">
        <v>3</v>
      </c>
      <c r="AJ75" s="14">
        <v>3</v>
      </c>
      <c r="AK75" s="14">
        <v>4</v>
      </c>
      <c r="AL75" s="14">
        <v>4</v>
      </c>
      <c r="AM75" s="14">
        <v>1</v>
      </c>
      <c r="AN75" s="14">
        <v>2</v>
      </c>
      <c r="AO75" s="14">
        <v>3</v>
      </c>
      <c r="AP75" s="14">
        <v>3</v>
      </c>
      <c r="AQ75" s="14">
        <v>3</v>
      </c>
    </row>
    <row r="76" spans="1:43" x14ac:dyDescent="0.35">
      <c r="A76" s="14">
        <v>3543</v>
      </c>
      <c r="B76" s="14">
        <v>0</v>
      </c>
      <c r="C76" s="14">
        <v>1982</v>
      </c>
      <c r="D76" s="23">
        <v>43031.800694444442</v>
      </c>
      <c r="E76" s="14" t="s">
        <v>380</v>
      </c>
      <c r="F76" s="14">
        <v>3</v>
      </c>
      <c r="G76" s="14">
        <v>2</v>
      </c>
      <c r="H76" s="14">
        <v>4</v>
      </c>
      <c r="I76" s="14">
        <v>1</v>
      </c>
      <c r="J76" s="14">
        <v>1</v>
      </c>
      <c r="K76" s="14">
        <v>2</v>
      </c>
      <c r="L76" s="14">
        <v>3</v>
      </c>
      <c r="M76" s="14">
        <v>2</v>
      </c>
      <c r="N76" s="14">
        <v>3</v>
      </c>
      <c r="P76" s="14">
        <v>3</v>
      </c>
      <c r="Q76" s="14">
        <v>3</v>
      </c>
      <c r="R76" s="14">
        <v>2</v>
      </c>
      <c r="S76" s="14">
        <v>2</v>
      </c>
      <c r="T76" s="14">
        <v>4</v>
      </c>
      <c r="U76" s="14">
        <v>7</v>
      </c>
      <c r="V76" s="14">
        <v>3</v>
      </c>
      <c r="W76" s="14">
        <v>4</v>
      </c>
      <c r="X76" s="14">
        <v>2</v>
      </c>
      <c r="Y76" s="14">
        <v>3</v>
      </c>
      <c r="Z76" s="14">
        <v>84</v>
      </c>
      <c r="AC76" s="20">
        <v>3</v>
      </c>
      <c r="AD76" s="20">
        <v>4</v>
      </c>
      <c r="AE76" s="20">
        <v>3</v>
      </c>
      <c r="AG76" s="14">
        <v>0</v>
      </c>
      <c r="AH76" s="14">
        <v>1974</v>
      </c>
      <c r="AI76" s="14">
        <v>2</v>
      </c>
      <c r="AJ76" s="14">
        <v>3</v>
      </c>
      <c r="AK76" s="14">
        <v>4</v>
      </c>
      <c r="AL76" s="14">
        <v>2</v>
      </c>
      <c r="AM76" s="14">
        <v>3</v>
      </c>
      <c r="AN76" s="14">
        <v>3</v>
      </c>
      <c r="AO76" s="14">
        <v>2</v>
      </c>
      <c r="AP76" s="14">
        <v>3</v>
      </c>
      <c r="AQ76" s="14">
        <v>2</v>
      </c>
    </row>
    <row r="77" spans="1:43" x14ac:dyDescent="0.35">
      <c r="A77" s="14">
        <v>3544</v>
      </c>
      <c r="B77" s="14">
        <v>0</v>
      </c>
      <c r="C77" s="14">
        <v>1974</v>
      </c>
      <c r="D77" s="23">
        <v>43031.803472222222</v>
      </c>
      <c r="E77" s="14" t="s">
        <v>93</v>
      </c>
      <c r="F77" s="14">
        <v>2</v>
      </c>
      <c r="G77" s="14">
        <v>2</v>
      </c>
      <c r="H77" s="14">
        <v>4</v>
      </c>
      <c r="I77" s="14">
        <v>3</v>
      </c>
      <c r="J77" s="14">
        <v>3</v>
      </c>
      <c r="K77" s="14">
        <v>3</v>
      </c>
      <c r="L77" s="14">
        <v>2</v>
      </c>
      <c r="M77" s="14">
        <v>2</v>
      </c>
      <c r="N77" s="14">
        <v>2</v>
      </c>
      <c r="P77" s="14">
        <v>18</v>
      </c>
      <c r="Q77" s="14">
        <v>14</v>
      </c>
      <c r="R77" s="14">
        <v>3</v>
      </c>
      <c r="S77" s="14">
        <v>4</v>
      </c>
      <c r="T77" s="14">
        <v>4</v>
      </c>
      <c r="U77" s="14">
        <v>16</v>
      </c>
      <c r="V77" s="14">
        <v>4</v>
      </c>
      <c r="W77" s="14">
        <v>12</v>
      </c>
      <c r="X77" s="14">
        <v>6</v>
      </c>
      <c r="Y77" s="14">
        <v>5</v>
      </c>
      <c r="Z77" s="14">
        <v>33</v>
      </c>
      <c r="AC77" s="20">
        <v>3</v>
      </c>
      <c r="AD77" s="20">
        <v>2</v>
      </c>
      <c r="AE77" s="20">
        <v>3</v>
      </c>
      <c r="AG77" s="14">
        <v>0</v>
      </c>
      <c r="AH77" s="14">
        <v>1991</v>
      </c>
      <c r="AI77" s="14">
        <v>4</v>
      </c>
      <c r="AJ77" s="14">
        <v>4</v>
      </c>
      <c r="AK77" s="14">
        <v>4</v>
      </c>
      <c r="AL77" s="14">
        <v>4</v>
      </c>
      <c r="AM77" s="14">
        <v>4</v>
      </c>
      <c r="AN77" s="14">
        <v>4</v>
      </c>
      <c r="AO77" s="14">
        <v>4</v>
      </c>
      <c r="AP77" s="14">
        <v>4</v>
      </c>
      <c r="AQ77" s="14">
        <v>4</v>
      </c>
    </row>
    <row r="78" spans="1:43" x14ac:dyDescent="0.35">
      <c r="A78" s="14">
        <v>3553</v>
      </c>
      <c r="B78" s="14">
        <v>0</v>
      </c>
      <c r="C78" s="14">
        <v>1991</v>
      </c>
      <c r="D78" s="23">
        <v>43031.806250000001</v>
      </c>
      <c r="E78" s="14" t="s">
        <v>94</v>
      </c>
      <c r="F78" s="14">
        <v>4</v>
      </c>
      <c r="G78" s="14">
        <v>1</v>
      </c>
      <c r="H78" s="14">
        <v>4</v>
      </c>
      <c r="I78" s="14">
        <v>1</v>
      </c>
      <c r="J78" s="14">
        <v>4</v>
      </c>
      <c r="K78" s="14">
        <v>4</v>
      </c>
      <c r="L78" s="14">
        <v>4</v>
      </c>
      <c r="M78" s="14">
        <v>1</v>
      </c>
      <c r="N78" s="14">
        <v>4</v>
      </c>
      <c r="P78" s="14">
        <v>3</v>
      </c>
      <c r="Q78" s="14">
        <v>4</v>
      </c>
      <c r="R78" s="14">
        <v>2</v>
      </c>
      <c r="S78" s="14">
        <v>3</v>
      </c>
      <c r="T78" s="14">
        <v>2</v>
      </c>
      <c r="U78" s="14">
        <v>5</v>
      </c>
      <c r="V78" s="14">
        <v>2</v>
      </c>
      <c r="W78" s="14">
        <v>3</v>
      </c>
      <c r="X78" s="14">
        <v>4</v>
      </c>
      <c r="Y78" s="14">
        <v>3</v>
      </c>
      <c r="Z78" s="14">
        <v>0</v>
      </c>
      <c r="AC78" s="20">
        <v>4</v>
      </c>
      <c r="AD78" s="20">
        <v>4</v>
      </c>
      <c r="AE78" s="20">
        <v>4</v>
      </c>
      <c r="AG78" s="14">
        <v>0</v>
      </c>
      <c r="AH78" s="14">
        <v>1963</v>
      </c>
      <c r="AI78" s="14">
        <v>4</v>
      </c>
      <c r="AJ78" s="14">
        <v>4</v>
      </c>
      <c r="AK78" s="14">
        <v>4</v>
      </c>
      <c r="AL78" s="14">
        <v>4</v>
      </c>
      <c r="AM78" s="14">
        <v>4</v>
      </c>
      <c r="AN78" s="14">
        <v>4</v>
      </c>
      <c r="AO78" s="14">
        <v>4</v>
      </c>
      <c r="AP78" s="14">
        <v>4</v>
      </c>
      <c r="AQ78" s="14">
        <v>4</v>
      </c>
    </row>
    <row r="79" spans="1:43" x14ac:dyDescent="0.35">
      <c r="A79" s="14">
        <v>3570</v>
      </c>
      <c r="B79" s="14">
        <v>0</v>
      </c>
      <c r="C79" s="14">
        <v>1963</v>
      </c>
      <c r="D79" s="23">
        <v>43031.810416666667</v>
      </c>
      <c r="E79" s="14" t="s">
        <v>95</v>
      </c>
      <c r="F79" s="14">
        <v>4</v>
      </c>
      <c r="G79" s="14">
        <v>1</v>
      </c>
      <c r="H79" s="14">
        <v>4</v>
      </c>
      <c r="I79" s="14">
        <v>1</v>
      </c>
      <c r="J79" s="14">
        <v>4</v>
      </c>
      <c r="K79" s="14">
        <v>4</v>
      </c>
      <c r="L79" s="14">
        <v>4</v>
      </c>
      <c r="M79" s="14">
        <v>1</v>
      </c>
      <c r="N79" s="14">
        <v>4</v>
      </c>
      <c r="P79" s="14">
        <v>3</v>
      </c>
      <c r="Q79" s="14">
        <v>8</v>
      </c>
      <c r="R79" s="14">
        <v>3</v>
      </c>
      <c r="S79" s="14">
        <v>7</v>
      </c>
      <c r="T79" s="14">
        <v>2</v>
      </c>
      <c r="U79" s="14">
        <v>5</v>
      </c>
      <c r="V79" s="14">
        <v>3</v>
      </c>
      <c r="W79" s="14">
        <v>3</v>
      </c>
      <c r="X79" s="14">
        <v>3</v>
      </c>
      <c r="Y79" s="14">
        <v>3</v>
      </c>
      <c r="Z79" s="14">
        <v>0</v>
      </c>
      <c r="AC79" s="20">
        <v>4</v>
      </c>
      <c r="AD79" s="20">
        <v>4</v>
      </c>
      <c r="AE79" s="20">
        <v>4</v>
      </c>
      <c r="AG79" s="14">
        <v>0</v>
      </c>
      <c r="AH79" s="14">
        <v>1998</v>
      </c>
      <c r="AI79" s="14">
        <v>4</v>
      </c>
      <c r="AJ79" s="14">
        <v>4</v>
      </c>
      <c r="AK79" s="14">
        <v>4</v>
      </c>
      <c r="AL79" s="14">
        <v>4</v>
      </c>
      <c r="AM79" s="14">
        <v>4</v>
      </c>
      <c r="AN79" s="14">
        <v>4</v>
      </c>
      <c r="AO79" s="14">
        <v>4</v>
      </c>
      <c r="AP79" s="14">
        <v>4</v>
      </c>
      <c r="AQ79" s="14">
        <v>4</v>
      </c>
    </row>
    <row r="80" spans="1:43" x14ac:dyDescent="0.35">
      <c r="A80" s="14">
        <v>3591</v>
      </c>
      <c r="B80" s="14">
        <v>0</v>
      </c>
      <c r="C80" s="14">
        <v>1998</v>
      </c>
      <c r="D80" s="23">
        <v>43031.821527777778</v>
      </c>
      <c r="E80" s="14" t="s">
        <v>96</v>
      </c>
      <c r="F80" s="14">
        <v>4</v>
      </c>
      <c r="G80" s="14">
        <v>1</v>
      </c>
      <c r="H80" s="14">
        <v>4</v>
      </c>
      <c r="I80" s="14">
        <v>1</v>
      </c>
      <c r="J80" s="14">
        <v>4</v>
      </c>
      <c r="K80" s="14">
        <v>4</v>
      </c>
      <c r="L80" s="14">
        <v>4</v>
      </c>
      <c r="M80" s="14">
        <v>1</v>
      </c>
      <c r="N80" s="14">
        <v>4</v>
      </c>
      <c r="P80" s="14">
        <v>4</v>
      </c>
      <c r="Q80" s="14">
        <v>3</v>
      </c>
      <c r="R80" s="14">
        <v>2</v>
      </c>
      <c r="S80" s="14">
        <v>3</v>
      </c>
      <c r="T80" s="14">
        <v>3</v>
      </c>
      <c r="U80" s="14">
        <v>3</v>
      </c>
      <c r="V80" s="14">
        <v>2</v>
      </c>
      <c r="W80" s="14">
        <v>3</v>
      </c>
      <c r="X80" s="14">
        <v>2</v>
      </c>
      <c r="Y80" s="14">
        <v>3</v>
      </c>
      <c r="Z80" s="14">
        <v>0</v>
      </c>
      <c r="AC80" s="20">
        <v>4</v>
      </c>
      <c r="AD80" s="20">
        <v>4</v>
      </c>
      <c r="AE80" s="20">
        <v>4</v>
      </c>
      <c r="AG80" s="14">
        <v>1</v>
      </c>
      <c r="AH80" s="14">
        <v>1995</v>
      </c>
      <c r="AI80" s="14">
        <v>4</v>
      </c>
      <c r="AJ80" s="14">
        <v>3</v>
      </c>
      <c r="AK80" s="14">
        <v>4</v>
      </c>
      <c r="AL80" s="14">
        <v>4</v>
      </c>
      <c r="AM80" s="14">
        <v>4</v>
      </c>
      <c r="AN80" s="14">
        <v>4</v>
      </c>
      <c r="AO80" s="14">
        <v>4</v>
      </c>
      <c r="AP80" s="14">
        <v>3</v>
      </c>
      <c r="AQ80" s="14">
        <v>3</v>
      </c>
    </row>
    <row r="81" spans="1:43" x14ac:dyDescent="0.35">
      <c r="A81" s="14">
        <v>3615</v>
      </c>
      <c r="B81" s="14">
        <v>1</v>
      </c>
      <c r="C81" s="14">
        <v>1995</v>
      </c>
      <c r="D81" s="23">
        <v>43031.831944444442</v>
      </c>
      <c r="E81" s="14" t="s">
        <v>97</v>
      </c>
      <c r="F81" s="14">
        <v>4</v>
      </c>
      <c r="G81" s="14">
        <v>2</v>
      </c>
      <c r="H81" s="14">
        <v>4</v>
      </c>
      <c r="I81" s="14">
        <v>1</v>
      </c>
      <c r="J81" s="14">
        <v>4</v>
      </c>
      <c r="K81" s="14">
        <v>4</v>
      </c>
      <c r="L81" s="14">
        <v>4</v>
      </c>
      <c r="M81" s="14">
        <v>2</v>
      </c>
      <c r="N81" s="14">
        <v>3</v>
      </c>
      <c r="P81" s="14">
        <v>3</v>
      </c>
      <c r="Q81" s="14">
        <v>6</v>
      </c>
      <c r="R81" s="14">
        <v>2</v>
      </c>
      <c r="S81" s="14">
        <v>3</v>
      </c>
      <c r="T81" s="14">
        <v>3</v>
      </c>
      <c r="U81" s="14">
        <v>5</v>
      </c>
      <c r="V81" s="14">
        <v>2</v>
      </c>
      <c r="W81" s="14">
        <v>4</v>
      </c>
      <c r="X81" s="14">
        <v>4</v>
      </c>
      <c r="Y81" s="14">
        <v>5</v>
      </c>
      <c r="Z81" s="14">
        <v>10</v>
      </c>
      <c r="AC81" s="20">
        <v>3</v>
      </c>
      <c r="AD81" s="20">
        <v>4</v>
      </c>
      <c r="AE81" s="20">
        <v>3</v>
      </c>
      <c r="AG81" s="14">
        <v>1</v>
      </c>
      <c r="AH81" s="14">
        <v>1993</v>
      </c>
      <c r="AI81" s="14">
        <v>3</v>
      </c>
      <c r="AJ81" s="14">
        <v>4</v>
      </c>
      <c r="AK81" s="14">
        <v>3</v>
      </c>
      <c r="AL81" s="14">
        <v>3</v>
      </c>
      <c r="AM81" s="14">
        <v>3</v>
      </c>
      <c r="AN81" s="14">
        <v>4</v>
      </c>
      <c r="AO81" s="14">
        <v>4</v>
      </c>
      <c r="AP81" s="14">
        <v>3</v>
      </c>
      <c r="AQ81" s="14">
        <v>3</v>
      </c>
    </row>
    <row r="82" spans="1:43" x14ac:dyDescent="0.35">
      <c r="A82" s="14">
        <v>3646</v>
      </c>
      <c r="B82" s="14">
        <v>1</v>
      </c>
      <c r="C82" s="14">
        <v>1993</v>
      </c>
      <c r="D82" s="23">
        <v>43031.834027777775</v>
      </c>
      <c r="E82" s="14" t="s">
        <v>98</v>
      </c>
      <c r="F82" s="14">
        <v>3</v>
      </c>
      <c r="G82" s="14">
        <v>1</v>
      </c>
      <c r="H82" s="14">
        <v>3</v>
      </c>
      <c r="I82" s="14">
        <v>2</v>
      </c>
      <c r="J82" s="14">
        <v>3</v>
      </c>
      <c r="K82" s="14">
        <v>4</v>
      </c>
      <c r="L82" s="14">
        <v>4</v>
      </c>
      <c r="M82" s="14">
        <v>2</v>
      </c>
      <c r="N82" s="14">
        <v>3</v>
      </c>
      <c r="P82" s="14">
        <v>6</v>
      </c>
      <c r="Q82" s="14">
        <v>3</v>
      </c>
      <c r="R82" s="14">
        <v>3</v>
      </c>
      <c r="S82" s="14">
        <v>2</v>
      </c>
      <c r="T82" s="14">
        <v>3</v>
      </c>
      <c r="U82" s="14">
        <v>3</v>
      </c>
      <c r="V82" s="14">
        <v>4</v>
      </c>
      <c r="W82" s="14">
        <v>3</v>
      </c>
      <c r="X82" s="14">
        <v>3</v>
      </c>
      <c r="Y82" s="14">
        <v>5</v>
      </c>
      <c r="Z82" s="14">
        <v>32</v>
      </c>
      <c r="AC82" s="20">
        <v>4</v>
      </c>
      <c r="AD82" s="20">
        <v>3</v>
      </c>
      <c r="AE82" s="20">
        <v>3</v>
      </c>
      <c r="AG82" s="14">
        <v>0</v>
      </c>
      <c r="AH82" s="14">
        <v>1995</v>
      </c>
      <c r="AI82" s="14">
        <v>4</v>
      </c>
      <c r="AJ82" s="14">
        <v>4</v>
      </c>
      <c r="AK82" s="14">
        <v>4</v>
      </c>
      <c r="AL82" s="14">
        <v>4</v>
      </c>
      <c r="AM82" s="14">
        <v>4</v>
      </c>
      <c r="AN82" s="14">
        <v>3</v>
      </c>
      <c r="AO82" s="14">
        <v>3</v>
      </c>
      <c r="AP82" s="14">
        <v>2</v>
      </c>
      <c r="AQ82" s="14">
        <v>4</v>
      </c>
    </row>
    <row r="83" spans="1:43" x14ac:dyDescent="0.35">
      <c r="A83" s="14">
        <v>3561</v>
      </c>
      <c r="B83" s="14">
        <v>0</v>
      </c>
      <c r="C83" s="14">
        <v>1995</v>
      </c>
      <c r="D83" s="23">
        <v>43031.840277777781</v>
      </c>
      <c r="E83" s="14" t="s">
        <v>99</v>
      </c>
      <c r="F83" s="14">
        <v>4</v>
      </c>
      <c r="G83" s="14">
        <v>1</v>
      </c>
      <c r="H83" s="14">
        <v>4</v>
      </c>
      <c r="I83" s="14">
        <v>1</v>
      </c>
      <c r="J83" s="14">
        <v>4</v>
      </c>
      <c r="K83" s="14">
        <v>3</v>
      </c>
      <c r="L83" s="14">
        <v>3</v>
      </c>
      <c r="M83" s="14">
        <v>3</v>
      </c>
      <c r="N83" s="14">
        <v>4</v>
      </c>
      <c r="P83" s="14">
        <v>3</v>
      </c>
      <c r="Q83" s="14">
        <v>5</v>
      </c>
      <c r="R83" s="14">
        <v>2</v>
      </c>
      <c r="S83" s="14">
        <v>3</v>
      </c>
      <c r="T83" s="14">
        <v>3</v>
      </c>
      <c r="U83" s="14">
        <v>4</v>
      </c>
      <c r="V83" s="14">
        <v>2</v>
      </c>
      <c r="W83" s="14">
        <v>4</v>
      </c>
      <c r="X83" s="14">
        <v>3</v>
      </c>
      <c r="Y83" s="14">
        <v>3</v>
      </c>
      <c r="Z83" s="14">
        <v>15</v>
      </c>
      <c r="AC83" s="20">
        <v>4</v>
      </c>
      <c r="AD83" s="20">
        <v>4</v>
      </c>
      <c r="AE83" s="20">
        <v>2</v>
      </c>
      <c r="AG83" s="14">
        <v>0</v>
      </c>
      <c r="AH83" s="14">
        <v>1998</v>
      </c>
      <c r="AI83" s="14">
        <v>4</v>
      </c>
      <c r="AJ83" s="14">
        <v>4</v>
      </c>
      <c r="AK83" s="14">
        <v>4</v>
      </c>
      <c r="AL83" s="14">
        <v>3</v>
      </c>
      <c r="AM83" s="14">
        <v>4</v>
      </c>
      <c r="AN83" s="14">
        <v>3</v>
      </c>
      <c r="AO83" s="14">
        <v>3</v>
      </c>
      <c r="AP83" s="14">
        <v>4</v>
      </c>
      <c r="AQ83" s="14">
        <v>3</v>
      </c>
    </row>
    <row r="84" spans="1:43" x14ac:dyDescent="0.35">
      <c r="A84" s="14">
        <v>3705</v>
      </c>
      <c r="B84" s="14">
        <v>0</v>
      </c>
      <c r="C84" s="14">
        <v>1998</v>
      </c>
      <c r="D84" s="23">
        <v>43031.841666666667</v>
      </c>
      <c r="E84" s="14" t="s">
        <v>100</v>
      </c>
      <c r="F84" s="14">
        <v>4</v>
      </c>
      <c r="G84" s="14">
        <v>1</v>
      </c>
      <c r="H84" s="14">
        <v>4</v>
      </c>
      <c r="I84" s="14">
        <v>2</v>
      </c>
      <c r="J84" s="14">
        <v>4</v>
      </c>
      <c r="K84" s="14">
        <v>3</v>
      </c>
      <c r="L84" s="14">
        <v>3</v>
      </c>
      <c r="M84" s="14">
        <v>1</v>
      </c>
      <c r="N84" s="14">
        <v>3</v>
      </c>
      <c r="P84" s="14">
        <v>4</v>
      </c>
      <c r="Q84" s="14">
        <v>5</v>
      </c>
      <c r="R84" s="14">
        <v>3</v>
      </c>
      <c r="S84" s="14">
        <v>7</v>
      </c>
      <c r="T84" s="14">
        <v>3</v>
      </c>
      <c r="U84" s="14">
        <v>8</v>
      </c>
      <c r="V84" s="14">
        <v>4</v>
      </c>
      <c r="W84" s="14">
        <v>4</v>
      </c>
      <c r="X84" s="14">
        <v>3</v>
      </c>
      <c r="Y84" s="14">
        <v>4</v>
      </c>
      <c r="Z84" s="14">
        <v>4</v>
      </c>
      <c r="AC84" s="20">
        <v>4</v>
      </c>
      <c r="AD84" s="20">
        <v>3</v>
      </c>
      <c r="AE84" s="20">
        <v>4</v>
      </c>
      <c r="AG84" s="14">
        <v>0</v>
      </c>
      <c r="AH84" s="14">
        <v>1997</v>
      </c>
      <c r="AI84" s="14">
        <v>2</v>
      </c>
      <c r="AJ84" s="14">
        <v>3</v>
      </c>
      <c r="AK84" s="14">
        <v>4</v>
      </c>
      <c r="AL84" s="14">
        <v>2</v>
      </c>
      <c r="AM84" s="14">
        <v>4</v>
      </c>
      <c r="AN84" s="14">
        <v>2</v>
      </c>
      <c r="AO84" s="14">
        <v>3</v>
      </c>
      <c r="AP84" s="14">
        <v>4</v>
      </c>
      <c r="AQ84" s="14">
        <v>4</v>
      </c>
    </row>
    <row r="85" spans="1:43" x14ac:dyDescent="0.35">
      <c r="A85" s="14">
        <v>3700</v>
      </c>
      <c r="B85" s="14">
        <v>0</v>
      </c>
      <c r="C85" s="14">
        <v>1997</v>
      </c>
      <c r="D85" s="23">
        <v>43031.843055555553</v>
      </c>
      <c r="E85" s="14" t="s">
        <v>101</v>
      </c>
      <c r="F85" s="14">
        <v>2</v>
      </c>
      <c r="G85" s="14">
        <v>2</v>
      </c>
      <c r="H85" s="14">
        <v>4</v>
      </c>
      <c r="I85" s="14">
        <v>3</v>
      </c>
      <c r="J85" s="14">
        <v>4</v>
      </c>
      <c r="K85" s="14">
        <v>2</v>
      </c>
      <c r="L85" s="14">
        <v>3</v>
      </c>
      <c r="M85" s="14">
        <v>1</v>
      </c>
      <c r="N85" s="14">
        <v>4</v>
      </c>
      <c r="P85" s="14">
        <v>7</v>
      </c>
      <c r="Q85" s="14">
        <v>7</v>
      </c>
      <c r="R85" s="14">
        <v>4</v>
      </c>
      <c r="S85" s="14">
        <v>3</v>
      </c>
      <c r="T85" s="14">
        <v>4</v>
      </c>
      <c r="U85" s="14">
        <v>7</v>
      </c>
      <c r="V85" s="14">
        <v>4</v>
      </c>
      <c r="W85" s="14">
        <v>4</v>
      </c>
      <c r="X85" s="14">
        <v>3</v>
      </c>
      <c r="Y85" s="14">
        <v>3</v>
      </c>
      <c r="Z85" s="14">
        <v>52</v>
      </c>
      <c r="AC85" s="20">
        <v>3</v>
      </c>
      <c r="AD85" s="20">
        <v>2</v>
      </c>
      <c r="AE85" s="20">
        <v>4</v>
      </c>
      <c r="AG85" s="14">
        <v>0</v>
      </c>
      <c r="AH85" s="14">
        <v>1990</v>
      </c>
      <c r="AI85" s="14">
        <v>4</v>
      </c>
      <c r="AJ85" s="14">
        <v>4</v>
      </c>
      <c r="AK85" s="14">
        <v>4</v>
      </c>
      <c r="AL85" s="14">
        <v>4</v>
      </c>
      <c r="AM85" s="14">
        <v>3</v>
      </c>
      <c r="AN85" s="14">
        <v>4</v>
      </c>
      <c r="AO85" s="14">
        <v>3</v>
      </c>
      <c r="AP85" s="14">
        <v>3</v>
      </c>
      <c r="AQ85" s="14">
        <v>4</v>
      </c>
    </row>
    <row r="86" spans="1:43" x14ac:dyDescent="0.35">
      <c r="A86" s="14">
        <v>1565</v>
      </c>
      <c r="B86" s="14">
        <v>0</v>
      </c>
      <c r="C86" s="14">
        <v>1990</v>
      </c>
      <c r="D86" s="23">
        <v>43031.845833333333</v>
      </c>
      <c r="E86" s="14" t="s">
        <v>102</v>
      </c>
      <c r="F86" s="14">
        <v>4</v>
      </c>
      <c r="G86" s="14">
        <v>1</v>
      </c>
      <c r="H86" s="14">
        <v>4</v>
      </c>
      <c r="I86" s="14">
        <v>1</v>
      </c>
      <c r="J86" s="14">
        <v>3</v>
      </c>
      <c r="K86" s="14">
        <v>4</v>
      </c>
      <c r="L86" s="14">
        <v>3</v>
      </c>
      <c r="M86" s="14">
        <v>2</v>
      </c>
      <c r="N86" s="14">
        <v>4</v>
      </c>
      <c r="P86" s="14">
        <v>3</v>
      </c>
      <c r="Q86" s="14">
        <v>7</v>
      </c>
      <c r="R86" s="14">
        <v>4</v>
      </c>
      <c r="S86" s="14">
        <v>4</v>
      </c>
      <c r="T86" s="14">
        <v>4</v>
      </c>
      <c r="U86" s="14">
        <v>7</v>
      </c>
      <c r="V86" s="14">
        <v>4</v>
      </c>
      <c r="W86" s="14">
        <v>4</v>
      </c>
      <c r="X86" s="14">
        <v>2</v>
      </c>
      <c r="Y86" s="14">
        <v>7</v>
      </c>
      <c r="Z86" s="14">
        <v>15</v>
      </c>
      <c r="AC86" s="20">
        <v>4</v>
      </c>
      <c r="AD86" s="20">
        <v>4</v>
      </c>
      <c r="AE86" s="20">
        <v>3</v>
      </c>
      <c r="AG86" s="14">
        <v>0</v>
      </c>
      <c r="AH86" s="14">
        <v>1996</v>
      </c>
      <c r="AI86" s="14">
        <v>4</v>
      </c>
      <c r="AJ86" s="14">
        <v>4</v>
      </c>
      <c r="AK86" s="14">
        <v>4</v>
      </c>
      <c r="AL86" s="14">
        <v>4</v>
      </c>
      <c r="AM86" s="14">
        <v>4</v>
      </c>
      <c r="AN86" s="14">
        <v>4</v>
      </c>
      <c r="AO86" s="14">
        <v>4</v>
      </c>
      <c r="AP86" s="14">
        <v>3</v>
      </c>
      <c r="AQ86" s="14">
        <v>4</v>
      </c>
    </row>
    <row r="87" spans="1:43" x14ac:dyDescent="0.35">
      <c r="A87" s="14">
        <v>3738</v>
      </c>
      <c r="B87" s="14">
        <v>0</v>
      </c>
      <c r="C87" s="14">
        <v>1996</v>
      </c>
      <c r="D87" s="23">
        <v>43031.84652777778</v>
      </c>
      <c r="E87" s="14" t="s">
        <v>103</v>
      </c>
      <c r="F87" s="14">
        <v>4</v>
      </c>
      <c r="G87" s="14">
        <v>1</v>
      </c>
      <c r="H87" s="14">
        <v>4</v>
      </c>
      <c r="I87" s="14">
        <v>1</v>
      </c>
      <c r="J87" s="14">
        <v>4</v>
      </c>
      <c r="K87" s="14">
        <v>4</v>
      </c>
      <c r="L87" s="14">
        <v>4</v>
      </c>
      <c r="M87" s="14">
        <v>2</v>
      </c>
      <c r="N87" s="14">
        <v>4</v>
      </c>
      <c r="P87" s="14">
        <v>3</v>
      </c>
      <c r="Q87" s="14">
        <v>5</v>
      </c>
      <c r="R87" s="14">
        <v>3</v>
      </c>
      <c r="S87" s="14">
        <v>3</v>
      </c>
      <c r="T87" s="14">
        <v>2</v>
      </c>
      <c r="U87" s="14">
        <v>5</v>
      </c>
      <c r="V87" s="14">
        <v>3</v>
      </c>
      <c r="W87" s="14">
        <v>7</v>
      </c>
      <c r="X87" s="14">
        <v>2</v>
      </c>
      <c r="Y87" s="14">
        <v>3</v>
      </c>
      <c r="Z87" s="14">
        <v>3</v>
      </c>
      <c r="AC87" s="20">
        <v>4</v>
      </c>
      <c r="AD87" s="20">
        <v>4</v>
      </c>
      <c r="AE87" s="20">
        <v>3</v>
      </c>
      <c r="AG87" s="14">
        <v>0</v>
      </c>
      <c r="AH87" s="14">
        <v>1996</v>
      </c>
      <c r="AI87" s="14">
        <v>4</v>
      </c>
      <c r="AJ87" s="14">
        <v>4</v>
      </c>
      <c r="AK87" s="14">
        <v>4</v>
      </c>
      <c r="AL87" s="14">
        <v>2</v>
      </c>
      <c r="AM87" s="14">
        <v>4</v>
      </c>
      <c r="AN87" s="14">
        <v>3</v>
      </c>
      <c r="AO87" s="14">
        <v>3</v>
      </c>
      <c r="AP87" s="14">
        <v>3</v>
      </c>
      <c r="AQ87" s="14">
        <v>3</v>
      </c>
    </row>
    <row r="88" spans="1:43" x14ac:dyDescent="0.35">
      <c r="A88" s="14">
        <v>3722</v>
      </c>
      <c r="B88" s="14">
        <v>0</v>
      </c>
      <c r="C88" s="14">
        <v>1996</v>
      </c>
      <c r="D88" s="23">
        <v>43031.85</v>
      </c>
      <c r="E88" s="14" t="s">
        <v>104</v>
      </c>
      <c r="F88" s="14">
        <v>4</v>
      </c>
      <c r="G88" s="14">
        <v>1</v>
      </c>
      <c r="H88" s="14">
        <v>4</v>
      </c>
      <c r="I88" s="14">
        <v>3</v>
      </c>
      <c r="J88" s="14">
        <v>4</v>
      </c>
      <c r="K88" s="14">
        <v>3</v>
      </c>
      <c r="L88" s="14">
        <v>3</v>
      </c>
      <c r="M88" s="14">
        <v>2</v>
      </c>
      <c r="N88" s="14">
        <v>3</v>
      </c>
      <c r="P88" s="14">
        <v>3</v>
      </c>
      <c r="Q88" s="14">
        <v>4</v>
      </c>
      <c r="R88" s="14">
        <v>2</v>
      </c>
      <c r="S88" s="14">
        <v>4</v>
      </c>
      <c r="T88" s="14">
        <v>5</v>
      </c>
      <c r="U88" s="14">
        <v>5</v>
      </c>
      <c r="V88" s="14">
        <v>3</v>
      </c>
      <c r="W88" s="14">
        <v>3</v>
      </c>
      <c r="X88" s="14">
        <v>4</v>
      </c>
      <c r="Y88" s="14">
        <v>3</v>
      </c>
      <c r="Z88" s="14">
        <v>14</v>
      </c>
      <c r="AC88" s="20">
        <v>4</v>
      </c>
      <c r="AD88" s="20">
        <v>2</v>
      </c>
      <c r="AE88" s="20">
        <v>3</v>
      </c>
      <c r="AG88" s="14">
        <v>1</v>
      </c>
      <c r="AH88" s="14">
        <v>1998</v>
      </c>
      <c r="AI88" s="14">
        <v>4</v>
      </c>
      <c r="AJ88" s="14">
        <v>4</v>
      </c>
      <c r="AK88" s="14">
        <v>4</v>
      </c>
      <c r="AL88" s="14">
        <v>2</v>
      </c>
      <c r="AM88" s="14">
        <v>3</v>
      </c>
      <c r="AN88" s="14">
        <v>3</v>
      </c>
      <c r="AO88" s="14">
        <v>3</v>
      </c>
      <c r="AP88" s="14">
        <v>4</v>
      </c>
      <c r="AQ88" s="14">
        <v>2</v>
      </c>
    </row>
    <row r="89" spans="1:43" x14ac:dyDescent="0.35">
      <c r="A89" s="14">
        <v>3709</v>
      </c>
      <c r="B89" s="14">
        <v>1</v>
      </c>
      <c r="C89" s="14">
        <v>1998</v>
      </c>
      <c r="D89" s="23">
        <v>43031.853472222225</v>
      </c>
      <c r="E89" s="14" t="s">
        <v>380</v>
      </c>
      <c r="F89" s="14">
        <v>4</v>
      </c>
      <c r="G89" s="14">
        <v>1</v>
      </c>
      <c r="H89" s="14">
        <v>4</v>
      </c>
      <c r="I89" s="14">
        <v>3</v>
      </c>
      <c r="J89" s="14">
        <v>3</v>
      </c>
      <c r="K89" s="14">
        <v>3</v>
      </c>
      <c r="L89" s="14">
        <v>3</v>
      </c>
      <c r="M89" s="14">
        <v>1</v>
      </c>
      <c r="N89" s="14">
        <v>2</v>
      </c>
      <c r="P89" s="14">
        <v>4</v>
      </c>
      <c r="Q89" s="14">
        <v>6</v>
      </c>
      <c r="R89" s="14">
        <v>2</v>
      </c>
      <c r="S89" s="14">
        <v>6</v>
      </c>
      <c r="T89" s="14">
        <v>3</v>
      </c>
      <c r="U89" s="14">
        <v>5</v>
      </c>
      <c r="V89" s="14">
        <v>3</v>
      </c>
      <c r="W89" s="14">
        <v>4</v>
      </c>
      <c r="X89" s="14">
        <v>3</v>
      </c>
      <c r="Y89" s="14">
        <v>4</v>
      </c>
      <c r="Z89" s="14">
        <v>54</v>
      </c>
      <c r="AC89" s="20">
        <v>4</v>
      </c>
      <c r="AD89" s="20">
        <v>2</v>
      </c>
      <c r="AE89" s="20">
        <v>4</v>
      </c>
      <c r="AG89" s="14">
        <v>0</v>
      </c>
      <c r="AH89" s="14">
        <v>1953</v>
      </c>
      <c r="AI89" s="14">
        <v>4</v>
      </c>
      <c r="AJ89" s="14">
        <v>4</v>
      </c>
      <c r="AK89" s="14">
        <v>4</v>
      </c>
      <c r="AL89" s="14">
        <v>4</v>
      </c>
      <c r="AM89" s="14">
        <v>4</v>
      </c>
      <c r="AN89" s="14">
        <v>4</v>
      </c>
      <c r="AO89" s="14">
        <v>4</v>
      </c>
      <c r="AP89" s="14">
        <v>4</v>
      </c>
      <c r="AQ89" s="14">
        <v>4</v>
      </c>
    </row>
    <row r="90" spans="1:43" x14ac:dyDescent="0.35">
      <c r="A90" s="14">
        <v>3809</v>
      </c>
      <c r="B90" s="14">
        <v>0</v>
      </c>
      <c r="C90" s="14">
        <v>1953</v>
      </c>
      <c r="D90" s="23">
        <v>43031.859722222223</v>
      </c>
      <c r="E90" s="14" t="s">
        <v>105</v>
      </c>
      <c r="F90" s="14">
        <v>4</v>
      </c>
      <c r="G90" s="14">
        <v>1</v>
      </c>
      <c r="H90" s="14">
        <v>4</v>
      </c>
      <c r="I90" s="14">
        <v>1</v>
      </c>
      <c r="J90" s="14">
        <v>4</v>
      </c>
      <c r="K90" s="14">
        <v>4</v>
      </c>
      <c r="L90" s="14">
        <v>4</v>
      </c>
      <c r="M90" s="14">
        <v>1</v>
      </c>
      <c r="N90" s="14">
        <v>4</v>
      </c>
      <c r="P90" s="14">
        <v>4</v>
      </c>
      <c r="Q90" s="14">
        <v>4</v>
      </c>
      <c r="R90" s="14">
        <v>2</v>
      </c>
      <c r="S90" s="14">
        <v>4</v>
      </c>
      <c r="T90" s="14">
        <v>3</v>
      </c>
      <c r="U90" s="14">
        <v>5</v>
      </c>
      <c r="V90" s="14">
        <v>2</v>
      </c>
      <c r="W90" s="14">
        <v>4</v>
      </c>
      <c r="X90" s="14">
        <v>4</v>
      </c>
      <c r="Y90" s="14">
        <v>4</v>
      </c>
      <c r="Z90" s="14">
        <v>0</v>
      </c>
      <c r="AC90" s="20">
        <v>4</v>
      </c>
      <c r="AD90" s="20">
        <v>4</v>
      </c>
      <c r="AE90" s="20">
        <v>4</v>
      </c>
      <c r="AG90" s="14">
        <v>1</v>
      </c>
      <c r="AH90" s="14">
        <v>1999</v>
      </c>
      <c r="AI90" s="14">
        <v>4</v>
      </c>
      <c r="AJ90" s="14">
        <v>4</v>
      </c>
      <c r="AK90" s="14">
        <v>4</v>
      </c>
      <c r="AL90" s="14">
        <v>4</v>
      </c>
      <c r="AM90" s="14">
        <v>4</v>
      </c>
      <c r="AN90" s="14">
        <v>3</v>
      </c>
      <c r="AO90" s="14">
        <v>4</v>
      </c>
      <c r="AP90" s="14">
        <v>4</v>
      </c>
      <c r="AQ90" s="14">
        <v>4</v>
      </c>
    </row>
    <row r="91" spans="1:43" x14ac:dyDescent="0.35">
      <c r="A91" s="14">
        <v>3846</v>
      </c>
      <c r="B91" s="14">
        <v>1</v>
      </c>
      <c r="C91" s="14">
        <v>1999</v>
      </c>
      <c r="D91" s="23">
        <v>43031.862500000003</v>
      </c>
      <c r="E91" s="14" t="s">
        <v>106</v>
      </c>
      <c r="F91" s="14">
        <v>4</v>
      </c>
      <c r="G91" s="14">
        <v>1</v>
      </c>
      <c r="H91" s="14">
        <v>4</v>
      </c>
      <c r="I91" s="14">
        <v>1</v>
      </c>
      <c r="J91" s="14">
        <v>4</v>
      </c>
      <c r="K91" s="14">
        <v>3</v>
      </c>
      <c r="L91" s="14">
        <v>4</v>
      </c>
      <c r="M91" s="14">
        <v>1</v>
      </c>
      <c r="N91" s="14">
        <v>4</v>
      </c>
      <c r="P91" s="14">
        <v>3</v>
      </c>
      <c r="Q91" s="14">
        <v>6</v>
      </c>
      <c r="R91" s="14">
        <v>2</v>
      </c>
      <c r="S91" s="14">
        <v>3</v>
      </c>
      <c r="T91" s="14">
        <v>11</v>
      </c>
      <c r="U91" s="14">
        <v>14</v>
      </c>
      <c r="V91" s="14">
        <v>3</v>
      </c>
      <c r="W91" s="14">
        <v>3</v>
      </c>
      <c r="X91" s="14">
        <v>3</v>
      </c>
      <c r="Y91" s="14">
        <v>5</v>
      </c>
      <c r="Z91" s="14">
        <v>4</v>
      </c>
      <c r="AC91" s="20">
        <v>4</v>
      </c>
      <c r="AD91" s="20">
        <v>4</v>
      </c>
      <c r="AE91" s="20">
        <v>4</v>
      </c>
      <c r="AG91" s="14">
        <v>0</v>
      </c>
      <c r="AH91" s="14">
        <v>1995</v>
      </c>
      <c r="AI91" s="14">
        <v>3</v>
      </c>
      <c r="AJ91" s="14">
        <v>4</v>
      </c>
      <c r="AK91" s="14">
        <v>4</v>
      </c>
      <c r="AL91" s="14">
        <v>4</v>
      </c>
      <c r="AM91" s="14">
        <v>3</v>
      </c>
      <c r="AN91" s="14">
        <v>3</v>
      </c>
      <c r="AO91" s="14">
        <v>4</v>
      </c>
      <c r="AP91" s="14">
        <v>4</v>
      </c>
      <c r="AQ91" s="14">
        <v>4</v>
      </c>
    </row>
    <row r="92" spans="1:43" x14ac:dyDescent="0.35">
      <c r="A92" s="14">
        <v>3663</v>
      </c>
      <c r="B92" s="14">
        <v>0</v>
      </c>
      <c r="C92" s="14">
        <v>1995</v>
      </c>
      <c r="D92" s="23">
        <v>43031.863888888889</v>
      </c>
      <c r="E92" s="14" t="s">
        <v>107</v>
      </c>
      <c r="F92" s="14">
        <v>3</v>
      </c>
      <c r="G92" s="14">
        <v>1</v>
      </c>
      <c r="H92" s="14">
        <v>4</v>
      </c>
      <c r="I92" s="14">
        <v>1</v>
      </c>
      <c r="J92" s="14">
        <v>3</v>
      </c>
      <c r="K92" s="14">
        <v>3</v>
      </c>
      <c r="L92" s="14">
        <v>4</v>
      </c>
      <c r="M92" s="14">
        <v>1</v>
      </c>
      <c r="N92" s="14">
        <v>4</v>
      </c>
      <c r="P92" s="14">
        <v>4</v>
      </c>
      <c r="Q92" s="14">
        <v>4</v>
      </c>
      <c r="R92" s="14">
        <v>4</v>
      </c>
      <c r="S92" s="14">
        <v>2</v>
      </c>
      <c r="T92" s="14">
        <v>4</v>
      </c>
      <c r="U92" s="14">
        <v>7</v>
      </c>
      <c r="V92" s="14">
        <v>3</v>
      </c>
      <c r="W92" s="14">
        <v>3</v>
      </c>
      <c r="X92" s="14">
        <v>2</v>
      </c>
      <c r="Y92" s="14">
        <v>3</v>
      </c>
      <c r="Z92" s="14">
        <v>16</v>
      </c>
      <c r="AC92" s="20">
        <v>4</v>
      </c>
      <c r="AD92" s="20">
        <v>4</v>
      </c>
      <c r="AE92" s="20">
        <v>4</v>
      </c>
      <c r="AG92" s="14">
        <v>0</v>
      </c>
      <c r="AH92" s="14">
        <v>1998</v>
      </c>
      <c r="AI92" s="14">
        <v>3</v>
      </c>
      <c r="AJ92" s="14">
        <v>4</v>
      </c>
      <c r="AK92" s="14">
        <v>3</v>
      </c>
      <c r="AL92" s="14">
        <v>4</v>
      </c>
      <c r="AM92" s="14">
        <v>4</v>
      </c>
      <c r="AN92" s="14">
        <v>3</v>
      </c>
      <c r="AO92" s="14">
        <v>3</v>
      </c>
      <c r="AP92" s="14">
        <v>3</v>
      </c>
      <c r="AQ92" s="14">
        <v>4</v>
      </c>
    </row>
    <row r="93" spans="1:43" x14ac:dyDescent="0.35">
      <c r="A93" s="14">
        <v>3798</v>
      </c>
      <c r="B93" s="14">
        <v>0</v>
      </c>
      <c r="C93" s="14">
        <v>1998</v>
      </c>
      <c r="D93" s="23">
        <v>43031.864583333336</v>
      </c>
      <c r="E93" s="14" t="s">
        <v>380</v>
      </c>
      <c r="F93" s="14">
        <v>3</v>
      </c>
      <c r="G93" s="14">
        <v>1</v>
      </c>
      <c r="H93" s="14">
        <v>3</v>
      </c>
      <c r="I93" s="14">
        <v>1</v>
      </c>
      <c r="J93" s="14">
        <v>4</v>
      </c>
      <c r="K93" s="14">
        <v>3</v>
      </c>
      <c r="L93" s="14">
        <v>3</v>
      </c>
      <c r="M93" s="14">
        <v>2</v>
      </c>
      <c r="N93" s="14">
        <v>4</v>
      </c>
      <c r="P93" s="14">
        <v>4</v>
      </c>
      <c r="Q93" s="14">
        <v>4</v>
      </c>
      <c r="R93" s="14">
        <v>2</v>
      </c>
      <c r="S93" s="14">
        <v>3</v>
      </c>
      <c r="T93" s="14">
        <v>2</v>
      </c>
      <c r="U93" s="14">
        <v>4</v>
      </c>
      <c r="V93" s="14">
        <v>4</v>
      </c>
      <c r="W93" s="14">
        <v>3</v>
      </c>
      <c r="X93" s="14">
        <v>2</v>
      </c>
      <c r="Y93" s="14">
        <v>3</v>
      </c>
      <c r="Z93" s="14">
        <v>19</v>
      </c>
      <c r="AC93" s="20">
        <v>4</v>
      </c>
      <c r="AD93" s="20">
        <v>4</v>
      </c>
      <c r="AE93" s="20">
        <v>3</v>
      </c>
      <c r="AG93" s="14">
        <v>0</v>
      </c>
      <c r="AH93" s="14">
        <v>1996</v>
      </c>
      <c r="AI93" s="14">
        <v>3</v>
      </c>
      <c r="AJ93" s="14">
        <v>2</v>
      </c>
      <c r="AK93" s="14">
        <v>3</v>
      </c>
      <c r="AL93" s="14">
        <v>1</v>
      </c>
      <c r="AM93" s="14">
        <v>3</v>
      </c>
      <c r="AN93" s="14">
        <v>3</v>
      </c>
      <c r="AO93" s="14">
        <v>3</v>
      </c>
      <c r="AP93" s="14">
        <v>3</v>
      </c>
      <c r="AQ93" s="14">
        <v>4</v>
      </c>
    </row>
    <row r="94" spans="1:43" x14ac:dyDescent="0.35">
      <c r="A94" s="14">
        <v>3484</v>
      </c>
      <c r="B94" s="14">
        <v>0</v>
      </c>
      <c r="C94" s="14">
        <v>1996</v>
      </c>
      <c r="D94" s="23">
        <v>43031.865277777775</v>
      </c>
      <c r="E94" s="14" t="s">
        <v>108</v>
      </c>
      <c r="F94" s="14">
        <v>3</v>
      </c>
      <c r="G94" s="14">
        <v>3</v>
      </c>
      <c r="H94" s="14">
        <v>3</v>
      </c>
      <c r="I94" s="14">
        <v>4</v>
      </c>
      <c r="J94" s="14">
        <v>3</v>
      </c>
      <c r="K94" s="14">
        <v>3</v>
      </c>
      <c r="L94" s="14">
        <v>3</v>
      </c>
      <c r="M94" s="14">
        <v>2</v>
      </c>
      <c r="N94" s="14">
        <v>4</v>
      </c>
      <c r="P94" s="14">
        <v>4</v>
      </c>
      <c r="Q94" s="14">
        <v>3</v>
      </c>
      <c r="R94" s="14">
        <v>2</v>
      </c>
      <c r="S94" s="14">
        <v>3</v>
      </c>
      <c r="T94" s="14">
        <v>3</v>
      </c>
      <c r="U94" s="14">
        <v>5</v>
      </c>
      <c r="V94" s="14">
        <v>3</v>
      </c>
      <c r="W94" s="14">
        <v>2</v>
      </c>
      <c r="X94" s="14">
        <v>3</v>
      </c>
      <c r="Y94" s="14">
        <v>3</v>
      </c>
      <c r="Z94" s="14">
        <v>48</v>
      </c>
      <c r="AC94" s="20">
        <v>2</v>
      </c>
      <c r="AD94" s="20">
        <v>1</v>
      </c>
      <c r="AE94" s="20">
        <v>3</v>
      </c>
      <c r="AG94" s="14">
        <v>1</v>
      </c>
      <c r="AH94" s="14">
        <v>1994</v>
      </c>
      <c r="AI94" s="14">
        <v>3</v>
      </c>
      <c r="AJ94" s="14">
        <v>4</v>
      </c>
      <c r="AK94" s="14">
        <v>4</v>
      </c>
      <c r="AL94" s="14">
        <v>3</v>
      </c>
      <c r="AM94" s="14">
        <v>4</v>
      </c>
      <c r="AN94" s="14">
        <v>3</v>
      </c>
      <c r="AO94" s="14">
        <v>4</v>
      </c>
      <c r="AP94" s="14">
        <v>3</v>
      </c>
      <c r="AQ94" s="14">
        <v>4</v>
      </c>
    </row>
    <row r="95" spans="1:43" x14ac:dyDescent="0.35">
      <c r="A95" s="14">
        <v>3860</v>
      </c>
      <c r="B95" s="14">
        <v>1</v>
      </c>
      <c r="C95" s="14">
        <v>1994</v>
      </c>
      <c r="D95" s="23">
        <v>43031.865277777775</v>
      </c>
      <c r="E95" s="14" t="s">
        <v>109</v>
      </c>
      <c r="F95" s="14">
        <v>3</v>
      </c>
      <c r="G95" s="14">
        <v>1</v>
      </c>
      <c r="H95" s="14">
        <v>4</v>
      </c>
      <c r="I95" s="14">
        <v>2</v>
      </c>
      <c r="J95" s="14">
        <v>4</v>
      </c>
      <c r="K95" s="14">
        <v>3</v>
      </c>
      <c r="L95" s="14">
        <v>4</v>
      </c>
      <c r="M95" s="14">
        <v>2</v>
      </c>
      <c r="N95" s="14">
        <v>4</v>
      </c>
      <c r="P95" s="14">
        <v>15</v>
      </c>
      <c r="Q95" s="14">
        <v>6</v>
      </c>
      <c r="R95" s="14">
        <v>3</v>
      </c>
      <c r="S95" s="14">
        <v>6</v>
      </c>
      <c r="T95" s="14">
        <v>6</v>
      </c>
      <c r="U95" s="14">
        <v>6</v>
      </c>
      <c r="V95" s="14">
        <v>4</v>
      </c>
      <c r="W95" s="14">
        <v>7</v>
      </c>
      <c r="X95" s="14">
        <v>3</v>
      </c>
      <c r="Y95" s="14">
        <v>10</v>
      </c>
      <c r="Z95" s="14">
        <v>4</v>
      </c>
      <c r="AC95" s="20">
        <v>4</v>
      </c>
      <c r="AD95" s="20">
        <v>3</v>
      </c>
      <c r="AE95" s="20">
        <v>3</v>
      </c>
      <c r="AG95" s="14">
        <v>0</v>
      </c>
      <c r="AH95" s="14">
        <v>1993</v>
      </c>
      <c r="AI95" s="14">
        <v>4</v>
      </c>
      <c r="AJ95" s="14">
        <v>4</v>
      </c>
      <c r="AK95" s="14">
        <v>4</v>
      </c>
      <c r="AL95" s="14">
        <v>2</v>
      </c>
      <c r="AM95" s="14">
        <v>4</v>
      </c>
      <c r="AN95" s="14">
        <v>3</v>
      </c>
      <c r="AO95" s="14">
        <v>4</v>
      </c>
      <c r="AP95" s="14">
        <v>4</v>
      </c>
      <c r="AQ95" s="14">
        <v>4</v>
      </c>
    </row>
    <row r="96" spans="1:43" x14ac:dyDescent="0.35">
      <c r="A96" s="14">
        <v>3871</v>
      </c>
      <c r="B96" s="14">
        <v>0</v>
      </c>
      <c r="C96" s="14">
        <v>1993</v>
      </c>
      <c r="D96" s="23">
        <v>43031.867361111108</v>
      </c>
      <c r="E96" s="14" t="s">
        <v>110</v>
      </c>
      <c r="F96" s="14">
        <v>4</v>
      </c>
      <c r="G96" s="14">
        <v>1</v>
      </c>
      <c r="H96" s="14">
        <v>4</v>
      </c>
      <c r="I96" s="14">
        <v>3</v>
      </c>
      <c r="J96" s="14">
        <v>4</v>
      </c>
      <c r="K96" s="14">
        <v>3</v>
      </c>
      <c r="L96" s="14">
        <v>4</v>
      </c>
      <c r="M96" s="14">
        <v>1</v>
      </c>
      <c r="N96" s="14">
        <v>4</v>
      </c>
      <c r="P96" s="14">
        <v>5</v>
      </c>
      <c r="Q96" s="14">
        <v>7</v>
      </c>
      <c r="R96" s="14">
        <v>3</v>
      </c>
      <c r="S96" s="14">
        <v>6</v>
      </c>
      <c r="T96" s="14">
        <v>4</v>
      </c>
      <c r="U96" s="14">
        <v>9</v>
      </c>
      <c r="V96" s="14">
        <v>11</v>
      </c>
      <c r="W96" s="14">
        <v>4</v>
      </c>
      <c r="X96" s="14">
        <v>3</v>
      </c>
      <c r="Y96" s="14">
        <v>4</v>
      </c>
      <c r="Z96" s="14">
        <v>17</v>
      </c>
      <c r="AC96" s="20">
        <v>4</v>
      </c>
      <c r="AD96" s="20">
        <v>2</v>
      </c>
      <c r="AE96" s="20">
        <v>4</v>
      </c>
      <c r="AG96" s="14">
        <v>0</v>
      </c>
      <c r="AH96" s="14">
        <v>1967</v>
      </c>
      <c r="AI96" s="14">
        <v>3</v>
      </c>
      <c r="AJ96" s="14">
        <v>3</v>
      </c>
      <c r="AK96" s="14">
        <v>4</v>
      </c>
      <c r="AL96" s="14">
        <v>4</v>
      </c>
      <c r="AM96" s="14">
        <v>4</v>
      </c>
      <c r="AN96" s="14">
        <v>3</v>
      </c>
      <c r="AO96" s="14">
        <v>4</v>
      </c>
      <c r="AP96" s="14">
        <v>3</v>
      </c>
      <c r="AQ96" s="14">
        <v>4</v>
      </c>
    </row>
    <row r="97" spans="1:43" x14ac:dyDescent="0.35">
      <c r="A97" s="14">
        <v>3812</v>
      </c>
      <c r="B97" s="14">
        <v>0</v>
      </c>
      <c r="C97" s="14">
        <v>1967</v>
      </c>
      <c r="D97" s="23">
        <v>43031.868055555555</v>
      </c>
      <c r="E97" s="14" t="s">
        <v>111</v>
      </c>
      <c r="F97" s="14">
        <v>3</v>
      </c>
      <c r="G97" s="14">
        <v>2</v>
      </c>
      <c r="H97" s="14">
        <v>4</v>
      </c>
      <c r="I97" s="14">
        <v>1</v>
      </c>
      <c r="J97" s="14">
        <v>4</v>
      </c>
      <c r="K97" s="14">
        <v>3</v>
      </c>
      <c r="L97" s="14">
        <v>4</v>
      </c>
      <c r="M97" s="14">
        <v>2</v>
      </c>
      <c r="N97" s="14">
        <v>4</v>
      </c>
      <c r="P97" s="14">
        <v>3</v>
      </c>
      <c r="Q97" s="14">
        <v>9</v>
      </c>
      <c r="R97" s="14">
        <v>3</v>
      </c>
      <c r="S97" s="14">
        <v>4</v>
      </c>
      <c r="T97" s="14">
        <v>4</v>
      </c>
      <c r="U97" s="14">
        <v>6</v>
      </c>
      <c r="V97" s="14">
        <v>4</v>
      </c>
      <c r="W97" s="14">
        <v>5</v>
      </c>
      <c r="X97" s="14">
        <v>4</v>
      </c>
      <c r="Y97" s="14">
        <v>4</v>
      </c>
      <c r="Z97" s="14">
        <v>10</v>
      </c>
      <c r="AC97" s="20">
        <v>3</v>
      </c>
      <c r="AD97" s="20">
        <v>4</v>
      </c>
      <c r="AE97" s="20">
        <v>3</v>
      </c>
      <c r="AG97" s="14">
        <v>0</v>
      </c>
      <c r="AH97" s="14">
        <v>1997</v>
      </c>
      <c r="AI97" s="14">
        <v>3</v>
      </c>
      <c r="AJ97" s="14">
        <v>4</v>
      </c>
      <c r="AK97" s="14">
        <v>4</v>
      </c>
      <c r="AL97" s="14">
        <v>3</v>
      </c>
      <c r="AM97" s="14">
        <v>4</v>
      </c>
      <c r="AN97" s="14">
        <v>4</v>
      </c>
      <c r="AO97" s="14">
        <v>4</v>
      </c>
      <c r="AP97" s="14">
        <v>3</v>
      </c>
      <c r="AQ97" s="14">
        <v>4</v>
      </c>
    </row>
    <row r="98" spans="1:43" x14ac:dyDescent="0.35">
      <c r="A98" s="14">
        <v>3828</v>
      </c>
      <c r="B98" s="14">
        <v>0</v>
      </c>
      <c r="C98" s="14">
        <v>1997</v>
      </c>
      <c r="D98" s="23">
        <v>43031.870138888888</v>
      </c>
      <c r="E98" s="14" t="s">
        <v>112</v>
      </c>
      <c r="F98" s="14">
        <v>3</v>
      </c>
      <c r="G98" s="14">
        <v>1</v>
      </c>
      <c r="H98" s="14">
        <v>4</v>
      </c>
      <c r="I98" s="14">
        <v>2</v>
      </c>
      <c r="J98" s="14">
        <v>4</v>
      </c>
      <c r="K98" s="14">
        <v>4</v>
      </c>
      <c r="L98" s="14">
        <v>4</v>
      </c>
      <c r="M98" s="14">
        <v>2</v>
      </c>
      <c r="N98" s="14">
        <v>4</v>
      </c>
      <c r="P98" s="14">
        <v>6</v>
      </c>
      <c r="Q98" s="14">
        <v>4</v>
      </c>
      <c r="R98" s="14">
        <v>3</v>
      </c>
      <c r="S98" s="14">
        <v>6</v>
      </c>
      <c r="T98" s="14">
        <v>2</v>
      </c>
      <c r="U98" s="14">
        <v>7</v>
      </c>
      <c r="V98" s="14">
        <v>4</v>
      </c>
      <c r="W98" s="14">
        <v>4</v>
      </c>
      <c r="X98" s="14">
        <v>2</v>
      </c>
      <c r="Y98" s="14">
        <v>5</v>
      </c>
      <c r="Z98" s="14">
        <v>4</v>
      </c>
      <c r="AC98" s="20">
        <v>4</v>
      </c>
      <c r="AD98" s="20">
        <v>3</v>
      </c>
      <c r="AE98" s="20">
        <v>3</v>
      </c>
      <c r="AG98" s="14">
        <v>0</v>
      </c>
      <c r="AH98" s="14">
        <v>1994</v>
      </c>
      <c r="AI98" s="14">
        <v>3</v>
      </c>
      <c r="AJ98" s="14">
        <v>3</v>
      </c>
      <c r="AK98" s="14">
        <v>4</v>
      </c>
      <c r="AL98" s="14">
        <v>3</v>
      </c>
      <c r="AM98" s="14">
        <v>3</v>
      </c>
      <c r="AN98" s="14">
        <v>2</v>
      </c>
      <c r="AO98" s="14">
        <v>3</v>
      </c>
      <c r="AP98" s="14">
        <v>2</v>
      </c>
      <c r="AQ98" s="14">
        <v>3</v>
      </c>
    </row>
    <row r="99" spans="1:43" x14ac:dyDescent="0.35">
      <c r="A99" s="14">
        <v>3644</v>
      </c>
      <c r="B99" s="14">
        <v>0</v>
      </c>
      <c r="C99" s="14">
        <v>1994</v>
      </c>
      <c r="D99" s="23">
        <v>43031.873611111114</v>
      </c>
      <c r="E99" s="14" t="s">
        <v>113</v>
      </c>
      <c r="F99" s="14">
        <v>3</v>
      </c>
      <c r="G99" s="14">
        <v>2</v>
      </c>
      <c r="H99" s="14">
        <v>4</v>
      </c>
      <c r="I99" s="14">
        <v>2</v>
      </c>
      <c r="J99" s="14">
        <v>3</v>
      </c>
      <c r="K99" s="14">
        <v>2</v>
      </c>
      <c r="L99" s="14">
        <v>3</v>
      </c>
      <c r="M99" s="14">
        <v>3</v>
      </c>
      <c r="N99" s="14">
        <v>3</v>
      </c>
      <c r="P99" s="14">
        <v>3</v>
      </c>
      <c r="Q99" s="14">
        <v>2</v>
      </c>
      <c r="R99" s="14">
        <v>2</v>
      </c>
      <c r="S99" s="14">
        <v>2</v>
      </c>
      <c r="T99" s="14">
        <v>3</v>
      </c>
      <c r="U99" s="14">
        <v>6</v>
      </c>
      <c r="V99" s="14">
        <v>2</v>
      </c>
      <c r="W99" s="14">
        <v>3</v>
      </c>
      <c r="X99" s="14">
        <v>2</v>
      </c>
      <c r="Y99" s="14">
        <v>4</v>
      </c>
      <c r="Z99" s="14">
        <v>16</v>
      </c>
      <c r="AC99" s="20">
        <v>3</v>
      </c>
      <c r="AD99" s="20">
        <v>3</v>
      </c>
      <c r="AE99" s="20">
        <v>2</v>
      </c>
      <c r="AG99" s="14">
        <v>0</v>
      </c>
      <c r="AH99" s="14">
        <v>1996</v>
      </c>
      <c r="AI99" s="14">
        <v>3</v>
      </c>
      <c r="AJ99" s="14">
        <v>4</v>
      </c>
      <c r="AK99" s="14">
        <v>4</v>
      </c>
      <c r="AL99" s="14">
        <v>4</v>
      </c>
      <c r="AM99" s="14">
        <v>4</v>
      </c>
      <c r="AN99" s="14">
        <v>3</v>
      </c>
      <c r="AO99" s="14">
        <v>3</v>
      </c>
      <c r="AP99" s="14">
        <v>3</v>
      </c>
      <c r="AQ99" s="14">
        <v>4</v>
      </c>
    </row>
    <row r="100" spans="1:43" x14ac:dyDescent="0.35">
      <c r="A100" s="14">
        <v>3808</v>
      </c>
      <c r="B100" s="14">
        <v>0</v>
      </c>
      <c r="C100" s="14">
        <v>1996</v>
      </c>
      <c r="D100" s="23">
        <v>43031.884722222225</v>
      </c>
      <c r="E100" s="14" t="s">
        <v>114</v>
      </c>
      <c r="F100" s="14">
        <v>3</v>
      </c>
      <c r="G100" s="14">
        <v>1</v>
      </c>
      <c r="H100" s="14">
        <v>4</v>
      </c>
      <c r="I100" s="14">
        <v>1</v>
      </c>
      <c r="J100" s="14">
        <v>4</v>
      </c>
      <c r="K100" s="14">
        <v>3</v>
      </c>
      <c r="L100" s="14">
        <v>3</v>
      </c>
      <c r="M100" s="14">
        <v>2</v>
      </c>
      <c r="N100" s="14">
        <v>4</v>
      </c>
      <c r="P100" s="14">
        <v>3</v>
      </c>
      <c r="Q100" s="14">
        <v>1</v>
      </c>
      <c r="R100" s="14">
        <v>2</v>
      </c>
      <c r="S100" s="14">
        <v>2</v>
      </c>
      <c r="T100" s="14">
        <v>1</v>
      </c>
      <c r="U100" s="14">
        <v>4</v>
      </c>
      <c r="V100" s="14">
        <v>3</v>
      </c>
      <c r="W100" s="14">
        <v>4</v>
      </c>
      <c r="X100" s="14">
        <v>1</v>
      </c>
      <c r="Y100" s="14">
        <v>2</v>
      </c>
      <c r="Z100" s="14">
        <v>4</v>
      </c>
      <c r="AC100" s="20">
        <v>4</v>
      </c>
      <c r="AD100" s="20">
        <v>4</v>
      </c>
      <c r="AE100" s="20">
        <v>3</v>
      </c>
      <c r="AG100" s="14">
        <v>0</v>
      </c>
      <c r="AH100" s="14">
        <v>1997</v>
      </c>
      <c r="AI100" s="14">
        <v>3</v>
      </c>
      <c r="AJ100" s="14">
        <v>4</v>
      </c>
      <c r="AK100" s="14">
        <v>4</v>
      </c>
      <c r="AL100" s="14">
        <v>3</v>
      </c>
      <c r="AM100" s="14">
        <v>4</v>
      </c>
      <c r="AN100" s="14">
        <v>4</v>
      </c>
      <c r="AO100" s="14">
        <v>4</v>
      </c>
      <c r="AP100" s="14">
        <v>4</v>
      </c>
      <c r="AQ100" s="14">
        <v>4</v>
      </c>
    </row>
    <row r="101" spans="1:43" x14ac:dyDescent="0.35">
      <c r="A101" s="14">
        <v>3886</v>
      </c>
      <c r="B101" s="14">
        <v>0</v>
      </c>
      <c r="C101" s="14">
        <v>1997</v>
      </c>
      <c r="D101" s="23">
        <v>43031.888888888891</v>
      </c>
      <c r="E101" s="14" t="s">
        <v>115</v>
      </c>
      <c r="F101" s="14">
        <v>3</v>
      </c>
      <c r="G101" s="14">
        <v>1</v>
      </c>
      <c r="H101" s="14">
        <v>4</v>
      </c>
      <c r="I101" s="14">
        <v>2</v>
      </c>
      <c r="J101" s="14">
        <v>4</v>
      </c>
      <c r="K101" s="14">
        <v>4</v>
      </c>
      <c r="L101" s="14">
        <v>4</v>
      </c>
      <c r="M101" s="14">
        <v>1</v>
      </c>
      <c r="N101" s="14">
        <v>4</v>
      </c>
      <c r="P101" s="14">
        <v>5</v>
      </c>
      <c r="Q101" s="14">
        <v>5</v>
      </c>
      <c r="R101" s="14">
        <v>1</v>
      </c>
      <c r="S101" s="14">
        <v>3</v>
      </c>
      <c r="T101" s="14">
        <v>3</v>
      </c>
      <c r="U101" s="14">
        <v>3</v>
      </c>
      <c r="V101" s="14">
        <v>3</v>
      </c>
      <c r="W101" s="14">
        <v>3</v>
      </c>
      <c r="X101" s="14">
        <v>2</v>
      </c>
      <c r="Y101" s="14">
        <v>4</v>
      </c>
      <c r="Z101" s="14">
        <v>3</v>
      </c>
      <c r="AC101" s="20">
        <v>4</v>
      </c>
      <c r="AD101" s="20">
        <v>3</v>
      </c>
      <c r="AE101" s="20">
        <v>4</v>
      </c>
      <c r="AG101" s="14">
        <v>0</v>
      </c>
      <c r="AH101" s="14">
        <v>1973</v>
      </c>
      <c r="AI101" s="14">
        <v>4</v>
      </c>
      <c r="AJ101" s="14">
        <v>4</v>
      </c>
      <c r="AK101" s="14">
        <v>4</v>
      </c>
      <c r="AL101" s="14">
        <v>4</v>
      </c>
      <c r="AM101" s="14">
        <v>4</v>
      </c>
      <c r="AN101" s="14">
        <v>3</v>
      </c>
      <c r="AO101" s="14">
        <v>4</v>
      </c>
      <c r="AP101" s="14">
        <v>4</v>
      </c>
      <c r="AQ101" s="14">
        <v>4</v>
      </c>
    </row>
    <row r="102" spans="1:43" x14ac:dyDescent="0.35">
      <c r="A102" s="14">
        <v>3483</v>
      </c>
      <c r="B102" s="14">
        <v>0</v>
      </c>
      <c r="C102" s="14">
        <v>1973</v>
      </c>
      <c r="D102" s="23">
        <v>43031.893750000003</v>
      </c>
      <c r="E102" s="14" t="s">
        <v>380</v>
      </c>
      <c r="F102" s="14">
        <v>4</v>
      </c>
      <c r="G102" s="14">
        <v>1</v>
      </c>
      <c r="H102" s="14">
        <v>4</v>
      </c>
      <c r="I102" s="14">
        <v>1</v>
      </c>
      <c r="J102" s="14">
        <v>4</v>
      </c>
      <c r="K102" s="14">
        <v>3</v>
      </c>
      <c r="L102" s="14">
        <v>4</v>
      </c>
      <c r="M102" s="14">
        <v>1</v>
      </c>
      <c r="N102" s="14">
        <v>4</v>
      </c>
      <c r="P102" s="14">
        <v>2</v>
      </c>
      <c r="Q102" s="14">
        <v>3</v>
      </c>
      <c r="R102" s="14">
        <v>3</v>
      </c>
      <c r="S102" s="14">
        <v>2</v>
      </c>
      <c r="T102" s="14">
        <v>3</v>
      </c>
      <c r="U102" s="14">
        <v>4</v>
      </c>
      <c r="V102" s="14">
        <v>2</v>
      </c>
      <c r="W102" s="14">
        <v>4</v>
      </c>
      <c r="X102" s="14">
        <v>2</v>
      </c>
      <c r="Y102" s="14">
        <v>4</v>
      </c>
      <c r="Z102" s="14">
        <v>4</v>
      </c>
      <c r="AC102" s="20">
        <v>4</v>
      </c>
      <c r="AD102" s="20">
        <v>4</v>
      </c>
      <c r="AE102" s="20">
        <v>4</v>
      </c>
      <c r="AG102" s="14">
        <v>0</v>
      </c>
      <c r="AH102" s="14">
        <v>1990</v>
      </c>
      <c r="AI102" s="14">
        <v>4</v>
      </c>
      <c r="AJ102" s="14">
        <v>3</v>
      </c>
      <c r="AK102" s="14">
        <v>3</v>
      </c>
      <c r="AL102" s="14">
        <v>4</v>
      </c>
      <c r="AM102" s="14">
        <v>4</v>
      </c>
      <c r="AN102" s="14">
        <v>2</v>
      </c>
      <c r="AO102" s="14">
        <v>2</v>
      </c>
      <c r="AP102" s="14">
        <v>4</v>
      </c>
      <c r="AQ102" s="14">
        <v>3</v>
      </c>
    </row>
    <row r="103" spans="1:43" x14ac:dyDescent="0.35">
      <c r="A103" s="14">
        <v>3945</v>
      </c>
      <c r="B103" s="14">
        <v>0</v>
      </c>
      <c r="C103" s="14">
        <v>1990</v>
      </c>
      <c r="D103" s="23">
        <v>43031.906944444447</v>
      </c>
      <c r="E103" s="14" t="s">
        <v>380</v>
      </c>
      <c r="F103" s="14">
        <v>4</v>
      </c>
      <c r="G103" s="14">
        <v>2</v>
      </c>
      <c r="H103" s="14">
        <v>3</v>
      </c>
      <c r="I103" s="14">
        <v>1</v>
      </c>
      <c r="J103" s="14">
        <v>4</v>
      </c>
      <c r="K103" s="14">
        <v>2</v>
      </c>
      <c r="L103" s="14">
        <v>2</v>
      </c>
      <c r="M103" s="14">
        <v>1</v>
      </c>
      <c r="N103" s="14">
        <v>3</v>
      </c>
      <c r="P103" s="14">
        <v>4</v>
      </c>
      <c r="Q103" s="14">
        <v>3</v>
      </c>
      <c r="R103" s="14">
        <v>3</v>
      </c>
      <c r="S103" s="14">
        <v>3</v>
      </c>
      <c r="T103" s="14">
        <v>3</v>
      </c>
      <c r="U103" s="14">
        <v>10</v>
      </c>
      <c r="V103" s="14">
        <v>3</v>
      </c>
      <c r="W103" s="14">
        <v>3</v>
      </c>
      <c r="X103" s="14">
        <v>3</v>
      </c>
      <c r="Y103" s="14">
        <v>3</v>
      </c>
      <c r="Z103" s="14">
        <v>61</v>
      </c>
      <c r="AC103" s="20">
        <v>3</v>
      </c>
      <c r="AD103" s="20">
        <v>4</v>
      </c>
      <c r="AE103" s="20">
        <v>4</v>
      </c>
      <c r="AG103" s="14">
        <v>0</v>
      </c>
      <c r="AH103" s="14">
        <v>1997</v>
      </c>
      <c r="AI103" s="14">
        <v>4</v>
      </c>
      <c r="AJ103" s="14">
        <v>3</v>
      </c>
      <c r="AK103" s="14">
        <v>4</v>
      </c>
      <c r="AL103" s="14">
        <v>3</v>
      </c>
      <c r="AM103" s="14">
        <v>3</v>
      </c>
      <c r="AN103" s="14">
        <v>3</v>
      </c>
      <c r="AO103" s="14">
        <v>3</v>
      </c>
      <c r="AP103" s="14">
        <v>4</v>
      </c>
      <c r="AQ103" s="14">
        <v>4</v>
      </c>
    </row>
    <row r="104" spans="1:43" x14ac:dyDescent="0.35">
      <c r="A104" s="14">
        <v>3925</v>
      </c>
      <c r="B104" s="14">
        <v>0</v>
      </c>
      <c r="C104" s="14">
        <v>1997</v>
      </c>
      <c r="D104" s="23">
        <v>43031.906944444447</v>
      </c>
      <c r="E104" s="14" t="s">
        <v>380</v>
      </c>
      <c r="F104" s="14">
        <v>4</v>
      </c>
      <c r="G104" s="14">
        <v>2</v>
      </c>
      <c r="H104" s="14">
        <v>4</v>
      </c>
      <c r="I104" s="14">
        <v>2</v>
      </c>
      <c r="J104" s="14">
        <v>3</v>
      </c>
      <c r="K104" s="14">
        <v>3</v>
      </c>
      <c r="L104" s="14">
        <v>3</v>
      </c>
      <c r="M104" s="14">
        <v>1</v>
      </c>
      <c r="N104" s="14">
        <v>4</v>
      </c>
      <c r="P104" s="14">
        <v>6</v>
      </c>
      <c r="Q104" s="14">
        <v>5</v>
      </c>
      <c r="R104" s="14">
        <v>4</v>
      </c>
      <c r="S104" s="14">
        <v>5</v>
      </c>
      <c r="T104" s="14">
        <v>3</v>
      </c>
      <c r="U104" s="14">
        <v>9</v>
      </c>
      <c r="V104" s="14">
        <v>4</v>
      </c>
      <c r="W104" s="14">
        <v>5</v>
      </c>
      <c r="X104" s="14">
        <v>4</v>
      </c>
      <c r="Y104" s="14">
        <v>9</v>
      </c>
      <c r="Z104" s="14">
        <v>12</v>
      </c>
      <c r="AC104" s="20">
        <v>3</v>
      </c>
      <c r="AD104" s="20">
        <v>3</v>
      </c>
      <c r="AE104" s="20">
        <v>4</v>
      </c>
      <c r="AG104" s="14">
        <v>0</v>
      </c>
      <c r="AH104" s="14">
        <v>1982</v>
      </c>
      <c r="AI104" s="14">
        <v>3</v>
      </c>
      <c r="AJ104" s="14">
        <v>3</v>
      </c>
      <c r="AK104" s="14">
        <v>4</v>
      </c>
      <c r="AL104" s="14">
        <v>1</v>
      </c>
      <c r="AM104" s="14">
        <v>4</v>
      </c>
      <c r="AN104" s="14">
        <v>3</v>
      </c>
      <c r="AO104" s="14">
        <v>4</v>
      </c>
      <c r="AP104" s="14">
        <v>2</v>
      </c>
      <c r="AQ104" s="14">
        <v>4</v>
      </c>
    </row>
    <row r="105" spans="1:43" x14ac:dyDescent="0.35">
      <c r="A105" s="14">
        <v>3875</v>
      </c>
      <c r="B105" s="14">
        <v>0</v>
      </c>
      <c r="C105" s="14">
        <v>1982</v>
      </c>
      <c r="D105" s="23">
        <v>43031.909722222219</v>
      </c>
      <c r="E105" s="14" t="s">
        <v>76</v>
      </c>
      <c r="F105" s="14">
        <v>3</v>
      </c>
      <c r="G105" s="14">
        <v>2</v>
      </c>
      <c r="H105" s="14">
        <v>4</v>
      </c>
      <c r="I105" s="14">
        <v>4</v>
      </c>
      <c r="J105" s="14">
        <v>4</v>
      </c>
      <c r="K105" s="14">
        <v>3</v>
      </c>
      <c r="L105" s="14">
        <v>4</v>
      </c>
      <c r="M105" s="14">
        <v>3</v>
      </c>
      <c r="N105" s="14">
        <v>4</v>
      </c>
      <c r="P105" s="14">
        <v>5</v>
      </c>
      <c r="Q105" s="14">
        <v>4</v>
      </c>
      <c r="R105" s="14">
        <v>3</v>
      </c>
      <c r="S105" s="14">
        <v>2</v>
      </c>
      <c r="T105" s="14">
        <v>2</v>
      </c>
      <c r="U105" s="14">
        <v>7</v>
      </c>
      <c r="V105" s="14">
        <v>3</v>
      </c>
      <c r="W105" s="14">
        <v>3</v>
      </c>
      <c r="X105" s="14">
        <v>6</v>
      </c>
      <c r="Y105" s="14">
        <v>4</v>
      </c>
      <c r="Z105" s="14">
        <v>43</v>
      </c>
      <c r="AC105" s="20">
        <v>3</v>
      </c>
      <c r="AD105" s="20">
        <v>1</v>
      </c>
      <c r="AE105" s="20">
        <v>2</v>
      </c>
      <c r="AG105" s="14">
        <v>0</v>
      </c>
      <c r="AH105" s="14">
        <v>1995</v>
      </c>
      <c r="AI105" s="14">
        <v>2</v>
      </c>
      <c r="AJ105" s="14">
        <v>4</v>
      </c>
      <c r="AK105" s="14">
        <v>4</v>
      </c>
      <c r="AL105" s="14">
        <v>4</v>
      </c>
      <c r="AM105" s="14">
        <v>3</v>
      </c>
      <c r="AN105" s="14">
        <v>1</v>
      </c>
      <c r="AO105" s="14">
        <v>4</v>
      </c>
      <c r="AP105" s="14">
        <v>2</v>
      </c>
      <c r="AQ105" s="14">
        <v>2</v>
      </c>
    </row>
    <row r="106" spans="1:43" x14ac:dyDescent="0.35">
      <c r="A106" s="14">
        <v>3993</v>
      </c>
      <c r="B106" s="14">
        <v>0</v>
      </c>
      <c r="C106" s="14">
        <v>1995</v>
      </c>
      <c r="D106" s="23">
        <v>43031.913888888892</v>
      </c>
      <c r="E106" s="14" t="s">
        <v>116</v>
      </c>
      <c r="F106" s="14">
        <v>2</v>
      </c>
      <c r="G106" s="14">
        <v>1</v>
      </c>
      <c r="H106" s="14">
        <v>4</v>
      </c>
      <c r="I106" s="14">
        <v>1</v>
      </c>
      <c r="J106" s="14">
        <v>3</v>
      </c>
      <c r="K106" s="14">
        <v>1</v>
      </c>
      <c r="L106" s="14">
        <v>4</v>
      </c>
      <c r="M106" s="14">
        <v>3</v>
      </c>
      <c r="N106" s="14">
        <v>2</v>
      </c>
      <c r="P106" s="14">
        <v>4</v>
      </c>
      <c r="Q106" s="14">
        <v>5</v>
      </c>
      <c r="R106" s="14">
        <v>2</v>
      </c>
      <c r="S106" s="14">
        <v>6</v>
      </c>
      <c r="T106" s="14">
        <v>3</v>
      </c>
      <c r="U106" s="14">
        <v>7</v>
      </c>
      <c r="V106" s="14">
        <v>4</v>
      </c>
      <c r="W106" s="14">
        <v>5</v>
      </c>
      <c r="X106" s="14">
        <v>2</v>
      </c>
      <c r="Y106" s="14">
        <v>4</v>
      </c>
      <c r="Z106" s="14">
        <v>97</v>
      </c>
      <c r="AC106" s="20">
        <v>4</v>
      </c>
      <c r="AD106" s="20">
        <v>4</v>
      </c>
      <c r="AE106" s="20">
        <v>2</v>
      </c>
      <c r="AG106" s="14">
        <v>0</v>
      </c>
      <c r="AH106" s="14">
        <v>1998</v>
      </c>
      <c r="AI106" s="14">
        <v>3</v>
      </c>
      <c r="AJ106" s="14">
        <v>4</v>
      </c>
      <c r="AK106" s="14">
        <v>4</v>
      </c>
      <c r="AL106" s="14">
        <v>4</v>
      </c>
      <c r="AM106" s="14">
        <v>4</v>
      </c>
      <c r="AN106" s="14">
        <v>3</v>
      </c>
      <c r="AO106" s="14">
        <v>4</v>
      </c>
      <c r="AP106" s="14">
        <v>4</v>
      </c>
      <c r="AQ106" s="14">
        <v>4</v>
      </c>
    </row>
    <row r="107" spans="1:43" x14ac:dyDescent="0.35">
      <c r="A107" s="14">
        <v>3978</v>
      </c>
      <c r="B107" s="14">
        <v>0</v>
      </c>
      <c r="C107" s="14">
        <v>1998</v>
      </c>
      <c r="D107" s="23">
        <v>43031.917361111111</v>
      </c>
      <c r="E107" s="14" t="s">
        <v>117</v>
      </c>
      <c r="F107" s="14">
        <v>3</v>
      </c>
      <c r="G107" s="14">
        <v>1</v>
      </c>
      <c r="H107" s="14">
        <v>4</v>
      </c>
      <c r="I107" s="14">
        <v>1</v>
      </c>
      <c r="J107" s="14">
        <v>4</v>
      </c>
      <c r="K107" s="14">
        <v>3</v>
      </c>
      <c r="L107" s="14">
        <v>4</v>
      </c>
      <c r="M107" s="14">
        <v>1</v>
      </c>
      <c r="N107" s="14">
        <v>4</v>
      </c>
      <c r="P107" s="14">
        <v>3</v>
      </c>
      <c r="Q107" s="14">
        <v>3</v>
      </c>
      <c r="R107" s="14">
        <v>1</v>
      </c>
      <c r="S107" s="14">
        <v>3</v>
      </c>
      <c r="T107" s="14">
        <v>2</v>
      </c>
      <c r="U107" s="14">
        <v>5</v>
      </c>
      <c r="V107" s="14">
        <v>3</v>
      </c>
      <c r="W107" s="14">
        <v>2</v>
      </c>
      <c r="X107" s="14">
        <v>3</v>
      </c>
      <c r="Y107" s="14">
        <v>2</v>
      </c>
      <c r="Z107" s="14">
        <v>7</v>
      </c>
      <c r="AC107" s="20">
        <v>4</v>
      </c>
      <c r="AD107" s="20">
        <v>4</v>
      </c>
      <c r="AE107" s="20">
        <v>4</v>
      </c>
      <c r="AG107" s="14">
        <v>0</v>
      </c>
      <c r="AH107" s="14">
        <v>1993</v>
      </c>
      <c r="AI107" s="14">
        <v>4</v>
      </c>
      <c r="AJ107" s="14">
        <v>3</v>
      </c>
      <c r="AK107" s="14">
        <v>3</v>
      </c>
      <c r="AL107" s="14">
        <v>3</v>
      </c>
      <c r="AM107" s="14">
        <v>4</v>
      </c>
      <c r="AN107" s="14">
        <v>4</v>
      </c>
      <c r="AO107" s="14">
        <v>3</v>
      </c>
      <c r="AP107" s="14">
        <v>3</v>
      </c>
      <c r="AQ107" s="14">
        <v>3</v>
      </c>
    </row>
    <row r="108" spans="1:43" x14ac:dyDescent="0.35">
      <c r="A108" s="14">
        <v>3273</v>
      </c>
      <c r="B108" s="14">
        <v>0</v>
      </c>
      <c r="C108" s="14">
        <v>1993</v>
      </c>
      <c r="D108" s="23">
        <v>43031.920138888891</v>
      </c>
      <c r="E108" s="14" t="s">
        <v>118</v>
      </c>
      <c r="F108" s="14">
        <v>4</v>
      </c>
      <c r="G108" s="14">
        <v>2</v>
      </c>
      <c r="H108" s="14">
        <v>3</v>
      </c>
      <c r="I108" s="14">
        <v>2</v>
      </c>
      <c r="J108" s="14">
        <v>4</v>
      </c>
      <c r="K108" s="14">
        <v>4</v>
      </c>
      <c r="L108" s="14">
        <v>3</v>
      </c>
      <c r="M108" s="14">
        <v>2</v>
      </c>
      <c r="N108" s="14">
        <v>3</v>
      </c>
      <c r="P108" s="14">
        <v>3</v>
      </c>
      <c r="Q108" s="14">
        <v>7</v>
      </c>
      <c r="R108" s="14">
        <v>3</v>
      </c>
      <c r="S108" s="14">
        <v>4</v>
      </c>
      <c r="T108" s="14">
        <v>2</v>
      </c>
      <c r="U108" s="14">
        <v>13</v>
      </c>
      <c r="V108" s="14">
        <v>22</v>
      </c>
      <c r="W108" s="14">
        <v>7</v>
      </c>
      <c r="X108" s="14">
        <v>3</v>
      </c>
      <c r="Y108" s="14">
        <v>2</v>
      </c>
      <c r="Z108" s="14">
        <v>23</v>
      </c>
      <c r="AC108" s="20">
        <v>3</v>
      </c>
      <c r="AD108" s="20">
        <v>3</v>
      </c>
      <c r="AE108" s="20">
        <v>3</v>
      </c>
      <c r="AG108" s="14">
        <v>0</v>
      </c>
      <c r="AH108" s="14">
        <v>1998</v>
      </c>
      <c r="AI108" s="14">
        <v>3</v>
      </c>
      <c r="AJ108" s="14">
        <v>3</v>
      </c>
      <c r="AK108" s="14">
        <v>3</v>
      </c>
      <c r="AL108" s="14">
        <v>4</v>
      </c>
      <c r="AM108" s="14">
        <v>3</v>
      </c>
      <c r="AN108" s="14">
        <v>4</v>
      </c>
      <c r="AO108" s="14">
        <v>2</v>
      </c>
      <c r="AP108" s="14">
        <v>4</v>
      </c>
      <c r="AQ108" s="14">
        <v>3</v>
      </c>
    </row>
    <row r="109" spans="1:43" x14ac:dyDescent="0.35">
      <c r="A109" s="14">
        <v>3965</v>
      </c>
      <c r="B109" s="14">
        <v>0</v>
      </c>
      <c r="C109" s="14">
        <v>1998</v>
      </c>
      <c r="D109" s="23">
        <v>43031.931944444441</v>
      </c>
      <c r="E109" s="14" t="s">
        <v>119</v>
      </c>
      <c r="F109" s="14">
        <v>3</v>
      </c>
      <c r="G109" s="14">
        <v>2</v>
      </c>
      <c r="H109" s="14">
        <v>3</v>
      </c>
      <c r="I109" s="14">
        <v>1</v>
      </c>
      <c r="J109" s="14">
        <v>3</v>
      </c>
      <c r="K109" s="14">
        <v>4</v>
      </c>
      <c r="L109" s="14">
        <v>2</v>
      </c>
      <c r="M109" s="14">
        <v>1</v>
      </c>
      <c r="N109" s="14">
        <v>3</v>
      </c>
      <c r="P109" s="14">
        <v>9</v>
      </c>
      <c r="Q109" s="14">
        <v>4</v>
      </c>
      <c r="R109" s="14">
        <v>3</v>
      </c>
      <c r="S109" s="14">
        <v>3</v>
      </c>
      <c r="T109" s="14">
        <v>4</v>
      </c>
      <c r="U109" s="14">
        <v>5</v>
      </c>
      <c r="V109" s="14">
        <v>3</v>
      </c>
      <c r="W109" s="14">
        <v>4</v>
      </c>
      <c r="X109" s="14">
        <v>4</v>
      </c>
      <c r="Y109" s="14">
        <v>4</v>
      </c>
      <c r="Z109" s="14">
        <v>34</v>
      </c>
      <c r="AC109" s="20">
        <v>3</v>
      </c>
      <c r="AD109" s="20">
        <v>4</v>
      </c>
      <c r="AE109" s="20">
        <v>4</v>
      </c>
      <c r="AG109" s="14">
        <v>0</v>
      </c>
      <c r="AH109" s="14">
        <v>1996</v>
      </c>
      <c r="AI109" s="14">
        <v>2</v>
      </c>
      <c r="AJ109" s="14">
        <v>4</v>
      </c>
      <c r="AK109" s="14">
        <v>4</v>
      </c>
      <c r="AL109" s="14">
        <v>2</v>
      </c>
      <c r="AM109" s="14">
        <v>3</v>
      </c>
      <c r="AN109" s="14">
        <v>2</v>
      </c>
      <c r="AO109" s="14">
        <v>3</v>
      </c>
      <c r="AP109" s="14">
        <v>4</v>
      </c>
      <c r="AQ109" s="14">
        <v>4</v>
      </c>
    </row>
    <row r="110" spans="1:43" x14ac:dyDescent="0.35">
      <c r="A110" s="14">
        <v>4053</v>
      </c>
      <c r="B110" s="14">
        <v>0</v>
      </c>
      <c r="C110" s="14">
        <v>1996</v>
      </c>
      <c r="D110" s="23">
        <v>43031.933333333334</v>
      </c>
      <c r="E110" s="14" t="s">
        <v>120</v>
      </c>
      <c r="F110" s="14">
        <v>2</v>
      </c>
      <c r="G110" s="14">
        <v>1</v>
      </c>
      <c r="H110" s="14">
        <v>4</v>
      </c>
      <c r="I110" s="14">
        <v>3</v>
      </c>
      <c r="J110" s="14">
        <v>3</v>
      </c>
      <c r="K110" s="14">
        <v>2</v>
      </c>
      <c r="L110" s="14">
        <v>3</v>
      </c>
      <c r="M110" s="14">
        <v>1</v>
      </c>
      <c r="N110" s="14">
        <v>4</v>
      </c>
      <c r="P110" s="14">
        <v>4</v>
      </c>
      <c r="Q110" s="14">
        <v>10</v>
      </c>
      <c r="R110" s="14">
        <v>5</v>
      </c>
      <c r="S110" s="14">
        <v>4</v>
      </c>
      <c r="T110" s="14">
        <v>3</v>
      </c>
      <c r="U110" s="14">
        <v>10</v>
      </c>
      <c r="V110" s="14">
        <v>3</v>
      </c>
      <c r="W110" s="14">
        <v>4</v>
      </c>
      <c r="X110" s="14">
        <v>2</v>
      </c>
      <c r="Y110" s="14">
        <v>3</v>
      </c>
      <c r="Z110" s="14">
        <v>44</v>
      </c>
      <c r="AC110" s="20">
        <v>4</v>
      </c>
      <c r="AD110" s="20">
        <v>2</v>
      </c>
      <c r="AE110" s="20">
        <v>4</v>
      </c>
      <c r="AG110" s="14">
        <v>0</v>
      </c>
      <c r="AH110" s="14">
        <v>1996</v>
      </c>
      <c r="AI110" s="14">
        <v>4</v>
      </c>
      <c r="AJ110" s="14">
        <v>3</v>
      </c>
      <c r="AK110" s="14">
        <v>3</v>
      </c>
      <c r="AL110" s="14">
        <v>1</v>
      </c>
      <c r="AM110" s="14">
        <v>4</v>
      </c>
      <c r="AN110" s="14">
        <v>3</v>
      </c>
      <c r="AO110" s="14">
        <v>3</v>
      </c>
      <c r="AP110" s="14">
        <v>2</v>
      </c>
      <c r="AQ110" s="14">
        <v>3</v>
      </c>
    </row>
    <row r="111" spans="1:43" x14ac:dyDescent="0.35">
      <c r="A111" s="14">
        <v>4064</v>
      </c>
      <c r="B111" s="14">
        <v>0</v>
      </c>
      <c r="C111" s="14">
        <v>1996</v>
      </c>
      <c r="D111" s="23">
        <v>43031.9375</v>
      </c>
      <c r="E111" s="14" t="s">
        <v>121</v>
      </c>
      <c r="F111" s="14">
        <v>4</v>
      </c>
      <c r="G111" s="14">
        <v>2</v>
      </c>
      <c r="H111" s="14">
        <v>3</v>
      </c>
      <c r="I111" s="14">
        <v>4</v>
      </c>
      <c r="J111" s="14">
        <v>4</v>
      </c>
      <c r="K111" s="14">
        <v>3</v>
      </c>
      <c r="L111" s="14">
        <v>3</v>
      </c>
      <c r="M111" s="14">
        <v>3</v>
      </c>
      <c r="N111" s="14">
        <v>3</v>
      </c>
      <c r="P111" s="14">
        <v>3</v>
      </c>
      <c r="Q111" s="14">
        <v>6</v>
      </c>
      <c r="R111" s="14">
        <v>3</v>
      </c>
      <c r="S111" s="14">
        <v>9</v>
      </c>
      <c r="T111" s="14">
        <v>4</v>
      </c>
      <c r="U111" s="14">
        <v>5</v>
      </c>
      <c r="V111" s="14">
        <v>5</v>
      </c>
      <c r="W111" s="14">
        <v>5</v>
      </c>
      <c r="X111" s="14">
        <v>3</v>
      </c>
      <c r="Y111" s="14">
        <v>6</v>
      </c>
      <c r="Z111" s="14">
        <v>56</v>
      </c>
      <c r="AC111" s="20">
        <v>3</v>
      </c>
      <c r="AD111" s="20">
        <v>1</v>
      </c>
      <c r="AE111" s="20">
        <v>2</v>
      </c>
      <c r="AG111" s="14">
        <v>1</v>
      </c>
      <c r="AH111" s="14">
        <v>1999</v>
      </c>
      <c r="AI111" s="14">
        <v>4</v>
      </c>
      <c r="AJ111" s="14">
        <v>4</v>
      </c>
      <c r="AK111" s="14">
        <v>4</v>
      </c>
      <c r="AL111" s="14">
        <v>4</v>
      </c>
      <c r="AM111" s="14">
        <v>4</v>
      </c>
      <c r="AN111" s="14">
        <v>4</v>
      </c>
      <c r="AO111" s="14">
        <v>3</v>
      </c>
      <c r="AP111" s="14">
        <v>4</v>
      </c>
      <c r="AQ111" s="14">
        <v>4</v>
      </c>
    </row>
    <row r="112" spans="1:43" x14ac:dyDescent="0.35">
      <c r="A112" s="14">
        <v>4043</v>
      </c>
      <c r="B112" s="14">
        <v>1</v>
      </c>
      <c r="C112" s="14">
        <v>1999</v>
      </c>
      <c r="D112" s="23">
        <v>43031.939583333333</v>
      </c>
      <c r="E112" s="14" t="s">
        <v>122</v>
      </c>
      <c r="F112" s="14">
        <v>4</v>
      </c>
      <c r="G112" s="14">
        <v>1</v>
      </c>
      <c r="H112" s="14">
        <v>4</v>
      </c>
      <c r="I112" s="14">
        <v>1</v>
      </c>
      <c r="J112" s="14">
        <v>4</v>
      </c>
      <c r="K112" s="14">
        <v>4</v>
      </c>
      <c r="L112" s="14">
        <v>3</v>
      </c>
      <c r="M112" s="14">
        <v>1</v>
      </c>
      <c r="N112" s="14">
        <v>4</v>
      </c>
      <c r="P112" s="14">
        <v>4</v>
      </c>
      <c r="Q112" s="14">
        <v>6</v>
      </c>
      <c r="R112" s="14">
        <v>2</v>
      </c>
      <c r="S112" s="14">
        <v>2</v>
      </c>
      <c r="T112" s="14">
        <v>3</v>
      </c>
      <c r="U112" s="14">
        <v>5</v>
      </c>
      <c r="V112" s="14">
        <v>2</v>
      </c>
      <c r="W112" s="14">
        <v>2</v>
      </c>
      <c r="X112" s="14">
        <v>3</v>
      </c>
      <c r="Y112" s="14">
        <v>2</v>
      </c>
      <c r="Z112" s="14">
        <v>3</v>
      </c>
      <c r="AC112" s="20">
        <v>4</v>
      </c>
      <c r="AD112" s="20">
        <v>4</v>
      </c>
      <c r="AE112" s="20">
        <v>4</v>
      </c>
      <c r="AG112" s="14">
        <v>1</v>
      </c>
      <c r="AH112" s="14">
        <v>1996</v>
      </c>
      <c r="AI112" s="14">
        <v>2</v>
      </c>
      <c r="AJ112" s="14">
        <v>2</v>
      </c>
      <c r="AK112" s="14">
        <v>4</v>
      </c>
      <c r="AL112" s="14">
        <v>2</v>
      </c>
      <c r="AM112" s="14">
        <v>3</v>
      </c>
      <c r="AN112" s="14">
        <v>3</v>
      </c>
      <c r="AO112" s="14">
        <v>3</v>
      </c>
      <c r="AP112" s="14">
        <v>4</v>
      </c>
      <c r="AQ112" s="14">
        <v>3</v>
      </c>
    </row>
    <row r="113" spans="1:43" x14ac:dyDescent="0.35">
      <c r="A113" s="14">
        <v>4018</v>
      </c>
      <c r="B113" s="14">
        <v>1</v>
      </c>
      <c r="C113" s="14">
        <v>1996</v>
      </c>
      <c r="D113" s="23">
        <v>43031.945138888892</v>
      </c>
      <c r="E113" s="14" t="s">
        <v>123</v>
      </c>
      <c r="F113" s="14">
        <v>2</v>
      </c>
      <c r="G113" s="14">
        <v>3</v>
      </c>
      <c r="H113" s="14">
        <v>4</v>
      </c>
      <c r="I113" s="14">
        <v>3</v>
      </c>
      <c r="J113" s="14">
        <v>3</v>
      </c>
      <c r="K113" s="14">
        <v>3</v>
      </c>
      <c r="L113" s="14">
        <v>3</v>
      </c>
      <c r="M113" s="14">
        <v>1</v>
      </c>
      <c r="N113" s="14">
        <v>3</v>
      </c>
      <c r="P113" s="14">
        <v>3</v>
      </c>
      <c r="Q113" s="14">
        <v>4</v>
      </c>
      <c r="R113" s="14">
        <v>3</v>
      </c>
      <c r="S113" s="14">
        <v>3</v>
      </c>
      <c r="T113" s="14">
        <v>3</v>
      </c>
      <c r="U113" s="14">
        <v>6</v>
      </c>
      <c r="V113" s="14">
        <v>3</v>
      </c>
      <c r="W113" s="14">
        <v>3</v>
      </c>
      <c r="X113" s="14">
        <v>4</v>
      </c>
      <c r="Y113" s="14">
        <v>3</v>
      </c>
      <c r="Z113" s="14">
        <v>40</v>
      </c>
      <c r="AC113" s="20">
        <v>2</v>
      </c>
      <c r="AD113" s="20">
        <v>2</v>
      </c>
      <c r="AE113" s="20">
        <v>4</v>
      </c>
      <c r="AG113" s="14">
        <v>0</v>
      </c>
      <c r="AH113" s="14">
        <v>1970</v>
      </c>
      <c r="AI113" s="14">
        <v>4</v>
      </c>
      <c r="AJ113" s="14">
        <v>4</v>
      </c>
      <c r="AK113" s="14">
        <v>4</v>
      </c>
      <c r="AL113" s="14">
        <v>4</v>
      </c>
      <c r="AM113" s="14">
        <v>3</v>
      </c>
      <c r="AN113" s="14">
        <v>3</v>
      </c>
      <c r="AO113" s="14">
        <v>2</v>
      </c>
      <c r="AP113" s="14">
        <v>4</v>
      </c>
      <c r="AQ113" s="14">
        <v>3</v>
      </c>
    </row>
    <row r="114" spans="1:43" x14ac:dyDescent="0.35">
      <c r="A114" s="14">
        <v>4030</v>
      </c>
      <c r="B114" s="14">
        <v>0</v>
      </c>
      <c r="C114" s="14">
        <v>1970</v>
      </c>
      <c r="D114" s="23">
        <v>43031.945833333331</v>
      </c>
      <c r="E114" s="14" t="s">
        <v>124</v>
      </c>
      <c r="F114" s="14">
        <v>4</v>
      </c>
      <c r="G114" s="14">
        <v>1</v>
      </c>
      <c r="H114" s="14">
        <v>4</v>
      </c>
      <c r="I114" s="14">
        <v>1</v>
      </c>
      <c r="J114" s="14">
        <v>3</v>
      </c>
      <c r="K114" s="14">
        <v>3</v>
      </c>
      <c r="L114" s="14">
        <v>2</v>
      </c>
      <c r="M114" s="14">
        <v>1</v>
      </c>
      <c r="N114" s="14">
        <v>3</v>
      </c>
      <c r="P114" s="14">
        <v>4</v>
      </c>
      <c r="Q114" s="14">
        <v>4</v>
      </c>
      <c r="R114" s="14">
        <v>3</v>
      </c>
      <c r="S114" s="14">
        <v>3</v>
      </c>
      <c r="T114" s="14">
        <v>5</v>
      </c>
      <c r="U114" s="14">
        <v>10</v>
      </c>
      <c r="V114" s="14">
        <v>3</v>
      </c>
      <c r="W114" s="14">
        <v>4</v>
      </c>
      <c r="X114" s="14">
        <v>3</v>
      </c>
      <c r="Y114" s="14">
        <v>5</v>
      </c>
      <c r="Z114" s="14">
        <v>17</v>
      </c>
      <c r="AC114" s="20">
        <v>4</v>
      </c>
      <c r="AD114" s="20">
        <v>4</v>
      </c>
      <c r="AE114" s="20">
        <v>4</v>
      </c>
      <c r="AG114" s="14">
        <v>1</v>
      </c>
      <c r="AH114" s="14">
        <v>1955</v>
      </c>
      <c r="AI114" s="14">
        <v>4</v>
      </c>
      <c r="AJ114" s="14">
        <v>2</v>
      </c>
      <c r="AK114" s="14">
        <v>4</v>
      </c>
      <c r="AL114" s="14">
        <v>4</v>
      </c>
      <c r="AM114" s="14">
        <v>2</v>
      </c>
      <c r="AN114" s="14">
        <v>2</v>
      </c>
      <c r="AO114" s="14">
        <v>2</v>
      </c>
      <c r="AP114" s="14">
        <v>2</v>
      </c>
      <c r="AQ114" s="14">
        <v>2</v>
      </c>
    </row>
    <row r="115" spans="1:43" x14ac:dyDescent="0.35">
      <c r="A115" s="14">
        <v>4072</v>
      </c>
      <c r="B115" s="14">
        <v>1</v>
      </c>
      <c r="C115" s="14">
        <v>1955</v>
      </c>
      <c r="D115" s="23">
        <v>43031.959027777775</v>
      </c>
      <c r="E115" s="14" t="s">
        <v>125</v>
      </c>
      <c r="F115" s="14">
        <v>4</v>
      </c>
      <c r="G115" s="14">
        <v>3</v>
      </c>
      <c r="H115" s="14">
        <v>4</v>
      </c>
      <c r="I115" s="14">
        <v>1</v>
      </c>
      <c r="J115" s="14">
        <v>2</v>
      </c>
      <c r="K115" s="14">
        <v>2</v>
      </c>
      <c r="L115" s="14">
        <v>2</v>
      </c>
      <c r="M115" s="14">
        <v>3</v>
      </c>
      <c r="N115" s="14">
        <v>2</v>
      </c>
      <c r="P115" s="14">
        <v>4</v>
      </c>
      <c r="Q115" s="14">
        <v>5</v>
      </c>
      <c r="R115" s="14">
        <v>3</v>
      </c>
      <c r="S115" s="14">
        <v>5</v>
      </c>
      <c r="T115" s="14">
        <v>7</v>
      </c>
      <c r="U115" s="14">
        <v>11</v>
      </c>
      <c r="V115" s="14">
        <v>5</v>
      </c>
      <c r="W115" s="14">
        <v>4</v>
      </c>
      <c r="X115" s="14">
        <v>4</v>
      </c>
      <c r="Y115" s="14">
        <v>4</v>
      </c>
      <c r="Z115" s="14">
        <v>63</v>
      </c>
      <c r="AC115" s="20">
        <v>2</v>
      </c>
      <c r="AD115" s="20">
        <v>4</v>
      </c>
      <c r="AE115" s="20">
        <v>2</v>
      </c>
      <c r="AG115" s="14">
        <v>0</v>
      </c>
      <c r="AH115" s="14">
        <v>1996</v>
      </c>
      <c r="AI115" s="14">
        <v>3</v>
      </c>
      <c r="AJ115" s="14">
        <v>3</v>
      </c>
      <c r="AK115" s="14">
        <v>4</v>
      </c>
      <c r="AL115" s="14">
        <v>3</v>
      </c>
      <c r="AM115" s="14">
        <v>3</v>
      </c>
      <c r="AN115" s="14">
        <v>4</v>
      </c>
      <c r="AO115" s="14">
        <v>2</v>
      </c>
      <c r="AP115" s="14">
        <v>4</v>
      </c>
      <c r="AQ115" s="14">
        <v>3</v>
      </c>
    </row>
    <row r="116" spans="1:43" x14ac:dyDescent="0.35">
      <c r="A116" s="14">
        <v>4112</v>
      </c>
      <c r="B116" s="14">
        <v>0</v>
      </c>
      <c r="C116" s="14">
        <v>1996</v>
      </c>
      <c r="D116" s="23">
        <v>43031.965277777781</v>
      </c>
      <c r="E116" s="14" t="s">
        <v>126</v>
      </c>
      <c r="F116" s="14">
        <v>3</v>
      </c>
      <c r="G116" s="14">
        <v>2</v>
      </c>
      <c r="H116" s="14">
        <v>4</v>
      </c>
      <c r="I116" s="14">
        <v>2</v>
      </c>
      <c r="J116" s="14">
        <v>3</v>
      </c>
      <c r="K116" s="14">
        <v>4</v>
      </c>
      <c r="L116" s="14">
        <v>2</v>
      </c>
      <c r="M116" s="14">
        <v>1</v>
      </c>
      <c r="N116" s="14">
        <v>3</v>
      </c>
      <c r="P116" s="14">
        <v>3</v>
      </c>
      <c r="Q116" s="14">
        <v>3</v>
      </c>
      <c r="R116" s="14">
        <v>3</v>
      </c>
      <c r="S116" s="14">
        <v>3</v>
      </c>
      <c r="T116" s="14">
        <v>3</v>
      </c>
      <c r="U116" s="14">
        <v>5</v>
      </c>
      <c r="V116" s="14">
        <v>3</v>
      </c>
      <c r="W116" s="14">
        <v>3</v>
      </c>
      <c r="X116" s="14">
        <v>1</v>
      </c>
      <c r="Y116" s="14">
        <v>3</v>
      </c>
      <c r="Z116" s="14">
        <v>26</v>
      </c>
      <c r="AC116" s="20">
        <v>3</v>
      </c>
      <c r="AD116" s="20">
        <v>3</v>
      </c>
      <c r="AE116" s="20">
        <v>4</v>
      </c>
      <c r="AG116" s="14">
        <v>0</v>
      </c>
      <c r="AH116" s="14">
        <v>1998</v>
      </c>
      <c r="AI116" s="14">
        <v>4</v>
      </c>
      <c r="AJ116" s="14">
        <v>4</v>
      </c>
      <c r="AK116" s="14">
        <v>4</v>
      </c>
      <c r="AL116" s="14">
        <v>4</v>
      </c>
      <c r="AM116" s="14">
        <v>4</v>
      </c>
      <c r="AN116" s="14">
        <v>3</v>
      </c>
      <c r="AO116" s="14">
        <v>2</v>
      </c>
      <c r="AP116" s="14">
        <v>4</v>
      </c>
      <c r="AQ116" s="14">
        <v>3</v>
      </c>
    </row>
    <row r="117" spans="1:43" x14ac:dyDescent="0.35">
      <c r="A117" s="14">
        <v>4081</v>
      </c>
      <c r="B117" s="14">
        <v>0</v>
      </c>
      <c r="C117" s="14">
        <v>1998</v>
      </c>
      <c r="D117" s="23">
        <v>43031.970138888886</v>
      </c>
      <c r="E117" s="14" t="s">
        <v>380</v>
      </c>
      <c r="F117" s="14">
        <v>4</v>
      </c>
      <c r="G117" s="14">
        <v>1</v>
      </c>
      <c r="H117" s="14">
        <v>4</v>
      </c>
      <c r="I117" s="14">
        <v>1</v>
      </c>
      <c r="J117" s="14">
        <v>4</v>
      </c>
      <c r="K117" s="14">
        <v>3</v>
      </c>
      <c r="L117" s="14">
        <v>2</v>
      </c>
      <c r="M117" s="14">
        <v>1</v>
      </c>
      <c r="N117" s="14">
        <v>3</v>
      </c>
      <c r="P117" s="14">
        <v>4</v>
      </c>
      <c r="Q117" s="14">
        <v>3</v>
      </c>
      <c r="R117" s="14">
        <v>2</v>
      </c>
      <c r="S117" s="14">
        <v>2</v>
      </c>
      <c r="T117" s="14">
        <v>1</v>
      </c>
      <c r="U117" s="14">
        <v>5</v>
      </c>
      <c r="V117" s="14">
        <v>3</v>
      </c>
      <c r="W117" s="14">
        <v>2</v>
      </c>
      <c r="X117" s="14">
        <v>3</v>
      </c>
      <c r="Y117" s="14">
        <v>3</v>
      </c>
      <c r="Z117" s="14">
        <v>19</v>
      </c>
      <c r="AC117" s="20">
        <v>4</v>
      </c>
      <c r="AD117" s="20">
        <v>4</v>
      </c>
      <c r="AE117" s="20">
        <v>4</v>
      </c>
      <c r="AG117" s="14">
        <v>0</v>
      </c>
      <c r="AH117" s="14">
        <v>1997</v>
      </c>
      <c r="AI117" s="14">
        <v>3</v>
      </c>
      <c r="AJ117" s="14">
        <v>3</v>
      </c>
      <c r="AK117" s="14">
        <v>4</v>
      </c>
      <c r="AL117" s="14">
        <v>3</v>
      </c>
      <c r="AM117" s="14">
        <v>4</v>
      </c>
      <c r="AN117" s="14">
        <v>4</v>
      </c>
      <c r="AO117" s="14">
        <v>4</v>
      </c>
      <c r="AP117" s="14">
        <v>4</v>
      </c>
      <c r="AQ117" s="14">
        <v>4</v>
      </c>
    </row>
    <row r="118" spans="1:43" x14ac:dyDescent="0.35">
      <c r="A118" s="14">
        <v>4128</v>
      </c>
      <c r="B118" s="14">
        <v>0</v>
      </c>
      <c r="C118" s="14">
        <v>1997</v>
      </c>
      <c r="D118" s="23">
        <v>43031.972222222219</v>
      </c>
      <c r="E118" s="14" t="s">
        <v>127</v>
      </c>
      <c r="F118" s="14">
        <v>3</v>
      </c>
      <c r="G118" s="14">
        <v>2</v>
      </c>
      <c r="H118" s="14">
        <v>4</v>
      </c>
      <c r="I118" s="14">
        <v>2</v>
      </c>
      <c r="J118" s="14">
        <v>4</v>
      </c>
      <c r="K118" s="14">
        <v>4</v>
      </c>
      <c r="L118" s="14">
        <v>4</v>
      </c>
      <c r="M118" s="14">
        <v>1</v>
      </c>
      <c r="N118" s="14">
        <v>4</v>
      </c>
      <c r="P118" s="14">
        <v>7</v>
      </c>
      <c r="Q118" s="14">
        <v>5</v>
      </c>
      <c r="R118" s="14">
        <v>4</v>
      </c>
      <c r="S118" s="14">
        <v>3</v>
      </c>
      <c r="T118" s="14">
        <v>4</v>
      </c>
      <c r="U118" s="14">
        <v>8</v>
      </c>
      <c r="V118" s="14">
        <v>4</v>
      </c>
      <c r="W118" s="14">
        <v>3</v>
      </c>
      <c r="X118" s="14">
        <v>4</v>
      </c>
      <c r="Y118" s="14">
        <v>8</v>
      </c>
      <c r="Z118" s="14">
        <v>8</v>
      </c>
      <c r="AC118" s="20">
        <v>3</v>
      </c>
      <c r="AD118" s="20">
        <v>3</v>
      </c>
      <c r="AE118" s="20">
        <v>4</v>
      </c>
      <c r="AG118" s="14">
        <v>1</v>
      </c>
      <c r="AH118" s="14">
        <v>1998</v>
      </c>
      <c r="AI118" s="14">
        <v>2</v>
      </c>
      <c r="AJ118" s="14">
        <v>3</v>
      </c>
      <c r="AK118" s="14">
        <v>4</v>
      </c>
      <c r="AL118" s="14">
        <v>4</v>
      </c>
      <c r="AM118" s="14">
        <v>4</v>
      </c>
      <c r="AN118" s="14">
        <v>3</v>
      </c>
      <c r="AO118" s="14">
        <v>3</v>
      </c>
      <c r="AP118" s="14">
        <v>4</v>
      </c>
      <c r="AQ118" s="14">
        <v>3</v>
      </c>
    </row>
    <row r="119" spans="1:43" x14ac:dyDescent="0.35">
      <c r="A119" s="14">
        <v>4082</v>
      </c>
      <c r="B119" s="14">
        <v>1</v>
      </c>
      <c r="C119" s="14">
        <v>1998</v>
      </c>
      <c r="D119" s="23">
        <v>43031.977777777778</v>
      </c>
      <c r="E119" s="14" t="s">
        <v>380</v>
      </c>
      <c r="F119" s="14">
        <v>2</v>
      </c>
      <c r="G119" s="14">
        <v>2</v>
      </c>
      <c r="H119" s="14">
        <v>4</v>
      </c>
      <c r="I119" s="14">
        <v>1</v>
      </c>
      <c r="J119" s="14">
        <v>4</v>
      </c>
      <c r="K119" s="14">
        <v>3</v>
      </c>
      <c r="L119" s="14">
        <v>3</v>
      </c>
      <c r="M119" s="14">
        <v>1</v>
      </c>
      <c r="N119" s="14">
        <v>3</v>
      </c>
      <c r="P119" s="14">
        <v>3</v>
      </c>
      <c r="Q119" s="14">
        <v>2</v>
      </c>
      <c r="R119" s="14">
        <v>2</v>
      </c>
      <c r="S119" s="14">
        <v>3</v>
      </c>
      <c r="T119" s="14">
        <v>4</v>
      </c>
      <c r="U119" s="14">
        <v>5</v>
      </c>
      <c r="V119" s="14">
        <v>3</v>
      </c>
      <c r="W119" s="14">
        <v>2</v>
      </c>
      <c r="X119" s="14">
        <v>4</v>
      </c>
      <c r="Y119" s="14">
        <v>3</v>
      </c>
      <c r="Z119" s="14">
        <v>27</v>
      </c>
      <c r="AC119" s="20">
        <v>3</v>
      </c>
      <c r="AD119" s="20">
        <v>4</v>
      </c>
      <c r="AE119" s="20">
        <v>4</v>
      </c>
      <c r="AG119" s="14">
        <v>0</v>
      </c>
      <c r="AH119" s="14">
        <v>1996</v>
      </c>
      <c r="AI119" s="14">
        <v>3</v>
      </c>
      <c r="AJ119" s="14">
        <v>2</v>
      </c>
      <c r="AK119" s="14">
        <v>3</v>
      </c>
      <c r="AL119" s="14">
        <v>2</v>
      </c>
      <c r="AM119" s="14">
        <v>3</v>
      </c>
      <c r="AN119" s="14">
        <v>2</v>
      </c>
      <c r="AO119" s="14">
        <v>2</v>
      </c>
      <c r="AP119" s="14">
        <v>3</v>
      </c>
      <c r="AQ119" s="14">
        <v>3</v>
      </c>
    </row>
    <row r="120" spans="1:43" x14ac:dyDescent="0.35">
      <c r="A120" s="14">
        <v>3431</v>
      </c>
      <c r="B120" s="14">
        <v>0</v>
      </c>
      <c r="C120" s="14">
        <v>1996</v>
      </c>
      <c r="D120" s="23">
        <v>43031.982638888891</v>
      </c>
      <c r="E120" s="14" t="s">
        <v>128</v>
      </c>
      <c r="F120" s="14">
        <v>3</v>
      </c>
      <c r="G120" s="14">
        <v>3</v>
      </c>
      <c r="H120" s="14">
        <v>3</v>
      </c>
      <c r="I120" s="14">
        <v>3</v>
      </c>
      <c r="J120" s="14">
        <v>3</v>
      </c>
      <c r="K120" s="14">
        <v>2</v>
      </c>
      <c r="L120" s="14">
        <v>2</v>
      </c>
      <c r="M120" s="14">
        <v>2</v>
      </c>
      <c r="N120" s="14">
        <v>3</v>
      </c>
      <c r="P120" s="14">
        <v>3</v>
      </c>
      <c r="Q120" s="14">
        <v>4</v>
      </c>
      <c r="R120" s="14">
        <v>2</v>
      </c>
      <c r="S120" s="14">
        <v>3</v>
      </c>
      <c r="T120" s="14">
        <v>3</v>
      </c>
      <c r="U120" s="14">
        <v>6</v>
      </c>
      <c r="V120" s="14">
        <v>4</v>
      </c>
      <c r="W120" s="14">
        <v>2</v>
      </c>
      <c r="X120" s="14">
        <v>2</v>
      </c>
      <c r="Y120" s="14">
        <v>3</v>
      </c>
      <c r="Z120" s="14">
        <v>32</v>
      </c>
      <c r="AC120" s="20">
        <v>2</v>
      </c>
      <c r="AD120" s="20">
        <v>2</v>
      </c>
      <c r="AE120" s="20">
        <v>3</v>
      </c>
      <c r="AG120" s="14">
        <v>0</v>
      </c>
      <c r="AH120" s="14">
        <v>1998</v>
      </c>
      <c r="AI120" s="14">
        <v>4</v>
      </c>
      <c r="AJ120" s="14">
        <v>3</v>
      </c>
      <c r="AK120" s="14">
        <v>4</v>
      </c>
      <c r="AL120" s="14">
        <v>4</v>
      </c>
      <c r="AM120" s="14">
        <v>4</v>
      </c>
      <c r="AN120" s="14">
        <v>4</v>
      </c>
      <c r="AO120" s="14">
        <v>4</v>
      </c>
      <c r="AP120" s="14">
        <v>4</v>
      </c>
      <c r="AQ120" s="14">
        <v>4</v>
      </c>
    </row>
    <row r="121" spans="1:43" x14ac:dyDescent="0.35">
      <c r="A121" s="14">
        <v>4135</v>
      </c>
      <c r="B121" s="14">
        <v>0</v>
      </c>
      <c r="C121" s="14">
        <v>1998</v>
      </c>
      <c r="D121" s="23">
        <v>43031.98541666667</v>
      </c>
      <c r="E121" s="14" t="s">
        <v>380</v>
      </c>
      <c r="F121" s="14">
        <v>4</v>
      </c>
      <c r="G121" s="14">
        <v>2</v>
      </c>
      <c r="H121" s="14">
        <v>4</v>
      </c>
      <c r="I121" s="14">
        <v>1</v>
      </c>
      <c r="J121" s="14">
        <v>4</v>
      </c>
      <c r="K121" s="14">
        <v>4</v>
      </c>
      <c r="L121" s="14">
        <v>4</v>
      </c>
      <c r="M121" s="14">
        <v>1</v>
      </c>
      <c r="N121" s="14">
        <v>4</v>
      </c>
      <c r="P121" s="14">
        <v>3</v>
      </c>
      <c r="Q121" s="14">
        <v>3</v>
      </c>
      <c r="R121" s="14">
        <v>1</v>
      </c>
      <c r="S121" s="14">
        <v>6</v>
      </c>
      <c r="T121" s="14">
        <v>3</v>
      </c>
      <c r="U121" s="14">
        <v>4</v>
      </c>
      <c r="V121" s="14">
        <v>2</v>
      </c>
      <c r="W121" s="14">
        <v>5</v>
      </c>
      <c r="X121" s="14">
        <v>3</v>
      </c>
      <c r="Y121" s="14">
        <v>4</v>
      </c>
      <c r="Z121" s="14">
        <v>5</v>
      </c>
      <c r="AC121" s="20">
        <v>3</v>
      </c>
      <c r="AD121" s="20">
        <v>4</v>
      </c>
      <c r="AE121" s="20">
        <v>4</v>
      </c>
      <c r="AG121" s="14">
        <v>0</v>
      </c>
      <c r="AH121" s="14">
        <v>1997</v>
      </c>
      <c r="AI121" s="14">
        <v>3</v>
      </c>
      <c r="AJ121" s="14">
        <v>3</v>
      </c>
      <c r="AK121" s="14">
        <v>4</v>
      </c>
      <c r="AL121" s="14">
        <v>4</v>
      </c>
      <c r="AM121" s="14">
        <v>4</v>
      </c>
      <c r="AN121" s="14">
        <v>3</v>
      </c>
      <c r="AO121" s="14">
        <v>3</v>
      </c>
      <c r="AP121" s="14">
        <v>3</v>
      </c>
      <c r="AQ121" s="14">
        <v>4</v>
      </c>
    </row>
    <row r="122" spans="1:43" x14ac:dyDescent="0.35">
      <c r="A122" s="14">
        <v>4140</v>
      </c>
      <c r="B122" s="14">
        <v>0</v>
      </c>
      <c r="C122" s="14">
        <v>1997</v>
      </c>
      <c r="D122" s="23">
        <v>43031.99722222222</v>
      </c>
      <c r="E122" s="14" t="s">
        <v>129</v>
      </c>
      <c r="F122" s="14">
        <v>3</v>
      </c>
      <c r="G122" s="14">
        <v>2</v>
      </c>
      <c r="H122" s="14">
        <v>4</v>
      </c>
      <c r="I122" s="14">
        <v>1</v>
      </c>
      <c r="J122" s="14">
        <v>4</v>
      </c>
      <c r="K122" s="14">
        <v>3</v>
      </c>
      <c r="L122" s="14">
        <v>3</v>
      </c>
      <c r="M122" s="14">
        <v>2</v>
      </c>
      <c r="N122" s="14">
        <v>4</v>
      </c>
      <c r="P122" s="14">
        <v>4</v>
      </c>
      <c r="Q122" s="14">
        <v>4</v>
      </c>
      <c r="R122" s="14">
        <v>5</v>
      </c>
      <c r="S122" s="14">
        <v>4</v>
      </c>
      <c r="T122" s="14">
        <v>3</v>
      </c>
      <c r="U122" s="14">
        <v>7</v>
      </c>
      <c r="V122" s="14">
        <v>4</v>
      </c>
      <c r="W122" s="14">
        <v>5</v>
      </c>
      <c r="X122" s="14">
        <v>3</v>
      </c>
      <c r="Y122" s="14">
        <v>5</v>
      </c>
      <c r="Z122" s="14">
        <v>6</v>
      </c>
      <c r="AC122" s="20">
        <v>3</v>
      </c>
      <c r="AD122" s="20">
        <v>4</v>
      </c>
      <c r="AE122" s="20">
        <v>3</v>
      </c>
      <c r="AG122" s="14">
        <v>1</v>
      </c>
      <c r="AH122" s="14">
        <v>1994</v>
      </c>
      <c r="AI122" s="14">
        <v>4</v>
      </c>
      <c r="AJ122" s="14">
        <v>4</v>
      </c>
      <c r="AK122" s="14">
        <v>3</v>
      </c>
      <c r="AL122" s="14">
        <v>3</v>
      </c>
      <c r="AM122" s="14">
        <v>3</v>
      </c>
      <c r="AN122" s="14">
        <v>3</v>
      </c>
      <c r="AO122" s="14">
        <v>3</v>
      </c>
      <c r="AP122" s="14">
        <v>3</v>
      </c>
      <c r="AQ122" s="14">
        <v>4</v>
      </c>
    </row>
    <row r="123" spans="1:43" x14ac:dyDescent="0.35">
      <c r="A123" s="14">
        <v>4145</v>
      </c>
      <c r="B123" s="14">
        <v>1</v>
      </c>
      <c r="C123" s="14">
        <v>1994</v>
      </c>
      <c r="D123" s="23">
        <v>43031.998611111114</v>
      </c>
      <c r="E123" s="14" t="s">
        <v>130</v>
      </c>
      <c r="F123" s="14">
        <v>4</v>
      </c>
      <c r="G123" s="14">
        <v>1</v>
      </c>
      <c r="H123" s="14">
        <v>3</v>
      </c>
      <c r="I123" s="14">
        <v>2</v>
      </c>
      <c r="J123" s="14">
        <v>3</v>
      </c>
      <c r="K123" s="14">
        <v>3</v>
      </c>
      <c r="L123" s="14">
        <v>3</v>
      </c>
      <c r="M123" s="14">
        <v>2</v>
      </c>
      <c r="N123" s="14">
        <v>4</v>
      </c>
      <c r="P123" s="14">
        <v>4</v>
      </c>
      <c r="Q123" s="14">
        <v>5</v>
      </c>
      <c r="R123" s="14">
        <v>3</v>
      </c>
      <c r="S123" s="14">
        <v>4</v>
      </c>
      <c r="T123" s="14">
        <v>3</v>
      </c>
      <c r="U123" s="14">
        <v>6</v>
      </c>
      <c r="V123" s="14">
        <v>6</v>
      </c>
      <c r="W123" s="14">
        <v>3</v>
      </c>
      <c r="X123" s="14">
        <v>5</v>
      </c>
      <c r="Y123" s="14">
        <v>3</v>
      </c>
      <c r="Z123" s="14">
        <v>20</v>
      </c>
      <c r="AC123" s="20">
        <v>4</v>
      </c>
      <c r="AD123" s="20">
        <v>3</v>
      </c>
      <c r="AE123" s="20">
        <v>3</v>
      </c>
      <c r="AG123" s="14">
        <v>1</v>
      </c>
      <c r="AH123" s="14">
        <v>1996</v>
      </c>
      <c r="AI123" s="14">
        <v>3</v>
      </c>
      <c r="AJ123" s="14">
        <v>3</v>
      </c>
      <c r="AK123" s="14">
        <v>4</v>
      </c>
      <c r="AL123" s="14">
        <v>4</v>
      </c>
      <c r="AM123" s="14">
        <v>4</v>
      </c>
      <c r="AN123" s="14">
        <v>3</v>
      </c>
      <c r="AO123" s="14">
        <v>3</v>
      </c>
      <c r="AP123" s="14">
        <v>4</v>
      </c>
      <c r="AQ123" s="14">
        <v>3</v>
      </c>
    </row>
    <row r="124" spans="1:43" x14ac:dyDescent="0.35">
      <c r="A124" s="14">
        <v>4148</v>
      </c>
      <c r="B124" s="14">
        <v>1</v>
      </c>
      <c r="C124" s="14">
        <v>1996</v>
      </c>
      <c r="D124" s="23">
        <v>43032.004166666666</v>
      </c>
      <c r="E124" s="14" t="s">
        <v>380</v>
      </c>
      <c r="F124" s="14">
        <v>3</v>
      </c>
      <c r="G124" s="14">
        <v>2</v>
      </c>
      <c r="H124" s="14">
        <v>4</v>
      </c>
      <c r="I124" s="14">
        <v>1</v>
      </c>
      <c r="J124" s="14">
        <v>4</v>
      </c>
      <c r="K124" s="14">
        <v>3</v>
      </c>
      <c r="L124" s="14">
        <v>3</v>
      </c>
      <c r="M124" s="14">
        <v>1</v>
      </c>
      <c r="N124" s="14">
        <v>3</v>
      </c>
      <c r="P124" s="14">
        <v>7</v>
      </c>
      <c r="Q124" s="14">
        <v>4</v>
      </c>
      <c r="R124" s="14">
        <v>3</v>
      </c>
      <c r="S124" s="14">
        <v>6</v>
      </c>
      <c r="T124" s="14">
        <v>3</v>
      </c>
      <c r="U124" s="14">
        <v>5</v>
      </c>
      <c r="V124" s="14">
        <v>4</v>
      </c>
      <c r="W124" s="14">
        <v>3</v>
      </c>
      <c r="X124" s="14">
        <v>3</v>
      </c>
      <c r="Y124" s="14">
        <v>3</v>
      </c>
      <c r="Z124" s="14">
        <v>9</v>
      </c>
      <c r="AC124" s="20">
        <v>3</v>
      </c>
      <c r="AD124" s="20">
        <v>4</v>
      </c>
      <c r="AE124" s="20">
        <v>4</v>
      </c>
      <c r="AG124" s="14">
        <v>0</v>
      </c>
      <c r="AH124" s="14">
        <v>1994</v>
      </c>
      <c r="AI124" s="14">
        <v>3</v>
      </c>
      <c r="AJ124" s="14">
        <v>4</v>
      </c>
      <c r="AK124" s="14">
        <v>4</v>
      </c>
      <c r="AL124" s="14">
        <v>3</v>
      </c>
      <c r="AM124" s="14">
        <v>3</v>
      </c>
      <c r="AN124" s="14">
        <v>3</v>
      </c>
      <c r="AO124" s="14">
        <v>4</v>
      </c>
      <c r="AP124" s="14">
        <v>3</v>
      </c>
      <c r="AQ124" s="14">
        <v>3</v>
      </c>
    </row>
    <row r="125" spans="1:43" x14ac:dyDescent="0.35">
      <c r="A125" s="14">
        <v>4152</v>
      </c>
      <c r="B125" s="14">
        <v>0</v>
      </c>
      <c r="C125" s="14">
        <v>1994</v>
      </c>
      <c r="D125" s="23">
        <v>43032.01458333333</v>
      </c>
      <c r="E125" s="14" t="s">
        <v>76</v>
      </c>
      <c r="F125" s="14">
        <v>3</v>
      </c>
      <c r="G125" s="14">
        <v>1</v>
      </c>
      <c r="H125" s="14">
        <v>4</v>
      </c>
      <c r="I125" s="14">
        <v>2</v>
      </c>
      <c r="J125" s="14">
        <v>3</v>
      </c>
      <c r="K125" s="14">
        <v>3</v>
      </c>
      <c r="L125" s="14">
        <v>4</v>
      </c>
      <c r="M125" s="14">
        <v>2</v>
      </c>
      <c r="N125" s="14">
        <v>3</v>
      </c>
      <c r="P125" s="14">
        <v>4</v>
      </c>
      <c r="Q125" s="14">
        <v>2</v>
      </c>
      <c r="R125" s="14">
        <v>3</v>
      </c>
      <c r="S125" s="14">
        <v>2</v>
      </c>
      <c r="T125" s="14">
        <v>5</v>
      </c>
      <c r="U125" s="14">
        <v>4</v>
      </c>
      <c r="V125" s="14">
        <v>2</v>
      </c>
      <c r="W125" s="14">
        <v>3</v>
      </c>
      <c r="X125" s="14">
        <v>3</v>
      </c>
      <c r="Y125" s="14">
        <v>3</v>
      </c>
      <c r="Z125" s="14">
        <v>6</v>
      </c>
      <c r="AC125" s="20">
        <v>4</v>
      </c>
      <c r="AD125" s="20">
        <v>3</v>
      </c>
      <c r="AE125" s="20">
        <v>3</v>
      </c>
      <c r="AG125" s="14">
        <v>0</v>
      </c>
      <c r="AH125" s="14">
        <v>1990</v>
      </c>
      <c r="AI125" s="14">
        <v>4</v>
      </c>
      <c r="AJ125" s="14">
        <v>4</v>
      </c>
      <c r="AK125" s="14">
        <v>4</v>
      </c>
      <c r="AL125" s="14">
        <v>2</v>
      </c>
      <c r="AM125" s="14">
        <v>3</v>
      </c>
      <c r="AN125" s="14">
        <v>3</v>
      </c>
      <c r="AO125" s="14">
        <v>3</v>
      </c>
      <c r="AP125" s="14">
        <v>4</v>
      </c>
      <c r="AQ125" s="14">
        <v>4</v>
      </c>
    </row>
    <row r="126" spans="1:43" x14ac:dyDescent="0.35">
      <c r="A126" s="14">
        <v>3994</v>
      </c>
      <c r="B126" s="14">
        <v>0</v>
      </c>
      <c r="C126" s="14">
        <v>1990</v>
      </c>
      <c r="D126" s="23">
        <v>43032.023611111108</v>
      </c>
      <c r="E126" s="14" t="s">
        <v>131</v>
      </c>
      <c r="F126" s="14">
        <v>4</v>
      </c>
      <c r="G126" s="14">
        <v>1</v>
      </c>
      <c r="H126" s="14">
        <v>4</v>
      </c>
      <c r="I126" s="14">
        <v>3</v>
      </c>
      <c r="J126" s="14">
        <v>3</v>
      </c>
      <c r="K126" s="14">
        <v>3</v>
      </c>
      <c r="L126" s="14">
        <v>3</v>
      </c>
      <c r="M126" s="14">
        <v>1</v>
      </c>
      <c r="N126" s="14">
        <v>4</v>
      </c>
      <c r="P126" s="14">
        <v>4</v>
      </c>
      <c r="Q126" s="14">
        <v>5</v>
      </c>
      <c r="R126" s="14">
        <v>2</v>
      </c>
      <c r="S126" s="14">
        <v>3</v>
      </c>
      <c r="T126" s="14">
        <v>4</v>
      </c>
      <c r="U126" s="14">
        <v>4</v>
      </c>
      <c r="V126" s="14">
        <v>3</v>
      </c>
      <c r="W126" s="14">
        <v>2</v>
      </c>
      <c r="X126" s="14">
        <v>3</v>
      </c>
      <c r="Y126" s="14">
        <v>3</v>
      </c>
      <c r="Z126" s="14">
        <v>21</v>
      </c>
      <c r="AC126" s="20">
        <v>4</v>
      </c>
      <c r="AD126" s="20">
        <v>2</v>
      </c>
      <c r="AE126" s="20">
        <v>4</v>
      </c>
      <c r="AG126" s="14">
        <v>0</v>
      </c>
      <c r="AH126" s="14">
        <v>1998</v>
      </c>
      <c r="AI126" s="14">
        <v>4</v>
      </c>
      <c r="AJ126" s="14">
        <v>3</v>
      </c>
      <c r="AK126" s="14">
        <v>4</v>
      </c>
      <c r="AL126" s="14">
        <v>3</v>
      </c>
      <c r="AM126" s="14">
        <v>3</v>
      </c>
      <c r="AN126" s="14">
        <v>4</v>
      </c>
      <c r="AO126" s="14">
        <v>3</v>
      </c>
      <c r="AP126" s="14">
        <v>3</v>
      </c>
      <c r="AQ126" s="14">
        <v>4</v>
      </c>
    </row>
    <row r="127" spans="1:43" x14ac:dyDescent="0.35">
      <c r="A127" s="14">
        <v>4147</v>
      </c>
      <c r="B127" s="14">
        <v>0</v>
      </c>
      <c r="C127" s="14">
        <v>1998</v>
      </c>
      <c r="D127" s="23">
        <v>43032.038194444445</v>
      </c>
      <c r="E127" s="14" t="s">
        <v>132</v>
      </c>
      <c r="F127" s="14">
        <v>4</v>
      </c>
      <c r="G127" s="14">
        <v>2</v>
      </c>
      <c r="H127" s="14">
        <v>4</v>
      </c>
      <c r="I127" s="14">
        <v>2</v>
      </c>
      <c r="J127" s="14">
        <v>3</v>
      </c>
      <c r="K127" s="14">
        <v>4</v>
      </c>
      <c r="L127" s="14">
        <v>3</v>
      </c>
      <c r="M127" s="14">
        <v>2</v>
      </c>
      <c r="N127" s="14">
        <v>4</v>
      </c>
      <c r="P127" s="14">
        <v>3</v>
      </c>
      <c r="Q127" s="14">
        <v>5</v>
      </c>
      <c r="R127" s="14">
        <v>5</v>
      </c>
      <c r="S127" s="14">
        <v>4</v>
      </c>
      <c r="T127" s="14">
        <v>11</v>
      </c>
      <c r="U127" s="14">
        <v>4</v>
      </c>
      <c r="V127" s="14">
        <v>3</v>
      </c>
      <c r="W127" s="14">
        <v>7</v>
      </c>
      <c r="X127" s="14">
        <v>3</v>
      </c>
      <c r="Y127" s="14">
        <v>4</v>
      </c>
      <c r="Z127" s="14">
        <v>12</v>
      </c>
      <c r="AC127" s="20">
        <v>3</v>
      </c>
      <c r="AD127" s="20">
        <v>3</v>
      </c>
      <c r="AE127" s="20">
        <v>3</v>
      </c>
      <c r="AG127" s="14">
        <v>0</v>
      </c>
      <c r="AH127" s="14">
        <v>1985</v>
      </c>
      <c r="AI127" s="14">
        <v>3</v>
      </c>
      <c r="AJ127" s="14">
        <v>3</v>
      </c>
      <c r="AK127" s="14">
        <v>4</v>
      </c>
      <c r="AL127" s="14">
        <v>4</v>
      </c>
      <c r="AM127" s="14">
        <v>3</v>
      </c>
      <c r="AN127" s="14">
        <v>2</v>
      </c>
      <c r="AO127" s="14">
        <v>3</v>
      </c>
      <c r="AP127" s="14">
        <v>4</v>
      </c>
      <c r="AQ127" s="14">
        <v>4</v>
      </c>
    </row>
    <row r="128" spans="1:43" x14ac:dyDescent="0.35">
      <c r="A128" s="14">
        <v>4162</v>
      </c>
      <c r="B128" s="14">
        <v>0</v>
      </c>
      <c r="C128" s="14">
        <v>1985</v>
      </c>
      <c r="D128" s="23">
        <v>43032.094444444447</v>
      </c>
      <c r="E128" s="14" t="s">
        <v>133</v>
      </c>
      <c r="F128" s="14">
        <v>3</v>
      </c>
      <c r="G128" s="14">
        <v>2</v>
      </c>
      <c r="H128" s="14">
        <v>4</v>
      </c>
      <c r="I128" s="14">
        <v>1</v>
      </c>
      <c r="J128" s="14">
        <v>3</v>
      </c>
      <c r="K128" s="14">
        <v>2</v>
      </c>
      <c r="L128" s="14">
        <v>3</v>
      </c>
      <c r="M128" s="14">
        <v>1</v>
      </c>
      <c r="N128" s="14">
        <v>4</v>
      </c>
      <c r="P128" s="14">
        <v>12</v>
      </c>
      <c r="Q128" s="14">
        <v>3</v>
      </c>
      <c r="R128" s="14">
        <v>3</v>
      </c>
      <c r="S128" s="14">
        <v>4</v>
      </c>
      <c r="T128" s="14">
        <v>4</v>
      </c>
      <c r="U128" s="14">
        <v>7</v>
      </c>
      <c r="V128" s="14">
        <v>12</v>
      </c>
      <c r="W128" s="14">
        <v>4</v>
      </c>
      <c r="X128" s="14">
        <v>2</v>
      </c>
      <c r="Y128" s="14">
        <v>4</v>
      </c>
      <c r="Z128" s="14">
        <v>30</v>
      </c>
      <c r="AC128" s="20">
        <v>3</v>
      </c>
      <c r="AD128" s="20">
        <v>4</v>
      </c>
      <c r="AE128" s="20">
        <v>4</v>
      </c>
      <c r="AG128" s="14">
        <v>1</v>
      </c>
      <c r="AH128" s="14">
        <v>1934</v>
      </c>
      <c r="AI128" s="14">
        <v>4</v>
      </c>
      <c r="AJ128" s="14">
        <v>4</v>
      </c>
      <c r="AK128" s="14">
        <v>4</v>
      </c>
      <c r="AL128" s="14">
        <v>2</v>
      </c>
      <c r="AM128" s="14">
        <v>2</v>
      </c>
      <c r="AN128" s="14">
        <v>3</v>
      </c>
      <c r="AO128" s="14">
        <v>2</v>
      </c>
      <c r="AP128" s="14">
        <v>4</v>
      </c>
      <c r="AQ128" s="14">
        <v>1</v>
      </c>
    </row>
    <row r="129" spans="1:43" x14ac:dyDescent="0.35">
      <c r="A129" s="14">
        <v>4169</v>
      </c>
      <c r="B129" s="14">
        <v>1</v>
      </c>
      <c r="C129" s="14">
        <v>1934</v>
      </c>
      <c r="D129" s="23">
        <v>43032.316666666666</v>
      </c>
      <c r="E129" s="14" t="s">
        <v>380</v>
      </c>
      <c r="F129" s="14">
        <v>4</v>
      </c>
      <c r="G129" s="14">
        <v>1</v>
      </c>
      <c r="H129" s="14">
        <v>4</v>
      </c>
      <c r="I129" s="14">
        <v>3</v>
      </c>
      <c r="J129" s="14">
        <v>2</v>
      </c>
      <c r="K129" s="14">
        <v>3</v>
      </c>
      <c r="L129" s="14">
        <v>2</v>
      </c>
      <c r="M129" s="14">
        <v>1</v>
      </c>
      <c r="N129" s="14">
        <v>1</v>
      </c>
      <c r="P129" s="14">
        <v>6</v>
      </c>
      <c r="Q129" s="14">
        <v>6</v>
      </c>
      <c r="R129" s="14">
        <v>4</v>
      </c>
      <c r="S129" s="14">
        <v>9</v>
      </c>
      <c r="T129" s="14">
        <v>10</v>
      </c>
      <c r="U129" s="14">
        <v>20</v>
      </c>
      <c r="V129" s="14">
        <v>14</v>
      </c>
      <c r="W129" s="14">
        <v>13</v>
      </c>
      <c r="X129" s="14">
        <v>6</v>
      </c>
      <c r="Y129" s="14">
        <v>11</v>
      </c>
      <c r="Z129" s="14">
        <v>74</v>
      </c>
      <c r="AC129" s="20">
        <v>4</v>
      </c>
      <c r="AD129" s="20">
        <v>2</v>
      </c>
      <c r="AE129" s="20">
        <v>4</v>
      </c>
      <c r="AG129" s="14">
        <v>0</v>
      </c>
      <c r="AH129" s="14">
        <v>1998</v>
      </c>
      <c r="AI129" s="14">
        <v>3</v>
      </c>
      <c r="AJ129" s="14">
        <v>4</v>
      </c>
      <c r="AK129" s="14">
        <v>4</v>
      </c>
      <c r="AL129" s="14">
        <v>4</v>
      </c>
      <c r="AM129" s="14">
        <v>4</v>
      </c>
      <c r="AN129" s="14">
        <v>4</v>
      </c>
      <c r="AO129" s="14">
        <v>3</v>
      </c>
      <c r="AP129" s="14">
        <v>4</v>
      </c>
      <c r="AQ129" s="14">
        <v>4</v>
      </c>
    </row>
    <row r="130" spans="1:43" x14ac:dyDescent="0.35">
      <c r="A130" s="14">
        <v>4232</v>
      </c>
      <c r="B130" s="14">
        <v>0</v>
      </c>
      <c r="C130" s="14">
        <v>1998</v>
      </c>
      <c r="D130" s="23">
        <v>43032.407638888886</v>
      </c>
      <c r="E130" s="14" t="s">
        <v>134</v>
      </c>
      <c r="F130" s="14">
        <v>3</v>
      </c>
      <c r="G130" s="14">
        <v>1</v>
      </c>
      <c r="H130" s="14">
        <v>4</v>
      </c>
      <c r="I130" s="14">
        <v>1</v>
      </c>
      <c r="J130" s="14">
        <v>4</v>
      </c>
      <c r="K130" s="14">
        <v>4</v>
      </c>
      <c r="L130" s="14">
        <v>3</v>
      </c>
      <c r="M130" s="14">
        <v>1</v>
      </c>
      <c r="N130" s="14">
        <v>4</v>
      </c>
      <c r="P130" s="14">
        <v>6</v>
      </c>
      <c r="Q130" s="14">
        <v>11</v>
      </c>
      <c r="R130" s="14">
        <v>3</v>
      </c>
      <c r="S130" s="14">
        <v>7</v>
      </c>
      <c r="T130" s="14">
        <v>7</v>
      </c>
      <c r="U130" s="14">
        <v>9</v>
      </c>
      <c r="V130" s="14">
        <v>8</v>
      </c>
      <c r="W130" s="14">
        <v>6</v>
      </c>
      <c r="X130" s="14">
        <v>4</v>
      </c>
      <c r="Y130" s="14">
        <v>8</v>
      </c>
      <c r="Z130" s="14">
        <v>7</v>
      </c>
      <c r="AC130" s="20">
        <v>4</v>
      </c>
      <c r="AD130" s="20">
        <v>4</v>
      </c>
      <c r="AE130" s="20">
        <v>4</v>
      </c>
      <c r="AG130" s="14">
        <v>0</v>
      </c>
      <c r="AH130" s="14">
        <v>1992</v>
      </c>
      <c r="AI130" s="14">
        <v>4</v>
      </c>
      <c r="AJ130" s="14">
        <v>4</v>
      </c>
      <c r="AK130" s="14">
        <v>4</v>
      </c>
      <c r="AL130" s="14">
        <v>4</v>
      </c>
      <c r="AM130" s="14">
        <v>4</v>
      </c>
      <c r="AN130" s="14">
        <v>4</v>
      </c>
      <c r="AO130" s="14">
        <v>3</v>
      </c>
      <c r="AP130" s="14">
        <v>4</v>
      </c>
      <c r="AQ130" s="14">
        <v>3</v>
      </c>
    </row>
    <row r="131" spans="1:43" x14ac:dyDescent="0.35">
      <c r="A131" s="14">
        <v>4234</v>
      </c>
      <c r="B131" s="14">
        <v>0</v>
      </c>
      <c r="C131" s="14">
        <v>1992</v>
      </c>
      <c r="D131" s="23">
        <v>43032.409722222219</v>
      </c>
      <c r="E131" s="14" t="s">
        <v>135</v>
      </c>
      <c r="F131" s="14">
        <v>4</v>
      </c>
      <c r="G131" s="14">
        <v>1</v>
      </c>
      <c r="H131" s="14">
        <v>4</v>
      </c>
      <c r="I131" s="14">
        <v>1</v>
      </c>
      <c r="J131" s="14">
        <v>4</v>
      </c>
      <c r="K131" s="14">
        <v>4</v>
      </c>
      <c r="L131" s="14">
        <v>3</v>
      </c>
      <c r="M131" s="14">
        <v>1</v>
      </c>
      <c r="N131" s="14">
        <v>3</v>
      </c>
      <c r="P131" s="14">
        <v>5</v>
      </c>
      <c r="Q131" s="14">
        <v>5</v>
      </c>
      <c r="R131" s="14">
        <v>3</v>
      </c>
      <c r="S131" s="14">
        <v>3</v>
      </c>
      <c r="T131" s="14">
        <v>3</v>
      </c>
      <c r="U131" s="14">
        <v>6</v>
      </c>
      <c r="V131" s="14">
        <v>3</v>
      </c>
      <c r="W131" s="14">
        <v>4</v>
      </c>
      <c r="X131" s="14">
        <v>3</v>
      </c>
      <c r="Y131" s="14">
        <v>4</v>
      </c>
      <c r="Z131" s="14">
        <v>6</v>
      </c>
      <c r="AC131" s="20">
        <v>4</v>
      </c>
      <c r="AD131" s="20">
        <v>4</v>
      </c>
      <c r="AE131" s="20">
        <v>4</v>
      </c>
      <c r="AG131" s="14">
        <v>0</v>
      </c>
      <c r="AH131" s="14">
        <v>1997</v>
      </c>
      <c r="AI131" s="14">
        <v>2</v>
      </c>
      <c r="AJ131" s="14">
        <v>3</v>
      </c>
      <c r="AK131" s="14">
        <v>4</v>
      </c>
      <c r="AL131" s="14">
        <v>3</v>
      </c>
      <c r="AM131" s="14">
        <v>4</v>
      </c>
      <c r="AN131" s="14">
        <v>4</v>
      </c>
      <c r="AO131" s="14">
        <v>4</v>
      </c>
      <c r="AP131" s="14">
        <v>3</v>
      </c>
      <c r="AQ131" s="14">
        <v>4</v>
      </c>
    </row>
    <row r="132" spans="1:43" x14ac:dyDescent="0.35">
      <c r="A132" s="14">
        <v>4242</v>
      </c>
      <c r="B132" s="14">
        <v>0</v>
      </c>
      <c r="C132" s="14">
        <v>1997</v>
      </c>
      <c r="D132" s="23">
        <v>43032.426388888889</v>
      </c>
      <c r="E132" s="14" t="s">
        <v>136</v>
      </c>
      <c r="F132" s="14">
        <v>2</v>
      </c>
      <c r="G132" s="14">
        <v>2</v>
      </c>
      <c r="H132" s="14">
        <v>4</v>
      </c>
      <c r="I132" s="14">
        <v>2</v>
      </c>
      <c r="J132" s="14">
        <v>4</v>
      </c>
      <c r="K132" s="14">
        <v>4</v>
      </c>
      <c r="L132" s="14">
        <v>4</v>
      </c>
      <c r="M132" s="14">
        <v>2</v>
      </c>
      <c r="N132" s="14">
        <v>4</v>
      </c>
      <c r="P132" s="14">
        <v>3</v>
      </c>
      <c r="Q132" s="14">
        <v>8</v>
      </c>
      <c r="R132" s="14">
        <v>2</v>
      </c>
      <c r="S132" s="14">
        <v>3</v>
      </c>
      <c r="T132" s="14">
        <v>2</v>
      </c>
      <c r="U132" s="14">
        <v>4</v>
      </c>
      <c r="V132" s="14">
        <v>2</v>
      </c>
      <c r="W132" s="14">
        <v>3</v>
      </c>
      <c r="X132" s="14">
        <v>2</v>
      </c>
      <c r="Y132" s="14">
        <v>2</v>
      </c>
      <c r="Z132" s="14">
        <v>24</v>
      </c>
      <c r="AC132" s="20">
        <v>3</v>
      </c>
      <c r="AD132" s="20">
        <v>3</v>
      </c>
      <c r="AE132" s="20">
        <v>3</v>
      </c>
      <c r="AG132" s="14">
        <v>0</v>
      </c>
      <c r="AH132" s="14">
        <v>1994</v>
      </c>
      <c r="AI132" s="14">
        <v>4</v>
      </c>
      <c r="AJ132" s="14">
        <v>3</v>
      </c>
      <c r="AK132" s="14">
        <v>4</v>
      </c>
      <c r="AL132" s="14">
        <v>3</v>
      </c>
      <c r="AM132" s="14">
        <v>3</v>
      </c>
      <c r="AN132" s="14">
        <v>3</v>
      </c>
      <c r="AO132" s="14">
        <v>2</v>
      </c>
      <c r="AP132" s="14">
        <v>3</v>
      </c>
      <c r="AQ132" s="14">
        <v>3</v>
      </c>
    </row>
    <row r="133" spans="1:43" x14ac:dyDescent="0.35">
      <c r="A133" s="14">
        <v>4248</v>
      </c>
      <c r="B133" s="14">
        <v>0</v>
      </c>
      <c r="C133" s="14">
        <v>1994</v>
      </c>
      <c r="D133" s="23">
        <v>43032.426388888889</v>
      </c>
      <c r="E133" s="14" t="s">
        <v>380</v>
      </c>
      <c r="F133" s="14">
        <v>4</v>
      </c>
      <c r="G133" s="14">
        <v>2</v>
      </c>
      <c r="H133" s="14">
        <v>4</v>
      </c>
      <c r="I133" s="14">
        <v>2</v>
      </c>
      <c r="J133" s="14">
        <v>3</v>
      </c>
      <c r="K133" s="14">
        <v>3</v>
      </c>
      <c r="L133" s="14">
        <v>2</v>
      </c>
      <c r="M133" s="14">
        <v>2</v>
      </c>
      <c r="N133" s="14">
        <v>3</v>
      </c>
      <c r="P133" s="14">
        <v>22</v>
      </c>
      <c r="Q133" s="14">
        <v>2</v>
      </c>
      <c r="R133" s="14">
        <v>3</v>
      </c>
      <c r="S133" s="14">
        <v>4</v>
      </c>
      <c r="T133" s="14">
        <v>3</v>
      </c>
      <c r="U133" s="14">
        <v>5</v>
      </c>
      <c r="V133" s="14">
        <v>4</v>
      </c>
      <c r="W133" s="14">
        <v>4</v>
      </c>
      <c r="X133" s="14">
        <v>3</v>
      </c>
      <c r="Y133" s="14">
        <v>3</v>
      </c>
      <c r="Z133" s="14">
        <v>13</v>
      </c>
      <c r="AC133" s="20">
        <v>3</v>
      </c>
      <c r="AD133" s="20">
        <v>3</v>
      </c>
      <c r="AE133" s="20">
        <v>3</v>
      </c>
      <c r="AG133" s="14">
        <v>0</v>
      </c>
      <c r="AH133" s="14">
        <v>1981</v>
      </c>
      <c r="AI133" s="14">
        <v>4</v>
      </c>
      <c r="AJ133" s="14">
        <v>3</v>
      </c>
      <c r="AK133" s="14">
        <v>4</v>
      </c>
      <c r="AL133" s="14">
        <v>3</v>
      </c>
      <c r="AM133" s="14">
        <v>3</v>
      </c>
      <c r="AN133" s="14">
        <v>2</v>
      </c>
      <c r="AO133" s="14">
        <v>3</v>
      </c>
      <c r="AP133" s="14">
        <v>3</v>
      </c>
      <c r="AQ133" s="14">
        <v>3</v>
      </c>
    </row>
    <row r="134" spans="1:43" x14ac:dyDescent="0.35">
      <c r="A134" s="14">
        <v>4250</v>
      </c>
      <c r="B134" s="14">
        <v>0</v>
      </c>
      <c r="C134" s="14">
        <v>1981</v>
      </c>
      <c r="D134" s="23">
        <v>43032.433333333334</v>
      </c>
      <c r="E134" s="14" t="s">
        <v>137</v>
      </c>
      <c r="F134" s="14">
        <v>4</v>
      </c>
      <c r="G134" s="14">
        <v>2</v>
      </c>
      <c r="H134" s="14">
        <v>4</v>
      </c>
      <c r="I134" s="14">
        <v>2</v>
      </c>
      <c r="J134" s="14">
        <v>3</v>
      </c>
      <c r="K134" s="14">
        <v>2</v>
      </c>
      <c r="L134" s="14">
        <v>3</v>
      </c>
      <c r="M134" s="14">
        <v>2</v>
      </c>
      <c r="N134" s="14">
        <v>3</v>
      </c>
      <c r="P134" s="14">
        <v>3</v>
      </c>
      <c r="Q134" s="14">
        <v>7</v>
      </c>
      <c r="R134" s="14">
        <v>3</v>
      </c>
      <c r="S134" s="14">
        <v>2</v>
      </c>
      <c r="T134" s="14">
        <v>3</v>
      </c>
      <c r="U134" s="14">
        <v>11</v>
      </c>
      <c r="V134" s="14">
        <v>4</v>
      </c>
      <c r="W134" s="14">
        <v>7</v>
      </c>
      <c r="X134" s="14">
        <v>2</v>
      </c>
      <c r="Y134" s="14">
        <v>4</v>
      </c>
      <c r="Z134" s="14">
        <v>12</v>
      </c>
      <c r="AC134" s="20">
        <v>3</v>
      </c>
      <c r="AD134" s="20">
        <v>3</v>
      </c>
      <c r="AE134" s="20">
        <v>3</v>
      </c>
      <c r="AG134" s="14">
        <v>0</v>
      </c>
      <c r="AH134" s="14">
        <v>1993</v>
      </c>
      <c r="AI134" s="14">
        <v>2</v>
      </c>
      <c r="AJ134" s="14">
        <v>4</v>
      </c>
      <c r="AK134" s="14">
        <v>4</v>
      </c>
      <c r="AL134" s="14">
        <v>1</v>
      </c>
      <c r="AM134" s="14">
        <v>3</v>
      </c>
      <c r="AN134" s="14">
        <v>4</v>
      </c>
      <c r="AO134" s="14">
        <v>4</v>
      </c>
      <c r="AP134" s="14">
        <v>4</v>
      </c>
      <c r="AQ134" s="14">
        <v>3</v>
      </c>
    </row>
    <row r="135" spans="1:43" x14ac:dyDescent="0.35">
      <c r="A135" s="14">
        <v>4257</v>
      </c>
      <c r="B135" s="14">
        <v>0</v>
      </c>
      <c r="C135" s="14">
        <v>1993</v>
      </c>
      <c r="D135" s="23">
        <v>43032.442361111112</v>
      </c>
      <c r="E135" s="14" t="s">
        <v>380</v>
      </c>
      <c r="F135" s="14">
        <v>2</v>
      </c>
      <c r="G135" s="14">
        <v>1</v>
      </c>
      <c r="H135" s="14">
        <v>4</v>
      </c>
      <c r="I135" s="14">
        <v>4</v>
      </c>
      <c r="J135" s="14">
        <v>3</v>
      </c>
      <c r="K135" s="14">
        <v>4</v>
      </c>
      <c r="L135" s="14">
        <v>4</v>
      </c>
      <c r="M135" s="14">
        <v>1</v>
      </c>
      <c r="N135" s="14">
        <v>3</v>
      </c>
      <c r="P135" s="14">
        <v>3</v>
      </c>
      <c r="Q135" s="14">
        <v>6</v>
      </c>
      <c r="R135" s="14">
        <v>3</v>
      </c>
      <c r="S135" s="14">
        <v>3</v>
      </c>
      <c r="T135" s="14">
        <v>4</v>
      </c>
      <c r="U135" s="14">
        <v>6</v>
      </c>
      <c r="V135" s="14">
        <v>3</v>
      </c>
      <c r="W135" s="14">
        <v>5</v>
      </c>
      <c r="X135" s="14">
        <v>1</v>
      </c>
      <c r="Y135" s="14">
        <v>4</v>
      </c>
      <c r="Z135" s="14">
        <v>46</v>
      </c>
      <c r="AC135" s="20">
        <v>4</v>
      </c>
      <c r="AD135" s="20">
        <v>1</v>
      </c>
      <c r="AE135" s="20">
        <v>4</v>
      </c>
      <c r="AG135" s="14">
        <v>0</v>
      </c>
      <c r="AH135" s="14">
        <v>1990</v>
      </c>
      <c r="AI135" s="14">
        <v>4</v>
      </c>
      <c r="AJ135" s="14">
        <v>4</v>
      </c>
      <c r="AK135" s="14">
        <v>4</v>
      </c>
      <c r="AL135" s="14">
        <v>3</v>
      </c>
      <c r="AM135" s="14">
        <v>4</v>
      </c>
      <c r="AN135" s="14">
        <v>3</v>
      </c>
      <c r="AO135" s="14">
        <v>3</v>
      </c>
      <c r="AP135" s="14">
        <v>4</v>
      </c>
      <c r="AQ135" s="14">
        <v>3</v>
      </c>
    </row>
    <row r="136" spans="1:43" x14ac:dyDescent="0.35">
      <c r="A136" s="14">
        <v>4267</v>
      </c>
      <c r="B136" s="14">
        <v>0</v>
      </c>
      <c r="C136" s="14">
        <v>1990</v>
      </c>
      <c r="D136" s="23">
        <v>43032.45416666667</v>
      </c>
      <c r="E136" s="14" t="s">
        <v>138</v>
      </c>
      <c r="F136" s="14">
        <v>4</v>
      </c>
      <c r="G136" s="14">
        <v>1</v>
      </c>
      <c r="H136" s="14">
        <v>4</v>
      </c>
      <c r="I136" s="14">
        <v>2</v>
      </c>
      <c r="J136" s="14">
        <v>4</v>
      </c>
      <c r="K136" s="14">
        <v>3</v>
      </c>
      <c r="L136" s="14">
        <v>3</v>
      </c>
      <c r="M136" s="14">
        <v>1</v>
      </c>
      <c r="N136" s="14">
        <v>3</v>
      </c>
      <c r="P136" s="14">
        <v>2</v>
      </c>
      <c r="Q136" s="14">
        <v>3</v>
      </c>
      <c r="R136" s="14">
        <v>1</v>
      </c>
      <c r="S136" s="14">
        <v>4</v>
      </c>
      <c r="T136" s="14">
        <v>2</v>
      </c>
      <c r="U136" s="14">
        <v>4</v>
      </c>
      <c r="V136" s="14">
        <v>5</v>
      </c>
      <c r="W136" s="14">
        <v>3</v>
      </c>
      <c r="X136" s="14">
        <v>3</v>
      </c>
      <c r="Y136" s="14">
        <v>3</v>
      </c>
      <c r="Z136" s="14">
        <v>4</v>
      </c>
      <c r="AC136" s="20">
        <v>4</v>
      </c>
      <c r="AD136" s="20">
        <v>3</v>
      </c>
      <c r="AE136" s="20">
        <v>4</v>
      </c>
      <c r="AG136" s="14">
        <v>0</v>
      </c>
      <c r="AH136" s="14">
        <v>1994</v>
      </c>
      <c r="AI136" s="14">
        <v>3</v>
      </c>
      <c r="AJ136" s="14">
        <v>4</v>
      </c>
      <c r="AK136" s="14">
        <v>4</v>
      </c>
      <c r="AL136" s="14">
        <v>4</v>
      </c>
      <c r="AM136" s="14">
        <v>4</v>
      </c>
      <c r="AN136" s="14">
        <v>4</v>
      </c>
      <c r="AO136" s="14">
        <v>4</v>
      </c>
      <c r="AP136" s="14">
        <v>2</v>
      </c>
      <c r="AQ136" s="14">
        <v>4</v>
      </c>
    </row>
    <row r="137" spans="1:43" x14ac:dyDescent="0.35">
      <c r="A137" s="14">
        <v>4276</v>
      </c>
      <c r="B137" s="14">
        <v>0</v>
      </c>
      <c r="C137" s="14">
        <v>1994</v>
      </c>
      <c r="D137" s="23">
        <v>43032.463194444441</v>
      </c>
      <c r="E137" s="14" t="s">
        <v>139</v>
      </c>
      <c r="F137" s="14">
        <v>3</v>
      </c>
      <c r="G137" s="14">
        <v>1</v>
      </c>
      <c r="H137" s="14">
        <v>4</v>
      </c>
      <c r="I137" s="14">
        <v>1</v>
      </c>
      <c r="J137" s="14">
        <v>4</v>
      </c>
      <c r="K137" s="14">
        <v>4</v>
      </c>
      <c r="L137" s="14">
        <v>4</v>
      </c>
      <c r="M137" s="14">
        <v>3</v>
      </c>
      <c r="N137" s="14">
        <v>4</v>
      </c>
      <c r="P137" s="14">
        <v>6</v>
      </c>
      <c r="Q137" s="14">
        <v>6</v>
      </c>
      <c r="R137" s="14">
        <v>3</v>
      </c>
      <c r="S137" s="14">
        <v>3</v>
      </c>
      <c r="T137" s="14">
        <v>4</v>
      </c>
      <c r="U137" s="14">
        <v>6</v>
      </c>
      <c r="V137" s="14">
        <v>3</v>
      </c>
      <c r="W137" s="14">
        <v>3</v>
      </c>
      <c r="X137" s="14">
        <v>9</v>
      </c>
      <c r="Y137" s="14">
        <v>4</v>
      </c>
      <c r="Z137" s="14">
        <v>26</v>
      </c>
      <c r="AC137" s="20">
        <v>4</v>
      </c>
      <c r="AD137" s="20">
        <v>4</v>
      </c>
      <c r="AE137" s="20">
        <v>2</v>
      </c>
      <c r="AG137" s="14">
        <v>0</v>
      </c>
      <c r="AH137" s="14">
        <v>1995</v>
      </c>
      <c r="AI137" s="14">
        <v>1</v>
      </c>
      <c r="AJ137" s="14">
        <v>3</v>
      </c>
      <c r="AK137" s="14">
        <v>4</v>
      </c>
      <c r="AL137" s="14">
        <v>4</v>
      </c>
      <c r="AM137" s="14">
        <v>4</v>
      </c>
      <c r="AN137" s="14">
        <v>4</v>
      </c>
      <c r="AO137" s="14">
        <v>3</v>
      </c>
      <c r="AP137" s="14">
        <v>4</v>
      </c>
      <c r="AQ137" s="14">
        <v>4</v>
      </c>
    </row>
    <row r="138" spans="1:43" x14ac:dyDescent="0.35">
      <c r="A138" s="14">
        <v>4274</v>
      </c>
      <c r="B138" s="14">
        <v>0</v>
      </c>
      <c r="C138" s="14">
        <v>1995</v>
      </c>
      <c r="D138" s="23">
        <v>43032.463888888888</v>
      </c>
      <c r="E138" s="14" t="s">
        <v>380</v>
      </c>
      <c r="F138" s="14">
        <v>1</v>
      </c>
      <c r="G138" s="14">
        <v>2</v>
      </c>
      <c r="H138" s="14">
        <v>4</v>
      </c>
      <c r="I138" s="14">
        <v>1</v>
      </c>
      <c r="J138" s="14">
        <v>4</v>
      </c>
      <c r="K138" s="14">
        <v>4</v>
      </c>
      <c r="L138" s="14">
        <v>3</v>
      </c>
      <c r="M138" s="14">
        <v>1</v>
      </c>
      <c r="N138" s="14">
        <v>4</v>
      </c>
      <c r="P138" s="14">
        <v>2</v>
      </c>
      <c r="Q138" s="14">
        <v>3</v>
      </c>
      <c r="R138" s="14">
        <v>4</v>
      </c>
      <c r="S138" s="14">
        <v>3</v>
      </c>
      <c r="T138" s="14">
        <v>4</v>
      </c>
      <c r="U138" s="14">
        <v>5</v>
      </c>
      <c r="V138" s="14">
        <v>5</v>
      </c>
      <c r="W138" s="14">
        <v>3</v>
      </c>
      <c r="X138" s="14">
        <v>3</v>
      </c>
      <c r="Y138" s="14">
        <v>3</v>
      </c>
      <c r="Z138" s="14">
        <v>69</v>
      </c>
      <c r="AC138" s="20">
        <v>3</v>
      </c>
      <c r="AD138" s="20">
        <v>4</v>
      </c>
      <c r="AE138" s="20">
        <v>4</v>
      </c>
      <c r="AG138" s="14">
        <v>0</v>
      </c>
      <c r="AH138" s="14">
        <v>1998</v>
      </c>
      <c r="AI138" s="14">
        <v>4</v>
      </c>
      <c r="AJ138" s="14">
        <v>3</v>
      </c>
      <c r="AK138" s="14">
        <v>4</v>
      </c>
      <c r="AL138" s="14">
        <v>3</v>
      </c>
      <c r="AM138" s="14">
        <v>3</v>
      </c>
      <c r="AN138" s="14">
        <v>3</v>
      </c>
      <c r="AO138" s="14">
        <v>4</v>
      </c>
      <c r="AP138" s="14">
        <v>4</v>
      </c>
      <c r="AQ138" s="14">
        <v>3</v>
      </c>
    </row>
    <row r="139" spans="1:43" x14ac:dyDescent="0.35">
      <c r="A139" s="14">
        <v>4277</v>
      </c>
      <c r="B139" s="14">
        <v>0</v>
      </c>
      <c r="C139" s="14">
        <v>1998</v>
      </c>
      <c r="D139" s="23">
        <v>43032.464583333334</v>
      </c>
      <c r="E139" s="14" t="s">
        <v>140</v>
      </c>
      <c r="F139" s="14">
        <v>4</v>
      </c>
      <c r="G139" s="14">
        <v>2</v>
      </c>
      <c r="H139" s="14">
        <v>4</v>
      </c>
      <c r="I139" s="14">
        <v>2</v>
      </c>
      <c r="J139" s="14">
        <v>3</v>
      </c>
      <c r="K139" s="14">
        <v>3</v>
      </c>
      <c r="L139" s="14">
        <v>4</v>
      </c>
      <c r="M139" s="14">
        <v>1</v>
      </c>
      <c r="N139" s="14">
        <v>3</v>
      </c>
      <c r="P139" s="14">
        <v>2</v>
      </c>
      <c r="Q139" s="14">
        <v>4</v>
      </c>
      <c r="R139" s="14">
        <v>2</v>
      </c>
      <c r="S139" s="14">
        <v>6</v>
      </c>
      <c r="T139" s="14">
        <v>3</v>
      </c>
      <c r="U139" s="14">
        <v>22</v>
      </c>
      <c r="V139" s="14">
        <v>8</v>
      </c>
      <c r="W139" s="14">
        <v>5</v>
      </c>
      <c r="X139" s="14">
        <v>4</v>
      </c>
      <c r="Y139" s="14">
        <v>5</v>
      </c>
      <c r="Z139" s="14">
        <v>10</v>
      </c>
      <c r="AC139" s="20">
        <v>3</v>
      </c>
      <c r="AD139" s="20">
        <v>3</v>
      </c>
      <c r="AE139" s="20">
        <v>4</v>
      </c>
      <c r="AG139" s="14">
        <v>0</v>
      </c>
      <c r="AH139" s="14">
        <v>1997</v>
      </c>
      <c r="AI139" s="14">
        <v>3</v>
      </c>
      <c r="AJ139" s="14">
        <v>3</v>
      </c>
      <c r="AK139" s="14">
        <v>4</v>
      </c>
      <c r="AL139" s="14">
        <v>4</v>
      </c>
      <c r="AM139" s="14">
        <v>4</v>
      </c>
      <c r="AN139" s="14">
        <v>4</v>
      </c>
      <c r="AO139" s="14">
        <v>4</v>
      </c>
      <c r="AP139" s="14">
        <v>4</v>
      </c>
      <c r="AQ139" s="14">
        <v>4</v>
      </c>
    </row>
    <row r="140" spans="1:43" x14ac:dyDescent="0.35">
      <c r="A140" s="14">
        <v>4280</v>
      </c>
      <c r="B140" s="14">
        <v>0</v>
      </c>
      <c r="C140" s="14">
        <v>1997</v>
      </c>
      <c r="D140" s="23">
        <v>43032.470138888886</v>
      </c>
      <c r="E140" s="14" t="s">
        <v>380</v>
      </c>
      <c r="F140" s="14">
        <v>3</v>
      </c>
      <c r="G140" s="14">
        <v>2</v>
      </c>
      <c r="H140" s="14">
        <v>4</v>
      </c>
      <c r="I140" s="14">
        <v>1</v>
      </c>
      <c r="J140" s="14">
        <v>4</v>
      </c>
      <c r="K140" s="14">
        <v>4</v>
      </c>
      <c r="L140" s="14">
        <v>4</v>
      </c>
      <c r="M140" s="14">
        <v>1</v>
      </c>
      <c r="N140" s="14">
        <v>4</v>
      </c>
      <c r="P140" s="14">
        <v>3</v>
      </c>
      <c r="Q140" s="14">
        <v>4</v>
      </c>
      <c r="R140" s="14">
        <v>2</v>
      </c>
      <c r="S140" s="14">
        <v>2</v>
      </c>
      <c r="T140" s="14">
        <v>2</v>
      </c>
      <c r="U140" s="14">
        <v>4</v>
      </c>
      <c r="V140" s="14">
        <v>6</v>
      </c>
      <c r="W140" s="14">
        <v>3</v>
      </c>
      <c r="X140" s="14">
        <v>2</v>
      </c>
      <c r="Y140" s="14">
        <v>4</v>
      </c>
      <c r="Z140" s="14">
        <v>9</v>
      </c>
      <c r="AC140" s="20">
        <v>3</v>
      </c>
      <c r="AD140" s="20">
        <v>4</v>
      </c>
      <c r="AE140" s="20">
        <v>4</v>
      </c>
      <c r="AG140" s="14">
        <v>0</v>
      </c>
      <c r="AH140" s="14">
        <v>1996</v>
      </c>
      <c r="AI140" s="14">
        <v>4</v>
      </c>
      <c r="AJ140" s="14">
        <v>3</v>
      </c>
      <c r="AK140" s="14">
        <v>4</v>
      </c>
      <c r="AL140" s="14">
        <v>3</v>
      </c>
      <c r="AM140" s="14">
        <v>4</v>
      </c>
      <c r="AN140" s="14">
        <v>3</v>
      </c>
      <c r="AO140" s="14">
        <v>3</v>
      </c>
      <c r="AP140" s="14">
        <v>2</v>
      </c>
      <c r="AQ140" s="14">
        <v>4</v>
      </c>
    </row>
    <row r="141" spans="1:43" x14ac:dyDescent="0.35">
      <c r="A141" s="14">
        <v>4283</v>
      </c>
      <c r="B141" s="14">
        <v>0</v>
      </c>
      <c r="C141" s="14">
        <v>1996</v>
      </c>
      <c r="D141" s="23">
        <v>43032.488194444442</v>
      </c>
      <c r="E141" s="14" t="s">
        <v>141</v>
      </c>
      <c r="F141" s="14">
        <v>4</v>
      </c>
      <c r="G141" s="14">
        <v>2</v>
      </c>
      <c r="H141" s="14">
        <v>4</v>
      </c>
      <c r="I141" s="14">
        <v>2</v>
      </c>
      <c r="J141" s="14">
        <v>4</v>
      </c>
      <c r="K141" s="14">
        <v>3</v>
      </c>
      <c r="L141" s="14">
        <v>3</v>
      </c>
      <c r="M141" s="14">
        <v>3</v>
      </c>
      <c r="N141" s="14">
        <v>4</v>
      </c>
      <c r="P141" s="14">
        <v>2</v>
      </c>
      <c r="Q141" s="14">
        <v>4</v>
      </c>
      <c r="R141" s="14">
        <v>2</v>
      </c>
      <c r="S141" s="14">
        <v>2</v>
      </c>
      <c r="T141" s="14">
        <v>2</v>
      </c>
      <c r="U141" s="14">
        <v>5</v>
      </c>
      <c r="V141" s="14">
        <v>4</v>
      </c>
      <c r="W141" s="14">
        <v>3</v>
      </c>
      <c r="X141" s="14">
        <v>2</v>
      </c>
      <c r="Y141" s="14">
        <v>3</v>
      </c>
      <c r="Z141" s="14">
        <v>13</v>
      </c>
      <c r="AC141" s="20">
        <v>3</v>
      </c>
      <c r="AD141" s="20">
        <v>3</v>
      </c>
      <c r="AE141" s="20">
        <v>2</v>
      </c>
      <c r="AG141" s="14">
        <v>0</v>
      </c>
      <c r="AH141" s="14">
        <v>1988</v>
      </c>
      <c r="AI141" s="14">
        <v>4</v>
      </c>
      <c r="AJ141" s="14">
        <v>4</v>
      </c>
      <c r="AK141" s="14">
        <v>4</v>
      </c>
      <c r="AL141" s="14">
        <v>4</v>
      </c>
      <c r="AM141" s="14">
        <v>4</v>
      </c>
      <c r="AN141" s="14">
        <v>3</v>
      </c>
      <c r="AO141" s="14">
        <v>3</v>
      </c>
      <c r="AP141" s="14">
        <v>3</v>
      </c>
      <c r="AQ141" s="14">
        <v>4</v>
      </c>
    </row>
    <row r="142" spans="1:43" x14ac:dyDescent="0.35">
      <c r="A142" s="14">
        <v>4302</v>
      </c>
      <c r="B142" s="14">
        <v>0</v>
      </c>
      <c r="C142" s="14">
        <v>1988</v>
      </c>
      <c r="D142" s="23">
        <v>43032.503472222219</v>
      </c>
      <c r="E142" s="14" t="s">
        <v>142</v>
      </c>
      <c r="F142" s="14">
        <v>4</v>
      </c>
      <c r="G142" s="14">
        <v>1</v>
      </c>
      <c r="H142" s="14">
        <v>4</v>
      </c>
      <c r="I142" s="14">
        <v>1</v>
      </c>
      <c r="J142" s="14">
        <v>4</v>
      </c>
      <c r="K142" s="14">
        <v>3</v>
      </c>
      <c r="L142" s="14">
        <v>3</v>
      </c>
      <c r="M142" s="14">
        <v>2</v>
      </c>
      <c r="N142" s="14">
        <v>4</v>
      </c>
      <c r="P142" s="14">
        <v>8</v>
      </c>
      <c r="Q142" s="14">
        <v>3</v>
      </c>
      <c r="R142" s="14">
        <v>2</v>
      </c>
      <c r="S142" s="14">
        <v>4</v>
      </c>
      <c r="T142" s="14">
        <v>3</v>
      </c>
      <c r="U142" s="14">
        <v>6</v>
      </c>
      <c r="V142" s="14">
        <v>3</v>
      </c>
      <c r="W142" s="14">
        <v>3</v>
      </c>
      <c r="X142" s="14">
        <v>3</v>
      </c>
      <c r="Y142" s="14">
        <v>3</v>
      </c>
      <c r="Z142" s="14">
        <v>1</v>
      </c>
      <c r="AC142" s="20">
        <v>4</v>
      </c>
      <c r="AD142" s="20">
        <v>4</v>
      </c>
      <c r="AE142" s="20">
        <v>3</v>
      </c>
      <c r="AG142" s="14">
        <v>0</v>
      </c>
      <c r="AH142" s="14">
        <v>1995</v>
      </c>
      <c r="AI142" s="14">
        <v>4</v>
      </c>
      <c r="AJ142" s="14">
        <v>3</v>
      </c>
      <c r="AK142" s="14">
        <v>4</v>
      </c>
      <c r="AL142" s="14">
        <v>4</v>
      </c>
      <c r="AM142" s="14">
        <v>4</v>
      </c>
      <c r="AN142" s="14">
        <v>3</v>
      </c>
      <c r="AO142" s="14">
        <v>2</v>
      </c>
      <c r="AP142" s="14">
        <v>4</v>
      </c>
      <c r="AQ142" s="14">
        <v>3</v>
      </c>
    </row>
    <row r="143" spans="1:43" x14ac:dyDescent="0.35">
      <c r="A143" s="14">
        <v>4306</v>
      </c>
      <c r="B143" s="14">
        <v>0</v>
      </c>
      <c r="C143" s="14">
        <v>1995</v>
      </c>
      <c r="D143" s="23">
        <v>43032.507638888892</v>
      </c>
      <c r="E143" s="14" t="s">
        <v>143</v>
      </c>
      <c r="F143" s="14">
        <v>4</v>
      </c>
      <c r="G143" s="14">
        <v>2</v>
      </c>
      <c r="H143" s="14">
        <v>4</v>
      </c>
      <c r="I143" s="14">
        <v>1</v>
      </c>
      <c r="J143" s="14">
        <v>4</v>
      </c>
      <c r="K143" s="14">
        <v>3</v>
      </c>
      <c r="L143" s="14">
        <v>2</v>
      </c>
      <c r="M143" s="14">
        <v>1</v>
      </c>
      <c r="N143" s="14">
        <v>3</v>
      </c>
      <c r="P143" s="14">
        <v>4</v>
      </c>
      <c r="Q143" s="14">
        <v>6</v>
      </c>
      <c r="R143" s="14">
        <v>4</v>
      </c>
      <c r="S143" s="14">
        <v>3</v>
      </c>
      <c r="T143" s="14">
        <v>3</v>
      </c>
      <c r="U143" s="14">
        <v>6</v>
      </c>
      <c r="V143" s="14">
        <v>6</v>
      </c>
      <c r="W143" s="14">
        <v>3</v>
      </c>
      <c r="X143" s="14">
        <v>4</v>
      </c>
      <c r="Y143" s="14">
        <v>5</v>
      </c>
      <c r="Z143" s="14">
        <v>23</v>
      </c>
      <c r="AC143" s="20">
        <v>3</v>
      </c>
      <c r="AD143" s="20">
        <v>4</v>
      </c>
      <c r="AE143" s="20">
        <v>4</v>
      </c>
      <c r="AG143" s="14">
        <v>0</v>
      </c>
      <c r="AH143" s="14">
        <v>1996</v>
      </c>
      <c r="AI143" s="14">
        <v>4</v>
      </c>
      <c r="AJ143" s="14">
        <v>3</v>
      </c>
      <c r="AK143" s="14">
        <v>4</v>
      </c>
      <c r="AL143" s="14">
        <v>4</v>
      </c>
      <c r="AM143" s="14">
        <v>4</v>
      </c>
      <c r="AN143" s="14">
        <v>3</v>
      </c>
      <c r="AO143" s="14">
        <v>2</v>
      </c>
      <c r="AP143" s="14">
        <v>3</v>
      </c>
      <c r="AQ143" s="14">
        <v>4</v>
      </c>
    </row>
    <row r="144" spans="1:43" x14ac:dyDescent="0.35">
      <c r="A144" s="14">
        <v>4310</v>
      </c>
      <c r="B144" s="14">
        <v>0</v>
      </c>
      <c r="C144" s="14">
        <v>1996</v>
      </c>
      <c r="D144" s="23">
        <v>43032.51458333333</v>
      </c>
      <c r="E144" s="14" t="s">
        <v>144</v>
      </c>
      <c r="F144" s="14">
        <v>4</v>
      </c>
      <c r="G144" s="14">
        <v>2</v>
      </c>
      <c r="H144" s="14">
        <v>4</v>
      </c>
      <c r="I144" s="14">
        <v>1</v>
      </c>
      <c r="J144" s="14">
        <v>4</v>
      </c>
      <c r="K144" s="14">
        <v>3</v>
      </c>
      <c r="L144" s="14">
        <v>2</v>
      </c>
      <c r="M144" s="14">
        <v>2</v>
      </c>
      <c r="N144" s="14">
        <v>4</v>
      </c>
      <c r="P144" s="14">
        <v>7</v>
      </c>
      <c r="Q144" s="14">
        <v>9</v>
      </c>
      <c r="R144" s="14">
        <v>3</v>
      </c>
      <c r="S144" s="14">
        <v>3</v>
      </c>
      <c r="T144" s="14">
        <v>4</v>
      </c>
      <c r="U144" s="14">
        <v>7</v>
      </c>
      <c r="V144" s="14">
        <v>7</v>
      </c>
      <c r="W144" s="14">
        <v>5</v>
      </c>
      <c r="X144" s="14">
        <v>5</v>
      </c>
      <c r="Y144" s="14">
        <v>4</v>
      </c>
      <c r="Z144" s="14">
        <v>19</v>
      </c>
      <c r="AC144" s="20">
        <v>3</v>
      </c>
      <c r="AD144" s="20">
        <v>4</v>
      </c>
      <c r="AE144" s="20">
        <v>3</v>
      </c>
      <c r="AG144" s="14">
        <v>1</v>
      </c>
      <c r="AH144" s="14">
        <v>1995</v>
      </c>
      <c r="AI144" s="14">
        <v>4</v>
      </c>
      <c r="AJ144" s="14">
        <v>4</v>
      </c>
      <c r="AK144" s="14">
        <v>4</v>
      </c>
      <c r="AL144" s="14">
        <v>4</v>
      </c>
      <c r="AM144" s="14">
        <v>4</v>
      </c>
      <c r="AN144" s="14">
        <v>4</v>
      </c>
      <c r="AO144" s="14">
        <v>4</v>
      </c>
      <c r="AP144" s="14">
        <v>4</v>
      </c>
      <c r="AQ144" s="14">
        <v>4</v>
      </c>
    </row>
    <row r="145" spans="1:43" x14ac:dyDescent="0.35">
      <c r="A145" s="14">
        <v>4319</v>
      </c>
      <c r="B145" s="14">
        <v>1</v>
      </c>
      <c r="C145" s="14">
        <v>1995</v>
      </c>
      <c r="D145" s="23">
        <v>43032.52847222222</v>
      </c>
      <c r="E145" s="14" t="s">
        <v>127</v>
      </c>
      <c r="F145" s="14">
        <v>4</v>
      </c>
      <c r="G145" s="14">
        <v>1</v>
      </c>
      <c r="H145" s="14">
        <v>4</v>
      </c>
      <c r="I145" s="14">
        <v>1</v>
      </c>
      <c r="J145" s="14">
        <v>4</v>
      </c>
      <c r="K145" s="14">
        <v>4</v>
      </c>
      <c r="L145" s="14">
        <v>4</v>
      </c>
      <c r="M145" s="14">
        <v>1</v>
      </c>
      <c r="N145" s="14">
        <v>4</v>
      </c>
      <c r="P145" s="14">
        <v>4</v>
      </c>
      <c r="Q145" s="14">
        <v>7</v>
      </c>
      <c r="R145" s="14">
        <v>3</v>
      </c>
      <c r="S145" s="14">
        <v>2</v>
      </c>
      <c r="T145" s="14">
        <v>5</v>
      </c>
      <c r="U145" s="14">
        <v>5</v>
      </c>
      <c r="V145" s="14">
        <v>4</v>
      </c>
      <c r="W145" s="14">
        <v>3</v>
      </c>
      <c r="X145" s="14">
        <v>2</v>
      </c>
      <c r="Y145" s="14">
        <v>4</v>
      </c>
      <c r="Z145" s="14">
        <v>0</v>
      </c>
      <c r="AC145" s="20">
        <v>4</v>
      </c>
      <c r="AD145" s="20">
        <v>4</v>
      </c>
      <c r="AE145" s="20">
        <v>4</v>
      </c>
      <c r="AG145" s="14">
        <v>0</v>
      </c>
      <c r="AH145" s="14">
        <v>1981</v>
      </c>
      <c r="AI145" s="14">
        <v>4</v>
      </c>
      <c r="AJ145" s="14">
        <v>4</v>
      </c>
      <c r="AK145" s="14">
        <v>4</v>
      </c>
      <c r="AL145" s="14">
        <v>4</v>
      </c>
      <c r="AM145" s="14">
        <v>4</v>
      </c>
      <c r="AN145" s="14">
        <v>3</v>
      </c>
      <c r="AO145" s="14">
        <v>3</v>
      </c>
      <c r="AP145" s="14">
        <v>3</v>
      </c>
      <c r="AQ145" s="14">
        <v>3</v>
      </c>
    </row>
    <row r="146" spans="1:43" x14ac:dyDescent="0.35">
      <c r="A146" s="14">
        <v>3193</v>
      </c>
      <c r="B146" s="14">
        <v>0</v>
      </c>
      <c r="C146" s="14">
        <v>1981</v>
      </c>
      <c r="D146" s="23">
        <v>43032.544444444444</v>
      </c>
      <c r="E146" s="14" t="s">
        <v>145</v>
      </c>
      <c r="F146" s="14">
        <v>4</v>
      </c>
      <c r="G146" s="14">
        <v>1</v>
      </c>
      <c r="H146" s="14">
        <v>4</v>
      </c>
      <c r="I146" s="14">
        <v>1</v>
      </c>
      <c r="J146" s="14">
        <v>4</v>
      </c>
      <c r="K146" s="14">
        <v>3</v>
      </c>
      <c r="L146" s="14">
        <v>3</v>
      </c>
      <c r="M146" s="14">
        <v>2</v>
      </c>
      <c r="N146" s="14">
        <v>3</v>
      </c>
      <c r="P146" s="14">
        <v>4</v>
      </c>
      <c r="Q146" s="14">
        <v>5</v>
      </c>
      <c r="R146" s="14">
        <v>5</v>
      </c>
      <c r="S146" s="14">
        <v>2</v>
      </c>
      <c r="T146" s="14">
        <v>3</v>
      </c>
      <c r="U146" s="14">
        <v>15</v>
      </c>
      <c r="V146" s="14">
        <v>2</v>
      </c>
      <c r="W146" s="14">
        <v>4</v>
      </c>
      <c r="X146" s="14">
        <v>4</v>
      </c>
      <c r="Y146" s="14">
        <v>5</v>
      </c>
      <c r="Z146" s="14">
        <v>3</v>
      </c>
      <c r="AC146" s="20">
        <v>4</v>
      </c>
      <c r="AD146" s="20">
        <v>4</v>
      </c>
      <c r="AE146" s="20">
        <v>3</v>
      </c>
      <c r="AG146" s="14">
        <v>0</v>
      </c>
      <c r="AH146" s="14">
        <v>1996</v>
      </c>
      <c r="AI146" s="14">
        <v>4</v>
      </c>
      <c r="AJ146" s="14">
        <v>3</v>
      </c>
      <c r="AK146" s="14">
        <v>4</v>
      </c>
      <c r="AL146" s="14">
        <v>4</v>
      </c>
      <c r="AM146" s="14">
        <v>4</v>
      </c>
      <c r="AN146" s="14">
        <v>3</v>
      </c>
      <c r="AO146" s="14">
        <v>4</v>
      </c>
      <c r="AP146" s="14">
        <v>4</v>
      </c>
      <c r="AQ146" s="14">
        <v>4</v>
      </c>
    </row>
    <row r="147" spans="1:43" x14ac:dyDescent="0.35">
      <c r="A147" s="14">
        <v>4336</v>
      </c>
      <c r="B147" s="14">
        <v>0</v>
      </c>
      <c r="C147" s="14">
        <v>1996</v>
      </c>
      <c r="D147" s="23">
        <v>43032.555555555555</v>
      </c>
      <c r="E147" s="14" t="s">
        <v>146</v>
      </c>
      <c r="F147" s="14">
        <v>4</v>
      </c>
      <c r="G147" s="14">
        <v>2</v>
      </c>
      <c r="H147" s="14">
        <v>4</v>
      </c>
      <c r="I147" s="14">
        <v>1</v>
      </c>
      <c r="J147" s="14">
        <v>4</v>
      </c>
      <c r="K147" s="14">
        <v>3</v>
      </c>
      <c r="L147" s="14">
        <v>4</v>
      </c>
      <c r="M147" s="14">
        <v>1</v>
      </c>
      <c r="N147" s="14">
        <v>4</v>
      </c>
      <c r="P147" s="14">
        <v>170</v>
      </c>
      <c r="Q147" s="14">
        <v>3</v>
      </c>
      <c r="R147" s="14">
        <v>2</v>
      </c>
      <c r="S147" s="14">
        <v>3</v>
      </c>
      <c r="T147" s="14">
        <v>5</v>
      </c>
      <c r="U147" s="14">
        <v>137</v>
      </c>
      <c r="V147" s="14">
        <v>3</v>
      </c>
      <c r="W147" s="14">
        <v>3</v>
      </c>
      <c r="X147" s="14">
        <v>3</v>
      </c>
      <c r="Y147" s="14">
        <v>2</v>
      </c>
      <c r="Z147" s="14">
        <v>10</v>
      </c>
      <c r="AC147" s="20">
        <v>3</v>
      </c>
      <c r="AD147" s="20">
        <v>4</v>
      </c>
      <c r="AE147" s="20">
        <v>4</v>
      </c>
      <c r="AG147" s="14">
        <v>0</v>
      </c>
      <c r="AH147" s="14">
        <v>1994</v>
      </c>
      <c r="AI147" s="14">
        <v>4</v>
      </c>
      <c r="AJ147" s="14">
        <v>4</v>
      </c>
      <c r="AK147" s="14">
        <v>4</v>
      </c>
      <c r="AL147" s="14">
        <v>4</v>
      </c>
      <c r="AM147" s="14">
        <v>4</v>
      </c>
      <c r="AN147" s="14">
        <v>4</v>
      </c>
      <c r="AO147" s="14">
        <v>3</v>
      </c>
      <c r="AP147" s="14">
        <v>3</v>
      </c>
      <c r="AQ147" s="14">
        <v>3</v>
      </c>
    </row>
    <row r="148" spans="1:43" x14ac:dyDescent="0.35">
      <c r="A148" s="14">
        <v>4350</v>
      </c>
      <c r="B148" s="14">
        <v>0</v>
      </c>
      <c r="C148" s="14">
        <v>1994</v>
      </c>
      <c r="D148" s="23">
        <v>43032.564583333333</v>
      </c>
      <c r="E148" s="14" t="s">
        <v>147</v>
      </c>
      <c r="F148" s="14">
        <v>4</v>
      </c>
      <c r="G148" s="14">
        <v>1</v>
      </c>
      <c r="H148" s="14">
        <v>4</v>
      </c>
      <c r="I148" s="14">
        <v>1</v>
      </c>
      <c r="J148" s="14">
        <v>4</v>
      </c>
      <c r="K148" s="14">
        <v>4</v>
      </c>
      <c r="L148" s="14">
        <v>3</v>
      </c>
      <c r="M148" s="14">
        <v>2</v>
      </c>
      <c r="N148" s="14">
        <v>3</v>
      </c>
      <c r="P148" s="14">
        <v>3</v>
      </c>
      <c r="Q148" s="14">
        <v>3</v>
      </c>
      <c r="R148" s="14">
        <v>2</v>
      </c>
      <c r="S148" s="14">
        <v>2</v>
      </c>
      <c r="T148" s="14">
        <v>3</v>
      </c>
      <c r="U148" s="14">
        <v>5</v>
      </c>
      <c r="V148" s="14">
        <v>3</v>
      </c>
      <c r="W148" s="14">
        <v>6</v>
      </c>
      <c r="X148" s="14">
        <v>2</v>
      </c>
      <c r="Y148" s="14">
        <v>3</v>
      </c>
      <c r="Z148" s="14">
        <v>8</v>
      </c>
      <c r="AC148" s="20">
        <v>4</v>
      </c>
      <c r="AD148" s="20">
        <v>4</v>
      </c>
      <c r="AE148" s="20">
        <v>3</v>
      </c>
      <c r="AG148" s="14">
        <v>0</v>
      </c>
      <c r="AH148" s="14">
        <v>1997</v>
      </c>
      <c r="AI148" s="14">
        <v>4</v>
      </c>
      <c r="AJ148" s="14">
        <v>4</v>
      </c>
      <c r="AK148" s="14">
        <v>4</v>
      </c>
      <c r="AL148" s="14">
        <v>3</v>
      </c>
      <c r="AM148" s="14">
        <v>4</v>
      </c>
      <c r="AN148" s="14">
        <v>3</v>
      </c>
      <c r="AO148" s="14">
        <v>3</v>
      </c>
      <c r="AP148" s="14">
        <v>3</v>
      </c>
      <c r="AQ148" s="14">
        <v>3</v>
      </c>
    </row>
    <row r="149" spans="1:43" x14ac:dyDescent="0.35">
      <c r="A149" s="14">
        <v>3386</v>
      </c>
      <c r="B149" s="14">
        <v>0</v>
      </c>
      <c r="C149" s="14">
        <v>1997</v>
      </c>
      <c r="D149" s="23">
        <v>43032.57708333333</v>
      </c>
      <c r="E149" s="14" t="s">
        <v>148</v>
      </c>
      <c r="F149" s="14">
        <v>4</v>
      </c>
      <c r="G149" s="14">
        <v>1</v>
      </c>
      <c r="H149" s="14">
        <v>4</v>
      </c>
      <c r="I149" s="14">
        <v>2</v>
      </c>
      <c r="J149" s="14">
        <v>4</v>
      </c>
      <c r="K149" s="14">
        <v>3</v>
      </c>
      <c r="L149" s="14">
        <v>3</v>
      </c>
      <c r="M149" s="14">
        <v>2</v>
      </c>
      <c r="N149" s="14">
        <v>3</v>
      </c>
      <c r="P149" s="14">
        <v>6</v>
      </c>
      <c r="Q149" s="14">
        <v>6</v>
      </c>
      <c r="R149" s="14">
        <v>1</v>
      </c>
      <c r="S149" s="14">
        <v>4</v>
      </c>
      <c r="T149" s="14">
        <v>2</v>
      </c>
      <c r="U149" s="14">
        <v>8</v>
      </c>
      <c r="V149" s="14">
        <v>3</v>
      </c>
      <c r="W149" s="14">
        <v>3</v>
      </c>
      <c r="X149" s="14">
        <v>5</v>
      </c>
      <c r="Y149" s="14">
        <v>2</v>
      </c>
      <c r="Z149" s="14">
        <v>3</v>
      </c>
      <c r="AC149" s="20">
        <v>4</v>
      </c>
      <c r="AD149" s="20">
        <v>3</v>
      </c>
      <c r="AE149" s="20">
        <v>3</v>
      </c>
      <c r="AG149" s="14">
        <v>1</v>
      </c>
      <c r="AH149" s="14">
        <v>1997</v>
      </c>
      <c r="AI149" s="14">
        <v>4</v>
      </c>
      <c r="AJ149" s="14">
        <v>4</v>
      </c>
      <c r="AK149" s="14">
        <v>4</v>
      </c>
      <c r="AL149" s="14">
        <v>2</v>
      </c>
      <c r="AM149" s="14">
        <v>4</v>
      </c>
      <c r="AN149" s="14">
        <v>2</v>
      </c>
      <c r="AO149" s="14">
        <v>4</v>
      </c>
      <c r="AP149" s="14">
        <v>4</v>
      </c>
      <c r="AQ149" s="14">
        <v>2</v>
      </c>
    </row>
    <row r="150" spans="1:43" x14ac:dyDescent="0.35">
      <c r="A150" s="14">
        <v>4367</v>
      </c>
      <c r="B150" s="14">
        <v>1</v>
      </c>
      <c r="C150" s="14">
        <v>1997</v>
      </c>
      <c r="D150" s="23">
        <v>43032.584722222222</v>
      </c>
      <c r="E150" s="14" t="s">
        <v>149</v>
      </c>
      <c r="F150" s="14">
        <v>4</v>
      </c>
      <c r="G150" s="14">
        <v>1</v>
      </c>
      <c r="H150" s="14">
        <v>4</v>
      </c>
      <c r="I150" s="14">
        <v>3</v>
      </c>
      <c r="J150" s="14">
        <v>4</v>
      </c>
      <c r="K150" s="14">
        <v>2</v>
      </c>
      <c r="L150" s="14">
        <v>4</v>
      </c>
      <c r="M150" s="14">
        <v>1</v>
      </c>
      <c r="N150" s="14">
        <v>2</v>
      </c>
      <c r="P150" s="14">
        <v>6</v>
      </c>
      <c r="Q150" s="14">
        <v>4</v>
      </c>
      <c r="R150" s="14">
        <v>4</v>
      </c>
      <c r="S150" s="14">
        <v>4</v>
      </c>
      <c r="T150" s="14">
        <v>3</v>
      </c>
      <c r="U150" s="14">
        <v>10</v>
      </c>
      <c r="V150" s="14">
        <v>4</v>
      </c>
      <c r="W150" s="14">
        <v>4</v>
      </c>
      <c r="X150" s="14">
        <v>3</v>
      </c>
      <c r="Y150" s="14">
        <v>3</v>
      </c>
      <c r="Z150" s="14">
        <v>55</v>
      </c>
      <c r="AC150" s="20">
        <v>4</v>
      </c>
      <c r="AD150" s="20">
        <v>2</v>
      </c>
      <c r="AE150" s="20">
        <v>4</v>
      </c>
      <c r="AG150" s="14">
        <v>0</v>
      </c>
      <c r="AH150" s="14">
        <v>1992</v>
      </c>
      <c r="AI150" s="14">
        <v>3</v>
      </c>
      <c r="AJ150" s="14">
        <v>3</v>
      </c>
      <c r="AK150" s="14">
        <v>4</v>
      </c>
      <c r="AL150" s="14">
        <v>4</v>
      </c>
      <c r="AM150" s="14">
        <v>3</v>
      </c>
      <c r="AN150" s="14">
        <v>2</v>
      </c>
      <c r="AO150" s="14">
        <v>3</v>
      </c>
      <c r="AP150" s="14">
        <v>3</v>
      </c>
      <c r="AQ150" s="14">
        <v>3</v>
      </c>
    </row>
    <row r="151" spans="1:43" x14ac:dyDescent="0.35">
      <c r="A151" s="14">
        <v>4370</v>
      </c>
      <c r="B151" s="14">
        <v>0</v>
      </c>
      <c r="C151" s="14">
        <v>1992</v>
      </c>
      <c r="D151" s="23">
        <v>43032.586111111108</v>
      </c>
      <c r="E151" s="14" t="s">
        <v>380</v>
      </c>
      <c r="F151" s="14">
        <v>3</v>
      </c>
      <c r="G151" s="14">
        <v>2</v>
      </c>
      <c r="H151" s="14">
        <v>4</v>
      </c>
      <c r="I151" s="14">
        <v>1</v>
      </c>
      <c r="J151" s="14">
        <v>3</v>
      </c>
      <c r="K151" s="14">
        <v>2</v>
      </c>
      <c r="L151" s="14">
        <v>3</v>
      </c>
      <c r="M151" s="14">
        <v>2</v>
      </c>
      <c r="N151" s="14">
        <v>3</v>
      </c>
      <c r="P151" s="14">
        <v>3</v>
      </c>
      <c r="Q151" s="14">
        <v>4</v>
      </c>
      <c r="R151" s="14">
        <v>3</v>
      </c>
      <c r="S151" s="14">
        <v>5</v>
      </c>
      <c r="T151" s="14">
        <v>5</v>
      </c>
      <c r="U151" s="14">
        <v>7</v>
      </c>
      <c r="V151" s="14">
        <v>2</v>
      </c>
      <c r="W151" s="14">
        <v>4</v>
      </c>
      <c r="X151" s="14">
        <v>2</v>
      </c>
      <c r="Y151" s="14">
        <v>2</v>
      </c>
      <c r="Z151" s="14">
        <v>14</v>
      </c>
      <c r="AC151" s="20">
        <v>3</v>
      </c>
      <c r="AD151" s="20">
        <v>4</v>
      </c>
      <c r="AE151" s="20">
        <v>3</v>
      </c>
      <c r="AG151" s="14">
        <v>0</v>
      </c>
      <c r="AH151" s="14">
        <v>1993</v>
      </c>
      <c r="AI151" s="14">
        <v>3</v>
      </c>
      <c r="AJ151" s="14">
        <v>4</v>
      </c>
      <c r="AK151" s="14">
        <v>4</v>
      </c>
      <c r="AL151" s="14">
        <v>3</v>
      </c>
      <c r="AM151" s="14">
        <v>4</v>
      </c>
      <c r="AN151" s="14">
        <v>3</v>
      </c>
      <c r="AO151" s="14">
        <v>3</v>
      </c>
      <c r="AP151" s="14">
        <v>3</v>
      </c>
      <c r="AQ151" s="14">
        <v>4</v>
      </c>
    </row>
    <row r="152" spans="1:43" x14ac:dyDescent="0.35">
      <c r="A152" s="14">
        <v>4373</v>
      </c>
      <c r="B152" s="14">
        <v>0</v>
      </c>
      <c r="C152" s="14">
        <v>1993</v>
      </c>
      <c r="D152" s="23">
        <v>43032.587500000001</v>
      </c>
      <c r="E152" s="14" t="s">
        <v>150</v>
      </c>
      <c r="F152" s="14">
        <v>3</v>
      </c>
      <c r="G152" s="14">
        <v>1</v>
      </c>
      <c r="H152" s="14">
        <v>4</v>
      </c>
      <c r="I152" s="14">
        <v>2</v>
      </c>
      <c r="J152" s="14">
        <v>4</v>
      </c>
      <c r="K152" s="14">
        <v>3</v>
      </c>
      <c r="L152" s="14">
        <v>3</v>
      </c>
      <c r="M152" s="14">
        <v>2</v>
      </c>
      <c r="N152" s="14">
        <v>4</v>
      </c>
      <c r="P152" s="14">
        <v>21</v>
      </c>
      <c r="Q152" s="14">
        <v>4</v>
      </c>
      <c r="R152" s="14">
        <v>5</v>
      </c>
      <c r="S152" s="14">
        <v>5</v>
      </c>
      <c r="T152" s="14">
        <v>3</v>
      </c>
      <c r="U152" s="14">
        <v>7</v>
      </c>
      <c r="V152" s="14">
        <v>11</v>
      </c>
      <c r="W152" s="14">
        <v>5</v>
      </c>
      <c r="X152" s="14">
        <v>5</v>
      </c>
      <c r="Y152" s="14">
        <v>5</v>
      </c>
      <c r="Z152" s="14">
        <v>2</v>
      </c>
      <c r="AC152" s="20">
        <v>4</v>
      </c>
      <c r="AD152" s="20">
        <v>3</v>
      </c>
      <c r="AE152" s="20">
        <v>3</v>
      </c>
      <c r="AG152" s="14">
        <v>1</v>
      </c>
      <c r="AH152" s="14">
        <v>1997</v>
      </c>
      <c r="AI152" s="14">
        <v>3</v>
      </c>
      <c r="AJ152" s="14">
        <v>4</v>
      </c>
      <c r="AK152" s="14">
        <v>4</v>
      </c>
      <c r="AL152" s="14">
        <v>3</v>
      </c>
      <c r="AM152" s="14">
        <v>4</v>
      </c>
      <c r="AN152" s="14">
        <v>4</v>
      </c>
      <c r="AO152" s="14">
        <v>4</v>
      </c>
      <c r="AP152" s="14">
        <v>3</v>
      </c>
      <c r="AQ152" s="14">
        <v>3</v>
      </c>
    </row>
    <row r="153" spans="1:43" x14ac:dyDescent="0.35">
      <c r="A153" s="14">
        <v>4372</v>
      </c>
      <c r="B153" s="14">
        <v>1</v>
      </c>
      <c r="C153" s="14">
        <v>1997</v>
      </c>
      <c r="D153" s="23">
        <v>43032.588194444441</v>
      </c>
      <c r="E153" s="14" t="s">
        <v>126</v>
      </c>
      <c r="F153" s="14">
        <v>3</v>
      </c>
      <c r="G153" s="14">
        <v>1</v>
      </c>
      <c r="H153" s="14">
        <v>4</v>
      </c>
      <c r="I153" s="14">
        <v>2</v>
      </c>
      <c r="J153" s="14">
        <v>4</v>
      </c>
      <c r="K153" s="14">
        <v>4</v>
      </c>
      <c r="L153" s="14">
        <v>4</v>
      </c>
      <c r="M153" s="14">
        <v>2</v>
      </c>
      <c r="N153" s="14">
        <v>3</v>
      </c>
      <c r="P153" s="14">
        <v>7</v>
      </c>
      <c r="Q153" s="14">
        <v>8</v>
      </c>
      <c r="R153" s="14">
        <v>3</v>
      </c>
      <c r="S153" s="14">
        <v>3</v>
      </c>
      <c r="T153" s="14">
        <v>2</v>
      </c>
      <c r="U153" s="14">
        <v>6</v>
      </c>
      <c r="V153" s="14">
        <v>3</v>
      </c>
      <c r="W153" s="14">
        <v>4</v>
      </c>
      <c r="X153" s="14">
        <v>5</v>
      </c>
      <c r="Y153" s="14">
        <v>3</v>
      </c>
      <c r="Z153" s="14">
        <v>8</v>
      </c>
      <c r="AC153" s="20">
        <v>4</v>
      </c>
      <c r="AD153" s="20">
        <v>3</v>
      </c>
      <c r="AE153" s="20">
        <v>3</v>
      </c>
      <c r="AG153" s="14">
        <v>1</v>
      </c>
      <c r="AH153" s="14">
        <v>1991</v>
      </c>
      <c r="AI153" s="14">
        <v>3</v>
      </c>
      <c r="AJ153" s="14">
        <v>4</v>
      </c>
      <c r="AK153" s="14">
        <v>3</v>
      </c>
      <c r="AL153" s="14">
        <v>4</v>
      </c>
      <c r="AM153" s="14">
        <v>4</v>
      </c>
      <c r="AN153" s="14">
        <v>4</v>
      </c>
      <c r="AO153" s="14">
        <v>4</v>
      </c>
      <c r="AP153" s="14">
        <v>4</v>
      </c>
      <c r="AQ153" s="14">
        <v>4</v>
      </c>
    </row>
    <row r="154" spans="1:43" x14ac:dyDescent="0.35">
      <c r="A154" s="14">
        <v>4383</v>
      </c>
      <c r="B154" s="14">
        <v>1</v>
      </c>
      <c r="C154" s="14">
        <v>1991</v>
      </c>
      <c r="D154" s="23">
        <v>43032.6</v>
      </c>
      <c r="E154" s="14" t="s">
        <v>151</v>
      </c>
      <c r="F154" s="14">
        <v>3</v>
      </c>
      <c r="G154" s="14">
        <v>1</v>
      </c>
      <c r="H154" s="14">
        <v>3</v>
      </c>
      <c r="I154" s="14">
        <v>1</v>
      </c>
      <c r="J154" s="14">
        <v>4</v>
      </c>
      <c r="K154" s="14">
        <v>4</v>
      </c>
      <c r="L154" s="14">
        <v>4</v>
      </c>
      <c r="M154" s="14">
        <v>1</v>
      </c>
      <c r="N154" s="14">
        <v>4</v>
      </c>
      <c r="P154" s="14">
        <v>3</v>
      </c>
      <c r="Q154" s="14">
        <v>4</v>
      </c>
      <c r="R154" s="14">
        <v>4</v>
      </c>
      <c r="S154" s="14">
        <v>2</v>
      </c>
      <c r="T154" s="14">
        <v>2</v>
      </c>
      <c r="U154" s="14">
        <v>3</v>
      </c>
      <c r="V154" s="14">
        <v>3</v>
      </c>
      <c r="W154" s="14">
        <v>2</v>
      </c>
      <c r="X154" s="14">
        <v>2</v>
      </c>
      <c r="Y154" s="14">
        <v>43</v>
      </c>
      <c r="Z154" s="14">
        <v>50</v>
      </c>
      <c r="AC154" s="20">
        <v>4</v>
      </c>
      <c r="AD154" s="20">
        <v>4</v>
      </c>
      <c r="AE154" s="20">
        <v>4</v>
      </c>
      <c r="AG154" s="14">
        <v>0</v>
      </c>
      <c r="AH154" s="14">
        <v>1997</v>
      </c>
      <c r="AI154" s="14">
        <v>3</v>
      </c>
      <c r="AJ154" s="14">
        <v>4</v>
      </c>
      <c r="AK154" s="14">
        <v>4</v>
      </c>
      <c r="AL154" s="14">
        <v>4</v>
      </c>
      <c r="AM154" s="14">
        <v>3</v>
      </c>
      <c r="AN154" s="14">
        <v>4</v>
      </c>
      <c r="AO154" s="14">
        <v>3</v>
      </c>
      <c r="AP154" s="14">
        <v>3</v>
      </c>
      <c r="AQ154" s="14">
        <v>3</v>
      </c>
    </row>
    <row r="155" spans="1:43" x14ac:dyDescent="0.35">
      <c r="A155" s="14">
        <v>4388</v>
      </c>
      <c r="B155" s="14">
        <v>0</v>
      </c>
      <c r="C155" s="14">
        <v>1997</v>
      </c>
      <c r="D155" s="23">
        <v>43032.606249999997</v>
      </c>
      <c r="E155" s="14" t="s">
        <v>152</v>
      </c>
      <c r="F155" s="14">
        <v>3</v>
      </c>
      <c r="G155" s="14">
        <v>1</v>
      </c>
      <c r="H155" s="14">
        <v>4</v>
      </c>
      <c r="I155" s="14">
        <v>1</v>
      </c>
      <c r="J155" s="14">
        <v>3</v>
      </c>
      <c r="K155" s="14">
        <v>4</v>
      </c>
      <c r="L155" s="14">
        <v>3</v>
      </c>
      <c r="M155" s="14">
        <v>2</v>
      </c>
      <c r="N155" s="14">
        <v>3</v>
      </c>
      <c r="P155" s="14">
        <v>8</v>
      </c>
      <c r="Q155" s="14">
        <v>6</v>
      </c>
      <c r="R155" s="14">
        <v>5</v>
      </c>
      <c r="S155" s="14">
        <v>4</v>
      </c>
      <c r="T155" s="14">
        <v>3</v>
      </c>
      <c r="U155" s="14">
        <v>9</v>
      </c>
      <c r="V155" s="14">
        <v>3</v>
      </c>
      <c r="W155" s="14">
        <v>6</v>
      </c>
      <c r="X155" s="14">
        <v>7</v>
      </c>
      <c r="Y155" s="14">
        <v>4</v>
      </c>
      <c r="Z155" s="14">
        <v>15</v>
      </c>
      <c r="AC155" s="20">
        <v>4</v>
      </c>
      <c r="AD155" s="20">
        <v>4</v>
      </c>
      <c r="AE155" s="20">
        <v>3</v>
      </c>
      <c r="AG155" s="14">
        <v>1</v>
      </c>
      <c r="AH155" s="14">
        <v>1985</v>
      </c>
      <c r="AI155" s="14">
        <v>4</v>
      </c>
      <c r="AJ155" s="14">
        <v>4</v>
      </c>
      <c r="AK155" s="14">
        <v>4</v>
      </c>
      <c r="AL155" s="14">
        <v>3</v>
      </c>
      <c r="AM155" s="14">
        <v>3</v>
      </c>
      <c r="AN155" s="14">
        <v>4</v>
      </c>
      <c r="AO155" s="14">
        <v>4</v>
      </c>
      <c r="AP155" s="14">
        <v>3</v>
      </c>
      <c r="AQ155" s="14">
        <v>3</v>
      </c>
    </row>
    <row r="156" spans="1:43" x14ac:dyDescent="0.35">
      <c r="A156" s="14">
        <v>4391</v>
      </c>
      <c r="B156" s="14">
        <v>1</v>
      </c>
      <c r="C156" s="14">
        <v>1985</v>
      </c>
      <c r="D156" s="23">
        <v>43032.606944444444</v>
      </c>
      <c r="E156" s="14" t="s">
        <v>153</v>
      </c>
      <c r="F156" s="14">
        <v>4</v>
      </c>
      <c r="G156" s="14">
        <v>1</v>
      </c>
      <c r="H156" s="14">
        <v>4</v>
      </c>
      <c r="I156" s="14">
        <v>2</v>
      </c>
      <c r="J156" s="14">
        <v>3</v>
      </c>
      <c r="K156" s="14">
        <v>4</v>
      </c>
      <c r="L156" s="14">
        <v>4</v>
      </c>
      <c r="M156" s="14">
        <v>2</v>
      </c>
      <c r="N156" s="14">
        <v>3</v>
      </c>
      <c r="P156" s="14">
        <v>2</v>
      </c>
      <c r="Q156" s="14">
        <v>3</v>
      </c>
      <c r="R156" s="14">
        <v>3</v>
      </c>
      <c r="S156" s="14">
        <v>4</v>
      </c>
      <c r="T156" s="14">
        <v>2</v>
      </c>
      <c r="U156" s="14">
        <v>4</v>
      </c>
      <c r="V156" s="14">
        <v>1</v>
      </c>
      <c r="W156" s="14">
        <v>4</v>
      </c>
      <c r="X156" s="14">
        <v>2</v>
      </c>
      <c r="Y156" s="14">
        <v>3</v>
      </c>
      <c r="Z156" s="14">
        <v>13</v>
      </c>
      <c r="AC156" s="20">
        <v>4</v>
      </c>
      <c r="AD156" s="20">
        <v>3</v>
      </c>
      <c r="AE156" s="20">
        <v>3</v>
      </c>
      <c r="AG156" s="14">
        <v>0</v>
      </c>
      <c r="AH156" s="14">
        <v>1995</v>
      </c>
      <c r="AI156" s="14">
        <v>3</v>
      </c>
      <c r="AJ156" s="14">
        <v>4</v>
      </c>
      <c r="AK156" s="14">
        <v>4</v>
      </c>
      <c r="AL156" s="14">
        <v>3</v>
      </c>
      <c r="AM156" s="14">
        <v>3</v>
      </c>
      <c r="AN156" s="14">
        <v>3</v>
      </c>
      <c r="AO156" s="14">
        <v>3</v>
      </c>
      <c r="AP156" s="14">
        <v>4</v>
      </c>
      <c r="AQ156" s="14">
        <v>3</v>
      </c>
    </row>
    <row r="157" spans="1:43" x14ac:dyDescent="0.35">
      <c r="A157" s="14">
        <v>4392</v>
      </c>
      <c r="B157" s="14">
        <v>0</v>
      </c>
      <c r="C157" s="14">
        <v>1995</v>
      </c>
      <c r="D157" s="23">
        <v>43032.609722222223</v>
      </c>
      <c r="E157" s="14" t="s">
        <v>154</v>
      </c>
      <c r="F157" s="14">
        <v>3</v>
      </c>
      <c r="G157" s="14">
        <v>1</v>
      </c>
      <c r="H157" s="14">
        <v>4</v>
      </c>
      <c r="I157" s="14">
        <v>2</v>
      </c>
      <c r="J157" s="14">
        <v>3</v>
      </c>
      <c r="K157" s="14">
        <v>3</v>
      </c>
      <c r="L157" s="14">
        <v>3</v>
      </c>
      <c r="M157" s="14">
        <v>1</v>
      </c>
      <c r="N157" s="14">
        <v>3</v>
      </c>
      <c r="P157" s="14">
        <v>4</v>
      </c>
      <c r="Q157" s="14">
        <v>2</v>
      </c>
      <c r="R157" s="14">
        <v>4</v>
      </c>
      <c r="S157" s="14">
        <v>4</v>
      </c>
      <c r="T157" s="14">
        <v>3</v>
      </c>
      <c r="U157" s="14">
        <v>6</v>
      </c>
      <c r="V157" s="14">
        <v>5</v>
      </c>
      <c r="W157" s="14">
        <v>2</v>
      </c>
      <c r="X157" s="14">
        <v>4</v>
      </c>
      <c r="Y157" s="14">
        <v>3</v>
      </c>
      <c r="Z157" s="14">
        <v>1</v>
      </c>
      <c r="AC157" s="20">
        <v>4</v>
      </c>
      <c r="AD157" s="20">
        <v>3</v>
      </c>
      <c r="AE157" s="20">
        <v>4</v>
      </c>
      <c r="AG157" s="14">
        <v>0</v>
      </c>
      <c r="AH157" s="14">
        <v>1995</v>
      </c>
      <c r="AI157" s="14">
        <v>2</v>
      </c>
      <c r="AJ157" s="14">
        <v>4</v>
      </c>
      <c r="AK157" s="14">
        <v>4</v>
      </c>
      <c r="AL157" s="14">
        <v>2</v>
      </c>
      <c r="AM157" s="14">
        <v>3</v>
      </c>
      <c r="AN157" s="14">
        <v>2</v>
      </c>
      <c r="AO157" s="14">
        <v>3</v>
      </c>
      <c r="AP157" s="14">
        <v>3</v>
      </c>
      <c r="AQ157" s="14">
        <v>3</v>
      </c>
    </row>
    <row r="158" spans="1:43" x14ac:dyDescent="0.35">
      <c r="A158" s="14">
        <v>4514</v>
      </c>
      <c r="B158" s="14">
        <v>0</v>
      </c>
      <c r="C158" s="14">
        <v>1995</v>
      </c>
      <c r="D158" s="23">
        <v>43032.62777777778</v>
      </c>
      <c r="E158" s="14" t="s">
        <v>155</v>
      </c>
      <c r="F158" s="14">
        <v>2</v>
      </c>
      <c r="G158" s="14">
        <v>1</v>
      </c>
      <c r="H158" s="14">
        <v>4</v>
      </c>
      <c r="I158" s="14">
        <v>3</v>
      </c>
      <c r="J158" s="14">
        <v>3</v>
      </c>
      <c r="K158" s="14">
        <v>2</v>
      </c>
      <c r="L158" s="14">
        <v>3</v>
      </c>
      <c r="M158" s="14">
        <v>2</v>
      </c>
      <c r="N158" s="14">
        <v>3</v>
      </c>
      <c r="P158" s="14">
        <v>4</v>
      </c>
      <c r="Q158" s="14">
        <v>3</v>
      </c>
      <c r="R158" s="14">
        <v>3</v>
      </c>
      <c r="S158" s="14">
        <v>6</v>
      </c>
      <c r="T158" s="14">
        <v>3</v>
      </c>
      <c r="U158" s="14">
        <v>11</v>
      </c>
      <c r="V158" s="14">
        <v>5</v>
      </c>
      <c r="W158" s="14">
        <v>3</v>
      </c>
      <c r="X158" s="14">
        <v>2</v>
      </c>
      <c r="Y158" s="14">
        <v>3</v>
      </c>
      <c r="Z158" s="14">
        <v>25</v>
      </c>
      <c r="AC158" s="20">
        <v>4</v>
      </c>
      <c r="AD158" s="20">
        <v>2</v>
      </c>
      <c r="AE158" s="20">
        <v>3</v>
      </c>
      <c r="AG158" s="14">
        <v>1</v>
      </c>
      <c r="AH158" s="14">
        <v>1985</v>
      </c>
      <c r="AI158" s="14">
        <v>3</v>
      </c>
      <c r="AJ158" s="14">
        <v>4</v>
      </c>
      <c r="AK158" s="14">
        <v>3</v>
      </c>
      <c r="AL158" s="14">
        <v>4</v>
      </c>
      <c r="AM158" s="14">
        <v>4</v>
      </c>
      <c r="AN158" s="14">
        <v>3</v>
      </c>
      <c r="AO158" s="14">
        <v>3</v>
      </c>
      <c r="AP158" s="14">
        <v>4</v>
      </c>
      <c r="AQ158" s="14">
        <v>3</v>
      </c>
    </row>
    <row r="159" spans="1:43" x14ac:dyDescent="0.35">
      <c r="A159" s="14">
        <v>4509</v>
      </c>
      <c r="B159" s="14">
        <v>1</v>
      </c>
      <c r="C159" s="14">
        <v>1985</v>
      </c>
      <c r="D159" s="23">
        <v>43032.629166666666</v>
      </c>
      <c r="E159" s="14" t="s">
        <v>156</v>
      </c>
      <c r="F159" s="14">
        <v>3</v>
      </c>
      <c r="G159" s="14">
        <v>1</v>
      </c>
      <c r="H159" s="14">
        <v>3</v>
      </c>
      <c r="I159" s="14">
        <v>1</v>
      </c>
      <c r="J159" s="14">
        <v>4</v>
      </c>
      <c r="K159" s="14">
        <v>3</v>
      </c>
      <c r="L159" s="14">
        <v>3</v>
      </c>
      <c r="M159" s="14">
        <v>1</v>
      </c>
      <c r="N159" s="14">
        <v>3</v>
      </c>
      <c r="P159" s="14">
        <v>4</v>
      </c>
      <c r="Q159" s="14">
        <v>2</v>
      </c>
      <c r="R159" s="14">
        <v>3</v>
      </c>
      <c r="S159" s="14">
        <v>2</v>
      </c>
      <c r="T159" s="14">
        <v>4</v>
      </c>
      <c r="U159" s="14">
        <v>38</v>
      </c>
      <c r="V159" s="14">
        <v>5</v>
      </c>
      <c r="W159" s="14">
        <v>2</v>
      </c>
      <c r="X159" s="14">
        <v>2</v>
      </c>
      <c r="Y159" s="14">
        <v>4</v>
      </c>
      <c r="Z159" s="14">
        <v>20</v>
      </c>
      <c r="AC159" s="20">
        <v>4</v>
      </c>
      <c r="AD159" s="20">
        <v>4</v>
      </c>
      <c r="AE159" s="20">
        <v>4</v>
      </c>
      <c r="AG159" s="14">
        <v>0</v>
      </c>
      <c r="AH159" s="14">
        <v>1992</v>
      </c>
      <c r="AI159" s="14">
        <v>3</v>
      </c>
      <c r="AJ159" s="14">
        <v>4</v>
      </c>
      <c r="AK159" s="14">
        <v>4</v>
      </c>
      <c r="AL159" s="14">
        <v>2</v>
      </c>
      <c r="AM159" s="14">
        <v>4</v>
      </c>
      <c r="AN159" s="14">
        <v>4</v>
      </c>
      <c r="AO159" s="14">
        <v>4</v>
      </c>
      <c r="AP159" s="14">
        <v>4</v>
      </c>
      <c r="AQ159" s="14">
        <v>4</v>
      </c>
    </row>
    <row r="160" spans="1:43" x14ac:dyDescent="0.35">
      <c r="A160" s="14">
        <v>4396</v>
      </c>
      <c r="B160" s="14">
        <v>0</v>
      </c>
      <c r="C160" s="14">
        <v>1992</v>
      </c>
      <c r="D160" s="23">
        <v>43032.632638888892</v>
      </c>
      <c r="E160" s="14" t="s">
        <v>157</v>
      </c>
      <c r="F160" s="14">
        <v>3</v>
      </c>
      <c r="G160" s="14">
        <v>1</v>
      </c>
      <c r="H160" s="14">
        <v>4</v>
      </c>
      <c r="I160" s="14">
        <v>3</v>
      </c>
      <c r="J160" s="14">
        <v>4</v>
      </c>
      <c r="K160" s="14">
        <v>4</v>
      </c>
      <c r="L160" s="14">
        <v>4</v>
      </c>
      <c r="M160" s="14">
        <v>1</v>
      </c>
      <c r="N160" s="14">
        <v>4</v>
      </c>
      <c r="P160" s="14">
        <v>4</v>
      </c>
      <c r="Q160" s="14">
        <v>4</v>
      </c>
      <c r="R160" s="14">
        <v>1</v>
      </c>
      <c r="S160" s="14">
        <v>6</v>
      </c>
      <c r="T160" s="14">
        <v>2</v>
      </c>
      <c r="U160" s="14">
        <v>3</v>
      </c>
      <c r="V160" s="14">
        <v>4</v>
      </c>
      <c r="W160" s="14">
        <v>2</v>
      </c>
      <c r="X160" s="14">
        <v>2</v>
      </c>
      <c r="Y160" s="14">
        <v>3</v>
      </c>
      <c r="Z160" s="14">
        <v>13</v>
      </c>
      <c r="AC160" s="20">
        <v>4</v>
      </c>
      <c r="AD160" s="20">
        <v>2</v>
      </c>
      <c r="AE160" s="20">
        <v>4</v>
      </c>
      <c r="AG160" s="14">
        <v>0</v>
      </c>
      <c r="AH160" s="14">
        <v>1990</v>
      </c>
      <c r="AI160" s="14">
        <v>2</v>
      </c>
      <c r="AJ160" s="14">
        <v>4</v>
      </c>
      <c r="AK160" s="14">
        <v>4</v>
      </c>
      <c r="AL160" s="14">
        <v>2</v>
      </c>
      <c r="AM160" s="14">
        <v>3</v>
      </c>
      <c r="AN160" s="14">
        <v>4</v>
      </c>
      <c r="AO160" s="14">
        <v>3</v>
      </c>
      <c r="AP160" s="14">
        <v>4</v>
      </c>
      <c r="AQ160" s="14">
        <v>4</v>
      </c>
    </row>
    <row r="161" spans="1:43" x14ac:dyDescent="0.35">
      <c r="A161" s="14">
        <v>4597</v>
      </c>
      <c r="B161" s="14">
        <v>0</v>
      </c>
      <c r="C161" s="14">
        <v>1990</v>
      </c>
      <c r="D161" s="23">
        <v>43032.63958333333</v>
      </c>
      <c r="E161" s="14" t="s">
        <v>158</v>
      </c>
      <c r="F161" s="14">
        <v>2</v>
      </c>
      <c r="G161" s="14">
        <v>1</v>
      </c>
      <c r="H161" s="14">
        <v>4</v>
      </c>
      <c r="I161" s="14">
        <v>3</v>
      </c>
      <c r="J161" s="14">
        <v>3</v>
      </c>
      <c r="K161" s="14">
        <v>4</v>
      </c>
      <c r="L161" s="14">
        <v>3</v>
      </c>
      <c r="M161" s="14">
        <v>1</v>
      </c>
      <c r="N161" s="14">
        <v>4</v>
      </c>
      <c r="P161" s="14">
        <v>5</v>
      </c>
      <c r="Q161" s="14">
        <v>3</v>
      </c>
      <c r="R161" s="14">
        <v>5</v>
      </c>
      <c r="S161" s="14">
        <v>3</v>
      </c>
      <c r="T161" s="14">
        <v>4</v>
      </c>
      <c r="U161" s="14">
        <v>5</v>
      </c>
      <c r="V161" s="14">
        <v>4</v>
      </c>
      <c r="W161" s="14">
        <v>2</v>
      </c>
      <c r="X161" s="14">
        <v>3</v>
      </c>
      <c r="Y161" s="14">
        <v>2</v>
      </c>
      <c r="Z161" s="14">
        <v>38</v>
      </c>
      <c r="AC161" s="20">
        <v>4</v>
      </c>
      <c r="AD161" s="20">
        <v>2</v>
      </c>
      <c r="AE161" s="20">
        <v>4</v>
      </c>
      <c r="AG161" s="14">
        <v>1</v>
      </c>
      <c r="AH161" s="14">
        <v>1988</v>
      </c>
      <c r="AI161" s="14">
        <v>4</v>
      </c>
      <c r="AJ161" s="14">
        <v>4</v>
      </c>
      <c r="AK161" s="14">
        <v>4</v>
      </c>
      <c r="AL161" s="14">
        <v>4</v>
      </c>
      <c r="AM161" s="14">
        <v>4</v>
      </c>
      <c r="AN161" s="14">
        <v>4</v>
      </c>
      <c r="AO161" s="14">
        <v>4</v>
      </c>
      <c r="AP161" s="14">
        <v>4</v>
      </c>
      <c r="AQ161" s="14">
        <v>3</v>
      </c>
    </row>
    <row r="162" spans="1:43" x14ac:dyDescent="0.35">
      <c r="A162" s="14">
        <v>4582</v>
      </c>
      <c r="B162" s="14">
        <v>1</v>
      </c>
      <c r="C162" s="14">
        <v>1988</v>
      </c>
      <c r="D162" s="23">
        <v>43032.645833333336</v>
      </c>
      <c r="E162" s="14" t="s">
        <v>159</v>
      </c>
      <c r="F162" s="14">
        <v>4</v>
      </c>
      <c r="G162" s="14">
        <v>1</v>
      </c>
      <c r="H162" s="14">
        <v>4</v>
      </c>
      <c r="I162" s="14">
        <v>1</v>
      </c>
      <c r="J162" s="14">
        <v>4</v>
      </c>
      <c r="K162" s="14">
        <v>4</v>
      </c>
      <c r="L162" s="14">
        <v>4</v>
      </c>
      <c r="M162" s="14">
        <v>1</v>
      </c>
      <c r="N162" s="14">
        <v>3</v>
      </c>
      <c r="P162" s="14">
        <v>4</v>
      </c>
      <c r="Q162" s="14">
        <v>6</v>
      </c>
      <c r="R162" s="14">
        <v>1</v>
      </c>
      <c r="S162" s="14">
        <v>2</v>
      </c>
      <c r="T162" s="14">
        <v>2</v>
      </c>
      <c r="U162" s="14">
        <v>5</v>
      </c>
      <c r="V162" s="14">
        <v>2</v>
      </c>
      <c r="W162" s="14">
        <v>3</v>
      </c>
      <c r="X162" s="14">
        <v>2</v>
      </c>
      <c r="Y162" s="14">
        <v>3</v>
      </c>
      <c r="Z162" s="14">
        <v>36</v>
      </c>
      <c r="AC162" s="20">
        <v>4</v>
      </c>
      <c r="AD162" s="20">
        <v>4</v>
      </c>
      <c r="AE162" s="20">
        <v>4</v>
      </c>
      <c r="AG162" s="14">
        <v>1</v>
      </c>
      <c r="AH162" s="14">
        <v>1997</v>
      </c>
      <c r="AI162" s="14">
        <v>4</v>
      </c>
      <c r="AJ162" s="14">
        <v>4</v>
      </c>
      <c r="AK162" s="14">
        <v>4</v>
      </c>
      <c r="AL162" s="14">
        <v>4</v>
      </c>
      <c r="AM162" s="14">
        <v>4</v>
      </c>
      <c r="AN162" s="14">
        <v>4</v>
      </c>
      <c r="AO162" s="14">
        <v>4</v>
      </c>
      <c r="AP162" s="14">
        <v>1</v>
      </c>
      <c r="AQ162" s="14">
        <v>4</v>
      </c>
    </row>
    <row r="163" spans="1:43" x14ac:dyDescent="0.35">
      <c r="A163" s="14">
        <v>4609</v>
      </c>
      <c r="B163" s="14">
        <v>1</v>
      </c>
      <c r="C163" s="14">
        <v>1997</v>
      </c>
      <c r="D163" s="23">
        <v>43032.651388888888</v>
      </c>
      <c r="E163" s="14" t="s">
        <v>160</v>
      </c>
      <c r="F163" s="14">
        <v>4</v>
      </c>
      <c r="G163" s="14">
        <v>1</v>
      </c>
      <c r="H163" s="14">
        <v>4</v>
      </c>
      <c r="I163" s="14">
        <v>1</v>
      </c>
      <c r="J163" s="14">
        <v>4</v>
      </c>
      <c r="K163" s="14">
        <v>4</v>
      </c>
      <c r="L163" s="14">
        <v>4</v>
      </c>
      <c r="M163" s="14">
        <v>4</v>
      </c>
      <c r="N163" s="14">
        <v>4</v>
      </c>
      <c r="P163" s="14">
        <v>3</v>
      </c>
      <c r="Q163" s="14">
        <v>3</v>
      </c>
      <c r="R163" s="14">
        <v>1</v>
      </c>
      <c r="S163" s="14">
        <v>2</v>
      </c>
      <c r="T163" s="14">
        <v>2</v>
      </c>
      <c r="U163" s="14">
        <v>4</v>
      </c>
      <c r="V163" s="14">
        <v>2</v>
      </c>
      <c r="W163" s="14">
        <v>1</v>
      </c>
      <c r="X163" s="14">
        <v>4</v>
      </c>
      <c r="Y163" s="14">
        <v>2</v>
      </c>
      <c r="Z163" s="14">
        <v>56</v>
      </c>
      <c r="AC163" s="20">
        <v>4</v>
      </c>
      <c r="AD163" s="20">
        <v>4</v>
      </c>
      <c r="AE163" s="20">
        <v>1</v>
      </c>
      <c r="AG163" s="14">
        <v>0</v>
      </c>
      <c r="AH163" s="14">
        <v>1995</v>
      </c>
      <c r="AI163" s="14">
        <v>4</v>
      </c>
      <c r="AJ163" s="14">
        <v>4</v>
      </c>
      <c r="AK163" s="14">
        <v>4</v>
      </c>
      <c r="AL163" s="14">
        <v>2</v>
      </c>
      <c r="AM163" s="14">
        <v>3</v>
      </c>
      <c r="AN163" s="14">
        <v>3</v>
      </c>
      <c r="AO163" s="14">
        <v>2</v>
      </c>
      <c r="AP163" s="14">
        <v>3</v>
      </c>
      <c r="AQ163" s="14">
        <v>4</v>
      </c>
    </row>
    <row r="164" spans="1:43" x14ac:dyDescent="0.35">
      <c r="A164" s="14">
        <v>4504</v>
      </c>
      <c r="B164" s="14">
        <v>0</v>
      </c>
      <c r="C164" s="14">
        <v>1995</v>
      </c>
      <c r="D164" s="23">
        <v>43032.652083333334</v>
      </c>
      <c r="E164" s="14" t="s">
        <v>380</v>
      </c>
      <c r="F164" s="14">
        <v>4</v>
      </c>
      <c r="G164" s="14">
        <v>1</v>
      </c>
      <c r="H164" s="14">
        <v>4</v>
      </c>
      <c r="I164" s="14">
        <v>3</v>
      </c>
      <c r="J164" s="14">
        <v>3</v>
      </c>
      <c r="K164" s="14">
        <v>3</v>
      </c>
      <c r="L164" s="14">
        <v>2</v>
      </c>
      <c r="M164" s="14">
        <v>2</v>
      </c>
      <c r="N164" s="14">
        <v>4</v>
      </c>
      <c r="P164" s="14">
        <v>3</v>
      </c>
      <c r="Q164" s="14">
        <v>8</v>
      </c>
      <c r="R164" s="14">
        <v>3</v>
      </c>
      <c r="S164" s="14">
        <v>7</v>
      </c>
      <c r="T164" s="14">
        <v>10</v>
      </c>
      <c r="U164" s="14">
        <v>9</v>
      </c>
      <c r="V164" s="14">
        <v>11</v>
      </c>
      <c r="W164" s="14">
        <v>4</v>
      </c>
      <c r="X164" s="14">
        <v>5</v>
      </c>
      <c r="Y164" s="14">
        <v>4</v>
      </c>
      <c r="Z164" s="14">
        <v>33</v>
      </c>
      <c r="AC164" s="20">
        <v>4</v>
      </c>
      <c r="AD164" s="20">
        <v>2</v>
      </c>
      <c r="AE164" s="20">
        <v>3</v>
      </c>
      <c r="AG164" s="14">
        <v>0</v>
      </c>
      <c r="AH164" s="14">
        <v>1992</v>
      </c>
      <c r="AI164" s="14">
        <v>4</v>
      </c>
      <c r="AJ164" s="14">
        <v>3</v>
      </c>
      <c r="AK164" s="14">
        <v>4</v>
      </c>
      <c r="AL164" s="14">
        <v>4</v>
      </c>
      <c r="AM164" s="14">
        <v>4</v>
      </c>
      <c r="AN164" s="14">
        <v>4</v>
      </c>
      <c r="AO164" s="14">
        <v>3</v>
      </c>
      <c r="AP164" s="14">
        <v>4</v>
      </c>
      <c r="AQ164" s="14">
        <v>4</v>
      </c>
    </row>
    <row r="165" spans="1:43" x14ac:dyDescent="0.35">
      <c r="A165" s="14">
        <v>4708</v>
      </c>
      <c r="B165" s="14">
        <v>0</v>
      </c>
      <c r="C165" s="14">
        <v>1992</v>
      </c>
      <c r="D165" s="23">
        <v>43032.652083333334</v>
      </c>
      <c r="E165" s="14" t="s">
        <v>102</v>
      </c>
      <c r="F165" s="14">
        <v>4</v>
      </c>
      <c r="G165" s="14">
        <v>2</v>
      </c>
      <c r="H165" s="14">
        <v>4</v>
      </c>
      <c r="I165" s="14">
        <v>1</v>
      </c>
      <c r="J165" s="14">
        <v>4</v>
      </c>
      <c r="K165" s="14">
        <v>4</v>
      </c>
      <c r="L165" s="14">
        <v>3</v>
      </c>
      <c r="M165" s="14">
        <v>1</v>
      </c>
      <c r="N165" s="14">
        <v>4</v>
      </c>
      <c r="P165" s="14">
        <v>3</v>
      </c>
      <c r="Q165" s="14">
        <v>3</v>
      </c>
      <c r="R165" s="14">
        <v>2</v>
      </c>
      <c r="S165" s="14">
        <v>2</v>
      </c>
      <c r="T165" s="14">
        <v>2</v>
      </c>
      <c r="U165" s="14">
        <v>8</v>
      </c>
      <c r="V165" s="14">
        <v>2</v>
      </c>
      <c r="W165" s="14">
        <v>2</v>
      </c>
      <c r="X165" s="14">
        <v>3</v>
      </c>
      <c r="Y165" s="14">
        <v>3</v>
      </c>
      <c r="Z165" s="14">
        <v>8</v>
      </c>
      <c r="AC165" s="20">
        <v>3</v>
      </c>
      <c r="AD165" s="20">
        <v>4</v>
      </c>
      <c r="AE165" s="20">
        <v>4</v>
      </c>
      <c r="AG165" s="14">
        <v>1</v>
      </c>
      <c r="AH165" s="14">
        <v>1997</v>
      </c>
      <c r="AI165" s="14">
        <v>4</v>
      </c>
      <c r="AJ165" s="14">
        <v>1</v>
      </c>
      <c r="AK165" s="14">
        <v>4</v>
      </c>
      <c r="AL165" s="14">
        <v>4</v>
      </c>
      <c r="AM165" s="14">
        <v>4</v>
      </c>
      <c r="AN165" s="14">
        <v>4</v>
      </c>
      <c r="AO165" s="14">
        <v>4</v>
      </c>
      <c r="AP165" s="14">
        <v>4</v>
      </c>
      <c r="AQ165" s="14">
        <v>4</v>
      </c>
    </row>
    <row r="166" spans="1:43" x14ac:dyDescent="0.35">
      <c r="A166" s="14">
        <v>4728</v>
      </c>
      <c r="B166" s="14">
        <v>1</v>
      </c>
      <c r="C166" s="14">
        <v>1997</v>
      </c>
      <c r="D166" s="23">
        <v>43032.65625</v>
      </c>
      <c r="E166" s="14" t="s">
        <v>161</v>
      </c>
      <c r="F166" s="14">
        <v>4</v>
      </c>
      <c r="G166" s="14">
        <v>4</v>
      </c>
      <c r="H166" s="14">
        <v>4</v>
      </c>
      <c r="I166" s="14">
        <v>1</v>
      </c>
      <c r="J166" s="14">
        <v>4</v>
      </c>
      <c r="K166" s="14">
        <v>4</v>
      </c>
      <c r="L166" s="14">
        <v>4</v>
      </c>
      <c r="M166" s="14">
        <v>1</v>
      </c>
      <c r="N166" s="14">
        <v>4</v>
      </c>
      <c r="P166" s="14">
        <v>3</v>
      </c>
      <c r="Q166" s="14">
        <v>3</v>
      </c>
      <c r="R166" s="14">
        <v>2</v>
      </c>
      <c r="S166" s="14">
        <v>2</v>
      </c>
      <c r="T166" s="14">
        <v>2</v>
      </c>
      <c r="U166" s="14">
        <v>4</v>
      </c>
      <c r="V166" s="14">
        <v>4</v>
      </c>
      <c r="W166" s="14">
        <v>3</v>
      </c>
      <c r="X166" s="14">
        <v>2</v>
      </c>
      <c r="Y166" s="14">
        <v>2</v>
      </c>
      <c r="Z166" s="14">
        <v>65</v>
      </c>
      <c r="AC166" s="20">
        <v>1</v>
      </c>
      <c r="AD166" s="20">
        <v>4</v>
      </c>
      <c r="AE166" s="20">
        <v>4</v>
      </c>
      <c r="AG166" s="14">
        <v>1</v>
      </c>
      <c r="AH166" s="14">
        <v>1998</v>
      </c>
      <c r="AI166" s="14">
        <v>4</v>
      </c>
      <c r="AJ166" s="14">
        <v>4</v>
      </c>
      <c r="AK166" s="14">
        <v>3</v>
      </c>
      <c r="AL166" s="14">
        <v>4</v>
      </c>
      <c r="AM166" s="14">
        <v>3</v>
      </c>
      <c r="AN166" s="14">
        <v>3</v>
      </c>
      <c r="AO166" s="14">
        <v>4</v>
      </c>
      <c r="AP166" s="14">
        <v>3</v>
      </c>
      <c r="AQ166" s="14">
        <v>2</v>
      </c>
    </row>
    <row r="167" spans="1:43" x14ac:dyDescent="0.35">
      <c r="A167" s="14">
        <v>4763</v>
      </c>
      <c r="B167" s="14">
        <v>1</v>
      </c>
      <c r="C167" s="14">
        <v>1998</v>
      </c>
      <c r="D167" s="23">
        <v>43032.660416666666</v>
      </c>
      <c r="E167" s="14" t="s">
        <v>380</v>
      </c>
      <c r="F167" s="14">
        <v>4</v>
      </c>
      <c r="G167" s="14">
        <v>1</v>
      </c>
      <c r="H167" s="14">
        <v>3</v>
      </c>
      <c r="I167" s="14">
        <v>1</v>
      </c>
      <c r="J167" s="14">
        <v>3</v>
      </c>
      <c r="K167" s="14">
        <v>3</v>
      </c>
      <c r="L167" s="14">
        <v>4</v>
      </c>
      <c r="M167" s="14">
        <v>2</v>
      </c>
      <c r="N167" s="14">
        <v>2</v>
      </c>
      <c r="P167" s="14">
        <v>5</v>
      </c>
      <c r="Q167" s="14">
        <v>5</v>
      </c>
      <c r="R167" s="14">
        <v>4</v>
      </c>
      <c r="S167" s="14">
        <v>7</v>
      </c>
      <c r="T167" s="14">
        <v>4</v>
      </c>
      <c r="U167" s="14">
        <v>4</v>
      </c>
      <c r="V167" s="14">
        <v>3</v>
      </c>
      <c r="W167" s="14">
        <v>2</v>
      </c>
      <c r="X167" s="14">
        <v>3</v>
      </c>
      <c r="Y167" s="14">
        <v>4</v>
      </c>
      <c r="Z167" s="14">
        <v>48</v>
      </c>
      <c r="AC167" s="20">
        <v>4</v>
      </c>
      <c r="AD167" s="20">
        <v>4</v>
      </c>
      <c r="AE167" s="20">
        <v>3</v>
      </c>
      <c r="AG167" s="14">
        <v>0</v>
      </c>
      <c r="AH167" s="14">
        <v>1996</v>
      </c>
      <c r="AI167" s="14">
        <v>3</v>
      </c>
      <c r="AJ167" s="14">
        <v>2</v>
      </c>
      <c r="AK167" s="14">
        <v>4</v>
      </c>
      <c r="AL167" s="14">
        <v>2</v>
      </c>
      <c r="AM167" s="14">
        <v>4</v>
      </c>
      <c r="AN167" s="14">
        <v>4</v>
      </c>
      <c r="AO167" s="14">
        <v>4</v>
      </c>
      <c r="AP167" s="14">
        <v>3</v>
      </c>
      <c r="AQ167" s="14">
        <v>4</v>
      </c>
    </row>
    <row r="168" spans="1:43" x14ac:dyDescent="0.35">
      <c r="A168" s="14">
        <v>4765</v>
      </c>
      <c r="B168" s="14">
        <v>0</v>
      </c>
      <c r="C168" s="14">
        <v>1996</v>
      </c>
      <c r="D168" s="23">
        <v>43032.661805555559</v>
      </c>
      <c r="E168" s="14" t="s">
        <v>67</v>
      </c>
      <c r="F168" s="14">
        <v>3</v>
      </c>
      <c r="G168" s="14">
        <v>3</v>
      </c>
      <c r="H168" s="14">
        <v>4</v>
      </c>
      <c r="I168" s="14">
        <v>3</v>
      </c>
      <c r="J168" s="14">
        <v>4</v>
      </c>
      <c r="K168" s="14">
        <v>4</v>
      </c>
      <c r="L168" s="14">
        <v>4</v>
      </c>
      <c r="M168" s="14">
        <v>2</v>
      </c>
      <c r="N168" s="14">
        <v>4</v>
      </c>
      <c r="P168" s="14">
        <v>4</v>
      </c>
      <c r="Q168" s="14">
        <v>2</v>
      </c>
      <c r="R168" s="14">
        <v>3</v>
      </c>
      <c r="S168" s="14">
        <v>2</v>
      </c>
      <c r="T168" s="14">
        <v>2</v>
      </c>
      <c r="U168" s="14">
        <v>3</v>
      </c>
      <c r="V168" s="14">
        <v>3</v>
      </c>
      <c r="W168" s="14">
        <v>2</v>
      </c>
      <c r="X168" s="14">
        <v>3</v>
      </c>
      <c r="Y168" s="14">
        <v>2</v>
      </c>
      <c r="Z168" s="14">
        <v>33</v>
      </c>
      <c r="AC168" s="20">
        <v>2</v>
      </c>
      <c r="AD168" s="20">
        <v>2</v>
      </c>
      <c r="AE168" s="20">
        <v>3</v>
      </c>
      <c r="AG168" s="14">
        <v>0</v>
      </c>
      <c r="AH168" s="14">
        <v>1991</v>
      </c>
      <c r="AI168" s="14">
        <v>4</v>
      </c>
      <c r="AJ168" s="14">
        <v>4</v>
      </c>
      <c r="AK168" s="14">
        <v>4</v>
      </c>
      <c r="AL168" s="14">
        <v>4</v>
      </c>
      <c r="AM168" s="14">
        <v>3</v>
      </c>
      <c r="AN168" s="14">
        <v>2</v>
      </c>
      <c r="AO168" s="14">
        <v>2</v>
      </c>
      <c r="AP168" s="14">
        <v>2</v>
      </c>
      <c r="AQ168" s="14">
        <v>2</v>
      </c>
    </row>
    <row r="169" spans="1:43" x14ac:dyDescent="0.35">
      <c r="A169" s="14">
        <v>4646</v>
      </c>
      <c r="B169" s="14">
        <v>0</v>
      </c>
      <c r="C169" s="14">
        <v>1991</v>
      </c>
      <c r="D169" s="23">
        <v>43032.663888888892</v>
      </c>
      <c r="E169" s="14" t="s">
        <v>162</v>
      </c>
      <c r="F169" s="14">
        <v>4</v>
      </c>
      <c r="G169" s="14">
        <v>1</v>
      </c>
      <c r="H169" s="14">
        <v>4</v>
      </c>
      <c r="I169" s="14">
        <v>1</v>
      </c>
      <c r="J169" s="14">
        <v>3</v>
      </c>
      <c r="K169" s="14">
        <v>2</v>
      </c>
      <c r="L169" s="14">
        <v>2</v>
      </c>
      <c r="M169" s="14">
        <v>3</v>
      </c>
      <c r="N169" s="14">
        <v>2</v>
      </c>
      <c r="P169" s="14">
        <v>6</v>
      </c>
      <c r="Q169" s="14">
        <v>3</v>
      </c>
      <c r="R169" s="14">
        <v>6</v>
      </c>
      <c r="S169" s="14">
        <v>3</v>
      </c>
      <c r="T169" s="14">
        <v>2</v>
      </c>
      <c r="U169" s="14">
        <v>7</v>
      </c>
      <c r="V169" s="14">
        <v>4</v>
      </c>
      <c r="W169" s="14">
        <v>4</v>
      </c>
      <c r="X169" s="14">
        <v>2</v>
      </c>
      <c r="Y169" s="14">
        <v>3</v>
      </c>
      <c r="Z169" s="14">
        <v>45</v>
      </c>
      <c r="AC169" s="20">
        <v>4</v>
      </c>
      <c r="AD169" s="20">
        <v>4</v>
      </c>
      <c r="AE169" s="20">
        <v>2</v>
      </c>
      <c r="AG169" s="14">
        <v>0</v>
      </c>
      <c r="AH169" s="14">
        <v>1989</v>
      </c>
      <c r="AI169" s="14">
        <v>4</v>
      </c>
      <c r="AJ169" s="14">
        <v>2</v>
      </c>
      <c r="AK169" s="14">
        <v>4</v>
      </c>
      <c r="AL169" s="14">
        <v>4</v>
      </c>
      <c r="AM169" s="14">
        <v>3</v>
      </c>
      <c r="AN169" s="14">
        <v>3</v>
      </c>
      <c r="AO169" s="14">
        <v>3</v>
      </c>
      <c r="AP169" s="14">
        <v>3</v>
      </c>
      <c r="AQ169" s="14">
        <v>2</v>
      </c>
    </row>
    <row r="170" spans="1:43" x14ac:dyDescent="0.35">
      <c r="A170" s="14">
        <v>4766</v>
      </c>
      <c r="B170" s="14">
        <v>0</v>
      </c>
      <c r="C170" s="14">
        <v>1989</v>
      </c>
      <c r="D170" s="23">
        <v>43032.665277777778</v>
      </c>
      <c r="E170" s="14" t="s">
        <v>380</v>
      </c>
      <c r="F170" s="14">
        <v>4</v>
      </c>
      <c r="G170" s="14">
        <v>3</v>
      </c>
      <c r="H170" s="14">
        <v>4</v>
      </c>
      <c r="I170" s="14">
        <v>1</v>
      </c>
      <c r="J170" s="14">
        <v>3</v>
      </c>
      <c r="K170" s="14">
        <v>3</v>
      </c>
      <c r="L170" s="14">
        <v>3</v>
      </c>
      <c r="M170" s="14">
        <v>2</v>
      </c>
      <c r="N170" s="14">
        <v>2</v>
      </c>
      <c r="P170" s="14">
        <v>2</v>
      </c>
      <c r="Q170" s="14">
        <v>4</v>
      </c>
      <c r="R170" s="14">
        <v>1</v>
      </c>
      <c r="S170" s="14">
        <v>3</v>
      </c>
      <c r="T170" s="14">
        <v>3</v>
      </c>
      <c r="U170" s="14">
        <v>4</v>
      </c>
      <c r="V170" s="14">
        <v>5</v>
      </c>
      <c r="W170" s="14">
        <v>3</v>
      </c>
      <c r="X170" s="14">
        <v>2</v>
      </c>
      <c r="Y170" s="14">
        <v>4</v>
      </c>
      <c r="Z170" s="14">
        <v>30</v>
      </c>
      <c r="AC170" s="20">
        <v>2</v>
      </c>
      <c r="AD170" s="20">
        <v>4</v>
      </c>
      <c r="AE170" s="20">
        <v>3</v>
      </c>
      <c r="AG170" s="14">
        <v>0</v>
      </c>
      <c r="AH170" s="14">
        <v>1998</v>
      </c>
      <c r="AI170" s="14">
        <v>3</v>
      </c>
      <c r="AJ170" s="14">
        <v>4</v>
      </c>
      <c r="AK170" s="14">
        <v>4</v>
      </c>
      <c r="AL170" s="14">
        <v>3</v>
      </c>
      <c r="AM170" s="14">
        <v>3</v>
      </c>
      <c r="AN170" s="14">
        <v>4</v>
      </c>
      <c r="AO170" s="14">
        <v>3</v>
      </c>
      <c r="AP170" s="14">
        <v>3</v>
      </c>
      <c r="AQ170" s="14">
        <v>3</v>
      </c>
    </row>
    <row r="171" spans="1:43" x14ac:dyDescent="0.35">
      <c r="A171" s="14">
        <v>4752</v>
      </c>
      <c r="B171" s="14">
        <v>0</v>
      </c>
      <c r="C171" s="14">
        <v>1998</v>
      </c>
      <c r="D171" s="23">
        <v>43032.666666666664</v>
      </c>
      <c r="E171" s="14" t="s">
        <v>163</v>
      </c>
      <c r="F171" s="14">
        <v>3</v>
      </c>
      <c r="G171" s="14">
        <v>1</v>
      </c>
      <c r="H171" s="14">
        <v>4</v>
      </c>
      <c r="I171" s="14">
        <v>2</v>
      </c>
      <c r="J171" s="14">
        <v>3</v>
      </c>
      <c r="K171" s="14">
        <v>4</v>
      </c>
      <c r="L171" s="14">
        <v>3</v>
      </c>
      <c r="M171" s="14">
        <v>2</v>
      </c>
      <c r="N171" s="14">
        <v>3</v>
      </c>
      <c r="P171" s="14">
        <v>5</v>
      </c>
      <c r="Q171" s="14">
        <v>3</v>
      </c>
      <c r="R171" s="14">
        <v>2</v>
      </c>
      <c r="S171" s="14">
        <v>3</v>
      </c>
      <c r="T171" s="14">
        <v>4</v>
      </c>
      <c r="U171" s="14">
        <v>9</v>
      </c>
      <c r="V171" s="14">
        <v>5</v>
      </c>
      <c r="W171" s="14">
        <v>3</v>
      </c>
      <c r="X171" s="14">
        <v>3</v>
      </c>
      <c r="Y171" s="14">
        <v>2</v>
      </c>
      <c r="Z171" s="14">
        <v>10</v>
      </c>
      <c r="AC171" s="20">
        <v>4</v>
      </c>
      <c r="AD171" s="20">
        <v>3</v>
      </c>
      <c r="AE171" s="20">
        <v>3</v>
      </c>
      <c r="AG171" s="14">
        <v>0</v>
      </c>
      <c r="AH171" s="14">
        <v>1994</v>
      </c>
      <c r="AI171" s="14">
        <v>4</v>
      </c>
      <c r="AJ171" s="14">
        <v>4</v>
      </c>
      <c r="AK171" s="14">
        <v>4</v>
      </c>
      <c r="AL171" s="14">
        <v>4</v>
      </c>
      <c r="AM171" s="14">
        <v>4</v>
      </c>
      <c r="AN171" s="14">
        <v>4</v>
      </c>
      <c r="AO171" s="14">
        <v>4</v>
      </c>
      <c r="AP171" s="14">
        <v>4</v>
      </c>
      <c r="AQ171" s="14">
        <v>4</v>
      </c>
    </row>
    <row r="172" spans="1:43" x14ac:dyDescent="0.35">
      <c r="A172" s="14">
        <v>4825</v>
      </c>
      <c r="B172" s="14">
        <v>0</v>
      </c>
      <c r="C172" s="14">
        <v>1994</v>
      </c>
      <c r="D172" s="23">
        <v>43032.673611111109</v>
      </c>
      <c r="E172" s="14" t="s">
        <v>380</v>
      </c>
      <c r="F172" s="14">
        <v>4</v>
      </c>
      <c r="G172" s="14">
        <v>1</v>
      </c>
      <c r="H172" s="14">
        <v>4</v>
      </c>
      <c r="I172" s="14">
        <v>1</v>
      </c>
      <c r="J172" s="14">
        <v>4</v>
      </c>
      <c r="K172" s="14">
        <v>4</v>
      </c>
      <c r="L172" s="14">
        <v>4</v>
      </c>
      <c r="M172" s="14">
        <v>1</v>
      </c>
      <c r="N172" s="14">
        <v>4</v>
      </c>
      <c r="P172" s="14">
        <v>3</v>
      </c>
      <c r="Q172" s="14">
        <v>3</v>
      </c>
      <c r="R172" s="14">
        <v>3</v>
      </c>
      <c r="S172" s="14">
        <v>2</v>
      </c>
      <c r="T172" s="14">
        <v>2</v>
      </c>
      <c r="U172" s="14">
        <v>4</v>
      </c>
      <c r="V172" s="14">
        <v>6</v>
      </c>
      <c r="W172" s="14">
        <v>2</v>
      </c>
      <c r="X172" s="14">
        <v>2</v>
      </c>
      <c r="Y172" s="14">
        <v>2</v>
      </c>
      <c r="Z172" s="14">
        <v>0</v>
      </c>
      <c r="AC172" s="20">
        <v>4</v>
      </c>
      <c r="AD172" s="20">
        <v>4</v>
      </c>
      <c r="AE172" s="20">
        <v>4</v>
      </c>
      <c r="AG172" s="14">
        <v>0</v>
      </c>
      <c r="AH172" s="14">
        <v>1997</v>
      </c>
      <c r="AI172" s="14">
        <v>4</v>
      </c>
      <c r="AJ172" s="14">
        <v>2</v>
      </c>
      <c r="AK172" s="14">
        <v>3</v>
      </c>
      <c r="AL172" s="14">
        <v>4</v>
      </c>
      <c r="AM172" s="14">
        <v>3</v>
      </c>
      <c r="AN172" s="14">
        <v>3</v>
      </c>
      <c r="AO172" s="14">
        <v>3</v>
      </c>
      <c r="AP172" s="14">
        <v>3</v>
      </c>
      <c r="AQ172" s="14">
        <v>3</v>
      </c>
    </row>
    <row r="173" spans="1:43" x14ac:dyDescent="0.35">
      <c r="A173" s="14">
        <v>4858</v>
      </c>
      <c r="B173" s="14">
        <v>0</v>
      </c>
      <c r="C173" s="14">
        <v>1997</v>
      </c>
      <c r="D173" s="23">
        <v>43032.682638888888</v>
      </c>
      <c r="E173" s="14" t="s">
        <v>380</v>
      </c>
      <c r="F173" s="14">
        <v>4</v>
      </c>
      <c r="G173" s="14">
        <v>3</v>
      </c>
      <c r="H173" s="14">
        <v>3</v>
      </c>
      <c r="I173" s="14">
        <v>1</v>
      </c>
      <c r="J173" s="14">
        <v>3</v>
      </c>
      <c r="K173" s="14">
        <v>3</v>
      </c>
      <c r="L173" s="14">
        <v>3</v>
      </c>
      <c r="M173" s="14">
        <v>2</v>
      </c>
      <c r="N173" s="14">
        <v>3</v>
      </c>
      <c r="P173" s="14">
        <v>4</v>
      </c>
      <c r="Q173" s="14">
        <v>6</v>
      </c>
      <c r="R173" s="14">
        <v>2</v>
      </c>
      <c r="S173" s="14">
        <v>3</v>
      </c>
      <c r="T173" s="14">
        <v>2</v>
      </c>
      <c r="U173" s="14">
        <v>8</v>
      </c>
      <c r="V173" s="14">
        <v>2</v>
      </c>
      <c r="W173" s="14">
        <v>3</v>
      </c>
      <c r="X173" s="14">
        <v>3</v>
      </c>
      <c r="Y173" s="14">
        <v>4</v>
      </c>
      <c r="Z173" s="14">
        <v>25</v>
      </c>
      <c r="AC173" s="20">
        <v>2</v>
      </c>
      <c r="AD173" s="20">
        <v>4</v>
      </c>
      <c r="AE173" s="20">
        <v>3</v>
      </c>
      <c r="AG173" s="14">
        <v>1</v>
      </c>
      <c r="AH173" s="14">
        <v>1988</v>
      </c>
      <c r="AI173" s="14">
        <v>3</v>
      </c>
      <c r="AJ173" s="14">
        <v>4</v>
      </c>
      <c r="AK173" s="14">
        <v>4</v>
      </c>
      <c r="AL173" s="14">
        <v>4</v>
      </c>
      <c r="AM173" s="14">
        <v>3</v>
      </c>
      <c r="AN173" s="14">
        <v>4</v>
      </c>
      <c r="AO173" s="14">
        <v>4</v>
      </c>
      <c r="AP173" s="14">
        <v>3</v>
      </c>
      <c r="AQ173" s="14">
        <v>1</v>
      </c>
    </row>
    <row r="174" spans="1:43" x14ac:dyDescent="0.35">
      <c r="A174" s="14">
        <v>4890</v>
      </c>
      <c r="B174" s="14">
        <v>1</v>
      </c>
      <c r="C174" s="14">
        <v>1988</v>
      </c>
      <c r="D174" s="23">
        <v>43032.689583333333</v>
      </c>
      <c r="E174" s="14" t="s">
        <v>380</v>
      </c>
      <c r="F174" s="14">
        <v>3</v>
      </c>
      <c r="G174" s="14">
        <v>1</v>
      </c>
      <c r="H174" s="14">
        <v>4</v>
      </c>
      <c r="I174" s="14">
        <v>1</v>
      </c>
      <c r="J174" s="14">
        <v>3</v>
      </c>
      <c r="K174" s="14">
        <v>4</v>
      </c>
      <c r="L174" s="14">
        <v>4</v>
      </c>
      <c r="M174" s="14">
        <v>2</v>
      </c>
      <c r="N174" s="14">
        <v>1</v>
      </c>
      <c r="P174" s="14">
        <v>10</v>
      </c>
      <c r="Q174" s="14">
        <v>9</v>
      </c>
      <c r="R174" s="14">
        <v>4</v>
      </c>
      <c r="S174" s="14">
        <v>4</v>
      </c>
      <c r="T174" s="14">
        <v>4</v>
      </c>
      <c r="U174" s="14">
        <v>5</v>
      </c>
      <c r="V174" s="14">
        <v>4</v>
      </c>
      <c r="W174" s="14">
        <v>4</v>
      </c>
      <c r="X174" s="14">
        <v>3</v>
      </c>
      <c r="Y174" s="14">
        <v>6</v>
      </c>
      <c r="Z174" s="14">
        <v>67</v>
      </c>
      <c r="AC174" s="20">
        <v>4</v>
      </c>
      <c r="AD174" s="20">
        <v>4</v>
      </c>
      <c r="AE174" s="20">
        <v>3</v>
      </c>
      <c r="AG174" s="14">
        <v>1</v>
      </c>
      <c r="AH174" s="14">
        <v>1990</v>
      </c>
      <c r="AI174" s="14">
        <v>3</v>
      </c>
      <c r="AJ174" s="14">
        <v>3</v>
      </c>
      <c r="AK174" s="14">
        <v>4</v>
      </c>
      <c r="AL174" s="14">
        <v>4</v>
      </c>
      <c r="AM174" s="14">
        <v>4</v>
      </c>
      <c r="AN174" s="14">
        <v>4</v>
      </c>
      <c r="AO174" s="14">
        <v>3</v>
      </c>
      <c r="AP174" s="14">
        <v>3</v>
      </c>
      <c r="AQ174" s="14">
        <v>3</v>
      </c>
    </row>
    <row r="175" spans="1:43" x14ac:dyDescent="0.35">
      <c r="A175" s="14">
        <v>4893</v>
      </c>
      <c r="B175" s="14">
        <v>1</v>
      </c>
      <c r="C175" s="14">
        <v>1990</v>
      </c>
      <c r="D175" s="23">
        <v>43032.694444444445</v>
      </c>
      <c r="E175" s="14" t="s">
        <v>380</v>
      </c>
      <c r="F175" s="14">
        <v>3</v>
      </c>
      <c r="G175" s="14">
        <v>2</v>
      </c>
      <c r="H175" s="14">
        <v>4</v>
      </c>
      <c r="I175" s="14">
        <v>1</v>
      </c>
      <c r="J175" s="14">
        <v>4</v>
      </c>
      <c r="K175" s="14">
        <v>4</v>
      </c>
      <c r="L175" s="14">
        <v>3</v>
      </c>
      <c r="M175" s="14">
        <v>2</v>
      </c>
      <c r="N175" s="14">
        <v>3</v>
      </c>
      <c r="P175" s="14">
        <v>5</v>
      </c>
      <c r="Q175" s="14">
        <v>5</v>
      </c>
      <c r="R175" s="14">
        <v>2</v>
      </c>
      <c r="S175" s="14">
        <v>3</v>
      </c>
      <c r="T175" s="14">
        <v>2</v>
      </c>
      <c r="U175" s="14">
        <v>9</v>
      </c>
      <c r="V175" s="14">
        <v>6</v>
      </c>
      <c r="W175" s="14">
        <v>5</v>
      </c>
      <c r="X175" s="14">
        <v>2</v>
      </c>
      <c r="Y175" s="14">
        <v>4</v>
      </c>
      <c r="Z175" s="14">
        <v>11</v>
      </c>
      <c r="AC175" s="20">
        <v>3</v>
      </c>
      <c r="AD175" s="20">
        <v>4</v>
      </c>
      <c r="AE175" s="20">
        <v>3</v>
      </c>
      <c r="AG175" s="14">
        <v>0</v>
      </c>
      <c r="AH175" s="14">
        <v>1981</v>
      </c>
      <c r="AI175" s="14">
        <v>4</v>
      </c>
      <c r="AJ175" s="14">
        <v>3</v>
      </c>
      <c r="AK175" s="14">
        <v>4</v>
      </c>
      <c r="AL175" s="14">
        <v>3</v>
      </c>
      <c r="AM175" s="14">
        <v>3</v>
      </c>
      <c r="AN175" s="14">
        <v>2</v>
      </c>
      <c r="AO175" s="14">
        <v>2</v>
      </c>
      <c r="AP175" s="14">
        <v>4</v>
      </c>
      <c r="AQ175" s="14">
        <v>3</v>
      </c>
    </row>
    <row r="176" spans="1:43" x14ac:dyDescent="0.35">
      <c r="A176" s="14">
        <v>4857</v>
      </c>
      <c r="B176" s="14">
        <v>0</v>
      </c>
      <c r="C176" s="14">
        <v>1981</v>
      </c>
      <c r="D176" s="23">
        <v>43032.695833333331</v>
      </c>
      <c r="E176" s="14" t="s">
        <v>380</v>
      </c>
      <c r="F176" s="14">
        <v>4</v>
      </c>
      <c r="G176" s="14">
        <v>2</v>
      </c>
      <c r="H176" s="14">
        <v>4</v>
      </c>
      <c r="I176" s="14">
        <v>2</v>
      </c>
      <c r="J176" s="14">
        <v>3</v>
      </c>
      <c r="K176" s="14">
        <v>2</v>
      </c>
      <c r="L176" s="14">
        <v>2</v>
      </c>
      <c r="M176" s="14">
        <v>1</v>
      </c>
      <c r="N176" s="14">
        <v>3</v>
      </c>
      <c r="P176" s="14">
        <v>4</v>
      </c>
      <c r="Q176" s="14">
        <v>2</v>
      </c>
      <c r="R176" s="14">
        <v>3</v>
      </c>
      <c r="S176" s="14">
        <v>3</v>
      </c>
      <c r="T176" s="14">
        <v>2</v>
      </c>
      <c r="U176" s="14">
        <v>8</v>
      </c>
      <c r="V176" s="14">
        <v>5</v>
      </c>
      <c r="W176" s="14">
        <v>3</v>
      </c>
      <c r="X176" s="14">
        <v>2</v>
      </c>
      <c r="Y176" s="14">
        <v>3</v>
      </c>
      <c r="Z176" s="14">
        <v>29</v>
      </c>
      <c r="AC176" s="20">
        <v>3</v>
      </c>
      <c r="AD176" s="20">
        <v>3</v>
      </c>
      <c r="AE176" s="20">
        <v>4</v>
      </c>
      <c r="AG176" s="14">
        <v>0</v>
      </c>
      <c r="AH176" s="14">
        <v>1968</v>
      </c>
      <c r="AI176" s="14">
        <v>3</v>
      </c>
      <c r="AJ176" s="14">
        <v>2</v>
      </c>
      <c r="AK176" s="14">
        <v>4</v>
      </c>
      <c r="AL176" s="14">
        <v>2</v>
      </c>
      <c r="AM176" s="14">
        <v>3</v>
      </c>
      <c r="AN176" s="14">
        <v>3</v>
      </c>
      <c r="AO176" s="14">
        <v>3</v>
      </c>
      <c r="AP176" s="14">
        <v>4</v>
      </c>
      <c r="AQ176" s="14">
        <v>2</v>
      </c>
    </row>
    <row r="177" spans="1:43" x14ac:dyDescent="0.35">
      <c r="A177" s="14">
        <v>4917</v>
      </c>
      <c r="B177" s="14">
        <v>0</v>
      </c>
      <c r="C177" s="14">
        <v>1968</v>
      </c>
      <c r="D177" s="23">
        <v>43032.697222222225</v>
      </c>
      <c r="E177" s="14" t="s">
        <v>108</v>
      </c>
      <c r="F177" s="14">
        <v>3</v>
      </c>
      <c r="G177" s="14">
        <v>3</v>
      </c>
      <c r="H177" s="14">
        <v>4</v>
      </c>
      <c r="I177" s="14">
        <v>3</v>
      </c>
      <c r="J177" s="14">
        <v>3</v>
      </c>
      <c r="K177" s="14">
        <v>3</v>
      </c>
      <c r="L177" s="14">
        <v>3</v>
      </c>
      <c r="M177" s="14">
        <v>1</v>
      </c>
      <c r="N177" s="14">
        <v>2</v>
      </c>
      <c r="P177" s="14">
        <v>5</v>
      </c>
      <c r="Q177" s="14">
        <v>7</v>
      </c>
      <c r="R177" s="14">
        <v>3</v>
      </c>
      <c r="S177" s="14">
        <v>3</v>
      </c>
      <c r="T177" s="14">
        <v>3</v>
      </c>
      <c r="U177" s="14">
        <v>6</v>
      </c>
      <c r="V177" s="14">
        <v>4</v>
      </c>
      <c r="W177" s="14">
        <v>5</v>
      </c>
      <c r="X177" s="14">
        <v>4</v>
      </c>
      <c r="Y177" s="14">
        <v>4</v>
      </c>
      <c r="Z177" s="14">
        <v>37</v>
      </c>
      <c r="AC177" s="20">
        <v>2</v>
      </c>
      <c r="AD177" s="20">
        <v>2</v>
      </c>
      <c r="AE177" s="20">
        <v>4</v>
      </c>
      <c r="AG177" s="14">
        <v>1</v>
      </c>
      <c r="AH177" s="14">
        <v>1994</v>
      </c>
      <c r="AI177" s="14">
        <v>4</v>
      </c>
      <c r="AJ177" s="14">
        <v>4</v>
      </c>
      <c r="AK177" s="14">
        <v>4</v>
      </c>
      <c r="AL177" s="14">
        <v>4</v>
      </c>
      <c r="AM177" s="14">
        <v>4</v>
      </c>
      <c r="AN177" s="14">
        <v>3</v>
      </c>
      <c r="AO177" s="14">
        <v>3</v>
      </c>
      <c r="AP177" s="14">
        <v>2</v>
      </c>
      <c r="AQ177" s="14">
        <v>3</v>
      </c>
    </row>
    <row r="178" spans="1:43" x14ac:dyDescent="0.35">
      <c r="A178" s="14">
        <v>4925</v>
      </c>
      <c r="B178" s="14">
        <v>1</v>
      </c>
      <c r="C178" s="14">
        <v>1994</v>
      </c>
      <c r="D178" s="23">
        <v>43032.697916666664</v>
      </c>
      <c r="E178" s="14" t="s">
        <v>164</v>
      </c>
      <c r="F178" s="14">
        <v>4</v>
      </c>
      <c r="G178" s="14">
        <v>1</v>
      </c>
      <c r="H178" s="14">
        <v>4</v>
      </c>
      <c r="I178" s="14">
        <v>1</v>
      </c>
      <c r="J178" s="14">
        <v>4</v>
      </c>
      <c r="K178" s="14">
        <v>3</v>
      </c>
      <c r="L178" s="14">
        <v>3</v>
      </c>
      <c r="M178" s="14">
        <v>3</v>
      </c>
      <c r="N178" s="14">
        <v>3</v>
      </c>
      <c r="P178" s="14">
        <v>3</v>
      </c>
      <c r="Q178" s="14">
        <v>4</v>
      </c>
      <c r="R178" s="14">
        <v>2</v>
      </c>
      <c r="S178" s="14">
        <v>3</v>
      </c>
      <c r="T178" s="14">
        <v>2</v>
      </c>
      <c r="U178" s="14">
        <v>5</v>
      </c>
      <c r="V178" s="14">
        <v>2</v>
      </c>
      <c r="W178" s="14">
        <v>4</v>
      </c>
      <c r="X178" s="14">
        <v>2</v>
      </c>
      <c r="Y178" s="14">
        <v>4</v>
      </c>
      <c r="Z178" s="14">
        <v>18</v>
      </c>
      <c r="AC178" s="20">
        <v>4</v>
      </c>
      <c r="AD178" s="20">
        <v>4</v>
      </c>
      <c r="AE178" s="20">
        <v>2</v>
      </c>
      <c r="AG178" s="14">
        <v>0</v>
      </c>
      <c r="AH178" s="14">
        <v>1992</v>
      </c>
      <c r="AI178" s="14">
        <v>4</v>
      </c>
      <c r="AJ178" s="14">
        <v>4</v>
      </c>
      <c r="AK178" s="14">
        <v>4</v>
      </c>
      <c r="AL178" s="14">
        <v>4</v>
      </c>
      <c r="AM178" s="14">
        <v>4</v>
      </c>
      <c r="AN178" s="14">
        <v>4</v>
      </c>
      <c r="AO178" s="14">
        <v>3</v>
      </c>
      <c r="AP178" s="14">
        <v>4</v>
      </c>
      <c r="AQ178" s="14">
        <v>4</v>
      </c>
    </row>
    <row r="179" spans="1:43" x14ac:dyDescent="0.35">
      <c r="A179" s="14">
        <v>4944</v>
      </c>
      <c r="B179" s="14">
        <v>0</v>
      </c>
      <c r="C179" s="14">
        <v>1992</v>
      </c>
      <c r="D179" s="23">
        <v>43032.706250000003</v>
      </c>
      <c r="E179" s="14" t="s">
        <v>165</v>
      </c>
      <c r="F179" s="14">
        <v>4</v>
      </c>
      <c r="G179" s="14">
        <v>1</v>
      </c>
      <c r="H179" s="14">
        <v>4</v>
      </c>
      <c r="I179" s="14">
        <v>1</v>
      </c>
      <c r="J179" s="14">
        <v>4</v>
      </c>
      <c r="K179" s="14">
        <v>4</v>
      </c>
      <c r="L179" s="14">
        <v>3</v>
      </c>
      <c r="M179" s="14">
        <v>1</v>
      </c>
      <c r="N179" s="14">
        <v>4</v>
      </c>
      <c r="P179" s="14">
        <v>4</v>
      </c>
      <c r="Q179" s="14">
        <v>5</v>
      </c>
      <c r="R179" s="14">
        <v>2</v>
      </c>
      <c r="S179" s="14">
        <v>5</v>
      </c>
      <c r="T179" s="14">
        <v>3</v>
      </c>
      <c r="U179" s="14">
        <v>6</v>
      </c>
      <c r="V179" s="14">
        <v>5</v>
      </c>
      <c r="W179" s="14">
        <v>4</v>
      </c>
      <c r="X179" s="14">
        <v>3</v>
      </c>
      <c r="Y179" s="14">
        <v>4</v>
      </c>
      <c r="Z179" s="14">
        <v>3</v>
      </c>
      <c r="AC179" s="20">
        <v>4</v>
      </c>
      <c r="AD179" s="20">
        <v>4</v>
      </c>
      <c r="AE179" s="20">
        <v>4</v>
      </c>
      <c r="AG179" s="14">
        <v>0</v>
      </c>
      <c r="AH179" s="14">
        <v>1997</v>
      </c>
      <c r="AI179" s="14">
        <v>4</v>
      </c>
      <c r="AJ179" s="14">
        <v>4</v>
      </c>
      <c r="AK179" s="14">
        <v>3</v>
      </c>
      <c r="AL179" s="14">
        <v>4</v>
      </c>
      <c r="AM179" s="14">
        <v>3</v>
      </c>
      <c r="AN179" s="14">
        <v>2</v>
      </c>
      <c r="AO179" s="14">
        <v>2</v>
      </c>
      <c r="AP179" s="14">
        <v>3</v>
      </c>
      <c r="AQ179" s="14">
        <v>3</v>
      </c>
    </row>
    <row r="180" spans="1:43" x14ac:dyDescent="0.35">
      <c r="A180" s="14">
        <v>4870</v>
      </c>
      <c r="B180" s="14">
        <v>0</v>
      </c>
      <c r="C180" s="14">
        <v>1997</v>
      </c>
      <c r="D180" s="23">
        <v>43032.709027777775</v>
      </c>
      <c r="E180" s="14" t="s">
        <v>380</v>
      </c>
      <c r="F180" s="14">
        <v>4</v>
      </c>
      <c r="G180" s="14">
        <v>1</v>
      </c>
      <c r="H180" s="14">
        <v>3</v>
      </c>
      <c r="I180" s="14">
        <v>1</v>
      </c>
      <c r="J180" s="14">
        <v>3</v>
      </c>
      <c r="K180" s="14">
        <v>2</v>
      </c>
      <c r="L180" s="14">
        <v>2</v>
      </c>
      <c r="M180" s="14">
        <v>2</v>
      </c>
      <c r="N180" s="14">
        <v>3</v>
      </c>
      <c r="P180" s="14">
        <v>3</v>
      </c>
      <c r="Q180" s="14">
        <v>4</v>
      </c>
      <c r="R180" s="14">
        <v>3</v>
      </c>
      <c r="S180" s="14">
        <v>3</v>
      </c>
      <c r="T180" s="14">
        <v>3</v>
      </c>
      <c r="U180" s="14">
        <v>5</v>
      </c>
      <c r="V180" s="14">
        <v>2</v>
      </c>
      <c r="W180" s="14">
        <v>3</v>
      </c>
      <c r="X180" s="14">
        <v>3</v>
      </c>
      <c r="Y180" s="14">
        <v>4</v>
      </c>
      <c r="Z180" s="14">
        <v>30</v>
      </c>
      <c r="AC180" s="20">
        <v>4</v>
      </c>
      <c r="AD180" s="20">
        <v>4</v>
      </c>
      <c r="AE180" s="20">
        <v>3</v>
      </c>
      <c r="AG180" s="14">
        <v>0</v>
      </c>
      <c r="AH180" s="14">
        <v>1990</v>
      </c>
      <c r="AI180" s="14">
        <v>3</v>
      </c>
      <c r="AJ180" s="14">
        <v>4</v>
      </c>
      <c r="AK180" s="14">
        <v>3</v>
      </c>
      <c r="AL180" s="14">
        <v>4</v>
      </c>
      <c r="AM180" s="14">
        <v>3</v>
      </c>
      <c r="AN180" s="14">
        <v>3</v>
      </c>
      <c r="AO180" s="14">
        <v>2</v>
      </c>
      <c r="AP180" s="14">
        <v>3</v>
      </c>
      <c r="AQ180" s="14">
        <v>3</v>
      </c>
    </row>
    <row r="181" spans="1:43" x14ac:dyDescent="0.35">
      <c r="A181" s="14">
        <v>4963</v>
      </c>
      <c r="B181" s="14">
        <v>0</v>
      </c>
      <c r="C181" s="14">
        <v>1990</v>
      </c>
      <c r="D181" s="23">
        <v>43032.710416666669</v>
      </c>
      <c r="E181" s="14" t="s">
        <v>166</v>
      </c>
      <c r="F181" s="14">
        <v>3</v>
      </c>
      <c r="G181" s="14">
        <v>1</v>
      </c>
      <c r="H181" s="14">
        <v>3</v>
      </c>
      <c r="I181" s="14">
        <v>1</v>
      </c>
      <c r="J181" s="14">
        <v>3</v>
      </c>
      <c r="K181" s="14">
        <v>3</v>
      </c>
      <c r="L181" s="14">
        <v>2</v>
      </c>
      <c r="M181" s="14">
        <v>2</v>
      </c>
      <c r="N181" s="14">
        <v>3</v>
      </c>
      <c r="P181" s="14">
        <v>3</v>
      </c>
      <c r="Q181" s="14">
        <v>29</v>
      </c>
      <c r="R181" s="14">
        <v>2</v>
      </c>
      <c r="S181" s="14">
        <v>2</v>
      </c>
      <c r="T181" s="14">
        <v>3</v>
      </c>
      <c r="U181" s="14">
        <v>3</v>
      </c>
      <c r="V181" s="14">
        <v>3</v>
      </c>
      <c r="W181" s="14">
        <v>3</v>
      </c>
      <c r="X181" s="14">
        <v>3</v>
      </c>
      <c r="Y181" s="14">
        <v>2</v>
      </c>
      <c r="Z181" s="14">
        <v>23</v>
      </c>
      <c r="AC181" s="20">
        <v>4</v>
      </c>
      <c r="AD181" s="20">
        <v>4</v>
      </c>
      <c r="AE181" s="20">
        <v>3</v>
      </c>
      <c r="AG181" s="14">
        <v>0</v>
      </c>
      <c r="AH181" s="14">
        <v>1997</v>
      </c>
      <c r="AI181" s="14">
        <v>4</v>
      </c>
      <c r="AJ181" s="14">
        <v>3</v>
      </c>
      <c r="AK181" s="14">
        <v>3</v>
      </c>
      <c r="AL181" s="14">
        <v>4</v>
      </c>
      <c r="AM181" s="14">
        <v>4</v>
      </c>
      <c r="AN181" s="14">
        <v>3</v>
      </c>
      <c r="AO181" s="14">
        <v>2</v>
      </c>
      <c r="AP181" s="14">
        <v>2</v>
      </c>
      <c r="AQ181" s="14">
        <v>4</v>
      </c>
    </row>
    <row r="182" spans="1:43" x14ac:dyDescent="0.35">
      <c r="A182" s="14">
        <v>4947</v>
      </c>
      <c r="B182" s="14">
        <v>0</v>
      </c>
      <c r="C182" s="14">
        <v>1997</v>
      </c>
      <c r="D182" s="23">
        <v>43032.710416666669</v>
      </c>
      <c r="E182" s="14" t="s">
        <v>380</v>
      </c>
      <c r="F182" s="14">
        <v>4</v>
      </c>
      <c r="G182" s="14">
        <v>2</v>
      </c>
      <c r="H182" s="14">
        <v>3</v>
      </c>
      <c r="I182" s="14">
        <v>1</v>
      </c>
      <c r="J182" s="14">
        <v>4</v>
      </c>
      <c r="K182" s="14">
        <v>3</v>
      </c>
      <c r="L182" s="14">
        <v>2</v>
      </c>
      <c r="M182" s="14">
        <v>3</v>
      </c>
      <c r="N182" s="14">
        <v>4</v>
      </c>
      <c r="P182" s="14">
        <v>2</v>
      </c>
      <c r="Q182" s="14">
        <v>2</v>
      </c>
      <c r="R182" s="14">
        <v>3</v>
      </c>
      <c r="S182" s="14">
        <v>1</v>
      </c>
      <c r="T182" s="14">
        <v>2</v>
      </c>
      <c r="U182" s="14">
        <v>8</v>
      </c>
      <c r="V182" s="14">
        <v>2</v>
      </c>
      <c r="W182" s="14">
        <v>3</v>
      </c>
      <c r="X182" s="14">
        <v>2</v>
      </c>
      <c r="Y182" s="14">
        <v>2</v>
      </c>
      <c r="Z182" s="14">
        <v>35</v>
      </c>
      <c r="AC182" s="20">
        <v>3</v>
      </c>
      <c r="AD182" s="20">
        <v>4</v>
      </c>
      <c r="AE182" s="20">
        <v>2</v>
      </c>
      <c r="AG182" s="14">
        <v>1</v>
      </c>
      <c r="AH182" s="14">
        <v>1993</v>
      </c>
      <c r="AI182" s="14">
        <v>4</v>
      </c>
      <c r="AJ182" s="14">
        <v>3</v>
      </c>
      <c r="AK182" s="14">
        <v>3</v>
      </c>
      <c r="AL182" s="14">
        <v>3</v>
      </c>
      <c r="AM182" s="14">
        <v>3</v>
      </c>
      <c r="AN182" s="14">
        <v>3</v>
      </c>
      <c r="AO182" s="14">
        <v>2</v>
      </c>
      <c r="AP182" s="14">
        <v>3</v>
      </c>
      <c r="AQ182" s="14">
        <v>3</v>
      </c>
    </row>
    <row r="183" spans="1:43" x14ac:dyDescent="0.35">
      <c r="A183" s="14">
        <v>4985</v>
      </c>
      <c r="B183" s="14">
        <v>1</v>
      </c>
      <c r="C183" s="14">
        <v>1993</v>
      </c>
      <c r="D183" s="23">
        <v>43032.71597222222</v>
      </c>
      <c r="E183" s="14" t="s">
        <v>167</v>
      </c>
      <c r="F183" s="14">
        <v>4</v>
      </c>
      <c r="G183" s="14">
        <v>2</v>
      </c>
      <c r="H183" s="14">
        <v>3</v>
      </c>
      <c r="I183" s="14">
        <v>2</v>
      </c>
      <c r="J183" s="14">
        <v>3</v>
      </c>
      <c r="K183" s="14">
        <v>3</v>
      </c>
      <c r="L183" s="14">
        <v>2</v>
      </c>
      <c r="M183" s="14">
        <v>2</v>
      </c>
      <c r="N183" s="14">
        <v>3</v>
      </c>
      <c r="P183" s="14">
        <v>50</v>
      </c>
      <c r="Q183" s="14">
        <v>10</v>
      </c>
      <c r="R183" s="14">
        <v>6</v>
      </c>
      <c r="S183" s="14">
        <v>9</v>
      </c>
      <c r="T183" s="14">
        <v>8</v>
      </c>
      <c r="U183" s="14">
        <v>23</v>
      </c>
      <c r="V183" s="14">
        <v>16</v>
      </c>
      <c r="W183" s="14">
        <v>7</v>
      </c>
      <c r="X183" s="14">
        <v>5</v>
      </c>
      <c r="Y183" s="14">
        <v>6</v>
      </c>
      <c r="Z183" s="14">
        <v>16</v>
      </c>
      <c r="AC183" s="20">
        <v>3</v>
      </c>
      <c r="AD183" s="20">
        <v>3</v>
      </c>
      <c r="AE183" s="20">
        <v>3</v>
      </c>
      <c r="AG183" s="14">
        <v>0</v>
      </c>
      <c r="AH183" s="14">
        <v>1996</v>
      </c>
      <c r="AI183" s="14">
        <v>3</v>
      </c>
      <c r="AJ183" s="14">
        <v>4</v>
      </c>
      <c r="AK183" s="14">
        <v>3</v>
      </c>
      <c r="AL183" s="14">
        <v>4</v>
      </c>
      <c r="AM183" s="14">
        <v>4</v>
      </c>
      <c r="AN183" s="14">
        <v>3</v>
      </c>
      <c r="AO183" s="14">
        <v>3</v>
      </c>
      <c r="AP183" s="14">
        <v>3</v>
      </c>
      <c r="AQ183" s="14">
        <v>4</v>
      </c>
    </row>
    <row r="184" spans="1:43" x14ac:dyDescent="0.35">
      <c r="A184" s="14">
        <v>4982</v>
      </c>
      <c r="B184" s="14">
        <v>0</v>
      </c>
      <c r="C184" s="14">
        <v>1996</v>
      </c>
      <c r="D184" s="23">
        <v>43032.716666666667</v>
      </c>
      <c r="E184" s="14" t="s">
        <v>168</v>
      </c>
      <c r="F184" s="14">
        <v>3</v>
      </c>
      <c r="G184" s="14">
        <v>1</v>
      </c>
      <c r="H184" s="14">
        <v>3</v>
      </c>
      <c r="I184" s="14">
        <v>1</v>
      </c>
      <c r="J184" s="14">
        <v>4</v>
      </c>
      <c r="K184" s="14">
        <v>3</v>
      </c>
      <c r="L184" s="14">
        <v>3</v>
      </c>
      <c r="M184" s="14">
        <v>2</v>
      </c>
      <c r="N184" s="14">
        <v>4</v>
      </c>
      <c r="P184" s="14">
        <v>3</v>
      </c>
      <c r="Q184" s="14">
        <v>4</v>
      </c>
      <c r="R184" s="14">
        <v>2</v>
      </c>
      <c r="S184" s="14">
        <v>5</v>
      </c>
      <c r="T184" s="14">
        <v>3</v>
      </c>
      <c r="U184" s="14">
        <v>4</v>
      </c>
      <c r="V184" s="14">
        <v>3</v>
      </c>
      <c r="W184" s="14">
        <v>3</v>
      </c>
      <c r="X184" s="14">
        <v>3</v>
      </c>
      <c r="Y184" s="14">
        <v>2</v>
      </c>
      <c r="Z184" s="14">
        <v>19</v>
      </c>
      <c r="AC184" s="20">
        <v>4</v>
      </c>
      <c r="AD184" s="20">
        <v>4</v>
      </c>
      <c r="AE184" s="20">
        <v>3</v>
      </c>
      <c r="AG184" s="14">
        <v>0</v>
      </c>
      <c r="AH184" s="14">
        <v>1991</v>
      </c>
      <c r="AI184" s="14">
        <v>4</v>
      </c>
      <c r="AJ184" s="14">
        <v>4</v>
      </c>
      <c r="AK184" s="14">
        <v>4</v>
      </c>
      <c r="AL184" s="14">
        <v>3</v>
      </c>
      <c r="AM184" s="14">
        <v>3</v>
      </c>
      <c r="AN184" s="14">
        <v>3</v>
      </c>
      <c r="AO184" s="14">
        <v>3</v>
      </c>
      <c r="AP184" s="14">
        <v>4</v>
      </c>
      <c r="AQ184" s="14">
        <v>3</v>
      </c>
    </row>
    <row r="185" spans="1:43" x14ac:dyDescent="0.35">
      <c r="A185" s="14">
        <v>4960</v>
      </c>
      <c r="B185" s="14">
        <v>0</v>
      </c>
      <c r="C185" s="14">
        <v>1991</v>
      </c>
      <c r="D185" s="23">
        <v>43032.726388888892</v>
      </c>
      <c r="E185" s="14" t="s">
        <v>169</v>
      </c>
      <c r="F185" s="14">
        <v>4</v>
      </c>
      <c r="G185" s="14">
        <v>1</v>
      </c>
      <c r="H185" s="14">
        <v>4</v>
      </c>
      <c r="I185" s="14">
        <v>2</v>
      </c>
      <c r="J185" s="14">
        <v>3</v>
      </c>
      <c r="K185" s="14">
        <v>3</v>
      </c>
      <c r="L185" s="14">
        <v>3</v>
      </c>
      <c r="M185" s="14">
        <v>1</v>
      </c>
      <c r="N185" s="14">
        <v>3</v>
      </c>
      <c r="P185" s="14">
        <v>7</v>
      </c>
      <c r="Q185" s="14">
        <v>2</v>
      </c>
      <c r="R185" s="14">
        <v>3</v>
      </c>
      <c r="S185" s="14">
        <v>4</v>
      </c>
      <c r="T185" s="14">
        <v>12</v>
      </c>
      <c r="U185" s="14">
        <v>4</v>
      </c>
      <c r="V185" s="14">
        <v>5</v>
      </c>
      <c r="W185" s="14">
        <v>3</v>
      </c>
      <c r="X185" s="14">
        <v>1</v>
      </c>
      <c r="Y185" s="14">
        <v>3</v>
      </c>
      <c r="Z185" s="14">
        <v>3</v>
      </c>
      <c r="AC185" s="20">
        <v>4</v>
      </c>
      <c r="AD185" s="20">
        <v>3</v>
      </c>
      <c r="AE185" s="20">
        <v>4</v>
      </c>
      <c r="AG185" s="14">
        <v>1</v>
      </c>
      <c r="AH185" s="14">
        <v>1994</v>
      </c>
      <c r="AI185" s="14">
        <v>4</v>
      </c>
      <c r="AJ185" s="14">
        <v>4</v>
      </c>
      <c r="AK185" s="14">
        <v>4</v>
      </c>
      <c r="AL185" s="14">
        <v>4</v>
      </c>
      <c r="AM185" s="14">
        <v>4</v>
      </c>
      <c r="AN185" s="14">
        <v>4</v>
      </c>
      <c r="AO185" s="14">
        <v>3</v>
      </c>
      <c r="AP185" s="14">
        <v>4</v>
      </c>
      <c r="AQ185" s="14">
        <v>3</v>
      </c>
    </row>
    <row r="186" spans="1:43" x14ac:dyDescent="0.35">
      <c r="A186" s="14">
        <v>4635</v>
      </c>
      <c r="B186" s="14">
        <v>1</v>
      </c>
      <c r="C186" s="14">
        <v>1994</v>
      </c>
      <c r="D186" s="23">
        <v>43032.727083333331</v>
      </c>
      <c r="E186" s="14" t="s">
        <v>380</v>
      </c>
      <c r="F186" s="14">
        <v>4</v>
      </c>
      <c r="G186" s="14">
        <v>1</v>
      </c>
      <c r="H186" s="14">
        <v>4</v>
      </c>
      <c r="I186" s="14">
        <v>1</v>
      </c>
      <c r="J186" s="14">
        <v>4</v>
      </c>
      <c r="K186" s="14">
        <v>4</v>
      </c>
      <c r="L186" s="14">
        <v>3</v>
      </c>
      <c r="M186" s="14">
        <v>1</v>
      </c>
      <c r="N186" s="14">
        <v>3</v>
      </c>
      <c r="P186" s="14">
        <v>4</v>
      </c>
      <c r="Q186" s="14">
        <v>3</v>
      </c>
      <c r="R186" s="14">
        <v>1</v>
      </c>
      <c r="S186" s="14">
        <v>2</v>
      </c>
      <c r="T186" s="14">
        <v>3</v>
      </c>
      <c r="U186" s="14">
        <v>15</v>
      </c>
      <c r="V186" s="14">
        <v>6</v>
      </c>
      <c r="W186" s="14">
        <v>2</v>
      </c>
      <c r="X186" s="14">
        <v>3</v>
      </c>
      <c r="Y186" s="14">
        <v>4</v>
      </c>
      <c r="Z186" s="14">
        <v>6</v>
      </c>
      <c r="AC186" s="20">
        <v>4</v>
      </c>
      <c r="AD186" s="20">
        <v>4</v>
      </c>
      <c r="AE186" s="20">
        <v>4</v>
      </c>
      <c r="AG186" s="14">
        <v>0</v>
      </c>
      <c r="AH186" s="14">
        <v>1976</v>
      </c>
      <c r="AI186" s="14">
        <v>3</v>
      </c>
      <c r="AJ186" s="14">
        <v>4</v>
      </c>
      <c r="AK186" s="14">
        <v>4</v>
      </c>
      <c r="AL186" s="14">
        <v>3</v>
      </c>
      <c r="AM186" s="14">
        <v>3</v>
      </c>
      <c r="AN186" s="14">
        <v>3</v>
      </c>
      <c r="AO186" s="14">
        <v>4</v>
      </c>
      <c r="AP186" s="14">
        <v>4</v>
      </c>
      <c r="AQ186" s="14">
        <v>3</v>
      </c>
    </row>
    <row r="187" spans="1:43" x14ac:dyDescent="0.35">
      <c r="A187" s="14">
        <v>5039</v>
      </c>
      <c r="B187" s="14">
        <v>0</v>
      </c>
      <c r="C187" s="14">
        <v>1976</v>
      </c>
      <c r="D187" s="23">
        <v>43032.727777777778</v>
      </c>
      <c r="E187" s="14" t="s">
        <v>170</v>
      </c>
      <c r="F187" s="14">
        <v>3</v>
      </c>
      <c r="G187" s="14">
        <v>1</v>
      </c>
      <c r="H187" s="14">
        <v>4</v>
      </c>
      <c r="I187" s="14">
        <v>2</v>
      </c>
      <c r="J187" s="14">
        <v>3</v>
      </c>
      <c r="K187" s="14">
        <v>3</v>
      </c>
      <c r="L187" s="14">
        <v>4</v>
      </c>
      <c r="M187" s="14">
        <v>1</v>
      </c>
      <c r="N187" s="14">
        <v>3</v>
      </c>
      <c r="P187" s="14">
        <v>6</v>
      </c>
      <c r="Q187" s="14">
        <v>5</v>
      </c>
      <c r="R187" s="14">
        <v>4</v>
      </c>
      <c r="S187" s="14">
        <v>6</v>
      </c>
      <c r="T187" s="14">
        <v>6</v>
      </c>
      <c r="U187" s="14">
        <v>10</v>
      </c>
      <c r="V187" s="14">
        <v>5</v>
      </c>
      <c r="W187" s="14">
        <v>4</v>
      </c>
      <c r="X187" s="14">
        <v>5</v>
      </c>
      <c r="Y187" s="14">
        <v>4</v>
      </c>
      <c r="Z187" s="14">
        <v>35</v>
      </c>
      <c r="AC187" s="20">
        <v>4</v>
      </c>
      <c r="AD187" s="20">
        <v>3</v>
      </c>
      <c r="AE187" s="20">
        <v>4</v>
      </c>
      <c r="AG187" s="14">
        <v>0</v>
      </c>
      <c r="AH187" s="14">
        <v>1998</v>
      </c>
      <c r="AI187" s="14">
        <v>3</v>
      </c>
      <c r="AJ187" s="14">
        <v>4</v>
      </c>
      <c r="AK187" s="14">
        <v>2</v>
      </c>
      <c r="AL187" s="14">
        <v>2</v>
      </c>
      <c r="AM187" s="14">
        <v>4</v>
      </c>
      <c r="AN187" s="14">
        <v>2</v>
      </c>
      <c r="AO187" s="14">
        <v>3</v>
      </c>
      <c r="AP187" s="14">
        <v>4</v>
      </c>
      <c r="AQ187" s="14">
        <v>3</v>
      </c>
    </row>
    <row r="188" spans="1:43" x14ac:dyDescent="0.35">
      <c r="A188" s="14">
        <v>5063</v>
      </c>
      <c r="B188" s="14">
        <v>0</v>
      </c>
      <c r="C188" s="14">
        <v>1998</v>
      </c>
      <c r="D188" s="23">
        <v>43032.734722222223</v>
      </c>
      <c r="E188" s="14" t="s">
        <v>380</v>
      </c>
      <c r="F188" s="14">
        <v>3</v>
      </c>
      <c r="G188" s="14">
        <v>1</v>
      </c>
      <c r="H188" s="14">
        <v>2</v>
      </c>
      <c r="I188" s="14">
        <v>3</v>
      </c>
      <c r="J188" s="14">
        <v>4</v>
      </c>
      <c r="K188" s="14">
        <v>2</v>
      </c>
      <c r="L188" s="14">
        <v>3</v>
      </c>
      <c r="M188" s="14">
        <v>1</v>
      </c>
      <c r="N188" s="14">
        <v>3</v>
      </c>
      <c r="P188" s="14">
        <v>6</v>
      </c>
      <c r="Q188" s="14">
        <v>9</v>
      </c>
      <c r="R188" s="14">
        <v>9</v>
      </c>
      <c r="S188" s="14">
        <v>4</v>
      </c>
      <c r="T188" s="14">
        <v>4</v>
      </c>
      <c r="U188" s="14">
        <v>8</v>
      </c>
      <c r="V188" s="14">
        <v>4</v>
      </c>
      <c r="W188" s="14">
        <v>4</v>
      </c>
      <c r="X188" s="14">
        <v>4</v>
      </c>
      <c r="Y188" s="14">
        <v>5</v>
      </c>
      <c r="Z188" s="14">
        <v>92</v>
      </c>
      <c r="AC188" s="20">
        <v>4</v>
      </c>
      <c r="AD188" s="20">
        <v>2</v>
      </c>
      <c r="AE188" s="20">
        <v>4</v>
      </c>
      <c r="AG188" s="14">
        <v>1</v>
      </c>
      <c r="AH188" s="14">
        <v>1995</v>
      </c>
      <c r="AI188" s="14">
        <v>3</v>
      </c>
      <c r="AJ188" s="14">
        <v>3</v>
      </c>
      <c r="AK188" s="14">
        <v>4</v>
      </c>
      <c r="AL188" s="14">
        <v>2</v>
      </c>
      <c r="AM188" s="14">
        <v>4</v>
      </c>
      <c r="AN188" s="14">
        <v>3</v>
      </c>
      <c r="AO188" s="14">
        <v>3</v>
      </c>
      <c r="AP188" s="14">
        <v>4</v>
      </c>
      <c r="AQ188" s="14">
        <v>2</v>
      </c>
    </row>
    <row r="189" spans="1:43" x14ac:dyDescent="0.35">
      <c r="A189" s="14">
        <v>5071</v>
      </c>
      <c r="B189" s="14">
        <v>1</v>
      </c>
      <c r="C189" s="14">
        <v>1995</v>
      </c>
      <c r="D189" s="23">
        <v>43032.739583333336</v>
      </c>
      <c r="E189" s="14" t="s">
        <v>171</v>
      </c>
      <c r="F189" s="14">
        <v>3</v>
      </c>
      <c r="G189" s="14">
        <v>2</v>
      </c>
      <c r="H189" s="14">
        <v>4</v>
      </c>
      <c r="I189" s="14">
        <v>3</v>
      </c>
      <c r="J189" s="14">
        <v>4</v>
      </c>
      <c r="K189" s="14">
        <v>3</v>
      </c>
      <c r="L189" s="14">
        <v>3</v>
      </c>
      <c r="M189" s="14">
        <v>1</v>
      </c>
      <c r="N189" s="14">
        <v>2</v>
      </c>
      <c r="P189" s="14">
        <v>29</v>
      </c>
      <c r="Q189" s="14">
        <v>47</v>
      </c>
      <c r="R189" s="14">
        <v>3</v>
      </c>
      <c r="S189" s="14">
        <v>5</v>
      </c>
      <c r="T189" s="14">
        <v>6</v>
      </c>
      <c r="U189" s="14">
        <v>7</v>
      </c>
      <c r="V189" s="14">
        <v>6</v>
      </c>
      <c r="W189" s="14">
        <v>6</v>
      </c>
      <c r="X189" s="14">
        <v>4</v>
      </c>
      <c r="Y189" s="14">
        <v>55</v>
      </c>
      <c r="Z189" s="14">
        <v>31</v>
      </c>
      <c r="AC189" s="20">
        <v>3</v>
      </c>
      <c r="AD189" s="20">
        <v>2</v>
      </c>
      <c r="AE189" s="20">
        <v>4</v>
      </c>
      <c r="AG189" s="14">
        <v>1</v>
      </c>
      <c r="AH189" s="14">
        <v>1997</v>
      </c>
      <c r="AI189" s="14">
        <v>4</v>
      </c>
      <c r="AJ189" s="14">
        <v>4</v>
      </c>
      <c r="AK189" s="14">
        <v>3</v>
      </c>
      <c r="AL189" s="14">
        <v>3</v>
      </c>
      <c r="AM189" s="14">
        <v>3</v>
      </c>
      <c r="AN189" s="14">
        <v>4</v>
      </c>
      <c r="AO189" s="14">
        <v>3</v>
      </c>
      <c r="AP189" s="14">
        <v>4</v>
      </c>
      <c r="AQ189" s="14">
        <v>2</v>
      </c>
    </row>
    <row r="190" spans="1:43" x14ac:dyDescent="0.35">
      <c r="A190" s="14">
        <v>5076</v>
      </c>
      <c r="B190" s="14">
        <v>1</v>
      </c>
      <c r="C190" s="14">
        <v>1997</v>
      </c>
      <c r="D190" s="23">
        <v>43032.739583333336</v>
      </c>
      <c r="E190" s="14" t="s">
        <v>172</v>
      </c>
      <c r="F190" s="14">
        <v>4</v>
      </c>
      <c r="G190" s="14">
        <v>1</v>
      </c>
      <c r="H190" s="14">
        <v>3</v>
      </c>
      <c r="I190" s="14">
        <v>2</v>
      </c>
      <c r="J190" s="14">
        <v>3</v>
      </c>
      <c r="K190" s="14">
        <v>4</v>
      </c>
      <c r="L190" s="14">
        <v>3</v>
      </c>
      <c r="M190" s="14">
        <v>1</v>
      </c>
      <c r="N190" s="14">
        <v>2</v>
      </c>
      <c r="P190" s="14">
        <v>2</v>
      </c>
      <c r="Q190" s="14">
        <v>5</v>
      </c>
      <c r="R190" s="14">
        <v>1</v>
      </c>
      <c r="S190" s="14">
        <v>5</v>
      </c>
      <c r="T190" s="14">
        <v>2</v>
      </c>
      <c r="U190" s="14">
        <v>4</v>
      </c>
      <c r="V190" s="14">
        <v>3</v>
      </c>
      <c r="W190" s="14">
        <v>2</v>
      </c>
      <c r="X190" s="14">
        <v>2</v>
      </c>
      <c r="Y190" s="14">
        <v>3</v>
      </c>
      <c r="Z190" s="14">
        <v>39</v>
      </c>
      <c r="AC190" s="20">
        <v>4</v>
      </c>
      <c r="AD190" s="20">
        <v>3</v>
      </c>
      <c r="AE190" s="20">
        <v>4</v>
      </c>
      <c r="AG190" s="14">
        <v>0</v>
      </c>
      <c r="AH190" s="14">
        <v>1995</v>
      </c>
      <c r="AI190" s="14">
        <v>4</v>
      </c>
      <c r="AJ190" s="14">
        <v>4</v>
      </c>
      <c r="AK190" s="14">
        <v>4</v>
      </c>
      <c r="AL190" s="14">
        <v>4</v>
      </c>
      <c r="AM190" s="14">
        <v>4</v>
      </c>
      <c r="AN190" s="14">
        <v>4</v>
      </c>
      <c r="AO190" s="14">
        <v>4</v>
      </c>
      <c r="AP190" s="14">
        <v>4</v>
      </c>
      <c r="AQ190" s="14">
        <v>4</v>
      </c>
    </row>
    <row r="191" spans="1:43" x14ac:dyDescent="0.35">
      <c r="A191" s="14">
        <v>4945</v>
      </c>
      <c r="B191" s="14">
        <v>0</v>
      </c>
      <c r="C191" s="14">
        <v>1995</v>
      </c>
      <c r="D191" s="23">
        <v>43032.746527777781</v>
      </c>
      <c r="E191" s="14" t="s">
        <v>173</v>
      </c>
      <c r="F191" s="14">
        <v>4</v>
      </c>
      <c r="G191" s="14">
        <v>1</v>
      </c>
      <c r="H191" s="14">
        <v>4</v>
      </c>
      <c r="I191" s="14">
        <v>1</v>
      </c>
      <c r="J191" s="14">
        <v>4</v>
      </c>
      <c r="K191" s="14">
        <v>4</v>
      </c>
      <c r="L191" s="14">
        <v>4</v>
      </c>
      <c r="M191" s="14">
        <v>1</v>
      </c>
      <c r="N191" s="14">
        <v>4</v>
      </c>
      <c r="P191" s="14">
        <v>4</v>
      </c>
      <c r="Q191" s="14">
        <v>3</v>
      </c>
      <c r="R191" s="14">
        <v>2</v>
      </c>
      <c r="S191" s="14">
        <v>3</v>
      </c>
      <c r="T191" s="14">
        <v>4</v>
      </c>
      <c r="U191" s="14">
        <v>7</v>
      </c>
      <c r="V191" s="14">
        <v>4</v>
      </c>
      <c r="W191" s="14">
        <v>4</v>
      </c>
      <c r="X191" s="14">
        <v>3</v>
      </c>
      <c r="Y191" s="14">
        <v>2</v>
      </c>
      <c r="Z191" s="14">
        <v>0</v>
      </c>
      <c r="AC191" s="20">
        <v>4</v>
      </c>
      <c r="AD191" s="20">
        <v>4</v>
      </c>
      <c r="AE191" s="20">
        <v>4</v>
      </c>
      <c r="AG191" s="14">
        <v>0</v>
      </c>
      <c r="AH191" s="14">
        <v>1995</v>
      </c>
      <c r="AI191" s="14">
        <v>4</v>
      </c>
      <c r="AJ191" s="14">
        <v>4</v>
      </c>
      <c r="AK191" s="14">
        <v>4</v>
      </c>
      <c r="AL191" s="14">
        <v>3</v>
      </c>
      <c r="AM191" s="14">
        <v>3</v>
      </c>
      <c r="AN191" s="14">
        <v>3</v>
      </c>
      <c r="AO191" s="14">
        <v>3</v>
      </c>
      <c r="AP191" s="14">
        <v>3</v>
      </c>
      <c r="AQ191" s="14">
        <v>3</v>
      </c>
    </row>
    <row r="192" spans="1:43" x14ac:dyDescent="0.35">
      <c r="A192" s="14">
        <v>5117</v>
      </c>
      <c r="B192" s="14">
        <v>0</v>
      </c>
      <c r="C192" s="14">
        <v>1995</v>
      </c>
      <c r="D192" s="23">
        <v>43032.756249999999</v>
      </c>
      <c r="E192" s="14" t="s">
        <v>174</v>
      </c>
      <c r="F192" s="14">
        <v>4</v>
      </c>
      <c r="G192" s="14">
        <v>1</v>
      </c>
      <c r="H192" s="14">
        <v>4</v>
      </c>
      <c r="I192" s="14">
        <v>2</v>
      </c>
      <c r="J192" s="14">
        <v>3</v>
      </c>
      <c r="K192" s="14">
        <v>3</v>
      </c>
      <c r="L192" s="14">
        <v>3</v>
      </c>
      <c r="M192" s="14">
        <v>2</v>
      </c>
      <c r="N192" s="14">
        <v>3</v>
      </c>
      <c r="P192" s="14">
        <v>5</v>
      </c>
      <c r="Q192" s="14">
        <v>11</v>
      </c>
      <c r="R192" s="14">
        <v>4</v>
      </c>
      <c r="S192" s="14">
        <v>12</v>
      </c>
      <c r="T192" s="14">
        <v>5</v>
      </c>
      <c r="U192" s="14">
        <v>15</v>
      </c>
      <c r="V192" s="14">
        <v>12</v>
      </c>
      <c r="W192" s="14">
        <v>6</v>
      </c>
      <c r="X192" s="14">
        <v>6</v>
      </c>
      <c r="Y192" s="14">
        <v>6</v>
      </c>
      <c r="Z192" s="14">
        <v>2</v>
      </c>
      <c r="AC192" s="20">
        <v>4</v>
      </c>
      <c r="AD192" s="20">
        <v>3</v>
      </c>
      <c r="AE192" s="20">
        <v>3</v>
      </c>
      <c r="AG192" s="14">
        <v>0</v>
      </c>
      <c r="AH192" s="14">
        <v>1972</v>
      </c>
      <c r="AI192" s="14">
        <v>3</v>
      </c>
      <c r="AJ192" s="14">
        <v>4</v>
      </c>
      <c r="AK192" s="14">
        <v>4</v>
      </c>
      <c r="AL192" s="14">
        <v>2</v>
      </c>
      <c r="AM192" s="14">
        <v>3</v>
      </c>
      <c r="AN192" s="14">
        <v>3</v>
      </c>
      <c r="AO192" s="14">
        <v>3</v>
      </c>
      <c r="AP192" s="14">
        <v>3</v>
      </c>
      <c r="AQ192" s="14">
        <v>4</v>
      </c>
    </row>
    <row r="193" spans="1:43" x14ac:dyDescent="0.35">
      <c r="A193" s="14">
        <v>5128</v>
      </c>
      <c r="B193" s="14">
        <v>0</v>
      </c>
      <c r="C193" s="14">
        <v>1972</v>
      </c>
      <c r="D193" s="23">
        <v>43032.759722222225</v>
      </c>
      <c r="E193" s="14" t="s">
        <v>380</v>
      </c>
      <c r="F193" s="14">
        <v>3</v>
      </c>
      <c r="G193" s="14">
        <v>1</v>
      </c>
      <c r="H193" s="14">
        <v>4</v>
      </c>
      <c r="I193" s="14">
        <v>3</v>
      </c>
      <c r="J193" s="14">
        <v>3</v>
      </c>
      <c r="K193" s="14">
        <v>3</v>
      </c>
      <c r="L193" s="14">
        <v>3</v>
      </c>
      <c r="M193" s="14">
        <v>2</v>
      </c>
      <c r="N193" s="14">
        <v>4</v>
      </c>
      <c r="P193" s="14">
        <v>11</v>
      </c>
      <c r="Q193" s="14">
        <v>6</v>
      </c>
      <c r="R193" s="14">
        <v>4</v>
      </c>
      <c r="S193" s="14">
        <v>10</v>
      </c>
      <c r="T193" s="14">
        <v>8</v>
      </c>
      <c r="U193" s="14">
        <v>9</v>
      </c>
      <c r="V193" s="14">
        <v>8</v>
      </c>
      <c r="W193" s="14">
        <v>7</v>
      </c>
      <c r="X193" s="14">
        <v>4</v>
      </c>
      <c r="Y193" s="14">
        <v>6</v>
      </c>
      <c r="Z193" s="14">
        <v>13</v>
      </c>
      <c r="AC193" s="20">
        <v>4</v>
      </c>
      <c r="AD193" s="20">
        <v>2</v>
      </c>
      <c r="AE193" s="20">
        <v>3</v>
      </c>
      <c r="AG193" s="14">
        <v>0</v>
      </c>
      <c r="AH193" s="14">
        <v>1998</v>
      </c>
      <c r="AI193" s="14">
        <v>4</v>
      </c>
      <c r="AJ193" s="14">
        <v>4</v>
      </c>
      <c r="AK193" s="14">
        <v>4</v>
      </c>
      <c r="AL193" s="14">
        <v>3</v>
      </c>
      <c r="AM193" s="14">
        <v>3</v>
      </c>
      <c r="AN193" s="14">
        <v>4</v>
      </c>
      <c r="AO193" s="14">
        <v>4</v>
      </c>
      <c r="AP193" s="14">
        <v>4</v>
      </c>
      <c r="AQ193" s="14">
        <v>3</v>
      </c>
    </row>
    <row r="194" spans="1:43" x14ac:dyDescent="0.35">
      <c r="A194" s="14">
        <v>4386</v>
      </c>
      <c r="B194" s="14">
        <v>0</v>
      </c>
      <c r="C194" s="14">
        <v>1998</v>
      </c>
      <c r="D194" s="23">
        <v>43032.765277777777</v>
      </c>
      <c r="E194" s="14" t="s">
        <v>175</v>
      </c>
      <c r="F194" s="14">
        <v>4</v>
      </c>
      <c r="G194" s="14">
        <v>1</v>
      </c>
      <c r="H194" s="14">
        <v>4</v>
      </c>
      <c r="I194" s="14">
        <v>2</v>
      </c>
      <c r="J194" s="14">
        <v>3</v>
      </c>
      <c r="K194" s="14">
        <v>4</v>
      </c>
      <c r="L194" s="14">
        <v>4</v>
      </c>
      <c r="M194" s="14">
        <v>1</v>
      </c>
      <c r="N194" s="14">
        <v>3</v>
      </c>
      <c r="P194" s="14">
        <v>4</v>
      </c>
      <c r="Q194" s="14">
        <v>5</v>
      </c>
      <c r="R194" s="14">
        <v>2</v>
      </c>
      <c r="S194" s="14">
        <v>5</v>
      </c>
      <c r="T194" s="14">
        <v>4</v>
      </c>
      <c r="U194" s="14">
        <v>7</v>
      </c>
      <c r="V194" s="14">
        <v>3</v>
      </c>
      <c r="W194" s="14">
        <v>3</v>
      </c>
      <c r="X194" s="14">
        <v>2</v>
      </c>
      <c r="Y194" s="14">
        <v>4</v>
      </c>
      <c r="Z194" s="14">
        <v>10</v>
      </c>
      <c r="AC194" s="20">
        <v>4</v>
      </c>
      <c r="AD194" s="20">
        <v>3</v>
      </c>
      <c r="AE194" s="20">
        <v>4</v>
      </c>
      <c r="AG194" s="14">
        <v>1</v>
      </c>
      <c r="AH194" s="14">
        <v>1984</v>
      </c>
      <c r="AI194" s="14">
        <v>3</v>
      </c>
      <c r="AJ194" s="14">
        <v>4</v>
      </c>
      <c r="AK194" s="14">
        <v>4</v>
      </c>
      <c r="AL194" s="14">
        <v>4</v>
      </c>
      <c r="AM194" s="14">
        <v>4</v>
      </c>
      <c r="AN194" s="14">
        <v>3</v>
      </c>
      <c r="AO194" s="14">
        <v>2</v>
      </c>
      <c r="AP194" s="14">
        <v>3</v>
      </c>
      <c r="AQ194" s="14">
        <v>4</v>
      </c>
    </row>
    <row r="195" spans="1:43" x14ac:dyDescent="0.35">
      <c r="A195" s="14">
        <v>3151</v>
      </c>
      <c r="B195" s="14">
        <v>1</v>
      </c>
      <c r="C195" s="14">
        <v>1984</v>
      </c>
      <c r="D195" s="23">
        <v>43032.76666666667</v>
      </c>
      <c r="E195" s="14" t="s">
        <v>176</v>
      </c>
      <c r="F195" s="14">
        <v>3</v>
      </c>
      <c r="G195" s="14">
        <v>1</v>
      </c>
      <c r="H195" s="14">
        <v>4</v>
      </c>
      <c r="I195" s="14">
        <v>1</v>
      </c>
      <c r="J195" s="14">
        <v>4</v>
      </c>
      <c r="K195" s="14">
        <v>3</v>
      </c>
      <c r="L195" s="14">
        <v>2</v>
      </c>
      <c r="M195" s="14">
        <v>2</v>
      </c>
      <c r="N195" s="14">
        <v>4</v>
      </c>
      <c r="P195" s="14">
        <v>28</v>
      </c>
      <c r="Q195" s="14">
        <v>10</v>
      </c>
      <c r="R195" s="14">
        <v>2</v>
      </c>
      <c r="S195" s="14">
        <v>5</v>
      </c>
      <c r="T195" s="14">
        <v>2</v>
      </c>
      <c r="U195" s="14">
        <v>5</v>
      </c>
      <c r="V195" s="14">
        <v>5</v>
      </c>
      <c r="W195" s="14">
        <v>4</v>
      </c>
      <c r="X195" s="14">
        <v>3</v>
      </c>
      <c r="Y195" s="14">
        <v>45</v>
      </c>
      <c r="Z195" s="14">
        <v>19</v>
      </c>
      <c r="AC195" s="20">
        <v>4</v>
      </c>
      <c r="AD195" s="20">
        <v>4</v>
      </c>
      <c r="AE195" s="20">
        <v>3</v>
      </c>
      <c r="AG195" s="14">
        <v>1</v>
      </c>
      <c r="AH195" s="14">
        <v>1995</v>
      </c>
      <c r="AI195" s="14">
        <v>4</v>
      </c>
      <c r="AJ195" s="14">
        <v>4</v>
      </c>
      <c r="AK195" s="14">
        <v>4</v>
      </c>
      <c r="AL195" s="14">
        <v>4</v>
      </c>
      <c r="AM195" s="14">
        <v>4</v>
      </c>
      <c r="AN195" s="14">
        <v>3</v>
      </c>
      <c r="AO195" s="14">
        <v>3</v>
      </c>
      <c r="AP195" s="14">
        <v>4</v>
      </c>
      <c r="AQ195" s="14">
        <v>3</v>
      </c>
    </row>
    <row r="196" spans="1:43" x14ac:dyDescent="0.35">
      <c r="A196" s="14">
        <v>5160</v>
      </c>
      <c r="B196" s="14">
        <v>1</v>
      </c>
      <c r="C196" s="14">
        <v>1995</v>
      </c>
      <c r="D196" s="23">
        <v>43032.767361111109</v>
      </c>
      <c r="E196" s="14" t="s">
        <v>67</v>
      </c>
      <c r="F196" s="14">
        <v>4</v>
      </c>
      <c r="G196" s="14">
        <v>1</v>
      </c>
      <c r="H196" s="14">
        <v>4</v>
      </c>
      <c r="I196" s="14">
        <v>1</v>
      </c>
      <c r="J196" s="14">
        <v>4</v>
      </c>
      <c r="K196" s="14">
        <v>3</v>
      </c>
      <c r="L196" s="14">
        <v>3</v>
      </c>
      <c r="M196" s="14">
        <v>1</v>
      </c>
      <c r="N196" s="14">
        <v>3</v>
      </c>
      <c r="P196" s="14">
        <v>3</v>
      </c>
      <c r="Q196" s="14">
        <v>8</v>
      </c>
      <c r="R196" s="14">
        <v>2</v>
      </c>
      <c r="S196" s="14">
        <v>4</v>
      </c>
      <c r="T196" s="14">
        <v>2</v>
      </c>
      <c r="U196" s="14">
        <v>8</v>
      </c>
      <c r="V196" s="14">
        <v>6</v>
      </c>
      <c r="W196" s="14">
        <v>2</v>
      </c>
      <c r="X196" s="14">
        <v>4</v>
      </c>
      <c r="Y196" s="14">
        <v>3</v>
      </c>
      <c r="Z196" s="14">
        <v>34</v>
      </c>
      <c r="AC196" s="20">
        <v>4</v>
      </c>
      <c r="AD196" s="20">
        <v>4</v>
      </c>
      <c r="AE196" s="20">
        <v>4</v>
      </c>
      <c r="AG196" s="14">
        <v>1</v>
      </c>
      <c r="AH196" s="14">
        <v>1994</v>
      </c>
      <c r="AI196" s="14">
        <v>4</v>
      </c>
      <c r="AJ196" s="14">
        <v>3</v>
      </c>
      <c r="AK196" s="14">
        <v>4</v>
      </c>
      <c r="AL196" s="14">
        <v>4</v>
      </c>
      <c r="AM196" s="14">
        <v>4</v>
      </c>
      <c r="AN196" s="14">
        <v>4</v>
      </c>
      <c r="AO196" s="14">
        <v>3</v>
      </c>
      <c r="AP196" s="14">
        <v>4</v>
      </c>
      <c r="AQ196" s="14">
        <v>4</v>
      </c>
    </row>
    <row r="197" spans="1:43" x14ac:dyDescent="0.35">
      <c r="A197" s="14">
        <v>4885</v>
      </c>
      <c r="B197" s="14">
        <v>1</v>
      </c>
      <c r="C197" s="14">
        <v>1994</v>
      </c>
      <c r="D197" s="23">
        <v>43032.768750000003</v>
      </c>
      <c r="E197" s="14" t="s">
        <v>177</v>
      </c>
      <c r="F197" s="14">
        <v>4</v>
      </c>
      <c r="G197" s="14">
        <v>2</v>
      </c>
      <c r="H197" s="14">
        <v>4</v>
      </c>
      <c r="I197" s="14">
        <v>1</v>
      </c>
      <c r="J197" s="14">
        <v>4</v>
      </c>
      <c r="K197" s="14">
        <v>4</v>
      </c>
      <c r="L197" s="14">
        <v>3</v>
      </c>
      <c r="M197" s="14">
        <v>1</v>
      </c>
      <c r="N197" s="14">
        <v>4</v>
      </c>
      <c r="P197" s="14">
        <v>3</v>
      </c>
      <c r="Q197" s="14">
        <v>3</v>
      </c>
      <c r="R197" s="14">
        <v>2</v>
      </c>
      <c r="S197" s="14">
        <v>3</v>
      </c>
      <c r="T197" s="14">
        <v>1</v>
      </c>
      <c r="U197" s="14">
        <v>5</v>
      </c>
      <c r="V197" s="14">
        <v>4</v>
      </c>
      <c r="W197" s="14">
        <v>3</v>
      </c>
      <c r="X197" s="14">
        <v>2</v>
      </c>
      <c r="Y197" s="14">
        <v>4</v>
      </c>
      <c r="Z197" s="14">
        <v>8</v>
      </c>
      <c r="AC197" s="20">
        <v>3</v>
      </c>
      <c r="AD197" s="20">
        <v>4</v>
      </c>
      <c r="AE197" s="20">
        <v>4</v>
      </c>
      <c r="AG197" s="14">
        <v>0</v>
      </c>
      <c r="AH197" s="14">
        <v>1993</v>
      </c>
      <c r="AI197" s="14">
        <v>4</v>
      </c>
      <c r="AJ197" s="14">
        <v>4</v>
      </c>
      <c r="AK197" s="14">
        <v>3</v>
      </c>
      <c r="AL197" s="14">
        <v>4</v>
      </c>
      <c r="AM197" s="14">
        <v>3</v>
      </c>
      <c r="AN197" s="14">
        <v>3</v>
      </c>
      <c r="AO197" s="14">
        <v>4</v>
      </c>
      <c r="AP197" s="14">
        <v>4</v>
      </c>
      <c r="AQ197" s="14">
        <v>4</v>
      </c>
    </row>
    <row r="198" spans="1:43" x14ac:dyDescent="0.35">
      <c r="A198" s="14">
        <v>5196</v>
      </c>
      <c r="B198" s="14">
        <v>0</v>
      </c>
      <c r="C198" s="14">
        <v>1993</v>
      </c>
      <c r="D198" s="23">
        <v>43032.779861111114</v>
      </c>
      <c r="E198" s="14" t="s">
        <v>380</v>
      </c>
      <c r="F198" s="14">
        <v>4</v>
      </c>
      <c r="G198" s="14">
        <v>1</v>
      </c>
      <c r="H198" s="14">
        <v>3</v>
      </c>
      <c r="I198" s="14">
        <v>1</v>
      </c>
      <c r="J198" s="14">
        <v>3</v>
      </c>
      <c r="K198" s="14">
        <v>3</v>
      </c>
      <c r="L198" s="14">
        <v>4</v>
      </c>
      <c r="M198" s="14">
        <v>1</v>
      </c>
      <c r="N198" s="14">
        <v>4</v>
      </c>
      <c r="P198" s="14">
        <v>5</v>
      </c>
      <c r="Q198" s="14">
        <v>6</v>
      </c>
      <c r="R198" s="14">
        <v>6</v>
      </c>
      <c r="S198" s="14">
        <v>3</v>
      </c>
      <c r="T198" s="14">
        <v>4</v>
      </c>
      <c r="U198" s="14">
        <v>6</v>
      </c>
      <c r="V198" s="14">
        <v>4</v>
      </c>
      <c r="W198" s="14">
        <v>3</v>
      </c>
      <c r="X198" s="14">
        <v>2</v>
      </c>
      <c r="Y198" s="14">
        <v>4</v>
      </c>
      <c r="Z198" s="14">
        <v>33</v>
      </c>
      <c r="AC198" s="20">
        <v>4</v>
      </c>
      <c r="AD198" s="20">
        <v>4</v>
      </c>
      <c r="AE198" s="20">
        <v>4</v>
      </c>
      <c r="AG198" s="14">
        <v>1</v>
      </c>
      <c r="AH198" s="14">
        <v>1965</v>
      </c>
      <c r="AI198" s="14">
        <v>3</v>
      </c>
      <c r="AJ198" s="14">
        <v>4</v>
      </c>
      <c r="AK198" s="14">
        <v>4</v>
      </c>
      <c r="AL198" s="14">
        <v>4</v>
      </c>
      <c r="AM198" s="14">
        <v>4</v>
      </c>
      <c r="AN198" s="14">
        <v>4</v>
      </c>
      <c r="AO198" s="14">
        <v>4</v>
      </c>
      <c r="AP198" s="14">
        <v>4</v>
      </c>
      <c r="AQ198" s="14">
        <v>4</v>
      </c>
    </row>
    <row r="199" spans="1:43" x14ac:dyDescent="0.35">
      <c r="A199" s="14">
        <v>5184</v>
      </c>
      <c r="B199" s="14">
        <v>1</v>
      </c>
      <c r="C199" s="14">
        <v>1965</v>
      </c>
      <c r="D199" s="23">
        <v>43032.783333333333</v>
      </c>
      <c r="E199" s="14" t="s">
        <v>178</v>
      </c>
      <c r="F199" s="14">
        <v>3</v>
      </c>
      <c r="G199" s="14">
        <v>1</v>
      </c>
      <c r="H199" s="14">
        <v>4</v>
      </c>
      <c r="I199" s="14">
        <v>1</v>
      </c>
      <c r="J199" s="14">
        <v>4</v>
      </c>
      <c r="K199" s="14">
        <v>4</v>
      </c>
      <c r="L199" s="14">
        <v>4</v>
      </c>
      <c r="M199" s="14">
        <v>1</v>
      </c>
      <c r="N199" s="14">
        <v>4</v>
      </c>
      <c r="P199" s="14">
        <v>3</v>
      </c>
      <c r="Q199" s="14">
        <v>4</v>
      </c>
      <c r="R199" s="14">
        <v>3</v>
      </c>
      <c r="S199" s="14">
        <v>3</v>
      </c>
      <c r="T199" s="14">
        <v>3</v>
      </c>
      <c r="U199" s="14">
        <v>5</v>
      </c>
      <c r="V199" s="14">
        <v>3</v>
      </c>
      <c r="W199" s="14">
        <v>3</v>
      </c>
      <c r="X199" s="14">
        <v>2</v>
      </c>
      <c r="Y199" s="14">
        <v>4</v>
      </c>
      <c r="Z199" s="14">
        <v>4</v>
      </c>
      <c r="AC199" s="20">
        <v>4</v>
      </c>
      <c r="AD199" s="20">
        <v>4</v>
      </c>
      <c r="AE199" s="20">
        <v>4</v>
      </c>
      <c r="AG199" s="14">
        <v>1</v>
      </c>
      <c r="AH199" s="14">
        <v>1993</v>
      </c>
      <c r="AI199" s="14">
        <v>4</v>
      </c>
      <c r="AJ199" s="14">
        <v>4</v>
      </c>
      <c r="AK199" s="14">
        <v>4</v>
      </c>
      <c r="AL199" s="14">
        <v>3</v>
      </c>
      <c r="AM199" s="14">
        <v>3</v>
      </c>
      <c r="AN199" s="14">
        <v>4</v>
      </c>
      <c r="AO199" s="14">
        <v>4</v>
      </c>
      <c r="AP199" s="14">
        <v>4</v>
      </c>
      <c r="AQ199" s="14">
        <v>4</v>
      </c>
    </row>
    <row r="200" spans="1:43" x14ac:dyDescent="0.35">
      <c r="A200" s="14">
        <v>5073</v>
      </c>
      <c r="B200" s="14">
        <v>1</v>
      </c>
      <c r="C200" s="14">
        <v>1993</v>
      </c>
      <c r="D200" s="23">
        <v>43032.787499999999</v>
      </c>
      <c r="E200" s="14" t="s">
        <v>180</v>
      </c>
      <c r="F200" s="14">
        <v>4</v>
      </c>
      <c r="G200" s="14">
        <v>1</v>
      </c>
      <c r="H200" s="14">
        <v>4</v>
      </c>
      <c r="I200" s="14">
        <v>2</v>
      </c>
      <c r="J200" s="14">
        <v>3</v>
      </c>
      <c r="K200" s="14">
        <v>4</v>
      </c>
      <c r="L200" s="14">
        <v>4</v>
      </c>
      <c r="M200" s="14">
        <v>1</v>
      </c>
      <c r="N200" s="14">
        <v>4</v>
      </c>
      <c r="P200" s="14">
        <v>3</v>
      </c>
      <c r="Q200" s="14">
        <v>7</v>
      </c>
      <c r="R200" s="14">
        <v>3</v>
      </c>
      <c r="S200" s="14">
        <v>3</v>
      </c>
      <c r="T200" s="14">
        <v>3</v>
      </c>
      <c r="U200" s="14">
        <v>4</v>
      </c>
      <c r="V200" s="14">
        <v>2</v>
      </c>
      <c r="W200" s="14">
        <v>3</v>
      </c>
      <c r="X200" s="14">
        <v>2</v>
      </c>
      <c r="Y200" s="14">
        <v>2</v>
      </c>
      <c r="Z200" s="14">
        <v>12</v>
      </c>
      <c r="AC200" s="20">
        <v>4</v>
      </c>
      <c r="AD200" s="20">
        <v>3</v>
      </c>
      <c r="AE200" s="20">
        <v>4</v>
      </c>
      <c r="AG200" s="14">
        <v>0</v>
      </c>
      <c r="AH200" s="14">
        <v>1992</v>
      </c>
      <c r="AI200" s="14">
        <v>3</v>
      </c>
      <c r="AJ200" s="14">
        <v>4</v>
      </c>
      <c r="AK200" s="14">
        <v>4</v>
      </c>
      <c r="AL200" s="14">
        <v>3</v>
      </c>
      <c r="AM200" s="14">
        <v>3</v>
      </c>
      <c r="AN200" s="14">
        <v>4</v>
      </c>
      <c r="AO200" s="14">
        <v>3</v>
      </c>
      <c r="AP200" s="14">
        <v>4</v>
      </c>
      <c r="AQ200" s="14">
        <v>4</v>
      </c>
    </row>
    <row r="201" spans="1:43" x14ac:dyDescent="0.35">
      <c r="A201" s="14">
        <v>5241</v>
      </c>
      <c r="B201" s="14">
        <v>0</v>
      </c>
      <c r="C201" s="14">
        <v>1992</v>
      </c>
      <c r="D201" s="23">
        <v>43032.798611111109</v>
      </c>
      <c r="E201" s="14" t="s">
        <v>380</v>
      </c>
      <c r="F201" s="14">
        <v>3</v>
      </c>
      <c r="G201" s="14">
        <v>1</v>
      </c>
      <c r="H201" s="14">
        <v>4</v>
      </c>
      <c r="I201" s="14">
        <v>2</v>
      </c>
      <c r="J201" s="14">
        <v>3</v>
      </c>
      <c r="K201" s="14">
        <v>4</v>
      </c>
      <c r="L201" s="14">
        <v>3</v>
      </c>
      <c r="M201" s="14">
        <v>1</v>
      </c>
      <c r="N201" s="14">
        <v>4</v>
      </c>
      <c r="P201" s="14">
        <v>5</v>
      </c>
      <c r="Q201" s="14">
        <v>3</v>
      </c>
      <c r="R201" s="14">
        <v>5</v>
      </c>
      <c r="S201" s="14">
        <v>4</v>
      </c>
      <c r="T201" s="14">
        <v>1</v>
      </c>
      <c r="U201" s="14">
        <v>4</v>
      </c>
      <c r="V201" s="14">
        <v>3</v>
      </c>
      <c r="W201" s="14">
        <v>3</v>
      </c>
      <c r="X201" s="14">
        <v>2</v>
      </c>
      <c r="Y201" s="14">
        <v>3</v>
      </c>
      <c r="Z201" s="14">
        <v>14</v>
      </c>
      <c r="AC201" s="20">
        <v>4</v>
      </c>
      <c r="AD201" s="20">
        <v>3</v>
      </c>
      <c r="AE201" s="20">
        <v>4</v>
      </c>
      <c r="AG201" s="14">
        <v>0</v>
      </c>
      <c r="AH201" s="14">
        <v>1996</v>
      </c>
      <c r="AI201" s="14">
        <v>4</v>
      </c>
      <c r="AJ201" s="14">
        <v>4</v>
      </c>
      <c r="AK201" s="14">
        <v>4</v>
      </c>
      <c r="AL201" s="14">
        <v>3</v>
      </c>
      <c r="AM201" s="14">
        <v>4</v>
      </c>
      <c r="AN201" s="14">
        <v>3</v>
      </c>
      <c r="AO201" s="14">
        <v>3</v>
      </c>
      <c r="AP201" s="14">
        <v>3</v>
      </c>
      <c r="AQ201" s="14">
        <v>4</v>
      </c>
    </row>
    <row r="202" spans="1:43" x14ac:dyDescent="0.35">
      <c r="A202" s="14">
        <v>5259</v>
      </c>
      <c r="B202" s="14">
        <v>0</v>
      </c>
      <c r="C202" s="14">
        <v>1996</v>
      </c>
      <c r="D202" s="23">
        <v>43032.809027777781</v>
      </c>
      <c r="E202" s="14" t="s">
        <v>181</v>
      </c>
      <c r="F202" s="14">
        <v>4</v>
      </c>
      <c r="G202" s="14">
        <v>1</v>
      </c>
      <c r="H202" s="14">
        <v>4</v>
      </c>
      <c r="I202" s="14">
        <v>2</v>
      </c>
      <c r="J202" s="14">
        <v>4</v>
      </c>
      <c r="K202" s="14">
        <v>3</v>
      </c>
      <c r="L202" s="14">
        <v>3</v>
      </c>
      <c r="M202" s="14">
        <v>2</v>
      </c>
      <c r="N202" s="14">
        <v>4</v>
      </c>
      <c r="P202" s="14">
        <v>3</v>
      </c>
      <c r="Q202" s="14">
        <v>8</v>
      </c>
      <c r="R202" s="14">
        <v>2</v>
      </c>
      <c r="S202" s="14">
        <v>2</v>
      </c>
      <c r="T202" s="14">
        <v>1</v>
      </c>
      <c r="U202" s="14">
        <v>5</v>
      </c>
      <c r="V202" s="14">
        <v>2</v>
      </c>
      <c r="W202" s="14">
        <v>2</v>
      </c>
      <c r="X202" s="14">
        <v>2</v>
      </c>
      <c r="Y202" s="14">
        <v>2</v>
      </c>
      <c r="Z202" s="14">
        <v>2</v>
      </c>
      <c r="AC202" s="20">
        <v>4</v>
      </c>
      <c r="AD202" s="20">
        <v>3</v>
      </c>
      <c r="AE202" s="20">
        <v>3</v>
      </c>
      <c r="AG202" s="14">
        <v>0</v>
      </c>
      <c r="AH202" s="14">
        <v>1992</v>
      </c>
      <c r="AI202" s="14">
        <v>4</v>
      </c>
      <c r="AJ202" s="14">
        <v>4</v>
      </c>
      <c r="AK202" s="14">
        <v>4</v>
      </c>
      <c r="AL202" s="14">
        <v>4</v>
      </c>
      <c r="AM202" s="14">
        <v>3</v>
      </c>
      <c r="AN202" s="14">
        <v>3</v>
      </c>
      <c r="AO202" s="14">
        <v>2</v>
      </c>
      <c r="AP202" s="14">
        <v>4</v>
      </c>
      <c r="AQ202" s="14">
        <v>4</v>
      </c>
    </row>
    <row r="203" spans="1:43" x14ac:dyDescent="0.35">
      <c r="A203" s="14">
        <v>5281</v>
      </c>
      <c r="B203" s="14">
        <v>0</v>
      </c>
      <c r="C203" s="14">
        <v>1992</v>
      </c>
      <c r="D203" s="23">
        <v>43032.820833333331</v>
      </c>
      <c r="E203" s="14" t="s">
        <v>182</v>
      </c>
      <c r="F203" s="14">
        <v>4</v>
      </c>
      <c r="G203" s="14">
        <v>1</v>
      </c>
      <c r="H203" s="14">
        <v>4</v>
      </c>
      <c r="I203" s="14">
        <v>1</v>
      </c>
      <c r="J203" s="14">
        <v>3</v>
      </c>
      <c r="K203" s="14">
        <v>3</v>
      </c>
      <c r="L203" s="14">
        <v>2</v>
      </c>
      <c r="M203" s="14">
        <v>1</v>
      </c>
      <c r="N203" s="14">
        <v>4</v>
      </c>
      <c r="P203" s="14">
        <v>3</v>
      </c>
      <c r="Q203" s="14">
        <v>3</v>
      </c>
      <c r="R203" s="14">
        <v>2</v>
      </c>
      <c r="S203" s="14">
        <v>2</v>
      </c>
      <c r="T203" s="14">
        <v>3</v>
      </c>
      <c r="U203" s="14">
        <v>5</v>
      </c>
      <c r="V203" s="14">
        <v>3</v>
      </c>
      <c r="W203" s="14">
        <v>2</v>
      </c>
      <c r="X203" s="14">
        <v>2</v>
      </c>
      <c r="Y203" s="14">
        <v>4</v>
      </c>
      <c r="Z203" s="14">
        <v>25</v>
      </c>
      <c r="AC203" s="20">
        <v>4</v>
      </c>
      <c r="AD203" s="20">
        <v>4</v>
      </c>
      <c r="AE203" s="20">
        <v>4</v>
      </c>
      <c r="AG203" s="14">
        <v>1</v>
      </c>
      <c r="AH203" s="14">
        <v>1996</v>
      </c>
      <c r="AI203" s="14">
        <v>4</v>
      </c>
      <c r="AJ203" s="14">
        <v>4</v>
      </c>
      <c r="AK203" s="14">
        <v>4</v>
      </c>
      <c r="AL203" s="14">
        <v>4</v>
      </c>
      <c r="AM203" s="14">
        <v>3</v>
      </c>
      <c r="AN203" s="14">
        <v>4</v>
      </c>
      <c r="AO203" s="14">
        <v>3</v>
      </c>
      <c r="AP203" s="14">
        <v>4</v>
      </c>
      <c r="AQ203" s="14">
        <v>4</v>
      </c>
    </row>
    <row r="204" spans="1:43" x14ac:dyDescent="0.35">
      <c r="A204" s="14">
        <v>5228</v>
      </c>
      <c r="B204" s="14">
        <v>1</v>
      </c>
      <c r="C204" s="14">
        <v>1996</v>
      </c>
      <c r="D204" s="23">
        <v>43032.824305555558</v>
      </c>
      <c r="E204" s="14" t="s">
        <v>183</v>
      </c>
      <c r="F204" s="14">
        <v>4</v>
      </c>
      <c r="G204" s="14">
        <v>1</v>
      </c>
      <c r="H204" s="14">
        <v>4</v>
      </c>
      <c r="I204" s="14">
        <v>1</v>
      </c>
      <c r="J204" s="14">
        <v>3</v>
      </c>
      <c r="K204" s="14">
        <v>4</v>
      </c>
      <c r="L204" s="14">
        <v>3</v>
      </c>
      <c r="M204" s="14">
        <v>1</v>
      </c>
      <c r="N204" s="14">
        <v>4</v>
      </c>
      <c r="P204" s="14">
        <v>4</v>
      </c>
      <c r="Q204" s="14">
        <v>13</v>
      </c>
      <c r="R204" s="14">
        <v>3</v>
      </c>
      <c r="S204" s="14">
        <v>4</v>
      </c>
      <c r="T204" s="14">
        <v>3</v>
      </c>
      <c r="U204" s="14">
        <v>5</v>
      </c>
      <c r="V204" s="14">
        <v>4</v>
      </c>
      <c r="W204" s="14">
        <v>2</v>
      </c>
      <c r="X204" s="14">
        <v>4</v>
      </c>
      <c r="Y204" s="14">
        <v>5</v>
      </c>
      <c r="Z204" s="14">
        <v>13</v>
      </c>
      <c r="AC204" s="20">
        <v>4</v>
      </c>
      <c r="AD204" s="20">
        <v>4</v>
      </c>
      <c r="AE204" s="20">
        <v>4</v>
      </c>
      <c r="AG204" s="14">
        <v>0</v>
      </c>
      <c r="AH204" s="14">
        <v>1997</v>
      </c>
      <c r="AI204" s="14">
        <v>3</v>
      </c>
      <c r="AJ204" s="14">
        <v>3</v>
      </c>
      <c r="AK204" s="14">
        <v>3</v>
      </c>
      <c r="AL204" s="14">
        <v>3</v>
      </c>
      <c r="AM204" s="14">
        <v>4</v>
      </c>
      <c r="AN204" s="14">
        <v>2</v>
      </c>
      <c r="AO204" s="14">
        <v>3</v>
      </c>
      <c r="AP204" s="14">
        <v>3</v>
      </c>
      <c r="AQ204" s="14">
        <v>3</v>
      </c>
    </row>
    <row r="205" spans="1:43" x14ac:dyDescent="0.35">
      <c r="A205" s="14">
        <v>5309</v>
      </c>
      <c r="B205" s="14">
        <v>0</v>
      </c>
      <c r="C205" s="14">
        <v>1997</v>
      </c>
      <c r="D205" s="23">
        <v>43032.82916666667</v>
      </c>
      <c r="E205" s="14" t="s">
        <v>184</v>
      </c>
      <c r="F205" s="14">
        <v>3</v>
      </c>
      <c r="G205" s="14">
        <v>2</v>
      </c>
      <c r="H205" s="14">
        <v>3</v>
      </c>
      <c r="I205" s="14">
        <v>2</v>
      </c>
      <c r="J205" s="14">
        <v>4</v>
      </c>
      <c r="K205" s="14">
        <v>2</v>
      </c>
      <c r="L205" s="14">
        <v>3</v>
      </c>
      <c r="M205" s="14">
        <v>2</v>
      </c>
      <c r="N205" s="14">
        <v>3</v>
      </c>
      <c r="P205" s="14">
        <v>9</v>
      </c>
      <c r="Q205" s="14">
        <v>3</v>
      </c>
      <c r="R205" s="14">
        <v>4</v>
      </c>
      <c r="S205" s="14">
        <v>5</v>
      </c>
      <c r="T205" s="14">
        <v>3</v>
      </c>
      <c r="U205" s="14">
        <v>10</v>
      </c>
      <c r="V205" s="14">
        <v>5</v>
      </c>
      <c r="W205" s="14">
        <v>6</v>
      </c>
      <c r="X205" s="14">
        <v>3</v>
      </c>
      <c r="Y205" s="14">
        <v>4</v>
      </c>
      <c r="Z205" s="14">
        <v>24</v>
      </c>
      <c r="AC205" s="20">
        <v>3</v>
      </c>
      <c r="AD205" s="20">
        <v>3</v>
      </c>
      <c r="AE205" s="20">
        <v>3</v>
      </c>
      <c r="AG205" s="14">
        <v>0</v>
      </c>
      <c r="AH205" s="14">
        <v>1975</v>
      </c>
      <c r="AI205" s="14">
        <v>4</v>
      </c>
      <c r="AJ205" s="14">
        <v>4</v>
      </c>
      <c r="AK205" s="14">
        <v>4</v>
      </c>
      <c r="AL205" s="14">
        <v>4</v>
      </c>
      <c r="AM205" s="14">
        <v>4</v>
      </c>
      <c r="AN205" s="14">
        <v>3</v>
      </c>
      <c r="AO205" s="14">
        <v>3</v>
      </c>
      <c r="AP205" s="14">
        <v>4</v>
      </c>
      <c r="AQ205" s="14">
        <v>3</v>
      </c>
    </row>
    <row r="206" spans="1:43" x14ac:dyDescent="0.35">
      <c r="A206" s="14">
        <v>5099</v>
      </c>
      <c r="B206" s="14">
        <v>0</v>
      </c>
      <c r="C206" s="14">
        <v>1975</v>
      </c>
      <c r="D206" s="23">
        <v>43032.830555555556</v>
      </c>
      <c r="E206" s="14" t="s">
        <v>185</v>
      </c>
      <c r="F206" s="14">
        <v>4</v>
      </c>
      <c r="G206" s="14">
        <v>1</v>
      </c>
      <c r="H206" s="14">
        <v>4</v>
      </c>
      <c r="I206" s="14">
        <v>1</v>
      </c>
      <c r="J206" s="14">
        <v>4</v>
      </c>
      <c r="K206" s="14">
        <v>3</v>
      </c>
      <c r="L206" s="14">
        <v>3</v>
      </c>
      <c r="M206" s="14">
        <v>1</v>
      </c>
      <c r="N206" s="14">
        <v>3</v>
      </c>
      <c r="P206" s="14">
        <v>3</v>
      </c>
      <c r="Q206" s="14">
        <v>3</v>
      </c>
      <c r="R206" s="14">
        <v>2</v>
      </c>
      <c r="S206" s="14">
        <v>2</v>
      </c>
      <c r="T206" s="14">
        <v>2</v>
      </c>
      <c r="U206" s="14">
        <v>4</v>
      </c>
      <c r="V206" s="14">
        <v>2</v>
      </c>
      <c r="W206" s="14">
        <v>3</v>
      </c>
      <c r="X206" s="14">
        <v>2</v>
      </c>
      <c r="Y206" s="14">
        <v>2</v>
      </c>
      <c r="Z206" s="14">
        <v>3</v>
      </c>
      <c r="AC206" s="20">
        <v>4</v>
      </c>
      <c r="AD206" s="20">
        <v>4</v>
      </c>
      <c r="AE206" s="20">
        <v>4</v>
      </c>
      <c r="AG206" s="14">
        <v>0</v>
      </c>
      <c r="AH206" s="14">
        <v>1995</v>
      </c>
      <c r="AI206" s="14">
        <v>4</v>
      </c>
      <c r="AJ206" s="14">
        <v>4</v>
      </c>
      <c r="AK206" s="14">
        <v>4</v>
      </c>
      <c r="AL206" s="14">
        <v>3</v>
      </c>
      <c r="AM206" s="14">
        <v>4</v>
      </c>
      <c r="AN206" s="14">
        <v>4</v>
      </c>
      <c r="AO206" s="14">
        <v>3</v>
      </c>
      <c r="AP206" s="14">
        <v>4</v>
      </c>
      <c r="AQ206" s="14">
        <v>4</v>
      </c>
    </row>
    <row r="207" spans="1:43" x14ac:dyDescent="0.35">
      <c r="A207" s="14">
        <v>4485</v>
      </c>
      <c r="B207" s="14">
        <v>0</v>
      </c>
      <c r="C207" s="14">
        <v>1995</v>
      </c>
      <c r="D207" s="23">
        <v>43032.836111111108</v>
      </c>
      <c r="E207" s="14" t="s">
        <v>186</v>
      </c>
      <c r="F207" s="14">
        <v>4</v>
      </c>
      <c r="G207" s="14">
        <v>1</v>
      </c>
      <c r="H207" s="14">
        <v>4</v>
      </c>
      <c r="I207" s="14">
        <v>2</v>
      </c>
      <c r="J207" s="14">
        <v>4</v>
      </c>
      <c r="K207" s="14">
        <v>4</v>
      </c>
      <c r="L207" s="14">
        <v>3</v>
      </c>
      <c r="M207" s="14">
        <v>1</v>
      </c>
      <c r="N207" s="14">
        <v>4</v>
      </c>
      <c r="P207" s="14">
        <v>3</v>
      </c>
      <c r="Q207" s="14">
        <v>3</v>
      </c>
      <c r="R207" s="14">
        <v>2</v>
      </c>
      <c r="S207" s="14">
        <v>3</v>
      </c>
      <c r="T207" s="14">
        <v>2</v>
      </c>
      <c r="U207" s="14">
        <v>4</v>
      </c>
      <c r="V207" s="14">
        <v>3</v>
      </c>
      <c r="W207" s="14">
        <v>2</v>
      </c>
      <c r="X207" s="14">
        <v>2</v>
      </c>
      <c r="Y207" s="14">
        <v>3</v>
      </c>
      <c r="Z207" s="14">
        <v>6</v>
      </c>
      <c r="AC207" s="20">
        <v>4</v>
      </c>
      <c r="AD207" s="20">
        <v>3</v>
      </c>
      <c r="AE207" s="20">
        <v>4</v>
      </c>
      <c r="AG207" s="14">
        <v>0</v>
      </c>
      <c r="AH207" s="14">
        <v>1999</v>
      </c>
      <c r="AI207" s="14">
        <v>4</v>
      </c>
      <c r="AJ207" s="14">
        <v>3</v>
      </c>
      <c r="AK207" s="14">
        <v>4</v>
      </c>
      <c r="AL207" s="14">
        <v>3</v>
      </c>
      <c r="AM207" s="14">
        <v>3</v>
      </c>
      <c r="AN207" s="14">
        <v>2</v>
      </c>
      <c r="AO207" s="14">
        <v>3</v>
      </c>
      <c r="AP207" s="14">
        <v>3</v>
      </c>
      <c r="AQ207" s="14">
        <v>3</v>
      </c>
    </row>
    <row r="208" spans="1:43" x14ac:dyDescent="0.35">
      <c r="A208" s="14">
        <v>4695</v>
      </c>
      <c r="B208" s="14">
        <v>0</v>
      </c>
      <c r="C208" s="14">
        <v>1999</v>
      </c>
      <c r="D208" s="23">
        <v>43032.842361111114</v>
      </c>
      <c r="E208" s="14" t="s">
        <v>380</v>
      </c>
      <c r="F208" s="14">
        <v>4</v>
      </c>
      <c r="G208" s="14">
        <v>2</v>
      </c>
      <c r="H208" s="14">
        <v>4</v>
      </c>
      <c r="I208" s="14">
        <v>2</v>
      </c>
      <c r="J208" s="14">
        <v>3</v>
      </c>
      <c r="K208" s="14">
        <v>2</v>
      </c>
      <c r="L208" s="14">
        <v>3</v>
      </c>
      <c r="M208" s="14">
        <v>2</v>
      </c>
      <c r="N208" s="14">
        <v>3</v>
      </c>
      <c r="P208" s="14">
        <v>3</v>
      </c>
      <c r="Q208" s="14">
        <v>7</v>
      </c>
      <c r="R208" s="14">
        <v>3</v>
      </c>
      <c r="S208" s="14">
        <v>3</v>
      </c>
      <c r="T208" s="14">
        <v>5</v>
      </c>
      <c r="U208" s="14">
        <v>23</v>
      </c>
      <c r="V208" s="14">
        <v>4</v>
      </c>
      <c r="W208" s="14">
        <v>2</v>
      </c>
      <c r="X208" s="14">
        <v>2</v>
      </c>
      <c r="Y208" s="14">
        <v>3</v>
      </c>
      <c r="Z208" s="14">
        <v>12</v>
      </c>
      <c r="AC208" s="20">
        <v>3</v>
      </c>
      <c r="AD208" s="20">
        <v>3</v>
      </c>
      <c r="AE208" s="20">
        <v>3</v>
      </c>
      <c r="AG208" s="14">
        <v>0</v>
      </c>
      <c r="AH208" s="14">
        <v>1992</v>
      </c>
      <c r="AI208" s="14">
        <v>4</v>
      </c>
      <c r="AJ208" s="14">
        <v>4</v>
      </c>
      <c r="AK208" s="14">
        <v>4</v>
      </c>
      <c r="AL208" s="14">
        <v>4</v>
      </c>
      <c r="AM208" s="14">
        <v>4</v>
      </c>
      <c r="AN208" s="14">
        <v>4</v>
      </c>
      <c r="AO208" s="14">
        <v>4</v>
      </c>
      <c r="AP208" s="14">
        <v>4</v>
      </c>
      <c r="AQ208" s="14">
        <v>4</v>
      </c>
    </row>
    <row r="209" spans="1:43" x14ac:dyDescent="0.35">
      <c r="A209" s="14">
        <v>5313</v>
      </c>
      <c r="B209" s="14">
        <v>0</v>
      </c>
      <c r="C209" s="14">
        <v>1992</v>
      </c>
      <c r="D209" s="23">
        <v>43032.842361111114</v>
      </c>
      <c r="E209" s="14" t="s">
        <v>187</v>
      </c>
      <c r="F209" s="14">
        <v>4</v>
      </c>
      <c r="G209" s="14">
        <v>1</v>
      </c>
      <c r="H209" s="14">
        <v>4</v>
      </c>
      <c r="I209" s="14">
        <v>1</v>
      </c>
      <c r="J209" s="14">
        <v>4</v>
      </c>
      <c r="K209" s="14">
        <v>4</v>
      </c>
      <c r="L209" s="14">
        <v>4</v>
      </c>
      <c r="M209" s="14">
        <v>1</v>
      </c>
      <c r="N209" s="14">
        <v>4</v>
      </c>
      <c r="P209" s="14">
        <v>4</v>
      </c>
      <c r="Q209" s="14">
        <v>2</v>
      </c>
      <c r="R209" s="14">
        <v>3</v>
      </c>
      <c r="S209" s="14">
        <v>2</v>
      </c>
      <c r="T209" s="14">
        <v>2</v>
      </c>
      <c r="U209" s="14">
        <v>4</v>
      </c>
      <c r="V209" s="14">
        <v>3</v>
      </c>
      <c r="W209" s="14">
        <v>2</v>
      </c>
      <c r="X209" s="14">
        <v>3</v>
      </c>
      <c r="Y209" s="14">
        <v>3</v>
      </c>
      <c r="Z209" s="14">
        <v>0</v>
      </c>
      <c r="AC209" s="20">
        <v>4</v>
      </c>
      <c r="AD209" s="20">
        <v>4</v>
      </c>
      <c r="AE209" s="20">
        <v>4</v>
      </c>
      <c r="AG209" s="14">
        <v>0</v>
      </c>
      <c r="AH209" s="14">
        <v>2000</v>
      </c>
      <c r="AI209" s="14">
        <v>3</v>
      </c>
      <c r="AJ209" s="14">
        <v>3</v>
      </c>
      <c r="AK209" s="14">
        <v>3</v>
      </c>
      <c r="AL209" s="14">
        <v>2</v>
      </c>
      <c r="AM209" s="14">
        <v>3</v>
      </c>
      <c r="AN209" s="14">
        <v>3</v>
      </c>
      <c r="AO209" s="14">
        <v>3</v>
      </c>
      <c r="AP209" s="14">
        <v>3</v>
      </c>
      <c r="AQ209" s="14">
        <v>3</v>
      </c>
    </row>
    <row r="210" spans="1:43" x14ac:dyDescent="0.35">
      <c r="A210" s="14">
        <v>4019</v>
      </c>
      <c r="B210" s="14">
        <v>0</v>
      </c>
      <c r="C210" s="14">
        <v>2000</v>
      </c>
      <c r="D210" s="23">
        <v>43032.842361111114</v>
      </c>
      <c r="E210" s="14" t="s">
        <v>188</v>
      </c>
      <c r="F210" s="14">
        <v>3</v>
      </c>
      <c r="G210" s="14">
        <v>2</v>
      </c>
      <c r="H210" s="14">
        <v>3</v>
      </c>
      <c r="I210" s="14">
        <v>3</v>
      </c>
      <c r="J210" s="14">
        <v>3</v>
      </c>
      <c r="K210" s="14">
        <v>3</v>
      </c>
      <c r="L210" s="14">
        <v>3</v>
      </c>
      <c r="M210" s="14">
        <v>2</v>
      </c>
      <c r="N210" s="14">
        <v>3</v>
      </c>
      <c r="P210" s="14">
        <v>5</v>
      </c>
      <c r="Q210" s="14">
        <v>4</v>
      </c>
      <c r="R210" s="14">
        <v>4</v>
      </c>
      <c r="S210" s="14">
        <v>2</v>
      </c>
      <c r="T210" s="14">
        <v>2</v>
      </c>
      <c r="U210" s="14">
        <v>6</v>
      </c>
      <c r="V210" s="14">
        <v>6</v>
      </c>
      <c r="W210" s="14">
        <v>3</v>
      </c>
      <c r="X210" s="14">
        <v>3</v>
      </c>
      <c r="Y210" s="14">
        <v>3</v>
      </c>
      <c r="Z210" s="14">
        <v>10</v>
      </c>
      <c r="AC210" s="20">
        <v>3</v>
      </c>
      <c r="AD210" s="20">
        <v>2</v>
      </c>
      <c r="AE210" s="20">
        <v>3</v>
      </c>
      <c r="AG210" s="14">
        <v>0</v>
      </c>
      <c r="AH210" s="14">
        <v>1993</v>
      </c>
      <c r="AI210" s="14">
        <v>3</v>
      </c>
      <c r="AJ210" s="14">
        <v>3</v>
      </c>
      <c r="AK210" s="14">
        <v>4</v>
      </c>
      <c r="AL210" s="14">
        <v>4</v>
      </c>
      <c r="AM210" s="14">
        <v>3</v>
      </c>
      <c r="AN210" s="14">
        <v>3</v>
      </c>
      <c r="AO210" s="14">
        <v>3</v>
      </c>
      <c r="AP210" s="14">
        <v>3</v>
      </c>
      <c r="AQ210" s="14">
        <v>3</v>
      </c>
    </row>
    <row r="211" spans="1:43" x14ac:dyDescent="0.35">
      <c r="A211" s="14">
        <v>5322</v>
      </c>
      <c r="B211" s="14">
        <v>0</v>
      </c>
      <c r="C211" s="14">
        <v>1993</v>
      </c>
      <c r="D211" s="23">
        <v>43032.84375</v>
      </c>
      <c r="E211" s="14" t="s">
        <v>380</v>
      </c>
      <c r="F211" s="14">
        <v>3</v>
      </c>
      <c r="G211" s="14">
        <v>2</v>
      </c>
      <c r="H211" s="14">
        <v>4</v>
      </c>
      <c r="I211" s="14">
        <v>1</v>
      </c>
      <c r="J211" s="14">
        <v>3</v>
      </c>
      <c r="K211" s="14">
        <v>3</v>
      </c>
      <c r="L211" s="14">
        <v>3</v>
      </c>
      <c r="M211" s="14">
        <v>2</v>
      </c>
      <c r="N211" s="14">
        <v>3</v>
      </c>
      <c r="P211" s="14">
        <v>3</v>
      </c>
      <c r="Q211" s="14">
        <v>5</v>
      </c>
      <c r="R211" s="14">
        <v>3</v>
      </c>
      <c r="S211" s="14">
        <v>2</v>
      </c>
      <c r="T211" s="14">
        <v>4</v>
      </c>
      <c r="U211" s="14">
        <v>14</v>
      </c>
      <c r="V211" s="14">
        <v>3</v>
      </c>
      <c r="W211" s="14">
        <v>6</v>
      </c>
      <c r="X211" s="14">
        <v>2</v>
      </c>
      <c r="Y211" s="14">
        <v>4</v>
      </c>
      <c r="Z211" s="14">
        <v>3</v>
      </c>
      <c r="AC211" s="20">
        <v>3</v>
      </c>
      <c r="AD211" s="20">
        <v>4</v>
      </c>
      <c r="AE211" s="20">
        <v>3</v>
      </c>
      <c r="AG211" s="14">
        <v>1</v>
      </c>
      <c r="AH211" s="14">
        <v>1997</v>
      </c>
      <c r="AI211" s="14">
        <v>3</v>
      </c>
      <c r="AJ211" s="14">
        <v>2</v>
      </c>
      <c r="AK211" s="14">
        <v>3</v>
      </c>
      <c r="AL211" s="14">
        <v>4</v>
      </c>
      <c r="AM211" s="14">
        <v>3</v>
      </c>
      <c r="AN211" s="14">
        <v>2</v>
      </c>
      <c r="AO211" s="14">
        <v>2</v>
      </c>
      <c r="AP211" s="14">
        <v>3</v>
      </c>
      <c r="AQ211" s="14">
        <v>2</v>
      </c>
    </row>
    <row r="212" spans="1:43" x14ac:dyDescent="0.35">
      <c r="A212" s="14">
        <v>5340</v>
      </c>
      <c r="B212" s="14">
        <v>1</v>
      </c>
      <c r="C212" s="14">
        <v>1997</v>
      </c>
      <c r="D212" s="23">
        <v>43032.847222222219</v>
      </c>
      <c r="E212" s="14" t="s">
        <v>189</v>
      </c>
      <c r="F212" s="14">
        <v>3</v>
      </c>
      <c r="G212" s="14">
        <v>3</v>
      </c>
      <c r="H212" s="14">
        <v>3</v>
      </c>
      <c r="I212" s="14">
        <v>1</v>
      </c>
      <c r="J212" s="14">
        <v>3</v>
      </c>
      <c r="K212" s="14">
        <v>2</v>
      </c>
      <c r="L212" s="14">
        <v>2</v>
      </c>
      <c r="M212" s="14">
        <v>2</v>
      </c>
      <c r="N212" s="14">
        <v>2</v>
      </c>
      <c r="P212" s="14">
        <v>2</v>
      </c>
      <c r="Q212" s="14">
        <v>3</v>
      </c>
      <c r="R212" s="14">
        <v>2</v>
      </c>
      <c r="S212" s="14">
        <v>2</v>
      </c>
      <c r="T212" s="14">
        <v>2</v>
      </c>
      <c r="U212" s="14">
        <v>4</v>
      </c>
      <c r="V212" s="14">
        <v>3</v>
      </c>
      <c r="W212" s="14">
        <v>2</v>
      </c>
      <c r="X212" s="14">
        <v>2</v>
      </c>
      <c r="Y212" s="14">
        <v>3</v>
      </c>
      <c r="Z212" s="14">
        <v>40</v>
      </c>
      <c r="AC212" s="20">
        <v>2</v>
      </c>
      <c r="AD212" s="20">
        <v>4</v>
      </c>
      <c r="AE212" s="20">
        <v>3</v>
      </c>
      <c r="AG212" s="14">
        <v>0</v>
      </c>
      <c r="AH212" s="14">
        <v>1996</v>
      </c>
      <c r="AI212" s="14">
        <v>4</v>
      </c>
      <c r="AJ212" s="14">
        <v>3</v>
      </c>
      <c r="AK212" s="14">
        <v>4</v>
      </c>
      <c r="AL212" s="14">
        <v>4</v>
      </c>
      <c r="AM212" s="14">
        <v>4</v>
      </c>
      <c r="AN212" s="14">
        <v>4</v>
      </c>
      <c r="AO212" s="14">
        <v>4</v>
      </c>
      <c r="AP212" s="14">
        <v>2</v>
      </c>
      <c r="AQ212" s="14">
        <v>4</v>
      </c>
    </row>
    <row r="213" spans="1:43" x14ac:dyDescent="0.35">
      <c r="A213" s="14">
        <v>5369</v>
      </c>
      <c r="B213" s="14">
        <v>0</v>
      </c>
      <c r="C213" s="14">
        <v>1996</v>
      </c>
      <c r="D213" s="23">
        <v>43032.854861111111</v>
      </c>
      <c r="E213" s="14" t="s">
        <v>380</v>
      </c>
      <c r="F213" s="14">
        <v>4</v>
      </c>
      <c r="G213" s="14">
        <v>2</v>
      </c>
      <c r="H213" s="14">
        <v>4</v>
      </c>
      <c r="I213" s="14">
        <v>1</v>
      </c>
      <c r="J213" s="14">
        <v>4</v>
      </c>
      <c r="K213" s="14">
        <v>4</v>
      </c>
      <c r="L213" s="14">
        <v>4</v>
      </c>
      <c r="M213" s="14">
        <v>3</v>
      </c>
      <c r="N213" s="14">
        <v>4</v>
      </c>
      <c r="P213" s="14">
        <v>4</v>
      </c>
      <c r="Q213" s="14">
        <v>6</v>
      </c>
      <c r="R213" s="14">
        <v>5</v>
      </c>
      <c r="S213" s="14">
        <v>3</v>
      </c>
      <c r="T213" s="14">
        <v>1</v>
      </c>
      <c r="U213" s="14">
        <v>3</v>
      </c>
      <c r="V213" s="14">
        <v>3</v>
      </c>
      <c r="W213" s="14">
        <v>3</v>
      </c>
      <c r="X213" s="14">
        <v>2</v>
      </c>
      <c r="Y213" s="14">
        <v>3</v>
      </c>
      <c r="Z213" s="14">
        <v>44</v>
      </c>
      <c r="AC213" s="20">
        <v>3</v>
      </c>
      <c r="AD213" s="20">
        <v>4</v>
      </c>
      <c r="AE213" s="20">
        <v>2</v>
      </c>
      <c r="AG213" s="14">
        <v>0</v>
      </c>
      <c r="AH213" s="14">
        <v>1992</v>
      </c>
      <c r="AI213" s="14">
        <v>1</v>
      </c>
      <c r="AJ213" s="14">
        <v>4</v>
      </c>
      <c r="AK213" s="14">
        <v>3</v>
      </c>
      <c r="AL213" s="14">
        <v>3</v>
      </c>
      <c r="AM213" s="14">
        <v>3</v>
      </c>
      <c r="AN213" s="14">
        <v>3</v>
      </c>
      <c r="AO213" s="14">
        <v>4</v>
      </c>
      <c r="AP213" s="14">
        <v>4</v>
      </c>
      <c r="AQ213" s="14">
        <v>3</v>
      </c>
    </row>
    <row r="214" spans="1:43" x14ac:dyDescent="0.35">
      <c r="A214" s="14">
        <v>5348</v>
      </c>
      <c r="B214" s="14">
        <v>0</v>
      </c>
      <c r="C214" s="14">
        <v>1992</v>
      </c>
      <c r="D214" s="23">
        <v>43032.855555555558</v>
      </c>
      <c r="E214" s="14" t="s">
        <v>380</v>
      </c>
      <c r="F214" s="14">
        <v>1</v>
      </c>
      <c r="G214" s="14">
        <v>1</v>
      </c>
      <c r="H214" s="14">
        <v>3</v>
      </c>
      <c r="I214" s="14">
        <v>2</v>
      </c>
      <c r="J214" s="14">
        <v>3</v>
      </c>
      <c r="K214" s="14">
        <v>3</v>
      </c>
      <c r="L214" s="14">
        <v>4</v>
      </c>
      <c r="M214" s="14">
        <v>1</v>
      </c>
      <c r="N214" s="14">
        <v>3</v>
      </c>
      <c r="P214" s="14">
        <v>4</v>
      </c>
      <c r="Q214" s="14">
        <v>3</v>
      </c>
      <c r="R214" s="14">
        <v>2</v>
      </c>
      <c r="S214" s="14">
        <v>3</v>
      </c>
      <c r="T214" s="14">
        <v>3</v>
      </c>
      <c r="U214" s="14">
        <v>6</v>
      </c>
      <c r="V214" s="14">
        <v>3</v>
      </c>
      <c r="W214" s="14">
        <v>3</v>
      </c>
      <c r="X214" s="14">
        <v>2</v>
      </c>
      <c r="Y214" s="14">
        <v>30</v>
      </c>
      <c r="Z214" s="14">
        <v>66</v>
      </c>
      <c r="AC214" s="20">
        <v>4</v>
      </c>
      <c r="AD214" s="20">
        <v>3</v>
      </c>
      <c r="AE214" s="20">
        <v>4</v>
      </c>
      <c r="AG214" s="14">
        <v>0</v>
      </c>
      <c r="AH214" s="14">
        <v>1996</v>
      </c>
      <c r="AI214" s="14">
        <v>4</v>
      </c>
      <c r="AJ214" s="14">
        <v>3</v>
      </c>
      <c r="AK214" s="14">
        <v>4</v>
      </c>
      <c r="AL214" s="14">
        <v>3</v>
      </c>
      <c r="AM214" s="14">
        <v>4</v>
      </c>
      <c r="AN214" s="14">
        <v>3</v>
      </c>
      <c r="AO214" s="14">
        <v>4</v>
      </c>
      <c r="AP214" s="14">
        <v>3</v>
      </c>
      <c r="AQ214" s="14">
        <v>4</v>
      </c>
    </row>
    <row r="215" spans="1:43" x14ac:dyDescent="0.35">
      <c r="A215" s="14">
        <v>5368</v>
      </c>
      <c r="B215" s="14">
        <v>0</v>
      </c>
      <c r="C215" s="14">
        <v>1996</v>
      </c>
      <c r="D215" s="23">
        <v>43032.85833333333</v>
      </c>
      <c r="E215" s="14" t="s">
        <v>190</v>
      </c>
      <c r="F215" s="14">
        <v>4</v>
      </c>
      <c r="G215" s="14">
        <v>2</v>
      </c>
      <c r="H215" s="14">
        <v>4</v>
      </c>
      <c r="I215" s="14">
        <v>2</v>
      </c>
      <c r="J215" s="14">
        <v>4</v>
      </c>
      <c r="K215" s="14">
        <v>3</v>
      </c>
      <c r="L215" s="14">
        <v>4</v>
      </c>
      <c r="M215" s="14">
        <v>2</v>
      </c>
      <c r="N215" s="14">
        <v>4</v>
      </c>
      <c r="P215" s="14">
        <v>9</v>
      </c>
      <c r="Q215" s="14">
        <v>6</v>
      </c>
      <c r="R215" s="14">
        <v>2</v>
      </c>
      <c r="S215" s="14">
        <v>5</v>
      </c>
      <c r="T215" s="14">
        <v>2</v>
      </c>
      <c r="U215" s="14">
        <v>6</v>
      </c>
      <c r="V215" s="14">
        <v>5</v>
      </c>
      <c r="W215" s="14">
        <v>3</v>
      </c>
      <c r="X215" s="14">
        <v>3</v>
      </c>
      <c r="Y215" s="14">
        <v>2</v>
      </c>
      <c r="Z215" s="14">
        <v>6</v>
      </c>
      <c r="AC215" s="20">
        <v>3</v>
      </c>
      <c r="AD215" s="20">
        <v>3</v>
      </c>
      <c r="AE215" s="20">
        <v>3</v>
      </c>
      <c r="AG215" s="14">
        <v>0</v>
      </c>
      <c r="AH215" s="14">
        <v>1990</v>
      </c>
      <c r="AI215" s="14">
        <v>3</v>
      </c>
      <c r="AJ215" s="14">
        <v>3</v>
      </c>
      <c r="AK215" s="14">
        <v>4</v>
      </c>
      <c r="AL215" s="14">
        <v>3</v>
      </c>
      <c r="AM215" s="14">
        <v>3</v>
      </c>
      <c r="AN215" s="14">
        <v>4</v>
      </c>
      <c r="AO215" s="14">
        <v>3</v>
      </c>
      <c r="AP215" s="14">
        <v>4</v>
      </c>
      <c r="AQ215" s="14">
        <v>3</v>
      </c>
    </row>
    <row r="216" spans="1:43" x14ac:dyDescent="0.35">
      <c r="A216" s="14">
        <v>5363</v>
      </c>
      <c r="B216" s="14">
        <v>0</v>
      </c>
      <c r="C216" s="14">
        <v>1990</v>
      </c>
      <c r="D216" s="23">
        <v>43032.862500000003</v>
      </c>
      <c r="E216" s="14" t="s">
        <v>380</v>
      </c>
      <c r="F216" s="14">
        <v>3</v>
      </c>
      <c r="G216" s="14">
        <v>2</v>
      </c>
      <c r="H216" s="14">
        <v>4</v>
      </c>
      <c r="I216" s="14">
        <v>2</v>
      </c>
      <c r="J216" s="14">
        <v>3</v>
      </c>
      <c r="K216" s="14">
        <v>4</v>
      </c>
      <c r="L216" s="14">
        <v>3</v>
      </c>
      <c r="M216" s="14">
        <v>1</v>
      </c>
      <c r="N216" s="14">
        <v>3</v>
      </c>
      <c r="P216" s="14">
        <v>3</v>
      </c>
      <c r="Q216" s="14">
        <v>5</v>
      </c>
      <c r="R216" s="14">
        <v>6</v>
      </c>
      <c r="S216" s="14">
        <v>3</v>
      </c>
      <c r="T216" s="14">
        <v>3</v>
      </c>
      <c r="U216" s="14">
        <v>6</v>
      </c>
      <c r="V216" s="14">
        <v>5</v>
      </c>
      <c r="W216" s="14">
        <v>3</v>
      </c>
      <c r="X216" s="14">
        <v>3</v>
      </c>
      <c r="Y216" s="14">
        <v>3</v>
      </c>
      <c r="Z216" s="14">
        <v>9</v>
      </c>
      <c r="AC216" s="20">
        <v>3</v>
      </c>
      <c r="AD216" s="20">
        <v>3</v>
      </c>
      <c r="AE216" s="20">
        <v>4</v>
      </c>
      <c r="AG216" s="14">
        <v>0</v>
      </c>
      <c r="AH216" s="14">
        <v>1986</v>
      </c>
      <c r="AI216" s="14">
        <v>3</v>
      </c>
      <c r="AJ216" s="14">
        <v>4</v>
      </c>
      <c r="AK216" s="14">
        <v>4</v>
      </c>
      <c r="AL216" s="14">
        <v>4</v>
      </c>
      <c r="AM216" s="14">
        <v>4</v>
      </c>
      <c r="AN216" s="14">
        <v>4</v>
      </c>
      <c r="AO216" s="14">
        <v>3</v>
      </c>
      <c r="AP216" s="14">
        <v>3</v>
      </c>
      <c r="AQ216" s="14">
        <v>4</v>
      </c>
    </row>
    <row r="217" spans="1:43" x14ac:dyDescent="0.35">
      <c r="A217" s="14">
        <v>5396</v>
      </c>
      <c r="B217" s="14">
        <v>0</v>
      </c>
      <c r="C217" s="14">
        <v>1986</v>
      </c>
      <c r="D217" s="23">
        <v>43032.869444444441</v>
      </c>
      <c r="E217" s="14" t="s">
        <v>191</v>
      </c>
      <c r="F217" s="14">
        <v>3</v>
      </c>
      <c r="G217" s="14">
        <v>1</v>
      </c>
      <c r="H217" s="14">
        <v>4</v>
      </c>
      <c r="I217" s="14">
        <v>1</v>
      </c>
      <c r="J217" s="14">
        <v>4</v>
      </c>
      <c r="K217" s="14">
        <v>4</v>
      </c>
      <c r="L217" s="14">
        <v>3</v>
      </c>
      <c r="M217" s="14">
        <v>2</v>
      </c>
      <c r="N217" s="14">
        <v>4</v>
      </c>
      <c r="P217" s="14">
        <v>3</v>
      </c>
      <c r="Q217" s="14">
        <v>2</v>
      </c>
      <c r="R217" s="14">
        <v>2</v>
      </c>
      <c r="S217" s="14">
        <v>2</v>
      </c>
      <c r="T217" s="14">
        <v>2</v>
      </c>
      <c r="U217" s="14">
        <v>4</v>
      </c>
      <c r="V217" s="14">
        <v>2</v>
      </c>
      <c r="W217" s="14">
        <v>2</v>
      </c>
      <c r="X217" s="14">
        <v>2</v>
      </c>
      <c r="Y217" s="14">
        <v>2</v>
      </c>
      <c r="Z217" s="14">
        <v>8</v>
      </c>
      <c r="AC217" s="20">
        <v>4</v>
      </c>
      <c r="AD217" s="20">
        <v>4</v>
      </c>
      <c r="AE217" s="20">
        <v>3</v>
      </c>
      <c r="AG217" s="14">
        <v>0</v>
      </c>
      <c r="AH217" s="14">
        <v>1979</v>
      </c>
      <c r="AI217" s="14">
        <v>4</v>
      </c>
      <c r="AJ217" s="14">
        <v>4</v>
      </c>
      <c r="AK217" s="14">
        <v>4</v>
      </c>
      <c r="AL217" s="14">
        <v>4</v>
      </c>
      <c r="AM217" s="14">
        <v>4</v>
      </c>
      <c r="AN217" s="14">
        <v>4</v>
      </c>
      <c r="AO217" s="14">
        <v>4</v>
      </c>
      <c r="AP217" s="14">
        <v>4</v>
      </c>
      <c r="AQ217" s="14">
        <v>4</v>
      </c>
    </row>
    <row r="218" spans="1:43" x14ac:dyDescent="0.35">
      <c r="A218" s="14">
        <v>5381</v>
      </c>
      <c r="B218" s="14">
        <v>0</v>
      </c>
      <c r="C218" s="14">
        <v>1979</v>
      </c>
      <c r="D218" s="23">
        <v>43032.870833333334</v>
      </c>
      <c r="E218" s="14" t="s">
        <v>192</v>
      </c>
      <c r="F218" s="14">
        <v>4</v>
      </c>
      <c r="G218" s="14">
        <v>1</v>
      </c>
      <c r="H218" s="14">
        <v>4</v>
      </c>
      <c r="I218" s="14">
        <v>1</v>
      </c>
      <c r="J218" s="14">
        <v>4</v>
      </c>
      <c r="K218" s="14">
        <v>4</v>
      </c>
      <c r="L218" s="14">
        <v>4</v>
      </c>
      <c r="M218" s="14">
        <v>1</v>
      </c>
      <c r="N218" s="14">
        <v>4</v>
      </c>
      <c r="P218" s="14">
        <v>7</v>
      </c>
      <c r="Q218" s="14">
        <v>9</v>
      </c>
      <c r="R218" s="14">
        <v>3</v>
      </c>
      <c r="S218" s="14">
        <v>4</v>
      </c>
      <c r="T218" s="14">
        <v>3</v>
      </c>
      <c r="U218" s="14">
        <v>4</v>
      </c>
      <c r="V218" s="14">
        <v>3</v>
      </c>
      <c r="W218" s="14">
        <v>3</v>
      </c>
      <c r="X218" s="14">
        <v>3</v>
      </c>
      <c r="Y218" s="14">
        <v>3</v>
      </c>
      <c r="Z218" s="14">
        <v>0</v>
      </c>
      <c r="AC218" s="20">
        <v>4</v>
      </c>
      <c r="AD218" s="20">
        <v>4</v>
      </c>
      <c r="AE218" s="20">
        <v>4</v>
      </c>
      <c r="AG218" s="14">
        <v>0</v>
      </c>
      <c r="AH218" s="14">
        <v>1992</v>
      </c>
      <c r="AI218" s="14">
        <v>3</v>
      </c>
      <c r="AJ218" s="14">
        <v>4</v>
      </c>
      <c r="AK218" s="14">
        <v>4</v>
      </c>
      <c r="AL218" s="14">
        <v>4</v>
      </c>
      <c r="AM218" s="14">
        <v>3</v>
      </c>
      <c r="AN218" s="14">
        <v>2</v>
      </c>
      <c r="AO218" s="14">
        <v>2</v>
      </c>
      <c r="AP218" s="14">
        <v>3</v>
      </c>
      <c r="AQ218" s="14">
        <v>3</v>
      </c>
    </row>
    <row r="219" spans="1:43" x14ac:dyDescent="0.35">
      <c r="A219" s="14">
        <v>5444</v>
      </c>
      <c r="B219" s="14">
        <v>0</v>
      </c>
      <c r="C219" s="14">
        <v>1992</v>
      </c>
      <c r="D219" s="23">
        <v>43032.892361111109</v>
      </c>
      <c r="E219" s="14" t="s">
        <v>193</v>
      </c>
      <c r="F219" s="14">
        <v>3</v>
      </c>
      <c r="G219" s="14">
        <v>1</v>
      </c>
      <c r="H219" s="14">
        <v>4</v>
      </c>
      <c r="I219" s="14">
        <v>1</v>
      </c>
      <c r="J219" s="14">
        <v>3</v>
      </c>
      <c r="K219" s="14">
        <v>2</v>
      </c>
      <c r="L219" s="14">
        <v>2</v>
      </c>
      <c r="M219" s="14">
        <v>2</v>
      </c>
      <c r="N219" s="14">
        <v>3</v>
      </c>
      <c r="P219" s="14">
        <v>6</v>
      </c>
      <c r="Q219" s="14">
        <v>2</v>
      </c>
      <c r="R219" s="14">
        <v>2</v>
      </c>
      <c r="S219" s="14">
        <v>3</v>
      </c>
      <c r="T219" s="14">
        <v>3</v>
      </c>
      <c r="U219" s="14">
        <v>6</v>
      </c>
      <c r="V219" s="14">
        <v>5</v>
      </c>
      <c r="W219" s="14">
        <v>5</v>
      </c>
      <c r="X219" s="14">
        <v>2</v>
      </c>
      <c r="Y219" s="14">
        <v>3</v>
      </c>
      <c r="Z219" s="14">
        <v>22</v>
      </c>
      <c r="AC219" s="20">
        <v>4</v>
      </c>
      <c r="AD219" s="20">
        <v>4</v>
      </c>
      <c r="AE219" s="20">
        <v>3</v>
      </c>
      <c r="AG219" s="14">
        <v>0</v>
      </c>
      <c r="AH219" s="14">
        <v>2000</v>
      </c>
      <c r="AI219" s="14">
        <v>4</v>
      </c>
      <c r="AJ219" s="14">
        <v>4</v>
      </c>
      <c r="AK219" s="14">
        <v>3</v>
      </c>
      <c r="AL219" s="14">
        <v>3</v>
      </c>
      <c r="AM219" s="14">
        <v>3</v>
      </c>
      <c r="AN219" s="14">
        <v>3</v>
      </c>
      <c r="AO219" s="14">
        <v>3</v>
      </c>
      <c r="AP219" s="14">
        <v>3</v>
      </c>
      <c r="AQ219" s="14">
        <v>3</v>
      </c>
    </row>
    <row r="220" spans="1:43" x14ac:dyDescent="0.35">
      <c r="A220" s="14">
        <v>5394</v>
      </c>
      <c r="B220" s="14">
        <v>0</v>
      </c>
      <c r="C220" s="14">
        <v>2000</v>
      </c>
      <c r="D220" s="23">
        <v>43032.893055555556</v>
      </c>
      <c r="E220" s="14" t="s">
        <v>194</v>
      </c>
      <c r="F220" s="14">
        <v>4</v>
      </c>
      <c r="G220" s="14">
        <v>1</v>
      </c>
      <c r="H220" s="14">
        <v>3</v>
      </c>
      <c r="I220" s="14">
        <v>2</v>
      </c>
      <c r="J220" s="14">
        <v>3</v>
      </c>
      <c r="K220" s="14">
        <v>3</v>
      </c>
      <c r="L220" s="14">
        <v>3</v>
      </c>
      <c r="M220" s="14">
        <v>2</v>
      </c>
      <c r="N220" s="14">
        <v>3</v>
      </c>
      <c r="P220" s="14">
        <v>3</v>
      </c>
      <c r="Q220" s="14">
        <v>3</v>
      </c>
      <c r="R220" s="14">
        <v>3</v>
      </c>
      <c r="S220" s="14">
        <v>3</v>
      </c>
      <c r="T220" s="14">
        <v>4</v>
      </c>
      <c r="U220" s="14">
        <v>8</v>
      </c>
      <c r="V220" s="14">
        <v>3</v>
      </c>
      <c r="W220" s="14">
        <v>5</v>
      </c>
      <c r="X220" s="14">
        <v>2</v>
      </c>
      <c r="Y220" s="14">
        <v>3</v>
      </c>
      <c r="Z220" s="14">
        <v>35</v>
      </c>
      <c r="AC220" s="20">
        <v>4</v>
      </c>
      <c r="AD220" s="20">
        <v>3</v>
      </c>
      <c r="AE220" s="20">
        <v>3</v>
      </c>
      <c r="AG220" s="14">
        <v>1</v>
      </c>
      <c r="AH220" s="14">
        <v>1985</v>
      </c>
      <c r="AI220" s="14">
        <v>4</v>
      </c>
      <c r="AJ220" s="14">
        <v>3</v>
      </c>
      <c r="AK220" s="14">
        <v>4</v>
      </c>
      <c r="AL220" s="14">
        <v>3</v>
      </c>
      <c r="AM220" s="14">
        <v>4</v>
      </c>
      <c r="AN220" s="14">
        <v>4</v>
      </c>
      <c r="AO220" s="14">
        <v>4</v>
      </c>
      <c r="AP220" s="14">
        <v>4</v>
      </c>
      <c r="AQ220" s="14">
        <v>4</v>
      </c>
    </row>
    <row r="221" spans="1:43" x14ac:dyDescent="0.35">
      <c r="A221" s="14">
        <v>5452</v>
      </c>
      <c r="B221" s="14">
        <v>1</v>
      </c>
      <c r="C221" s="14">
        <v>1985</v>
      </c>
      <c r="D221" s="23">
        <v>43032.896527777775</v>
      </c>
      <c r="E221" s="14" t="s">
        <v>195</v>
      </c>
      <c r="F221" s="14">
        <v>4</v>
      </c>
      <c r="G221" s="14">
        <v>2</v>
      </c>
      <c r="H221" s="14">
        <v>4</v>
      </c>
      <c r="I221" s="14">
        <v>2</v>
      </c>
      <c r="J221" s="14">
        <v>4</v>
      </c>
      <c r="K221" s="14">
        <v>4</v>
      </c>
      <c r="L221" s="14">
        <v>4</v>
      </c>
      <c r="M221" s="14">
        <v>1</v>
      </c>
      <c r="N221" s="14">
        <v>4</v>
      </c>
      <c r="P221" s="14">
        <v>4</v>
      </c>
      <c r="Q221" s="14">
        <v>4</v>
      </c>
      <c r="R221" s="14">
        <v>2</v>
      </c>
      <c r="S221" s="14">
        <v>5</v>
      </c>
      <c r="T221" s="14">
        <v>2</v>
      </c>
      <c r="U221" s="14">
        <v>5</v>
      </c>
      <c r="V221" s="14">
        <v>2</v>
      </c>
      <c r="W221" s="14">
        <v>4</v>
      </c>
      <c r="X221" s="14">
        <v>5</v>
      </c>
      <c r="Y221" s="14">
        <v>5</v>
      </c>
      <c r="Z221" s="14">
        <v>6</v>
      </c>
      <c r="AC221" s="20">
        <v>3</v>
      </c>
      <c r="AD221" s="20">
        <v>3</v>
      </c>
      <c r="AE221" s="20">
        <v>4</v>
      </c>
      <c r="AG221" s="14">
        <v>0</v>
      </c>
      <c r="AH221" s="14">
        <v>1988</v>
      </c>
      <c r="AI221" s="14">
        <v>3</v>
      </c>
      <c r="AJ221" s="14">
        <v>3</v>
      </c>
      <c r="AK221" s="14">
        <v>4</v>
      </c>
      <c r="AL221" s="14">
        <v>3</v>
      </c>
      <c r="AM221" s="14">
        <v>3</v>
      </c>
      <c r="AN221" s="14">
        <v>4</v>
      </c>
      <c r="AO221" s="14">
        <v>2</v>
      </c>
      <c r="AP221" s="14">
        <v>3</v>
      </c>
      <c r="AQ221" s="14">
        <v>4</v>
      </c>
    </row>
    <row r="222" spans="1:43" x14ac:dyDescent="0.35">
      <c r="A222" s="14">
        <v>5448</v>
      </c>
      <c r="B222" s="14">
        <v>0</v>
      </c>
      <c r="C222" s="14">
        <v>1988</v>
      </c>
      <c r="D222" s="23">
        <v>43032.909722222219</v>
      </c>
      <c r="E222" s="14" t="s">
        <v>196</v>
      </c>
      <c r="F222" s="14">
        <v>3</v>
      </c>
      <c r="G222" s="14">
        <v>2</v>
      </c>
      <c r="H222" s="14">
        <v>4</v>
      </c>
      <c r="I222" s="14">
        <v>2</v>
      </c>
      <c r="J222" s="14">
        <v>3</v>
      </c>
      <c r="K222" s="14">
        <v>4</v>
      </c>
      <c r="L222" s="14">
        <v>2</v>
      </c>
      <c r="M222" s="14">
        <v>2</v>
      </c>
      <c r="N222" s="14">
        <v>4</v>
      </c>
      <c r="P222" s="14">
        <v>3</v>
      </c>
      <c r="Q222" s="14">
        <v>3</v>
      </c>
      <c r="R222" s="14">
        <v>3</v>
      </c>
      <c r="S222" s="14">
        <v>2</v>
      </c>
      <c r="T222" s="14">
        <v>3</v>
      </c>
      <c r="U222" s="14">
        <v>7</v>
      </c>
      <c r="V222" s="14">
        <v>4</v>
      </c>
      <c r="W222" s="14">
        <v>3</v>
      </c>
      <c r="X222" s="14">
        <v>3</v>
      </c>
      <c r="Y222" s="14">
        <v>4</v>
      </c>
      <c r="Z222" s="14">
        <v>30</v>
      </c>
      <c r="AC222" s="20">
        <v>3</v>
      </c>
      <c r="AD222" s="20">
        <v>3</v>
      </c>
      <c r="AE222" s="20">
        <v>3</v>
      </c>
      <c r="AG222" s="14">
        <v>0</v>
      </c>
      <c r="AH222" s="14">
        <v>1998</v>
      </c>
      <c r="AI222" s="14">
        <v>3</v>
      </c>
      <c r="AJ222" s="14">
        <v>4</v>
      </c>
      <c r="AK222" s="14">
        <v>4</v>
      </c>
      <c r="AL222" s="14">
        <v>4</v>
      </c>
      <c r="AM222" s="14">
        <v>3</v>
      </c>
      <c r="AN222" s="14">
        <v>3</v>
      </c>
      <c r="AO222" s="14">
        <v>2</v>
      </c>
      <c r="AP222" s="14">
        <v>3</v>
      </c>
      <c r="AQ222" s="14">
        <v>4</v>
      </c>
    </row>
    <row r="223" spans="1:43" x14ac:dyDescent="0.35">
      <c r="A223" s="14">
        <v>4023</v>
      </c>
      <c r="B223" s="14">
        <v>0</v>
      </c>
      <c r="C223" s="14">
        <v>1998</v>
      </c>
      <c r="D223" s="23">
        <v>43032.910416666666</v>
      </c>
      <c r="E223" s="14" t="s">
        <v>197</v>
      </c>
      <c r="F223" s="14">
        <v>3</v>
      </c>
      <c r="G223" s="14">
        <v>1</v>
      </c>
      <c r="H223" s="14">
        <v>4</v>
      </c>
      <c r="I223" s="14">
        <v>1</v>
      </c>
      <c r="J223" s="14">
        <v>3</v>
      </c>
      <c r="K223" s="14">
        <v>3</v>
      </c>
      <c r="L223" s="14">
        <v>2</v>
      </c>
      <c r="M223" s="14">
        <v>2</v>
      </c>
      <c r="N223" s="14">
        <v>4</v>
      </c>
      <c r="P223" s="14">
        <v>3</v>
      </c>
      <c r="Q223" s="14">
        <v>4</v>
      </c>
      <c r="R223" s="14">
        <v>3</v>
      </c>
      <c r="S223" s="14">
        <v>3</v>
      </c>
      <c r="T223" s="14">
        <v>2</v>
      </c>
      <c r="U223" s="14">
        <v>7</v>
      </c>
      <c r="V223" s="14">
        <v>3</v>
      </c>
      <c r="W223" s="14">
        <v>4</v>
      </c>
      <c r="X223" s="14">
        <v>2</v>
      </c>
      <c r="Y223" s="14">
        <v>4</v>
      </c>
      <c r="Z223" s="14">
        <v>23</v>
      </c>
      <c r="AC223" s="20">
        <v>4</v>
      </c>
      <c r="AD223" s="20">
        <v>4</v>
      </c>
      <c r="AE223" s="20">
        <v>3</v>
      </c>
      <c r="AG223" s="14">
        <v>1</v>
      </c>
      <c r="AH223" s="14">
        <v>1999</v>
      </c>
      <c r="AI223" s="14">
        <v>3</v>
      </c>
      <c r="AJ223" s="14">
        <v>3</v>
      </c>
      <c r="AK223" s="14">
        <v>4</v>
      </c>
      <c r="AL223" s="14">
        <v>4</v>
      </c>
      <c r="AM223" s="14">
        <v>4</v>
      </c>
      <c r="AN223" s="14">
        <v>4</v>
      </c>
      <c r="AO223" s="14">
        <v>4</v>
      </c>
      <c r="AP223" s="14">
        <v>4</v>
      </c>
      <c r="AQ223" s="14">
        <v>4</v>
      </c>
    </row>
    <row r="224" spans="1:43" x14ac:dyDescent="0.35">
      <c r="A224" s="14">
        <v>5507</v>
      </c>
      <c r="B224" s="14">
        <v>1</v>
      </c>
      <c r="C224" s="14">
        <v>1999</v>
      </c>
      <c r="D224" s="23">
        <v>43032.929166666669</v>
      </c>
      <c r="E224" s="14" t="s">
        <v>380</v>
      </c>
      <c r="F224" s="14">
        <v>3</v>
      </c>
      <c r="G224" s="14">
        <v>2</v>
      </c>
      <c r="H224" s="14">
        <v>4</v>
      </c>
      <c r="I224" s="14">
        <v>1</v>
      </c>
      <c r="J224" s="14">
        <v>4</v>
      </c>
      <c r="K224" s="14">
        <v>4</v>
      </c>
      <c r="L224" s="14">
        <v>4</v>
      </c>
      <c r="M224" s="14">
        <v>1</v>
      </c>
      <c r="N224" s="14">
        <v>4</v>
      </c>
      <c r="P224" s="14">
        <v>7</v>
      </c>
      <c r="Q224" s="14">
        <v>7</v>
      </c>
      <c r="R224" s="14">
        <v>3</v>
      </c>
      <c r="S224" s="14">
        <v>3</v>
      </c>
      <c r="T224" s="14">
        <v>2</v>
      </c>
      <c r="U224" s="14">
        <v>7</v>
      </c>
      <c r="V224" s="14">
        <v>3</v>
      </c>
      <c r="W224" s="14">
        <v>3</v>
      </c>
      <c r="X224" s="14">
        <v>4</v>
      </c>
      <c r="Y224" s="14">
        <v>4</v>
      </c>
      <c r="Z224" s="14">
        <v>9</v>
      </c>
      <c r="AC224" s="20">
        <v>3</v>
      </c>
      <c r="AD224" s="20">
        <v>4</v>
      </c>
      <c r="AE224" s="20">
        <v>4</v>
      </c>
      <c r="AG224" s="14">
        <v>0</v>
      </c>
      <c r="AH224" s="14">
        <v>1987</v>
      </c>
      <c r="AI224" s="14">
        <v>4</v>
      </c>
      <c r="AJ224" s="14">
        <v>4</v>
      </c>
      <c r="AK224" s="14">
        <v>4</v>
      </c>
      <c r="AL224" s="14">
        <v>1</v>
      </c>
      <c r="AM224" s="14">
        <v>4</v>
      </c>
      <c r="AN224" s="14">
        <v>4</v>
      </c>
      <c r="AO224" s="14">
        <v>4</v>
      </c>
      <c r="AP224" s="14">
        <v>4</v>
      </c>
      <c r="AQ224" s="14">
        <v>4</v>
      </c>
    </row>
    <row r="225" spans="1:43" x14ac:dyDescent="0.35">
      <c r="A225" s="14">
        <v>5521</v>
      </c>
      <c r="B225" s="14">
        <v>0</v>
      </c>
      <c r="C225" s="14">
        <v>1987</v>
      </c>
      <c r="D225" s="23">
        <v>43032.9375</v>
      </c>
      <c r="E225" s="14" t="s">
        <v>198</v>
      </c>
      <c r="F225" s="14">
        <v>4</v>
      </c>
      <c r="G225" s="14">
        <v>1</v>
      </c>
      <c r="H225" s="14">
        <v>4</v>
      </c>
      <c r="I225" s="14">
        <v>4</v>
      </c>
      <c r="J225" s="14">
        <v>4</v>
      </c>
      <c r="K225" s="14">
        <v>4</v>
      </c>
      <c r="L225" s="14">
        <v>4</v>
      </c>
      <c r="M225" s="14">
        <v>1</v>
      </c>
      <c r="N225" s="14">
        <v>4</v>
      </c>
      <c r="P225" s="14">
        <v>4</v>
      </c>
      <c r="Q225" s="14">
        <v>3</v>
      </c>
      <c r="R225" s="14">
        <v>7</v>
      </c>
      <c r="S225" s="14">
        <v>4</v>
      </c>
      <c r="T225" s="14">
        <v>3</v>
      </c>
      <c r="U225" s="14">
        <v>6</v>
      </c>
      <c r="V225" s="14">
        <v>3</v>
      </c>
      <c r="W225" s="14">
        <v>4</v>
      </c>
      <c r="X225" s="14">
        <v>2</v>
      </c>
      <c r="Y225" s="14">
        <v>4</v>
      </c>
      <c r="Z225" s="14">
        <v>40</v>
      </c>
      <c r="AC225" s="20">
        <v>4</v>
      </c>
      <c r="AD225" s="20">
        <v>1</v>
      </c>
      <c r="AE225" s="20">
        <v>4</v>
      </c>
      <c r="AG225" s="14">
        <v>0</v>
      </c>
      <c r="AH225" s="14">
        <v>1996</v>
      </c>
      <c r="AI225" s="14">
        <v>4</v>
      </c>
      <c r="AJ225" s="14">
        <v>4</v>
      </c>
      <c r="AK225" s="14">
        <v>4</v>
      </c>
      <c r="AL225" s="14">
        <v>4</v>
      </c>
      <c r="AM225" s="14">
        <v>4</v>
      </c>
      <c r="AN225" s="14">
        <v>3</v>
      </c>
      <c r="AO225" s="14">
        <v>3</v>
      </c>
      <c r="AP225" s="14">
        <v>4</v>
      </c>
      <c r="AQ225" s="14">
        <v>4</v>
      </c>
    </row>
    <row r="226" spans="1:43" x14ac:dyDescent="0.35">
      <c r="A226" s="14">
        <v>5531</v>
      </c>
      <c r="B226" s="14">
        <v>0</v>
      </c>
      <c r="C226" s="14">
        <v>1996</v>
      </c>
      <c r="D226" s="23">
        <v>43032.942361111112</v>
      </c>
      <c r="E226" s="14" t="s">
        <v>199</v>
      </c>
      <c r="F226" s="14">
        <v>4</v>
      </c>
      <c r="G226" s="14">
        <v>1</v>
      </c>
      <c r="H226" s="14">
        <v>4</v>
      </c>
      <c r="I226" s="14">
        <v>1</v>
      </c>
      <c r="J226" s="14">
        <v>4</v>
      </c>
      <c r="K226" s="14">
        <v>3</v>
      </c>
      <c r="L226" s="14">
        <v>3</v>
      </c>
      <c r="M226" s="14">
        <v>1</v>
      </c>
      <c r="N226" s="14">
        <v>4</v>
      </c>
      <c r="P226" s="14">
        <v>5</v>
      </c>
      <c r="Q226" s="14">
        <v>6</v>
      </c>
      <c r="R226" s="14">
        <v>3</v>
      </c>
      <c r="S226" s="14">
        <v>4</v>
      </c>
      <c r="T226" s="14">
        <v>5</v>
      </c>
      <c r="U226" s="14">
        <v>8</v>
      </c>
      <c r="V226" s="14">
        <v>8</v>
      </c>
      <c r="W226" s="14">
        <v>3</v>
      </c>
      <c r="X226" s="14">
        <v>4</v>
      </c>
      <c r="Y226" s="14">
        <v>7</v>
      </c>
      <c r="Z226" s="14">
        <v>3</v>
      </c>
      <c r="AC226" s="20">
        <v>4</v>
      </c>
      <c r="AD226" s="20">
        <v>4</v>
      </c>
      <c r="AE226" s="20">
        <v>4</v>
      </c>
      <c r="AG226" s="14">
        <v>1</v>
      </c>
      <c r="AH226" s="14">
        <v>1998</v>
      </c>
      <c r="AI226" s="14">
        <v>4</v>
      </c>
      <c r="AJ226" s="14">
        <v>4</v>
      </c>
      <c r="AK226" s="14">
        <v>4</v>
      </c>
      <c r="AL226" s="14">
        <v>3</v>
      </c>
      <c r="AM226" s="14">
        <v>3</v>
      </c>
      <c r="AN226" s="14">
        <v>3</v>
      </c>
      <c r="AO226" s="14">
        <v>4</v>
      </c>
      <c r="AP226" s="14">
        <v>4</v>
      </c>
      <c r="AQ226" s="14">
        <v>2</v>
      </c>
    </row>
    <row r="227" spans="1:43" x14ac:dyDescent="0.35">
      <c r="A227" s="14">
        <v>5558</v>
      </c>
      <c r="B227" s="14">
        <v>1</v>
      </c>
      <c r="C227" s="14">
        <v>1998</v>
      </c>
      <c r="D227" s="23">
        <v>43032.969444444447</v>
      </c>
      <c r="E227" s="14" t="s">
        <v>200</v>
      </c>
      <c r="F227" s="14">
        <v>4</v>
      </c>
      <c r="G227" s="14">
        <v>1</v>
      </c>
      <c r="H227" s="14">
        <v>4</v>
      </c>
      <c r="I227" s="14">
        <v>2</v>
      </c>
      <c r="J227" s="14">
        <v>3</v>
      </c>
      <c r="K227" s="14">
        <v>3</v>
      </c>
      <c r="L227" s="14">
        <v>4</v>
      </c>
      <c r="M227" s="14">
        <v>1</v>
      </c>
      <c r="N227" s="14">
        <v>2</v>
      </c>
      <c r="P227" s="14">
        <v>3</v>
      </c>
      <c r="Q227" s="14">
        <v>2</v>
      </c>
      <c r="R227" s="14">
        <v>3</v>
      </c>
      <c r="S227" s="14">
        <v>3</v>
      </c>
      <c r="T227" s="14">
        <v>3</v>
      </c>
      <c r="U227" s="14">
        <v>29</v>
      </c>
      <c r="V227" s="14">
        <v>5</v>
      </c>
      <c r="W227" s="14">
        <v>4</v>
      </c>
      <c r="X227" s="14">
        <v>3</v>
      </c>
      <c r="Y227" s="14">
        <v>3</v>
      </c>
      <c r="Z227" s="14">
        <v>21</v>
      </c>
      <c r="AC227" s="20">
        <v>4</v>
      </c>
      <c r="AD227" s="20">
        <v>3</v>
      </c>
      <c r="AE227" s="20">
        <v>4</v>
      </c>
      <c r="AG227" s="14">
        <v>0</v>
      </c>
      <c r="AH227" s="14">
        <v>1998</v>
      </c>
      <c r="AI227" s="14">
        <v>4</v>
      </c>
      <c r="AJ227" s="14">
        <v>3</v>
      </c>
      <c r="AK227" s="14">
        <v>4</v>
      </c>
      <c r="AL227" s="14">
        <v>2</v>
      </c>
      <c r="AM227" s="14">
        <v>4</v>
      </c>
      <c r="AN227" s="14">
        <v>3</v>
      </c>
      <c r="AO227" s="14">
        <v>2</v>
      </c>
      <c r="AP227" s="14">
        <v>3</v>
      </c>
      <c r="AQ227" s="14">
        <v>4</v>
      </c>
    </row>
    <row r="228" spans="1:43" x14ac:dyDescent="0.35">
      <c r="A228" s="14">
        <v>5600</v>
      </c>
      <c r="B228" s="14">
        <v>0</v>
      </c>
      <c r="C228" s="14">
        <v>1998</v>
      </c>
      <c r="D228" s="23">
        <v>43032.986805555556</v>
      </c>
      <c r="E228" s="14" t="s">
        <v>380</v>
      </c>
      <c r="F228" s="14">
        <v>4</v>
      </c>
      <c r="G228" s="14">
        <v>2</v>
      </c>
      <c r="H228" s="14">
        <v>4</v>
      </c>
      <c r="I228" s="14">
        <v>3</v>
      </c>
      <c r="J228" s="14">
        <v>4</v>
      </c>
      <c r="K228" s="14">
        <v>3</v>
      </c>
      <c r="L228" s="14">
        <v>2</v>
      </c>
      <c r="M228" s="14">
        <v>2</v>
      </c>
      <c r="N228" s="14">
        <v>4</v>
      </c>
      <c r="P228" s="14">
        <v>14</v>
      </c>
      <c r="Q228" s="14">
        <v>10</v>
      </c>
      <c r="R228" s="14">
        <v>6</v>
      </c>
      <c r="S228" s="14">
        <v>11</v>
      </c>
      <c r="T228" s="14">
        <v>4</v>
      </c>
      <c r="U228" s="14">
        <v>15</v>
      </c>
      <c r="V228" s="14">
        <v>10</v>
      </c>
      <c r="W228" s="14">
        <v>6</v>
      </c>
      <c r="X228" s="14">
        <v>4</v>
      </c>
      <c r="Y228" s="14">
        <v>5</v>
      </c>
      <c r="Z228" s="14">
        <v>34</v>
      </c>
      <c r="AC228" s="20">
        <v>3</v>
      </c>
      <c r="AD228" s="20">
        <v>2</v>
      </c>
      <c r="AE228" s="20">
        <v>3</v>
      </c>
      <c r="AG228" s="14">
        <v>1</v>
      </c>
      <c r="AH228" s="14">
        <v>1992</v>
      </c>
      <c r="AI228" s="14">
        <v>4</v>
      </c>
      <c r="AJ228" s="14">
        <v>3</v>
      </c>
      <c r="AK228" s="14">
        <v>4</v>
      </c>
      <c r="AL228" s="14">
        <v>3</v>
      </c>
      <c r="AM228" s="14">
        <v>4</v>
      </c>
      <c r="AN228" s="14">
        <v>3</v>
      </c>
      <c r="AO228" s="14">
        <v>3</v>
      </c>
      <c r="AP228" s="14">
        <v>3</v>
      </c>
      <c r="AQ228" s="14">
        <v>4</v>
      </c>
    </row>
    <row r="229" spans="1:43" x14ac:dyDescent="0.35">
      <c r="A229" s="14">
        <v>5616</v>
      </c>
      <c r="B229" s="14">
        <v>1</v>
      </c>
      <c r="C229" s="14">
        <v>1992</v>
      </c>
      <c r="D229" s="23">
        <v>43033.015972222223</v>
      </c>
      <c r="E229" s="14" t="s">
        <v>380</v>
      </c>
      <c r="F229" s="14">
        <v>4</v>
      </c>
      <c r="G229" s="14">
        <v>2</v>
      </c>
      <c r="H229" s="14">
        <v>4</v>
      </c>
      <c r="I229" s="14">
        <v>2</v>
      </c>
      <c r="J229" s="14">
        <v>4</v>
      </c>
      <c r="K229" s="14">
        <v>3</v>
      </c>
      <c r="L229" s="14">
        <v>3</v>
      </c>
      <c r="M229" s="14">
        <v>2</v>
      </c>
      <c r="N229" s="14">
        <v>4</v>
      </c>
      <c r="P229" s="14">
        <v>3</v>
      </c>
      <c r="Q229" s="14">
        <v>4</v>
      </c>
      <c r="R229" s="14">
        <v>1</v>
      </c>
      <c r="S229" s="14">
        <v>3</v>
      </c>
      <c r="T229" s="14">
        <v>2</v>
      </c>
      <c r="U229" s="14">
        <v>5</v>
      </c>
      <c r="V229" s="14">
        <v>11</v>
      </c>
      <c r="W229" s="14">
        <v>4</v>
      </c>
      <c r="X229" s="14">
        <v>2</v>
      </c>
      <c r="Y229" s="14">
        <v>3</v>
      </c>
      <c r="Z229" s="14">
        <v>4</v>
      </c>
      <c r="AC229" s="20">
        <v>3</v>
      </c>
      <c r="AD229" s="20">
        <v>3</v>
      </c>
      <c r="AE229" s="20">
        <v>3</v>
      </c>
      <c r="AG229" s="14">
        <v>0</v>
      </c>
      <c r="AH229" s="14">
        <v>1997</v>
      </c>
      <c r="AI229" s="14">
        <v>4</v>
      </c>
      <c r="AJ229" s="14">
        <v>4</v>
      </c>
      <c r="AK229" s="14">
        <v>4</v>
      </c>
      <c r="AL229" s="14">
        <v>4</v>
      </c>
      <c r="AM229" s="14">
        <v>3</v>
      </c>
      <c r="AN229" s="14">
        <v>3</v>
      </c>
      <c r="AO229" s="14">
        <v>3</v>
      </c>
      <c r="AP229" s="14">
        <v>4</v>
      </c>
      <c r="AQ229" s="14">
        <v>3</v>
      </c>
    </row>
    <row r="230" spans="1:43" x14ac:dyDescent="0.35">
      <c r="A230" s="14">
        <v>5618</v>
      </c>
      <c r="B230" s="14">
        <v>0</v>
      </c>
      <c r="C230" s="14">
        <v>1997</v>
      </c>
      <c r="D230" s="23">
        <v>43033.017361111109</v>
      </c>
      <c r="E230" s="14" t="s">
        <v>201</v>
      </c>
      <c r="F230" s="14">
        <v>4</v>
      </c>
      <c r="G230" s="14">
        <v>1</v>
      </c>
      <c r="H230" s="14">
        <v>4</v>
      </c>
      <c r="I230" s="14">
        <v>1</v>
      </c>
      <c r="J230" s="14">
        <v>3</v>
      </c>
      <c r="K230" s="14">
        <v>3</v>
      </c>
      <c r="L230" s="14">
        <v>3</v>
      </c>
      <c r="M230" s="14">
        <v>1</v>
      </c>
      <c r="N230" s="14">
        <v>3</v>
      </c>
      <c r="P230" s="14">
        <v>3</v>
      </c>
      <c r="Q230" s="14">
        <v>3</v>
      </c>
      <c r="R230" s="14">
        <v>3</v>
      </c>
      <c r="S230" s="14">
        <v>3</v>
      </c>
      <c r="T230" s="14">
        <v>2</v>
      </c>
      <c r="U230" s="14">
        <v>5</v>
      </c>
      <c r="V230" s="14">
        <v>3</v>
      </c>
      <c r="W230" s="14">
        <v>3</v>
      </c>
      <c r="X230" s="14">
        <v>2</v>
      </c>
      <c r="Y230" s="14">
        <v>5</v>
      </c>
      <c r="Z230" s="14">
        <v>4</v>
      </c>
      <c r="AC230" s="20">
        <v>4</v>
      </c>
      <c r="AD230" s="20">
        <v>4</v>
      </c>
      <c r="AE230" s="20">
        <v>4</v>
      </c>
      <c r="AG230" s="14">
        <v>1</v>
      </c>
      <c r="AH230" s="14">
        <v>1997</v>
      </c>
      <c r="AI230" s="14">
        <v>4</v>
      </c>
      <c r="AJ230" s="14">
        <v>4</v>
      </c>
      <c r="AK230" s="14">
        <v>4</v>
      </c>
      <c r="AL230" s="14">
        <v>3</v>
      </c>
      <c r="AM230" s="14">
        <v>4</v>
      </c>
      <c r="AN230" s="14">
        <v>3</v>
      </c>
      <c r="AO230" s="14">
        <v>4</v>
      </c>
      <c r="AP230" s="14">
        <v>4</v>
      </c>
      <c r="AQ230" s="14">
        <v>4</v>
      </c>
    </row>
    <row r="231" spans="1:43" x14ac:dyDescent="0.35">
      <c r="A231" s="14">
        <v>5636</v>
      </c>
      <c r="B231" s="14">
        <v>1</v>
      </c>
      <c r="C231" s="14">
        <v>1997</v>
      </c>
      <c r="D231" s="23">
        <v>43033.101388888892</v>
      </c>
      <c r="E231" s="14" t="s">
        <v>202</v>
      </c>
      <c r="F231" s="14">
        <v>4</v>
      </c>
      <c r="G231" s="14">
        <v>1</v>
      </c>
      <c r="H231" s="14">
        <v>4</v>
      </c>
      <c r="I231" s="14">
        <v>2</v>
      </c>
      <c r="J231" s="14">
        <v>4</v>
      </c>
      <c r="K231" s="14">
        <v>3</v>
      </c>
      <c r="L231" s="14">
        <v>4</v>
      </c>
      <c r="M231" s="14">
        <v>1</v>
      </c>
      <c r="N231" s="14">
        <v>4</v>
      </c>
      <c r="P231" s="14">
        <v>3</v>
      </c>
      <c r="Q231" s="14">
        <v>4</v>
      </c>
      <c r="R231" s="14">
        <v>3</v>
      </c>
      <c r="S231" s="14">
        <v>4</v>
      </c>
      <c r="T231" s="14">
        <v>2</v>
      </c>
      <c r="U231" s="14">
        <v>5</v>
      </c>
      <c r="V231" s="14">
        <v>6</v>
      </c>
      <c r="W231" s="14">
        <v>5</v>
      </c>
      <c r="X231" s="14">
        <v>1</v>
      </c>
      <c r="Y231" s="14">
        <v>3</v>
      </c>
      <c r="Z231" s="14">
        <v>5</v>
      </c>
      <c r="AC231" s="20">
        <v>4</v>
      </c>
      <c r="AD231" s="20">
        <v>3</v>
      </c>
      <c r="AE231" s="20">
        <v>4</v>
      </c>
      <c r="AG231" s="14">
        <v>0</v>
      </c>
      <c r="AH231" s="14">
        <v>1991</v>
      </c>
      <c r="AI231" s="14">
        <v>3</v>
      </c>
      <c r="AJ231" s="14">
        <v>4</v>
      </c>
      <c r="AK231" s="14">
        <v>4</v>
      </c>
      <c r="AL231" s="14">
        <v>4</v>
      </c>
      <c r="AM231" s="14">
        <v>4</v>
      </c>
      <c r="AN231" s="14">
        <v>3</v>
      </c>
      <c r="AO231" s="14">
        <v>4</v>
      </c>
      <c r="AP231" s="14">
        <v>3</v>
      </c>
      <c r="AQ231" s="14">
        <v>4</v>
      </c>
    </row>
    <row r="232" spans="1:43" x14ac:dyDescent="0.35">
      <c r="A232" s="14">
        <v>5639</v>
      </c>
      <c r="B232" s="14">
        <v>0</v>
      </c>
      <c r="C232" s="14">
        <v>1991</v>
      </c>
      <c r="D232" s="23">
        <v>43033.265972222223</v>
      </c>
      <c r="E232" s="14" t="s">
        <v>203</v>
      </c>
      <c r="F232" s="14">
        <v>3</v>
      </c>
      <c r="G232" s="14">
        <v>1</v>
      </c>
      <c r="H232" s="14">
        <v>4</v>
      </c>
      <c r="I232" s="14">
        <v>1</v>
      </c>
      <c r="J232" s="14">
        <v>4</v>
      </c>
      <c r="K232" s="14">
        <v>3</v>
      </c>
      <c r="L232" s="14">
        <v>4</v>
      </c>
      <c r="M232" s="14">
        <v>2</v>
      </c>
      <c r="N232" s="14">
        <v>4</v>
      </c>
      <c r="P232" s="14">
        <v>4</v>
      </c>
      <c r="Q232" s="14">
        <v>4</v>
      </c>
      <c r="R232" s="14">
        <v>3</v>
      </c>
      <c r="S232" s="14">
        <v>2</v>
      </c>
      <c r="T232" s="14">
        <v>3</v>
      </c>
      <c r="U232" s="14">
        <v>5</v>
      </c>
      <c r="V232" s="14">
        <v>3</v>
      </c>
      <c r="W232" s="14">
        <v>3</v>
      </c>
      <c r="X232" s="14">
        <v>3</v>
      </c>
      <c r="Y232" s="14">
        <v>4</v>
      </c>
      <c r="Z232" s="14">
        <v>36</v>
      </c>
      <c r="AC232" s="20">
        <v>4</v>
      </c>
      <c r="AD232" s="20">
        <v>4</v>
      </c>
      <c r="AE232" s="20">
        <v>3</v>
      </c>
      <c r="AG232" s="14">
        <v>0</v>
      </c>
      <c r="AH232" s="14">
        <v>1991</v>
      </c>
      <c r="AI232" s="14">
        <v>3</v>
      </c>
      <c r="AJ232" s="14">
        <v>3</v>
      </c>
      <c r="AK232" s="14">
        <v>3</v>
      </c>
      <c r="AL232" s="14">
        <v>3</v>
      </c>
      <c r="AM232" s="14">
        <v>3</v>
      </c>
      <c r="AN232" s="14">
        <v>3</v>
      </c>
      <c r="AO232" s="14">
        <v>4</v>
      </c>
      <c r="AP232" s="14">
        <v>4</v>
      </c>
      <c r="AQ232" s="14">
        <v>4</v>
      </c>
    </row>
    <row r="233" spans="1:43" x14ac:dyDescent="0.35">
      <c r="A233" s="14">
        <v>5648</v>
      </c>
      <c r="B233" s="14">
        <v>0</v>
      </c>
      <c r="C233" s="14">
        <v>1991</v>
      </c>
      <c r="D233" s="23">
        <v>43033.291666666664</v>
      </c>
      <c r="E233" s="14" t="s">
        <v>380</v>
      </c>
      <c r="F233" s="14">
        <v>3</v>
      </c>
      <c r="G233" s="14">
        <v>2</v>
      </c>
      <c r="H233" s="14">
        <v>3</v>
      </c>
      <c r="I233" s="14">
        <v>2</v>
      </c>
      <c r="J233" s="14">
        <v>3</v>
      </c>
      <c r="K233" s="14">
        <v>3</v>
      </c>
      <c r="L233" s="14">
        <v>4</v>
      </c>
      <c r="M233" s="14">
        <v>1</v>
      </c>
      <c r="N233" s="14">
        <v>4</v>
      </c>
      <c r="P233" s="14">
        <v>3</v>
      </c>
      <c r="Q233" s="14">
        <v>5</v>
      </c>
      <c r="R233" s="14">
        <v>4</v>
      </c>
      <c r="S233" s="14">
        <v>4</v>
      </c>
      <c r="T233" s="14">
        <v>5</v>
      </c>
      <c r="U233" s="14">
        <v>9</v>
      </c>
      <c r="V233" s="14">
        <v>7</v>
      </c>
      <c r="W233" s="14">
        <v>4</v>
      </c>
      <c r="X233" s="14">
        <v>3</v>
      </c>
      <c r="Y233" s="14">
        <v>3</v>
      </c>
      <c r="Z233" s="14">
        <v>46</v>
      </c>
      <c r="AC233" s="20">
        <v>3</v>
      </c>
      <c r="AD233" s="20">
        <v>3</v>
      </c>
      <c r="AE233" s="20">
        <v>4</v>
      </c>
      <c r="AG233" s="14">
        <v>0</v>
      </c>
      <c r="AH233" s="14">
        <v>1997</v>
      </c>
      <c r="AI233" s="14">
        <v>3</v>
      </c>
      <c r="AJ233" s="14">
        <v>4</v>
      </c>
      <c r="AK233" s="14">
        <v>4</v>
      </c>
      <c r="AL233" s="14">
        <v>4</v>
      </c>
      <c r="AM233" s="14">
        <v>4</v>
      </c>
      <c r="AN233" s="14">
        <v>3</v>
      </c>
      <c r="AO233" s="14">
        <v>3</v>
      </c>
      <c r="AP233" s="14">
        <v>3</v>
      </c>
      <c r="AQ233" s="14">
        <v>3</v>
      </c>
    </row>
    <row r="234" spans="1:43" x14ac:dyDescent="0.35">
      <c r="A234" s="14">
        <v>5660</v>
      </c>
      <c r="B234" s="14">
        <v>0</v>
      </c>
      <c r="C234" s="14">
        <v>1997</v>
      </c>
      <c r="D234" s="23">
        <v>43033.314583333333</v>
      </c>
      <c r="E234" s="14" t="s">
        <v>204</v>
      </c>
      <c r="F234" s="14">
        <v>3</v>
      </c>
      <c r="G234" s="14">
        <v>1</v>
      </c>
      <c r="H234" s="14">
        <v>4</v>
      </c>
      <c r="I234" s="14">
        <v>1</v>
      </c>
      <c r="J234" s="14">
        <v>4</v>
      </c>
      <c r="K234" s="14">
        <v>3</v>
      </c>
      <c r="L234" s="14">
        <v>3</v>
      </c>
      <c r="M234" s="14">
        <v>2</v>
      </c>
      <c r="N234" s="14">
        <v>3</v>
      </c>
      <c r="P234" s="14">
        <v>3</v>
      </c>
      <c r="Q234" s="14">
        <v>3</v>
      </c>
      <c r="R234" s="14">
        <v>1</v>
      </c>
      <c r="S234" s="14">
        <v>11</v>
      </c>
      <c r="T234" s="14">
        <v>2</v>
      </c>
      <c r="U234" s="14">
        <v>5</v>
      </c>
      <c r="V234" s="14">
        <v>3</v>
      </c>
      <c r="W234" s="14">
        <v>2</v>
      </c>
      <c r="X234" s="14">
        <v>2</v>
      </c>
      <c r="Y234" s="14">
        <v>3</v>
      </c>
      <c r="Z234" s="14">
        <v>4</v>
      </c>
      <c r="AC234" s="20">
        <v>4</v>
      </c>
      <c r="AD234" s="20">
        <v>4</v>
      </c>
      <c r="AE234" s="20">
        <v>3</v>
      </c>
      <c r="AG234" s="14">
        <v>1</v>
      </c>
      <c r="AH234" s="14">
        <v>1987</v>
      </c>
      <c r="AI234" s="14">
        <v>4</v>
      </c>
      <c r="AJ234" s="14">
        <v>4</v>
      </c>
      <c r="AK234" s="14">
        <v>4</v>
      </c>
      <c r="AL234" s="14">
        <v>4</v>
      </c>
      <c r="AM234" s="14">
        <v>4</v>
      </c>
      <c r="AN234" s="14">
        <v>4</v>
      </c>
      <c r="AO234" s="14">
        <v>4</v>
      </c>
      <c r="AP234" s="14">
        <v>4</v>
      </c>
      <c r="AQ234" s="14">
        <v>3</v>
      </c>
    </row>
    <row r="235" spans="1:43" x14ac:dyDescent="0.35">
      <c r="A235" s="14">
        <v>5700</v>
      </c>
      <c r="B235" s="14">
        <v>1</v>
      </c>
      <c r="C235" s="14">
        <v>1987</v>
      </c>
      <c r="D235" s="23">
        <v>43033.37777777778</v>
      </c>
      <c r="E235" s="14" t="s">
        <v>205</v>
      </c>
      <c r="F235" s="14">
        <v>4</v>
      </c>
      <c r="G235" s="14">
        <v>1</v>
      </c>
      <c r="H235" s="14">
        <v>4</v>
      </c>
      <c r="I235" s="14">
        <v>1</v>
      </c>
      <c r="J235" s="14">
        <v>4</v>
      </c>
      <c r="K235" s="14">
        <v>4</v>
      </c>
      <c r="L235" s="14">
        <v>4</v>
      </c>
      <c r="M235" s="14">
        <v>1</v>
      </c>
      <c r="N235" s="14">
        <v>3</v>
      </c>
      <c r="P235" s="14">
        <v>4</v>
      </c>
      <c r="Q235" s="14">
        <v>7</v>
      </c>
      <c r="R235" s="14">
        <v>2</v>
      </c>
      <c r="S235" s="14">
        <v>3</v>
      </c>
      <c r="T235" s="14">
        <v>4</v>
      </c>
      <c r="U235" s="14">
        <v>4</v>
      </c>
      <c r="V235" s="14">
        <v>4</v>
      </c>
      <c r="W235" s="14">
        <v>2</v>
      </c>
      <c r="X235" s="14">
        <v>4</v>
      </c>
      <c r="Y235" s="14">
        <v>3</v>
      </c>
      <c r="Z235" s="14">
        <v>5</v>
      </c>
      <c r="AC235" s="20">
        <v>4</v>
      </c>
      <c r="AD235" s="20">
        <v>4</v>
      </c>
      <c r="AE235" s="20">
        <v>4</v>
      </c>
      <c r="AG235" s="14">
        <v>0</v>
      </c>
      <c r="AH235" s="14">
        <v>1990</v>
      </c>
      <c r="AI235" s="14">
        <v>4</v>
      </c>
      <c r="AJ235" s="14">
        <v>4</v>
      </c>
      <c r="AK235" s="14">
        <v>4</v>
      </c>
      <c r="AL235" s="14">
        <v>3</v>
      </c>
      <c r="AM235" s="14">
        <v>3</v>
      </c>
      <c r="AN235" s="14">
        <v>3</v>
      </c>
      <c r="AO235" s="14">
        <v>4</v>
      </c>
      <c r="AP235" s="14">
        <v>4</v>
      </c>
      <c r="AQ235" s="14">
        <v>3</v>
      </c>
    </row>
    <row r="236" spans="1:43" x14ac:dyDescent="0.35">
      <c r="A236" s="14">
        <v>5728</v>
      </c>
      <c r="B236" s="14">
        <v>0</v>
      </c>
      <c r="C236" s="14">
        <v>1990</v>
      </c>
      <c r="D236" s="23">
        <v>43033.405555555553</v>
      </c>
      <c r="E236" s="14" t="s">
        <v>206</v>
      </c>
      <c r="F236" s="14">
        <v>4</v>
      </c>
      <c r="G236" s="14">
        <v>1</v>
      </c>
      <c r="H236" s="14">
        <v>4</v>
      </c>
      <c r="I236" s="14">
        <v>2</v>
      </c>
      <c r="J236" s="14">
        <v>3</v>
      </c>
      <c r="K236" s="14">
        <v>3</v>
      </c>
      <c r="L236" s="14">
        <v>4</v>
      </c>
      <c r="M236" s="14">
        <v>1</v>
      </c>
      <c r="N236" s="14">
        <v>3</v>
      </c>
      <c r="P236" s="14">
        <v>4</v>
      </c>
      <c r="Q236" s="14">
        <v>6</v>
      </c>
      <c r="R236" s="14">
        <v>2</v>
      </c>
      <c r="S236" s="14">
        <v>9</v>
      </c>
      <c r="T236" s="14">
        <v>3</v>
      </c>
      <c r="U236" s="14">
        <v>6</v>
      </c>
      <c r="V236" s="14">
        <v>3</v>
      </c>
      <c r="W236" s="14">
        <v>6</v>
      </c>
      <c r="X236" s="14">
        <v>3</v>
      </c>
      <c r="Y236" s="14">
        <v>4</v>
      </c>
      <c r="Z236" s="14">
        <v>7</v>
      </c>
      <c r="AC236" s="20">
        <v>4</v>
      </c>
      <c r="AD236" s="20">
        <v>3</v>
      </c>
      <c r="AE236" s="20">
        <v>4</v>
      </c>
      <c r="AG236" s="14">
        <v>0</v>
      </c>
      <c r="AH236" s="14">
        <v>1997</v>
      </c>
      <c r="AI236" s="14">
        <v>4</v>
      </c>
      <c r="AJ236" s="14">
        <v>4</v>
      </c>
      <c r="AK236" s="14">
        <v>4</v>
      </c>
      <c r="AL236" s="14">
        <v>2</v>
      </c>
      <c r="AM236" s="14">
        <v>3</v>
      </c>
      <c r="AN236" s="14">
        <v>3</v>
      </c>
      <c r="AO236" s="14">
        <v>3</v>
      </c>
      <c r="AP236" s="14">
        <v>4</v>
      </c>
      <c r="AQ236" s="14">
        <v>3</v>
      </c>
    </row>
    <row r="237" spans="1:43" x14ac:dyDescent="0.35">
      <c r="A237" s="14">
        <v>5574</v>
      </c>
      <c r="B237" s="14">
        <v>0</v>
      </c>
      <c r="C237" s="14">
        <v>1997</v>
      </c>
      <c r="D237" s="23">
        <v>43033.427777777775</v>
      </c>
      <c r="E237" s="14" t="s">
        <v>207</v>
      </c>
      <c r="F237" s="14">
        <v>4</v>
      </c>
      <c r="G237" s="14">
        <v>1</v>
      </c>
      <c r="H237" s="14">
        <v>4</v>
      </c>
      <c r="I237" s="14">
        <v>3</v>
      </c>
      <c r="J237" s="14">
        <v>3</v>
      </c>
      <c r="K237" s="14">
        <v>3</v>
      </c>
      <c r="L237" s="14">
        <v>3</v>
      </c>
      <c r="M237" s="14">
        <v>1</v>
      </c>
      <c r="N237" s="14">
        <v>3</v>
      </c>
      <c r="P237" s="14">
        <v>10</v>
      </c>
      <c r="Q237" s="14">
        <v>7</v>
      </c>
      <c r="R237" s="14">
        <v>4</v>
      </c>
      <c r="S237" s="14">
        <v>3</v>
      </c>
      <c r="T237" s="14">
        <v>4</v>
      </c>
      <c r="U237" s="14">
        <v>9</v>
      </c>
      <c r="V237" s="14">
        <v>5</v>
      </c>
      <c r="W237" s="14">
        <v>8</v>
      </c>
      <c r="X237" s="14">
        <v>4</v>
      </c>
      <c r="Y237" s="14">
        <v>5</v>
      </c>
      <c r="Z237" s="14">
        <v>14</v>
      </c>
      <c r="AC237" s="20">
        <v>4</v>
      </c>
      <c r="AD237" s="20">
        <v>2</v>
      </c>
      <c r="AE237" s="20">
        <v>4</v>
      </c>
      <c r="AG237" s="14">
        <v>0</v>
      </c>
      <c r="AH237" s="14">
        <v>1990</v>
      </c>
      <c r="AI237" s="14">
        <v>4</v>
      </c>
      <c r="AJ237" s="14">
        <v>4</v>
      </c>
      <c r="AK237" s="14">
        <v>4</v>
      </c>
      <c r="AL237" s="14">
        <v>4</v>
      </c>
      <c r="AM237" s="14">
        <v>3</v>
      </c>
      <c r="AN237" s="14">
        <v>3</v>
      </c>
      <c r="AO237" s="14">
        <v>3</v>
      </c>
      <c r="AP237" s="14">
        <v>3</v>
      </c>
      <c r="AQ237" s="14">
        <v>4</v>
      </c>
    </row>
    <row r="238" spans="1:43" x14ac:dyDescent="0.35">
      <c r="A238" s="14">
        <v>5758</v>
      </c>
      <c r="B238" s="14">
        <v>0</v>
      </c>
      <c r="C238" s="14">
        <v>1990</v>
      </c>
      <c r="D238" s="23">
        <v>43033.452777777777</v>
      </c>
      <c r="E238" s="14" t="s">
        <v>208</v>
      </c>
      <c r="F238" s="14">
        <v>4</v>
      </c>
      <c r="G238" s="14">
        <v>1</v>
      </c>
      <c r="H238" s="14">
        <v>4</v>
      </c>
      <c r="I238" s="14">
        <v>1</v>
      </c>
      <c r="J238" s="14">
        <v>3</v>
      </c>
      <c r="K238" s="14">
        <v>3</v>
      </c>
      <c r="L238" s="14">
        <v>3</v>
      </c>
      <c r="M238" s="14">
        <v>2</v>
      </c>
      <c r="N238" s="14">
        <v>4</v>
      </c>
      <c r="P238" s="14">
        <v>3</v>
      </c>
      <c r="Q238" s="14">
        <v>4</v>
      </c>
      <c r="R238" s="14">
        <v>3</v>
      </c>
      <c r="S238" s="14">
        <v>2</v>
      </c>
      <c r="T238" s="14">
        <v>4</v>
      </c>
      <c r="U238" s="14">
        <v>4</v>
      </c>
      <c r="V238" s="14">
        <v>3</v>
      </c>
      <c r="W238" s="14">
        <v>3</v>
      </c>
      <c r="X238" s="14">
        <v>3</v>
      </c>
      <c r="Y238" s="14">
        <v>3</v>
      </c>
      <c r="Z238" s="14">
        <v>8</v>
      </c>
      <c r="AC238" s="20">
        <v>4</v>
      </c>
      <c r="AD238" s="20">
        <v>4</v>
      </c>
      <c r="AE238" s="20">
        <v>3</v>
      </c>
      <c r="AG238" s="14">
        <v>0</v>
      </c>
      <c r="AH238" s="14">
        <v>1993</v>
      </c>
      <c r="AI238" s="14">
        <v>4</v>
      </c>
      <c r="AJ238" s="14">
        <v>4</v>
      </c>
      <c r="AK238" s="14">
        <v>4</v>
      </c>
      <c r="AL238" s="14">
        <v>4</v>
      </c>
      <c r="AM238" s="14">
        <v>4</v>
      </c>
      <c r="AN238" s="14">
        <v>2</v>
      </c>
      <c r="AO238" s="14">
        <v>4</v>
      </c>
      <c r="AP238" s="14">
        <v>4</v>
      </c>
      <c r="AQ238" s="14">
        <v>4</v>
      </c>
    </row>
    <row r="239" spans="1:43" x14ac:dyDescent="0.35">
      <c r="A239" s="14">
        <v>5760</v>
      </c>
      <c r="B239" s="14">
        <v>0</v>
      </c>
      <c r="C239" s="14">
        <v>1993</v>
      </c>
      <c r="D239" s="23">
        <v>43033.461805555555</v>
      </c>
      <c r="E239" s="14" t="s">
        <v>380</v>
      </c>
      <c r="F239" s="14">
        <v>4</v>
      </c>
      <c r="G239" s="14">
        <v>1</v>
      </c>
      <c r="H239" s="14">
        <v>4</v>
      </c>
      <c r="I239" s="14">
        <v>1</v>
      </c>
      <c r="J239" s="14">
        <v>4</v>
      </c>
      <c r="K239" s="14">
        <v>2</v>
      </c>
      <c r="L239" s="14">
        <v>4</v>
      </c>
      <c r="M239" s="14">
        <v>1</v>
      </c>
      <c r="N239" s="14">
        <v>4</v>
      </c>
      <c r="P239" s="14">
        <v>4</v>
      </c>
      <c r="Q239" s="14">
        <v>2</v>
      </c>
      <c r="R239" s="14">
        <v>3</v>
      </c>
      <c r="S239" s="14">
        <v>2</v>
      </c>
      <c r="T239" s="14">
        <v>2</v>
      </c>
      <c r="U239" s="14">
        <v>4</v>
      </c>
      <c r="V239" s="14">
        <v>3</v>
      </c>
      <c r="W239" s="14">
        <v>4</v>
      </c>
      <c r="X239" s="14">
        <v>2</v>
      </c>
      <c r="Y239" s="14">
        <v>3</v>
      </c>
      <c r="Z239" s="14">
        <v>28</v>
      </c>
      <c r="AC239" s="20">
        <v>4</v>
      </c>
      <c r="AD239" s="20">
        <v>4</v>
      </c>
      <c r="AE239" s="20">
        <v>4</v>
      </c>
      <c r="AG239" s="14">
        <v>0</v>
      </c>
      <c r="AH239" s="14">
        <v>1981</v>
      </c>
      <c r="AI239" s="14">
        <v>4</v>
      </c>
      <c r="AJ239" s="14">
        <v>4</v>
      </c>
      <c r="AK239" s="14">
        <v>4</v>
      </c>
      <c r="AL239" s="14">
        <v>4</v>
      </c>
      <c r="AM239" s="14">
        <v>4</v>
      </c>
      <c r="AN239" s="14">
        <v>4</v>
      </c>
      <c r="AO239" s="14">
        <v>4</v>
      </c>
      <c r="AP239" s="14">
        <v>4</v>
      </c>
      <c r="AQ239" s="14">
        <v>4</v>
      </c>
    </row>
    <row r="240" spans="1:43" x14ac:dyDescent="0.35">
      <c r="A240" s="14">
        <v>5787</v>
      </c>
      <c r="B240" s="14">
        <v>0</v>
      </c>
      <c r="C240" s="14">
        <v>1981</v>
      </c>
      <c r="D240" s="23">
        <v>43033.488888888889</v>
      </c>
      <c r="E240" s="14" t="s">
        <v>380</v>
      </c>
      <c r="F240" s="14">
        <v>4</v>
      </c>
      <c r="G240" s="14">
        <v>1</v>
      </c>
      <c r="H240" s="14">
        <v>4</v>
      </c>
      <c r="I240" s="14">
        <v>1</v>
      </c>
      <c r="J240" s="14">
        <v>4</v>
      </c>
      <c r="K240" s="14">
        <v>4</v>
      </c>
      <c r="L240" s="14">
        <v>4</v>
      </c>
      <c r="M240" s="14">
        <v>1</v>
      </c>
      <c r="N240" s="14">
        <v>4</v>
      </c>
      <c r="P240" s="14">
        <v>2</v>
      </c>
      <c r="Q240" s="14">
        <v>5</v>
      </c>
      <c r="R240" s="14">
        <v>2</v>
      </c>
      <c r="S240" s="14">
        <v>2</v>
      </c>
      <c r="T240" s="14">
        <v>2</v>
      </c>
      <c r="U240" s="14">
        <v>4</v>
      </c>
      <c r="V240" s="14">
        <v>3</v>
      </c>
      <c r="W240" s="14">
        <v>3</v>
      </c>
      <c r="X240" s="14">
        <v>3</v>
      </c>
      <c r="Y240" s="14">
        <v>3</v>
      </c>
      <c r="Z240" s="14">
        <v>0</v>
      </c>
      <c r="AC240" s="20">
        <v>4</v>
      </c>
      <c r="AD240" s="20">
        <v>4</v>
      </c>
      <c r="AE240" s="20">
        <v>4</v>
      </c>
      <c r="AG240" s="14">
        <v>0</v>
      </c>
      <c r="AH240" s="14">
        <v>1990</v>
      </c>
      <c r="AI240" s="14">
        <v>3</v>
      </c>
      <c r="AJ240" s="14">
        <v>4</v>
      </c>
      <c r="AK240" s="14">
        <v>4</v>
      </c>
      <c r="AL240" s="14">
        <v>4</v>
      </c>
      <c r="AM240" s="14">
        <v>4</v>
      </c>
      <c r="AN240" s="14">
        <v>4</v>
      </c>
      <c r="AO240" s="14">
        <v>4</v>
      </c>
      <c r="AP240" s="14">
        <v>4</v>
      </c>
      <c r="AQ240" s="14">
        <v>4</v>
      </c>
    </row>
    <row r="241" spans="1:43" x14ac:dyDescent="0.35">
      <c r="A241" s="14">
        <v>5789</v>
      </c>
      <c r="B241" s="14">
        <v>0</v>
      </c>
      <c r="C241" s="14">
        <v>1990</v>
      </c>
      <c r="D241" s="23">
        <v>43033.493055555555</v>
      </c>
      <c r="E241" s="14" t="s">
        <v>209</v>
      </c>
      <c r="F241" s="14">
        <v>3</v>
      </c>
      <c r="G241" s="14">
        <v>1</v>
      </c>
      <c r="H241" s="14">
        <v>4</v>
      </c>
      <c r="I241" s="14">
        <v>1</v>
      </c>
      <c r="J241" s="14">
        <v>4</v>
      </c>
      <c r="K241" s="14">
        <v>4</v>
      </c>
      <c r="L241" s="14">
        <v>4</v>
      </c>
      <c r="M241" s="14">
        <v>1</v>
      </c>
      <c r="N241" s="14">
        <v>4</v>
      </c>
      <c r="P241" s="14">
        <v>8</v>
      </c>
      <c r="Q241" s="14">
        <v>3</v>
      </c>
      <c r="R241" s="14">
        <v>2</v>
      </c>
      <c r="S241" s="14">
        <v>3</v>
      </c>
      <c r="T241" s="14">
        <v>2</v>
      </c>
      <c r="U241" s="14">
        <v>5</v>
      </c>
      <c r="V241" s="14">
        <v>3</v>
      </c>
      <c r="W241" s="14">
        <v>3</v>
      </c>
      <c r="X241" s="14">
        <v>1</v>
      </c>
      <c r="Y241" s="14">
        <v>4</v>
      </c>
      <c r="Z241" s="14">
        <v>4</v>
      </c>
      <c r="AC241" s="20">
        <v>4</v>
      </c>
      <c r="AD241" s="20">
        <v>4</v>
      </c>
      <c r="AE241" s="20">
        <v>4</v>
      </c>
      <c r="AG241" s="14">
        <v>0</v>
      </c>
      <c r="AH241" s="14">
        <v>1996</v>
      </c>
      <c r="AI241" s="14">
        <v>3</v>
      </c>
      <c r="AJ241" s="14">
        <v>3</v>
      </c>
      <c r="AK241" s="14">
        <v>3</v>
      </c>
      <c r="AL241" s="14">
        <v>3</v>
      </c>
      <c r="AM241" s="14">
        <v>3</v>
      </c>
      <c r="AN241" s="14">
        <v>3</v>
      </c>
      <c r="AO241" s="14">
        <v>3</v>
      </c>
      <c r="AP241" s="14">
        <v>3</v>
      </c>
      <c r="AQ241" s="14">
        <v>3</v>
      </c>
    </row>
    <row r="242" spans="1:43" x14ac:dyDescent="0.35">
      <c r="A242" s="14">
        <v>5794</v>
      </c>
      <c r="B242" s="14">
        <v>0</v>
      </c>
      <c r="C242" s="14">
        <v>1996</v>
      </c>
      <c r="D242" s="23">
        <v>43033.5</v>
      </c>
      <c r="E242" s="14" t="s">
        <v>380</v>
      </c>
      <c r="F242" s="14">
        <v>3</v>
      </c>
      <c r="G242" s="14">
        <v>2</v>
      </c>
      <c r="H242" s="14">
        <v>3</v>
      </c>
      <c r="I242" s="14">
        <v>2</v>
      </c>
      <c r="J242" s="14">
        <v>3</v>
      </c>
      <c r="K242" s="14">
        <v>3</v>
      </c>
      <c r="L242" s="14">
        <v>3</v>
      </c>
      <c r="M242" s="14">
        <v>2</v>
      </c>
      <c r="N242" s="14">
        <v>3</v>
      </c>
      <c r="P242" s="14">
        <v>4</v>
      </c>
      <c r="Q242" s="14">
        <v>4</v>
      </c>
      <c r="R242" s="14">
        <v>5</v>
      </c>
      <c r="S242" s="14">
        <v>5</v>
      </c>
      <c r="T242" s="14">
        <v>2</v>
      </c>
      <c r="U242" s="14">
        <v>5</v>
      </c>
      <c r="V242" s="14">
        <v>5</v>
      </c>
      <c r="W242" s="14">
        <v>4</v>
      </c>
      <c r="X242" s="14">
        <v>3</v>
      </c>
      <c r="Y242" s="14">
        <v>5</v>
      </c>
      <c r="Z242" s="14">
        <v>20</v>
      </c>
      <c r="AC242" s="20">
        <v>3</v>
      </c>
      <c r="AD242" s="20">
        <v>3</v>
      </c>
      <c r="AE242" s="20">
        <v>3</v>
      </c>
      <c r="AG242" s="14">
        <v>0</v>
      </c>
      <c r="AH242" s="14">
        <v>1996</v>
      </c>
      <c r="AI242" s="14">
        <v>3</v>
      </c>
      <c r="AJ242" s="14">
        <v>2</v>
      </c>
      <c r="AK242" s="14">
        <v>3</v>
      </c>
      <c r="AL242" s="14">
        <v>3</v>
      </c>
      <c r="AM242" s="14">
        <v>4</v>
      </c>
      <c r="AN242" s="14">
        <v>4</v>
      </c>
      <c r="AO242" s="14">
        <v>3</v>
      </c>
      <c r="AP242" s="14">
        <v>3</v>
      </c>
      <c r="AQ242" s="14">
        <v>4</v>
      </c>
    </row>
    <row r="243" spans="1:43" x14ac:dyDescent="0.35">
      <c r="A243" s="14">
        <v>5796</v>
      </c>
      <c r="B243" s="14">
        <v>0</v>
      </c>
      <c r="C243" s="14">
        <v>1996</v>
      </c>
      <c r="D243" s="23">
        <v>43033.504861111112</v>
      </c>
      <c r="E243" s="14" t="s">
        <v>380</v>
      </c>
      <c r="F243" s="14">
        <v>3</v>
      </c>
      <c r="G243" s="14">
        <v>3</v>
      </c>
      <c r="H243" s="14">
        <v>3</v>
      </c>
      <c r="I243" s="14">
        <v>2</v>
      </c>
      <c r="J243" s="14">
        <v>4</v>
      </c>
      <c r="K243" s="14">
        <v>4</v>
      </c>
      <c r="L243" s="14">
        <v>3</v>
      </c>
      <c r="M243" s="14">
        <v>2</v>
      </c>
      <c r="N243" s="14">
        <v>4</v>
      </c>
      <c r="P243" s="14">
        <v>4</v>
      </c>
      <c r="Q243" s="14">
        <v>4</v>
      </c>
      <c r="R243" s="14">
        <v>6</v>
      </c>
      <c r="S243" s="14">
        <v>6</v>
      </c>
      <c r="T243" s="14">
        <v>2</v>
      </c>
      <c r="U243" s="14">
        <v>5</v>
      </c>
      <c r="V243" s="14">
        <v>7</v>
      </c>
      <c r="W243" s="14">
        <v>9</v>
      </c>
      <c r="X243" s="14">
        <v>3</v>
      </c>
      <c r="Y243" s="14">
        <v>4</v>
      </c>
      <c r="Z243" s="14">
        <v>32</v>
      </c>
      <c r="AC243" s="20">
        <v>2</v>
      </c>
      <c r="AD243" s="20">
        <v>3</v>
      </c>
      <c r="AE243" s="20">
        <v>3</v>
      </c>
      <c r="AG243" s="14">
        <v>0</v>
      </c>
      <c r="AH243" s="14">
        <v>1978</v>
      </c>
      <c r="AI243" s="14">
        <v>3</v>
      </c>
      <c r="AJ243" s="14">
        <v>4</v>
      </c>
      <c r="AK243" s="14">
        <v>4</v>
      </c>
      <c r="AL243" s="14">
        <v>3</v>
      </c>
      <c r="AM243" s="14">
        <v>3</v>
      </c>
      <c r="AN243" s="14">
        <v>3</v>
      </c>
      <c r="AO243" s="14">
        <v>3</v>
      </c>
      <c r="AP243" s="14">
        <v>4</v>
      </c>
      <c r="AQ243" s="14">
        <v>4</v>
      </c>
    </row>
    <row r="244" spans="1:43" x14ac:dyDescent="0.35">
      <c r="A244" s="14">
        <v>5818</v>
      </c>
      <c r="B244" s="14">
        <v>0</v>
      </c>
      <c r="C244" s="14">
        <v>1978</v>
      </c>
      <c r="D244" s="23">
        <v>43033.53402777778</v>
      </c>
      <c r="E244" s="14" t="s">
        <v>62</v>
      </c>
      <c r="F244" s="14">
        <v>3</v>
      </c>
      <c r="G244" s="14">
        <v>1</v>
      </c>
      <c r="H244" s="14">
        <v>4</v>
      </c>
      <c r="I244" s="14">
        <v>2</v>
      </c>
      <c r="J244" s="14">
        <v>3</v>
      </c>
      <c r="K244" s="14">
        <v>3</v>
      </c>
      <c r="L244" s="14">
        <v>3</v>
      </c>
      <c r="M244" s="14">
        <v>1</v>
      </c>
      <c r="N244" s="14">
        <v>4</v>
      </c>
      <c r="P244" s="14">
        <v>6</v>
      </c>
      <c r="Q244" s="14">
        <v>4</v>
      </c>
      <c r="R244" s="14">
        <v>3</v>
      </c>
      <c r="S244" s="14">
        <v>4</v>
      </c>
      <c r="T244" s="14">
        <v>3</v>
      </c>
      <c r="U244" s="14">
        <v>68</v>
      </c>
      <c r="V244" s="14">
        <v>5</v>
      </c>
      <c r="W244" s="14">
        <v>4</v>
      </c>
      <c r="X244" s="14">
        <v>4</v>
      </c>
      <c r="Y244" s="14">
        <v>4</v>
      </c>
      <c r="Z244" s="14">
        <v>9</v>
      </c>
      <c r="AC244" s="20">
        <v>4</v>
      </c>
      <c r="AD244" s="20">
        <v>3</v>
      </c>
      <c r="AE244" s="20">
        <v>4</v>
      </c>
      <c r="AG244" s="14">
        <v>1</v>
      </c>
      <c r="AH244" s="14">
        <v>1973</v>
      </c>
      <c r="AI244" s="14">
        <v>4</v>
      </c>
      <c r="AJ244" s="14">
        <v>4</v>
      </c>
      <c r="AK244" s="14">
        <v>4</v>
      </c>
      <c r="AL244" s="14">
        <v>4</v>
      </c>
      <c r="AM244" s="14">
        <v>3</v>
      </c>
      <c r="AN244" s="14">
        <v>4</v>
      </c>
      <c r="AO244" s="14">
        <v>3</v>
      </c>
      <c r="AP244" s="14">
        <v>4</v>
      </c>
      <c r="AQ244" s="14">
        <v>3</v>
      </c>
    </row>
    <row r="245" spans="1:43" x14ac:dyDescent="0.35">
      <c r="A245" s="14">
        <v>5811</v>
      </c>
      <c r="B245" s="14">
        <v>1</v>
      </c>
      <c r="C245" s="14">
        <v>1973</v>
      </c>
      <c r="D245" s="23">
        <v>43033.541666666664</v>
      </c>
      <c r="E245" s="14" t="s">
        <v>210</v>
      </c>
      <c r="F245" s="14">
        <v>4</v>
      </c>
      <c r="G245" s="14">
        <v>1</v>
      </c>
      <c r="H245" s="14">
        <v>4</v>
      </c>
      <c r="I245" s="14">
        <v>1</v>
      </c>
      <c r="J245" s="14">
        <v>3</v>
      </c>
      <c r="K245" s="14">
        <v>4</v>
      </c>
      <c r="L245" s="14">
        <v>3</v>
      </c>
      <c r="M245" s="14">
        <v>1</v>
      </c>
      <c r="N245" s="14">
        <v>3</v>
      </c>
      <c r="P245" s="14">
        <v>3</v>
      </c>
      <c r="Q245" s="14">
        <v>3</v>
      </c>
      <c r="R245" s="14">
        <v>7</v>
      </c>
      <c r="S245" s="14">
        <v>3</v>
      </c>
      <c r="T245" s="14">
        <v>4</v>
      </c>
      <c r="U245" s="14">
        <v>6</v>
      </c>
      <c r="V245" s="14">
        <v>3</v>
      </c>
      <c r="W245" s="14">
        <v>3</v>
      </c>
      <c r="X245" s="14">
        <v>5</v>
      </c>
      <c r="Y245" s="14">
        <v>7</v>
      </c>
      <c r="Z245" s="14">
        <v>10</v>
      </c>
      <c r="AC245" s="20">
        <v>4</v>
      </c>
      <c r="AD245" s="20">
        <v>4</v>
      </c>
      <c r="AE245" s="20">
        <v>4</v>
      </c>
      <c r="AG245" s="14">
        <v>0</v>
      </c>
      <c r="AH245" s="14">
        <v>1992</v>
      </c>
      <c r="AI245" s="14">
        <v>3</v>
      </c>
      <c r="AJ245" s="14">
        <v>4</v>
      </c>
      <c r="AK245" s="14">
        <v>4</v>
      </c>
      <c r="AL245" s="14">
        <v>4</v>
      </c>
      <c r="AM245" s="14">
        <v>4</v>
      </c>
      <c r="AN245" s="14">
        <v>4</v>
      </c>
      <c r="AO245" s="14">
        <v>3</v>
      </c>
      <c r="AP245" s="14">
        <v>4</v>
      </c>
      <c r="AQ245" s="14">
        <v>3</v>
      </c>
    </row>
    <row r="246" spans="1:43" x14ac:dyDescent="0.35">
      <c r="A246" s="14">
        <v>5827</v>
      </c>
      <c r="B246" s="14">
        <v>0</v>
      </c>
      <c r="C246" s="14">
        <v>1992</v>
      </c>
      <c r="D246" s="23">
        <v>43033.547222222223</v>
      </c>
      <c r="E246" s="14" t="s">
        <v>380</v>
      </c>
      <c r="F246" s="14">
        <v>3</v>
      </c>
      <c r="G246" s="14">
        <v>1</v>
      </c>
      <c r="H246" s="14">
        <v>4</v>
      </c>
      <c r="I246" s="14">
        <v>1</v>
      </c>
      <c r="J246" s="14">
        <v>4</v>
      </c>
      <c r="K246" s="14">
        <v>4</v>
      </c>
      <c r="L246" s="14">
        <v>3</v>
      </c>
      <c r="M246" s="14">
        <v>1</v>
      </c>
      <c r="N246" s="14">
        <v>3</v>
      </c>
      <c r="P246" s="14">
        <v>5</v>
      </c>
      <c r="Q246" s="14">
        <v>2</v>
      </c>
      <c r="R246" s="14">
        <v>3</v>
      </c>
      <c r="S246" s="14">
        <v>2</v>
      </c>
      <c r="T246" s="14">
        <v>1</v>
      </c>
      <c r="U246" s="14">
        <v>4</v>
      </c>
      <c r="V246" s="14">
        <v>3</v>
      </c>
      <c r="W246" s="14">
        <v>2</v>
      </c>
      <c r="X246" s="14">
        <v>2</v>
      </c>
      <c r="Y246" s="14">
        <v>2</v>
      </c>
      <c r="Z246" s="14">
        <v>8</v>
      </c>
      <c r="AC246" s="20">
        <v>4</v>
      </c>
      <c r="AD246" s="20">
        <v>4</v>
      </c>
      <c r="AE246" s="20">
        <v>4</v>
      </c>
      <c r="AG246" s="14">
        <v>0</v>
      </c>
      <c r="AH246" s="14">
        <v>1996</v>
      </c>
      <c r="AI246" s="14">
        <v>3</v>
      </c>
      <c r="AJ246" s="14">
        <v>3</v>
      </c>
      <c r="AK246" s="14">
        <v>3</v>
      </c>
      <c r="AL246" s="14">
        <v>2</v>
      </c>
      <c r="AM246" s="14">
        <v>3</v>
      </c>
      <c r="AN246" s="14">
        <v>3</v>
      </c>
      <c r="AO246" s="14">
        <v>2</v>
      </c>
      <c r="AP246" s="14">
        <v>3</v>
      </c>
      <c r="AQ246" s="14">
        <v>3</v>
      </c>
    </row>
    <row r="247" spans="1:43" x14ac:dyDescent="0.35">
      <c r="A247" s="14">
        <v>5825</v>
      </c>
      <c r="B247" s="14">
        <v>0</v>
      </c>
      <c r="C247" s="14">
        <v>1996</v>
      </c>
      <c r="D247" s="23">
        <v>43033.549305555556</v>
      </c>
      <c r="E247" s="14" t="s">
        <v>380</v>
      </c>
      <c r="F247" s="14">
        <v>3</v>
      </c>
      <c r="G247" s="14">
        <v>2</v>
      </c>
      <c r="H247" s="14">
        <v>3</v>
      </c>
      <c r="I247" s="14">
        <v>3</v>
      </c>
      <c r="J247" s="14">
        <v>3</v>
      </c>
      <c r="K247" s="14">
        <v>3</v>
      </c>
      <c r="L247" s="14">
        <v>2</v>
      </c>
      <c r="M247" s="14">
        <v>2</v>
      </c>
      <c r="N247" s="14">
        <v>3</v>
      </c>
      <c r="P247" s="14">
        <v>27</v>
      </c>
      <c r="Q247" s="14">
        <v>3</v>
      </c>
      <c r="R247" s="14">
        <v>1</v>
      </c>
      <c r="S247" s="14">
        <v>2</v>
      </c>
      <c r="T247" s="14">
        <v>3</v>
      </c>
      <c r="U247" s="14">
        <v>6</v>
      </c>
      <c r="V247" s="14">
        <v>4</v>
      </c>
      <c r="W247" s="14">
        <v>5</v>
      </c>
      <c r="X247" s="14">
        <v>2</v>
      </c>
      <c r="Y247" s="14">
        <v>2</v>
      </c>
      <c r="Z247" s="14">
        <v>17</v>
      </c>
      <c r="AC247" s="20">
        <v>3</v>
      </c>
      <c r="AD247" s="20">
        <v>2</v>
      </c>
      <c r="AE247" s="20">
        <v>3</v>
      </c>
      <c r="AG247" s="14">
        <v>0</v>
      </c>
      <c r="AH247" s="14">
        <v>1992</v>
      </c>
      <c r="AI247" s="14">
        <v>4</v>
      </c>
      <c r="AJ247" s="14">
        <v>4</v>
      </c>
      <c r="AK247" s="14">
        <v>4</v>
      </c>
      <c r="AL247" s="14">
        <v>4</v>
      </c>
      <c r="AM247" s="14">
        <v>4</v>
      </c>
      <c r="AN247" s="14">
        <v>4</v>
      </c>
      <c r="AO247" s="14">
        <v>4</v>
      </c>
      <c r="AP247" s="14">
        <v>4</v>
      </c>
      <c r="AQ247" s="14">
        <v>4</v>
      </c>
    </row>
    <row r="248" spans="1:43" x14ac:dyDescent="0.35">
      <c r="A248" s="14">
        <v>5830</v>
      </c>
      <c r="B248" s="14">
        <v>0</v>
      </c>
      <c r="C248" s="14">
        <v>1992</v>
      </c>
      <c r="D248" s="23">
        <v>43033.559027777781</v>
      </c>
      <c r="E248" s="14" t="s">
        <v>211</v>
      </c>
      <c r="F248" s="14">
        <v>4</v>
      </c>
      <c r="G248" s="14">
        <v>1</v>
      </c>
      <c r="H248" s="14">
        <v>4</v>
      </c>
      <c r="I248" s="14">
        <v>1</v>
      </c>
      <c r="J248" s="14">
        <v>4</v>
      </c>
      <c r="K248" s="14">
        <v>4</v>
      </c>
      <c r="L248" s="14">
        <v>4</v>
      </c>
      <c r="M248" s="14">
        <v>1</v>
      </c>
      <c r="N248" s="14">
        <v>4</v>
      </c>
      <c r="P248" s="14">
        <v>3</v>
      </c>
      <c r="Q248" s="14">
        <v>3</v>
      </c>
      <c r="R248" s="14">
        <v>3</v>
      </c>
      <c r="S248" s="14">
        <v>2</v>
      </c>
      <c r="T248" s="14">
        <v>4</v>
      </c>
      <c r="U248" s="14">
        <v>5</v>
      </c>
      <c r="V248" s="14">
        <v>2</v>
      </c>
      <c r="W248" s="14">
        <v>4</v>
      </c>
      <c r="X248" s="14">
        <v>2</v>
      </c>
      <c r="Y248" s="14">
        <v>3</v>
      </c>
      <c r="Z248" s="14">
        <v>0</v>
      </c>
      <c r="AC248" s="20">
        <v>4</v>
      </c>
      <c r="AD248" s="20">
        <v>4</v>
      </c>
      <c r="AE248" s="20">
        <v>4</v>
      </c>
      <c r="AG248" s="14">
        <v>0</v>
      </c>
      <c r="AH248" s="14">
        <v>1993</v>
      </c>
      <c r="AI248" s="14">
        <v>3</v>
      </c>
      <c r="AJ248" s="14">
        <v>4</v>
      </c>
      <c r="AK248" s="14">
        <v>4</v>
      </c>
      <c r="AL248" s="14">
        <v>4</v>
      </c>
      <c r="AM248" s="14">
        <v>4</v>
      </c>
      <c r="AN248" s="14">
        <v>4</v>
      </c>
      <c r="AO248" s="14">
        <v>3</v>
      </c>
      <c r="AP248" s="14">
        <v>4</v>
      </c>
      <c r="AQ248" s="14">
        <v>3</v>
      </c>
    </row>
    <row r="249" spans="1:43" x14ac:dyDescent="0.35">
      <c r="A249" s="14">
        <v>5837</v>
      </c>
      <c r="B249" s="14">
        <v>0</v>
      </c>
      <c r="C249" s="14">
        <v>1993</v>
      </c>
      <c r="D249" s="23">
        <v>43033.570833333331</v>
      </c>
      <c r="E249" s="14" t="s">
        <v>212</v>
      </c>
      <c r="F249" s="14">
        <v>3</v>
      </c>
      <c r="G249" s="14">
        <v>1</v>
      </c>
      <c r="H249" s="14">
        <v>4</v>
      </c>
      <c r="I249" s="14">
        <v>1</v>
      </c>
      <c r="J249" s="14">
        <v>4</v>
      </c>
      <c r="K249" s="14">
        <v>4</v>
      </c>
      <c r="L249" s="14">
        <v>3</v>
      </c>
      <c r="M249" s="14">
        <v>1</v>
      </c>
      <c r="N249" s="14">
        <v>3</v>
      </c>
      <c r="P249" s="14">
        <v>6</v>
      </c>
      <c r="Q249" s="14">
        <v>4</v>
      </c>
      <c r="R249" s="14">
        <v>3</v>
      </c>
      <c r="S249" s="14">
        <v>3</v>
      </c>
      <c r="T249" s="14">
        <v>3</v>
      </c>
      <c r="U249" s="14">
        <v>5</v>
      </c>
      <c r="V249" s="14">
        <v>4</v>
      </c>
      <c r="W249" s="14">
        <v>3</v>
      </c>
      <c r="X249" s="14">
        <v>2</v>
      </c>
      <c r="Y249" s="14">
        <v>4</v>
      </c>
      <c r="Z249" s="14">
        <v>8</v>
      </c>
      <c r="AC249" s="20">
        <v>4</v>
      </c>
      <c r="AD249" s="20">
        <v>4</v>
      </c>
      <c r="AE249" s="20">
        <v>4</v>
      </c>
      <c r="AG249" s="14">
        <v>1</v>
      </c>
      <c r="AH249" s="14">
        <v>1997</v>
      </c>
      <c r="AI249" s="14">
        <v>4</v>
      </c>
      <c r="AJ249" s="14">
        <v>3</v>
      </c>
      <c r="AK249" s="14">
        <v>4</v>
      </c>
      <c r="AL249" s="14">
        <v>4</v>
      </c>
      <c r="AM249" s="14">
        <v>3</v>
      </c>
      <c r="AN249" s="14">
        <v>3</v>
      </c>
      <c r="AO249" s="14">
        <v>4</v>
      </c>
      <c r="AP249" s="14">
        <v>4</v>
      </c>
      <c r="AQ249" s="14">
        <v>3</v>
      </c>
    </row>
    <row r="250" spans="1:43" x14ac:dyDescent="0.35">
      <c r="A250" s="14">
        <v>5848</v>
      </c>
      <c r="B250" s="14">
        <v>1</v>
      </c>
      <c r="C250" s="14">
        <v>1997</v>
      </c>
      <c r="D250" s="23">
        <v>43033.588194444441</v>
      </c>
      <c r="E250" s="14" t="s">
        <v>380</v>
      </c>
      <c r="F250" s="14">
        <v>4</v>
      </c>
      <c r="G250" s="14">
        <v>2</v>
      </c>
      <c r="H250" s="14">
        <v>4</v>
      </c>
      <c r="I250" s="14">
        <v>1</v>
      </c>
      <c r="J250" s="14">
        <v>3</v>
      </c>
      <c r="K250" s="14">
        <v>3</v>
      </c>
      <c r="L250" s="14">
        <v>4</v>
      </c>
      <c r="M250" s="14">
        <v>1</v>
      </c>
      <c r="N250" s="14">
        <v>3</v>
      </c>
      <c r="P250" s="14">
        <v>3</v>
      </c>
      <c r="Q250" s="14">
        <v>6</v>
      </c>
      <c r="R250" s="14">
        <v>1</v>
      </c>
      <c r="S250" s="14">
        <v>2</v>
      </c>
      <c r="T250" s="14">
        <v>2</v>
      </c>
      <c r="U250" s="14">
        <v>6</v>
      </c>
      <c r="V250" s="14">
        <v>3</v>
      </c>
      <c r="W250" s="14">
        <v>14</v>
      </c>
      <c r="X250" s="14">
        <v>2</v>
      </c>
      <c r="Y250" s="14">
        <v>5</v>
      </c>
      <c r="Z250" s="14">
        <v>12</v>
      </c>
      <c r="AC250" s="20">
        <v>3</v>
      </c>
      <c r="AD250" s="20">
        <v>4</v>
      </c>
      <c r="AE250" s="20">
        <v>4</v>
      </c>
      <c r="AG250" s="14">
        <v>1</v>
      </c>
      <c r="AH250" s="14">
        <v>1996</v>
      </c>
      <c r="AI250" s="14">
        <v>4</v>
      </c>
      <c r="AJ250" s="14">
        <v>4</v>
      </c>
      <c r="AK250" s="14">
        <v>4</v>
      </c>
      <c r="AL250" s="14">
        <v>2</v>
      </c>
      <c r="AM250" s="14">
        <v>3</v>
      </c>
      <c r="AN250" s="14">
        <v>3</v>
      </c>
      <c r="AO250" s="14">
        <v>3</v>
      </c>
      <c r="AP250" s="14">
        <v>3</v>
      </c>
      <c r="AQ250" s="14">
        <v>2</v>
      </c>
    </row>
    <row r="251" spans="1:43" x14ac:dyDescent="0.35">
      <c r="A251" s="14">
        <v>5849</v>
      </c>
      <c r="B251" s="14">
        <v>1</v>
      </c>
      <c r="C251" s="14">
        <v>1996</v>
      </c>
      <c r="D251" s="23">
        <v>43033.588888888888</v>
      </c>
      <c r="E251" s="14" t="s">
        <v>213</v>
      </c>
      <c r="F251" s="14">
        <v>4</v>
      </c>
      <c r="G251" s="14">
        <v>1</v>
      </c>
      <c r="H251" s="14">
        <v>4</v>
      </c>
      <c r="I251" s="14">
        <v>3</v>
      </c>
      <c r="J251" s="14">
        <v>3</v>
      </c>
      <c r="K251" s="14">
        <v>3</v>
      </c>
      <c r="L251" s="14">
        <v>3</v>
      </c>
      <c r="M251" s="14">
        <v>2</v>
      </c>
      <c r="N251" s="14">
        <v>2</v>
      </c>
      <c r="P251" s="14">
        <v>6</v>
      </c>
      <c r="Q251" s="14">
        <v>6</v>
      </c>
      <c r="R251" s="14">
        <v>3</v>
      </c>
      <c r="S251" s="14">
        <v>6</v>
      </c>
      <c r="T251" s="14">
        <v>3</v>
      </c>
      <c r="U251" s="14">
        <v>5</v>
      </c>
      <c r="V251" s="14">
        <v>5</v>
      </c>
      <c r="W251" s="14">
        <v>6</v>
      </c>
      <c r="X251" s="14">
        <v>1</v>
      </c>
      <c r="Y251" s="14">
        <v>7</v>
      </c>
      <c r="Z251" s="14">
        <v>23</v>
      </c>
      <c r="AC251" s="20">
        <v>4</v>
      </c>
      <c r="AD251" s="20">
        <v>2</v>
      </c>
      <c r="AE251" s="20">
        <v>3</v>
      </c>
      <c r="AG251" s="14">
        <v>0</v>
      </c>
      <c r="AH251" s="14">
        <v>1982</v>
      </c>
      <c r="AI251" s="14">
        <v>2</v>
      </c>
      <c r="AJ251" s="14">
        <v>4</v>
      </c>
      <c r="AK251" s="14">
        <v>4</v>
      </c>
      <c r="AL251" s="14">
        <v>2</v>
      </c>
      <c r="AM251" s="14">
        <v>4</v>
      </c>
      <c r="AN251" s="14">
        <v>3</v>
      </c>
      <c r="AO251" s="14">
        <v>4</v>
      </c>
      <c r="AP251" s="14">
        <v>4</v>
      </c>
      <c r="AQ251" s="14">
        <v>3</v>
      </c>
    </row>
    <row r="252" spans="1:43" x14ac:dyDescent="0.35">
      <c r="A252" s="14">
        <v>5856</v>
      </c>
      <c r="B252" s="14">
        <v>0</v>
      </c>
      <c r="C252" s="14">
        <v>1982</v>
      </c>
      <c r="D252" s="23">
        <v>43033.606944444444</v>
      </c>
      <c r="E252" s="14" t="s">
        <v>214</v>
      </c>
      <c r="F252" s="14">
        <v>2</v>
      </c>
      <c r="G252" s="14">
        <v>1</v>
      </c>
      <c r="H252" s="14">
        <v>4</v>
      </c>
      <c r="I252" s="14">
        <v>3</v>
      </c>
      <c r="J252" s="14">
        <v>4</v>
      </c>
      <c r="K252" s="14">
        <v>3</v>
      </c>
      <c r="L252" s="14">
        <v>4</v>
      </c>
      <c r="M252" s="14">
        <v>1</v>
      </c>
      <c r="N252" s="14">
        <v>3</v>
      </c>
      <c r="P252" s="14">
        <v>4</v>
      </c>
      <c r="Q252" s="14">
        <v>4</v>
      </c>
      <c r="R252" s="14">
        <v>3</v>
      </c>
      <c r="S252" s="14">
        <v>2</v>
      </c>
      <c r="T252" s="14">
        <v>3</v>
      </c>
      <c r="U252" s="14">
        <v>7</v>
      </c>
      <c r="V252" s="14">
        <v>4</v>
      </c>
      <c r="W252" s="14">
        <v>3</v>
      </c>
      <c r="X252" s="14">
        <v>3</v>
      </c>
      <c r="Y252" s="14">
        <v>5</v>
      </c>
      <c r="Z252" s="14">
        <v>27</v>
      </c>
      <c r="AC252" s="20">
        <v>4</v>
      </c>
      <c r="AD252" s="20">
        <v>2</v>
      </c>
      <c r="AE252" s="20">
        <v>4</v>
      </c>
      <c r="AG252" s="14">
        <v>0</v>
      </c>
      <c r="AH252" s="14">
        <v>1995</v>
      </c>
      <c r="AI252" s="14">
        <v>1</v>
      </c>
      <c r="AJ252" s="14">
        <v>4</v>
      </c>
      <c r="AK252" s="14">
        <v>4</v>
      </c>
      <c r="AL252" s="14">
        <v>3</v>
      </c>
      <c r="AM252" s="14">
        <v>3</v>
      </c>
      <c r="AN252" s="14">
        <v>3</v>
      </c>
      <c r="AO252" s="14">
        <v>3</v>
      </c>
      <c r="AP252" s="14">
        <v>4</v>
      </c>
      <c r="AQ252" s="14">
        <v>3</v>
      </c>
    </row>
    <row r="253" spans="1:43" x14ac:dyDescent="0.35">
      <c r="A253" s="14">
        <v>5859</v>
      </c>
      <c r="B253" s="14">
        <v>0</v>
      </c>
      <c r="C253" s="14">
        <v>1995</v>
      </c>
      <c r="D253" s="23">
        <v>43033.613888888889</v>
      </c>
      <c r="E253" s="14" t="s">
        <v>215</v>
      </c>
      <c r="F253" s="14">
        <v>1</v>
      </c>
      <c r="G253" s="14">
        <v>1</v>
      </c>
      <c r="H253" s="14">
        <v>4</v>
      </c>
      <c r="I253" s="14">
        <v>2</v>
      </c>
      <c r="J253" s="14">
        <v>3</v>
      </c>
      <c r="K253" s="14">
        <v>3</v>
      </c>
      <c r="L253" s="14">
        <v>3</v>
      </c>
      <c r="M253" s="14">
        <v>1</v>
      </c>
      <c r="N253" s="14">
        <v>3</v>
      </c>
      <c r="P253" s="14">
        <v>4</v>
      </c>
      <c r="Q253" s="14">
        <v>4</v>
      </c>
      <c r="R253" s="14">
        <v>2</v>
      </c>
      <c r="S253" s="14">
        <v>4</v>
      </c>
      <c r="T253" s="14">
        <v>9</v>
      </c>
      <c r="U253" s="14">
        <v>14</v>
      </c>
      <c r="V253" s="14">
        <v>6</v>
      </c>
      <c r="W253" s="14">
        <v>3</v>
      </c>
      <c r="X253" s="14">
        <v>3</v>
      </c>
      <c r="Y253" s="14">
        <v>4</v>
      </c>
      <c r="Z253" s="14">
        <v>46</v>
      </c>
      <c r="AC253" s="20">
        <v>4</v>
      </c>
      <c r="AD253" s="20">
        <v>3</v>
      </c>
      <c r="AE253" s="20">
        <v>4</v>
      </c>
      <c r="AG253" s="14">
        <v>0</v>
      </c>
      <c r="AH253" s="14">
        <v>1976</v>
      </c>
      <c r="AI253" s="14">
        <v>3</v>
      </c>
      <c r="AJ253" s="14">
        <v>2</v>
      </c>
      <c r="AK253" s="14">
        <v>4</v>
      </c>
      <c r="AL253" s="14">
        <v>4</v>
      </c>
      <c r="AM253" s="14">
        <v>3</v>
      </c>
      <c r="AN253" s="14">
        <v>3</v>
      </c>
      <c r="AO253" s="14">
        <v>3</v>
      </c>
      <c r="AP253" s="14">
        <v>3</v>
      </c>
      <c r="AQ253" s="14">
        <v>3</v>
      </c>
    </row>
    <row r="254" spans="1:43" x14ac:dyDescent="0.35">
      <c r="A254" s="14">
        <v>5867</v>
      </c>
      <c r="B254" s="14">
        <v>0</v>
      </c>
      <c r="C254" s="14">
        <v>1976</v>
      </c>
      <c r="D254" s="23">
        <v>43033.615277777775</v>
      </c>
      <c r="E254" s="14" t="s">
        <v>380</v>
      </c>
      <c r="F254" s="14">
        <v>3</v>
      </c>
      <c r="G254" s="14">
        <v>3</v>
      </c>
      <c r="H254" s="14">
        <v>4</v>
      </c>
      <c r="I254" s="14">
        <v>1</v>
      </c>
      <c r="J254" s="14">
        <v>3</v>
      </c>
      <c r="K254" s="14">
        <v>3</v>
      </c>
      <c r="L254" s="14">
        <v>3</v>
      </c>
      <c r="M254" s="14">
        <v>2</v>
      </c>
      <c r="N254" s="14">
        <v>3</v>
      </c>
      <c r="P254" s="14">
        <v>7</v>
      </c>
      <c r="Q254" s="14">
        <v>16</v>
      </c>
      <c r="R254" s="14">
        <v>3</v>
      </c>
      <c r="S254" s="14">
        <v>4</v>
      </c>
      <c r="T254" s="14">
        <v>18</v>
      </c>
      <c r="U254" s="14">
        <v>11</v>
      </c>
      <c r="V254" s="14">
        <v>6</v>
      </c>
      <c r="W254" s="14">
        <v>4</v>
      </c>
      <c r="X254" s="14">
        <v>3</v>
      </c>
      <c r="Y254" s="14">
        <v>4</v>
      </c>
      <c r="Z254" s="14">
        <v>18</v>
      </c>
      <c r="AC254" s="20">
        <v>2</v>
      </c>
      <c r="AD254" s="20">
        <v>4</v>
      </c>
      <c r="AE254" s="20">
        <v>3</v>
      </c>
      <c r="AG254" s="14">
        <v>0</v>
      </c>
      <c r="AH254" s="14">
        <v>1998</v>
      </c>
      <c r="AI254" s="14">
        <v>3</v>
      </c>
      <c r="AJ254" s="14">
        <v>3</v>
      </c>
      <c r="AK254" s="14">
        <v>4</v>
      </c>
      <c r="AL254" s="14">
        <v>2</v>
      </c>
      <c r="AM254" s="14">
        <v>4</v>
      </c>
      <c r="AN254" s="14">
        <v>4</v>
      </c>
      <c r="AO254" s="14">
        <v>4</v>
      </c>
      <c r="AP254" s="14">
        <v>4</v>
      </c>
      <c r="AQ254" s="14">
        <v>4</v>
      </c>
    </row>
    <row r="255" spans="1:43" x14ac:dyDescent="0.35">
      <c r="A255" s="14">
        <v>5868</v>
      </c>
      <c r="B255" s="14">
        <v>0</v>
      </c>
      <c r="C255" s="14">
        <v>1998</v>
      </c>
      <c r="D255" s="23">
        <v>43033.616666666669</v>
      </c>
      <c r="E255" s="14" t="s">
        <v>216</v>
      </c>
      <c r="F255" s="14">
        <v>3</v>
      </c>
      <c r="G255" s="14">
        <v>2</v>
      </c>
      <c r="H255" s="14">
        <v>4</v>
      </c>
      <c r="I255" s="14">
        <v>3</v>
      </c>
      <c r="J255" s="14">
        <v>4</v>
      </c>
      <c r="K255" s="14">
        <v>4</v>
      </c>
      <c r="L255" s="14">
        <v>4</v>
      </c>
      <c r="M255" s="14">
        <v>1</v>
      </c>
      <c r="N255" s="14">
        <v>4</v>
      </c>
      <c r="P255" s="14">
        <v>7</v>
      </c>
      <c r="Q255" s="14">
        <v>3</v>
      </c>
      <c r="R255" s="14">
        <v>1</v>
      </c>
      <c r="S255" s="14">
        <v>3</v>
      </c>
      <c r="T255" s="14">
        <v>3</v>
      </c>
      <c r="U255" s="14">
        <v>3</v>
      </c>
      <c r="V255" s="14">
        <v>2</v>
      </c>
      <c r="W255" s="14">
        <v>4</v>
      </c>
      <c r="X255" s="14">
        <v>2</v>
      </c>
      <c r="Y255" s="14">
        <v>2</v>
      </c>
      <c r="Z255" s="14">
        <v>18</v>
      </c>
      <c r="AC255" s="20">
        <v>3</v>
      </c>
      <c r="AD255" s="20">
        <v>2</v>
      </c>
      <c r="AE255" s="20">
        <v>4</v>
      </c>
      <c r="AG255" s="14">
        <v>0</v>
      </c>
      <c r="AH255" s="14">
        <v>1996</v>
      </c>
      <c r="AI255" s="14">
        <v>3</v>
      </c>
      <c r="AJ255" s="14">
        <v>3</v>
      </c>
      <c r="AK255" s="14">
        <v>4</v>
      </c>
      <c r="AL255" s="14">
        <v>2</v>
      </c>
      <c r="AM255" s="14">
        <v>4</v>
      </c>
      <c r="AN255" s="14">
        <v>4</v>
      </c>
      <c r="AO255" s="14">
        <v>3</v>
      </c>
      <c r="AP255" s="14">
        <v>3</v>
      </c>
      <c r="AQ255" s="14">
        <v>3</v>
      </c>
    </row>
    <row r="256" spans="1:43" x14ac:dyDescent="0.35">
      <c r="A256" s="14">
        <v>5881</v>
      </c>
      <c r="B256" s="14">
        <v>0</v>
      </c>
      <c r="C256" s="14">
        <v>1996</v>
      </c>
      <c r="D256" s="23">
        <v>43033.645138888889</v>
      </c>
      <c r="E256" s="14" t="s">
        <v>217</v>
      </c>
      <c r="F256" s="14">
        <v>3</v>
      </c>
      <c r="G256" s="14">
        <v>2</v>
      </c>
      <c r="H256" s="14">
        <v>4</v>
      </c>
      <c r="I256" s="14">
        <v>3</v>
      </c>
      <c r="J256" s="14">
        <v>4</v>
      </c>
      <c r="K256" s="14">
        <v>4</v>
      </c>
      <c r="L256" s="14">
        <v>3</v>
      </c>
      <c r="M256" s="14">
        <v>2</v>
      </c>
      <c r="N256" s="14">
        <v>3</v>
      </c>
      <c r="P256" s="14">
        <v>4</v>
      </c>
      <c r="Q256" s="14">
        <v>6</v>
      </c>
      <c r="R256" s="14">
        <v>4</v>
      </c>
      <c r="S256" s="14">
        <v>4</v>
      </c>
      <c r="T256" s="14">
        <v>3</v>
      </c>
      <c r="U256" s="14">
        <v>9</v>
      </c>
      <c r="V256" s="14">
        <v>4</v>
      </c>
      <c r="W256" s="14">
        <v>5</v>
      </c>
      <c r="X256" s="14">
        <v>5</v>
      </c>
      <c r="Y256" s="14">
        <v>11</v>
      </c>
      <c r="Z256" s="14">
        <v>42</v>
      </c>
      <c r="AC256" s="20">
        <v>3</v>
      </c>
      <c r="AD256" s="20">
        <v>2</v>
      </c>
      <c r="AE256" s="20">
        <v>3</v>
      </c>
      <c r="AG256" s="14">
        <v>0</v>
      </c>
      <c r="AH256" s="14">
        <v>1993</v>
      </c>
      <c r="AI256" s="14">
        <v>4</v>
      </c>
      <c r="AJ256" s="14">
        <v>3</v>
      </c>
      <c r="AK256" s="14">
        <v>3</v>
      </c>
      <c r="AL256" s="14">
        <v>2</v>
      </c>
      <c r="AM256" s="14">
        <v>2</v>
      </c>
      <c r="AN256" s="14">
        <v>3</v>
      </c>
      <c r="AO256" s="14">
        <v>2</v>
      </c>
      <c r="AP256" s="14">
        <v>3</v>
      </c>
      <c r="AQ256" s="14">
        <v>3</v>
      </c>
    </row>
    <row r="257" spans="1:43" x14ac:dyDescent="0.35">
      <c r="A257" s="14">
        <v>5883</v>
      </c>
      <c r="B257" s="14">
        <v>0</v>
      </c>
      <c r="C257" s="14">
        <v>1993</v>
      </c>
      <c r="D257" s="23">
        <v>43033.661111111112</v>
      </c>
      <c r="E257" s="14" t="s">
        <v>218</v>
      </c>
      <c r="F257" s="14">
        <v>4</v>
      </c>
      <c r="G257" s="14">
        <v>2</v>
      </c>
      <c r="H257" s="14">
        <v>3</v>
      </c>
      <c r="I257" s="14">
        <v>3</v>
      </c>
      <c r="J257" s="14">
        <v>2</v>
      </c>
      <c r="K257" s="14">
        <v>3</v>
      </c>
      <c r="L257" s="14">
        <v>2</v>
      </c>
      <c r="M257" s="14">
        <v>2</v>
      </c>
      <c r="N257" s="14">
        <v>3</v>
      </c>
      <c r="P257" s="14">
        <v>4</v>
      </c>
      <c r="Q257" s="14">
        <v>3</v>
      </c>
      <c r="R257" s="14">
        <v>2</v>
      </c>
      <c r="S257" s="14">
        <v>3</v>
      </c>
      <c r="T257" s="14">
        <v>3</v>
      </c>
      <c r="U257" s="14">
        <v>4</v>
      </c>
      <c r="V257" s="14">
        <v>2</v>
      </c>
      <c r="W257" s="14">
        <v>2</v>
      </c>
      <c r="X257" s="14">
        <v>2</v>
      </c>
      <c r="Y257" s="14">
        <v>2</v>
      </c>
      <c r="Z257" s="14">
        <v>58</v>
      </c>
      <c r="AC257" s="20">
        <v>3</v>
      </c>
      <c r="AD257" s="20">
        <v>2</v>
      </c>
      <c r="AE257" s="20">
        <v>3</v>
      </c>
      <c r="AG257" s="14">
        <v>0</v>
      </c>
      <c r="AH257" s="14">
        <v>1995</v>
      </c>
      <c r="AI257" s="14">
        <v>4</v>
      </c>
      <c r="AJ257" s="14">
        <v>4</v>
      </c>
      <c r="AK257" s="14">
        <v>4</v>
      </c>
      <c r="AL257" s="14">
        <v>4</v>
      </c>
      <c r="AM257" s="14">
        <v>4</v>
      </c>
      <c r="AN257" s="14">
        <v>4</v>
      </c>
      <c r="AO257" s="14">
        <v>3</v>
      </c>
      <c r="AP257" s="14">
        <v>3</v>
      </c>
      <c r="AQ257" s="14">
        <v>4</v>
      </c>
    </row>
    <row r="258" spans="1:43" x14ac:dyDescent="0.35">
      <c r="A258" s="14">
        <v>5900</v>
      </c>
      <c r="B258" s="14">
        <v>0</v>
      </c>
      <c r="C258" s="14">
        <v>1995</v>
      </c>
      <c r="D258" s="23">
        <v>43033.6875</v>
      </c>
      <c r="E258" s="14" t="s">
        <v>219</v>
      </c>
      <c r="F258" s="14">
        <v>4</v>
      </c>
      <c r="G258" s="14">
        <v>1</v>
      </c>
      <c r="H258" s="14">
        <v>4</v>
      </c>
      <c r="I258" s="14">
        <v>1</v>
      </c>
      <c r="J258" s="14">
        <v>4</v>
      </c>
      <c r="K258" s="14">
        <v>4</v>
      </c>
      <c r="L258" s="14">
        <v>3</v>
      </c>
      <c r="M258" s="14">
        <v>2</v>
      </c>
      <c r="N258" s="14">
        <v>4</v>
      </c>
      <c r="P258" s="14">
        <v>4</v>
      </c>
      <c r="Q258" s="14">
        <v>5</v>
      </c>
      <c r="R258" s="14">
        <v>3</v>
      </c>
      <c r="S258" s="14">
        <v>3</v>
      </c>
      <c r="T258" s="14">
        <v>2</v>
      </c>
      <c r="U258" s="14">
        <v>6</v>
      </c>
      <c r="V258" s="14">
        <v>3</v>
      </c>
      <c r="W258" s="14">
        <v>4</v>
      </c>
      <c r="X258" s="14">
        <v>2</v>
      </c>
      <c r="Y258" s="14">
        <v>3</v>
      </c>
      <c r="Z258" s="14">
        <v>5</v>
      </c>
      <c r="AC258" s="20">
        <v>4</v>
      </c>
      <c r="AD258" s="20">
        <v>4</v>
      </c>
      <c r="AE258" s="20">
        <v>3</v>
      </c>
      <c r="AG258" s="14">
        <v>0</v>
      </c>
      <c r="AH258" s="14">
        <v>1998</v>
      </c>
      <c r="AI258" s="14">
        <v>4</v>
      </c>
      <c r="AJ258" s="14">
        <v>3</v>
      </c>
      <c r="AK258" s="14">
        <v>4</v>
      </c>
      <c r="AL258" s="14">
        <v>4</v>
      </c>
      <c r="AM258" s="14">
        <v>4</v>
      </c>
      <c r="AN258" s="14">
        <v>3</v>
      </c>
      <c r="AO258" s="14">
        <v>3</v>
      </c>
      <c r="AP258" s="14">
        <v>2</v>
      </c>
      <c r="AQ258" s="14">
        <v>4</v>
      </c>
    </row>
    <row r="259" spans="1:43" x14ac:dyDescent="0.35">
      <c r="A259" s="14">
        <v>5898</v>
      </c>
      <c r="B259" s="14">
        <v>0</v>
      </c>
      <c r="C259" s="14">
        <v>1998</v>
      </c>
      <c r="D259" s="23">
        <v>43033.691666666666</v>
      </c>
      <c r="E259" s="14" t="s">
        <v>220</v>
      </c>
      <c r="F259" s="14">
        <v>4</v>
      </c>
      <c r="G259" s="14">
        <v>2</v>
      </c>
      <c r="H259" s="14">
        <v>4</v>
      </c>
      <c r="I259" s="14">
        <v>1</v>
      </c>
      <c r="J259" s="14">
        <v>4</v>
      </c>
      <c r="K259" s="14">
        <v>3</v>
      </c>
      <c r="L259" s="14">
        <v>3</v>
      </c>
      <c r="M259" s="14">
        <v>3</v>
      </c>
      <c r="N259" s="14">
        <v>4</v>
      </c>
      <c r="P259" s="14">
        <v>3</v>
      </c>
      <c r="Q259" s="14">
        <v>5</v>
      </c>
      <c r="R259" s="14">
        <v>2</v>
      </c>
      <c r="S259" s="14">
        <v>2</v>
      </c>
      <c r="T259" s="14">
        <v>2</v>
      </c>
      <c r="U259" s="14">
        <v>4</v>
      </c>
      <c r="V259" s="14">
        <v>2</v>
      </c>
      <c r="W259" s="14">
        <v>3</v>
      </c>
      <c r="X259" s="14">
        <v>3</v>
      </c>
      <c r="Y259" s="14">
        <v>5</v>
      </c>
      <c r="Z259" s="14">
        <v>14</v>
      </c>
      <c r="AC259" s="20">
        <v>3</v>
      </c>
      <c r="AD259" s="20">
        <v>4</v>
      </c>
      <c r="AE259" s="20">
        <v>2</v>
      </c>
      <c r="AG259" s="14">
        <v>0</v>
      </c>
      <c r="AH259" s="14">
        <v>1990</v>
      </c>
      <c r="AI259" s="14">
        <v>3</v>
      </c>
      <c r="AJ259" s="14">
        <v>4</v>
      </c>
      <c r="AK259" s="14">
        <v>4</v>
      </c>
      <c r="AL259" s="14">
        <v>4</v>
      </c>
      <c r="AM259" s="14">
        <v>4</v>
      </c>
      <c r="AN259" s="14">
        <v>2</v>
      </c>
      <c r="AO259" s="14">
        <v>4</v>
      </c>
      <c r="AP259" s="14">
        <v>2</v>
      </c>
      <c r="AQ259" s="14">
        <v>4</v>
      </c>
    </row>
    <row r="260" spans="1:43" x14ac:dyDescent="0.35">
      <c r="A260" s="14">
        <v>5902</v>
      </c>
      <c r="B260" s="14">
        <v>0</v>
      </c>
      <c r="C260" s="14">
        <v>1990</v>
      </c>
      <c r="D260" s="23">
        <v>43033.693055555559</v>
      </c>
      <c r="E260" s="14" t="s">
        <v>221</v>
      </c>
      <c r="F260" s="14">
        <v>3</v>
      </c>
      <c r="G260" s="14">
        <v>1</v>
      </c>
      <c r="H260" s="14">
        <v>4</v>
      </c>
      <c r="I260" s="14">
        <v>1</v>
      </c>
      <c r="J260" s="14">
        <v>4</v>
      </c>
      <c r="K260" s="14">
        <v>2</v>
      </c>
      <c r="L260" s="14">
        <v>4</v>
      </c>
      <c r="M260" s="14">
        <v>3</v>
      </c>
      <c r="N260" s="14">
        <v>4</v>
      </c>
      <c r="P260" s="14">
        <v>6</v>
      </c>
      <c r="Q260" s="14">
        <v>4</v>
      </c>
      <c r="R260" s="14">
        <v>2</v>
      </c>
      <c r="S260" s="14">
        <v>3</v>
      </c>
      <c r="T260" s="14">
        <v>3</v>
      </c>
      <c r="U260" s="14">
        <v>8</v>
      </c>
      <c r="V260" s="14">
        <v>2</v>
      </c>
      <c r="W260" s="14">
        <v>3</v>
      </c>
      <c r="X260" s="14">
        <v>3</v>
      </c>
      <c r="Y260" s="14">
        <v>2</v>
      </c>
      <c r="Z260" s="14">
        <v>40</v>
      </c>
      <c r="AC260" s="20">
        <v>4</v>
      </c>
      <c r="AD260" s="20">
        <v>4</v>
      </c>
      <c r="AE260" s="20">
        <v>2</v>
      </c>
      <c r="AG260" s="14">
        <v>0</v>
      </c>
      <c r="AH260" s="14">
        <v>1992</v>
      </c>
      <c r="AI260" s="14">
        <v>4</v>
      </c>
      <c r="AJ260" s="14">
        <v>4</v>
      </c>
      <c r="AK260" s="14">
        <v>4</v>
      </c>
      <c r="AL260" s="14">
        <v>4</v>
      </c>
      <c r="AM260" s="14">
        <v>4</v>
      </c>
      <c r="AN260" s="14">
        <v>4</v>
      </c>
      <c r="AO260" s="14">
        <v>3</v>
      </c>
      <c r="AP260" s="14">
        <v>4</v>
      </c>
      <c r="AQ260" s="14">
        <v>4</v>
      </c>
    </row>
    <row r="261" spans="1:43" x14ac:dyDescent="0.35">
      <c r="A261" s="14">
        <v>5506</v>
      </c>
      <c r="B261" s="14">
        <v>0</v>
      </c>
      <c r="C261" s="14">
        <v>1992</v>
      </c>
      <c r="D261" s="23">
        <v>43033.694444444445</v>
      </c>
      <c r="E261" s="14" t="s">
        <v>222</v>
      </c>
      <c r="F261" s="14">
        <v>4</v>
      </c>
      <c r="G261" s="14">
        <v>1</v>
      </c>
      <c r="H261" s="14">
        <v>4</v>
      </c>
      <c r="I261" s="14">
        <v>1</v>
      </c>
      <c r="J261" s="14">
        <v>4</v>
      </c>
      <c r="K261" s="14">
        <v>4</v>
      </c>
      <c r="L261" s="14">
        <v>3</v>
      </c>
      <c r="M261" s="14">
        <v>1</v>
      </c>
      <c r="N261" s="14">
        <v>4</v>
      </c>
      <c r="P261" s="14">
        <v>3</v>
      </c>
      <c r="Q261" s="14">
        <v>3</v>
      </c>
      <c r="R261" s="14">
        <v>2</v>
      </c>
      <c r="S261" s="14">
        <v>3</v>
      </c>
      <c r="T261" s="14">
        <v>2</v>
      </c>
      <c r="U261" s="14">
        <v>6</v>
      </c>
      <c r="V261" s="14">
        <v>2</v>
      </c>
      <c r="W261" s="14">
        <v>4</v>
      </c>
      <c r="X261" s="14">
        <v>3</v>
      </c>
      <c r="Y261" s="14">
        <v>3</v>
      </c>
      <c r="Z261" s="14">
        <v>3</v>
      </c>
      <c r="AC261" s="20">
        <v>4</v>
      </c>
      <c r="AD261" s="20">
        <v>4</v>
      </c>
      <c r="AE261" s="20">
        <v>4</v>
      </c>
      <c r="AG261" s="14">
        <v>0</v>
      </c>
      <c r="AH261" s="14">
        <v>1999</v>
      </c>
      <c r="AI261" s="14">
        <v>4</v>
      </c>
      <c r="AJ261" s="14">
        <v>3</v>
      </c>
      <c r="AK261" s="14">
        <v>3</v>
      </c>
      <c r="AL261" s="14">
        <v>4</v>
      </c>
      <c r="AM261" s="14">
        <v>4</v>
      </c>
      <c r="AN261" s="14">
        <v>3</v>
      </c>
      <c r="AO261" s="14">
        <v>4</v>
      </c>
      <c r="AP261" s="14">
        <v>3</v>
      </c>
      <c r="AQ261" s="14">
        <v>3</v>
      </c>
    </row>
    <row r="262" spans="1:43" x14ac:dyDescent="0.35">
      <c r="A262" s="14">
        <v>5911</v>
      </c>
      <c r="B262" s="14">
        <v>0</v>
      </c>
      <c r="C262" s="14">
        <v>1999</v>
      </c>
      <c r="D262" s="23">
        <v>43033.716666666667</v>
      </c>
      <c r="E262" s="14" t="s">
        <v>380</v>
      </c>
      <c r="F262" s="14">
        <v>4</v>
      </c>
      <c r="G262" s="14">
        <v>2</v>
      </c>
      <c r="H262" s="14">
        <v>3</v>
      </c>
      <c r="I262" s="14">
        <v>1</v>
      </c>
      <c r="J262" s="14">
        <v>4</v>
      </c>
      <c r="K262" s="14">
        <v>3</v>
      </c>
      <c r="L262" s="14">
        <v>4</v>
      </c>
      <c r="M262" s="14">
        <v>2</v>
      </c>
      <c r="N262" s="14">
        <v>3</v>
      </c>
      <c r="P262" s="14">
        <v>6</v>
      </c>
      <c r="Q262" s="14">
        <v>7</v>
      </c>
      <c r="R262" s="14">
        <v>3</v>
      </c>
      <c r="S262" s="14">
        <v>6</v>
      </c>
      <c r="T262" s="14">
        <v>4</v>
      </c>
      <c r="U262" s="14">
        <v>7</v>
      </c>
      <c r="V262" s="14">
        <v>5</v>
      </c>
      <c r="W262" s="14">
        <v>4</v>
      </c>
      <c r="X262" s="14">
        <v>3</v>
      </c>
      <c r="Y262" s="14">
        <v>4</v>
      </c>
      <c r="Z262" s="14">
        <v>29</v>
      </c>
      <c r="AC262" s="20">
        <v>3</v>
      </c>
      <c r="AD262" s="20">
        <v>4</v>
      </c>
      <c r="AE262" s="20">
        <v>3</v>
      </c>
      <c r="AG262" s="14">
        <v>0</v>
      </c>
      <c r="AH262" s="14">
        <v>1991</v>
      </c>
      <c r="AI262" s="14">
        <v>4</v>
      </c>
      <c r="AJ262" s="14">
        <v>4</v>
      </c>
      <c r="AK262" s="14">
        <v>4</v>
      </c>
      <c r="AL262" s="14">
        <v>4</v>
      </c>
      <c r="AM262" s="14">
        <v>4</v>
      </c>
      <c r="AN262" s="14">
        <v>3</v>
      </c>
      <c r="AO262" s="14">
        <v>3</v>
      </c>
      <c r="AP262" s="14">
        <v>4</v>
      </c>
      <c r="AQ262" s="14">
        <v>3</v>
      </c>
    </row>
    <row r="263" spans="1:43" x14ac:dyDescent="0.35">
      <c r="A263" s="14">
        <v>5912</v>
      </c>
      <c r="B263" s="14">
        <v>0</v>
      </c>
      <c r="C263" s="14">
        <v>1991</v>
      </c>
      <c r="D263" s="23">
        <v>43033.71875</v>
      </c>
      <c r="E263" s="14" t="s">
        <v>380</v>
      </c>
      <c r="F263" s="14">
        <v>4</v>
      </c>
      <c r="G263" s="14">
        <v>1</v>
      </c>
      <c r="H263" s="14">
        <v>4</v>
      </c>
      <c r="I263" s="14">
        <v>1</v>
      </c>
      <c r="J263" s="14">
        <v>4</v>
      </c>
      <c r="K263" s="14">
        <v>3</v>
      </c>
      <c r="L263" s="14">
        <v>3</v>
      </c>
      <c r="M263" s="14">
        <v>1</v>
      </c>
      <c r="N263" s="14">
        <v>3</v>
      </c>
      <c r="P263" s="14">
        <v>3</v>
      </c>
      <c r="Q263" s="14">
        <v>2</v>
      </c>
      <c r="R263" s="14">
        <v>2</v>
      </c>
      <c r="S263" s="14">
        <v>3</v>
      </c>
      <c r="T263" s="14">
        <v>1</v>
      </c>
      <c r="U263" s="14">
        <v>6</v>
      </c>
      <c r="V263" s="14">
        <v>4</v>
      </c>
      <c r="W263" s="14">
        <v>2</v>
      </c>
      <c r="X263" s="14">
        <v>1</v>
      </c>
      <c r="Y263" s="14">
        <v>2</v>
      </c>
      <c r="Z263" s="14">
        <v>3</v>
      </c>
      <c r="AC263" s="20">
        <v>4</v>
      </c>
      <c r="AD263" s="20">
        <v>4</v>
      </c>
      <c r="AE263" s="20">
        <v>4</v>
      </c>
      <c r="AG263" s="14">
        <v>0</v>
      </c>
      <c r="AH263" s="14">
        <v>1991</v>
      </c>
      <c r="AI263" s="14">
        <v>3</v>
      </c>
      <c r="AJ263" s="14">
        <v>4</v>
      </c>
      <c r="AK263" s="14">
        <v>3</v>
      </c>
      <c r="AL263" s="14">
        <v>3</v>
      </c>
      <c r="AM263" s="14">
        <v>3</v>
      </c>
      <c r="AN263" s="14">
        <v>3</v>
      </c>
      <c r="AO263" s="14">
        <v>2</v>
      </c>
      <c r="AP263" s="14">
        <v>3</v>
      </c>
      <c r="AQ263" s="14">
        <v>3</v>
      </c>
    </row>
    <row r="264" spans="1:43" x14ac:dyDescent="0.35">
      <c r="A264" s="14">
        <v>5919</v>
      </c>
      <c r="B264" s="14">
        <v>0</v>
      </c>
      <c r="C264" s="14">
        <v>1991</v>
      </c>
      <c r="D264" s="23">
        <v>43033.730555555558</v>
      </c>
      <c r="E264" s="14" t="s">
        <v>223</v>
      </c>
      <c r="F264" s="14">
        <v>3</v>
      </c>
      <c r="G264" s="14">
        <v>1</v>
      </c>
      <c r="H264" s="14">
        <v>3</v>
      </c>
      <c r="I264" s="14">
        <v>2</v>
      </c>
      <c r="J264" s="14">
        <v>3</v>
      </c>
      <c r="K264" s="14">
        <v>3</v>
      </c>
      <c r="L264" s="14">
        <v>2</v>
      </c>
      <c r="M264" s="14">
        <v>2</v>
      </c>
      <c r="N264" s="14">
        <v>3</v>
      </c>
      <c r="P264" s="14">
        <v>3</v>
      </c>
      <c r="Q264" s="14">
        <v>3</v>
      </c>
      <c r="R264" s="14">
        <v>4</v>
      </c>
      <c r="S264" s="14">
        <v>5</v>
      </c>
      <c r="T264" s="14">
        <v>3</v>
      </c>
      <c r="U264" s="14">
        <v>3</v>
      </c>
      <c r="V264" s="14">
        <v>4</v>
      </c>
      <c r="W264" s="14">
        <v>17</v>
      </c>
      <c r="X264" s="14">
        <v>2</v>
      </c>
      <c r="Y264" s="14">
        <v>6</v>
      </c>
      <c r="Z264" s="14">
        <v>17</v>
      </c>
      <c r="AC264" s="20">
        <v>4</v>
      </c>
      <c r="AD264" s="20">
        <v>3</v>
      </c>
      <c r="AE264" s="20">
        <v>3</v>
      </c>
      <c r="AG264" s="14">
        <v>0</v>
      </c>
      <c r="AH264" s="14">
        <v>2001</v>
      </c>
      <c r="AI264" s="14">
        <v>3</v>
      </c>
      <c r="AJ264" s="14">
        <v>4</v>
      </c>
      <c r="AK264" s="14">
        <v>4</v>
      </c>
      <c r="AL264" s="14">
        <v>3</v>
      </c>
      <c r="AM264" s="14">
        <v>4</v>
      </c>
      <c r="AN264" s="14">
        <v>2</v>
      </c>
      <c r="AO264" s="14">
        <v>3</v>
      </c>
      <c r="AP264" s="14">
        <v>2</v>
      </c>
      <c r="AQ264" s="14">
        <v>3</v>
      </c>
    </row>
    <row r="265" spans="1:43" x14ac:dyDescent="0.35">
      <c r="A265" s="14">
        <v>5926</v>
      </c>
      <c r="B265" s="14">
        <v>0</v>
      </c>
      <c r="C265" s="14">
        <v>2001</v>
      </c>
      <c r="D265" s="23">
        <v>43033.743750000001</v>
      </c>
      <c r="E265" s="14" t="s">
        <v>224</v>
      </c>
      <c r="F265" s="14">
        <v>3</v>
      </c>
      <c r="G265" s="14">
        <v>1</v>
      </c>
      <c r="H265" s="14">
        <v>4</v>
      </c>
      <c r="I265" s="14">
        <v>2</v>
      </c>
      <c r="J265" s="14">
        <v>4</v>
      </c>
      <c r="K265" s="14">
        <v>2</v>
      </c>
      <c r="L265" s="14">
        <v>3</v>
      </c>
      <c r="M265" s="14">
        <v>3</v>
      </c>
      <c r="N265" s="14">
        <v>3</v>
      </c>
      <c r="P265" s="14">
        <v>18</v>
      </c>
      <c r="Q265" s="14">
        <v>6</v>
      </c>
      <c r="R265" s="14">
        <v>3</v>
      </c>
      <c r="S265" s="14">
        <v>15</v>
      </c>
      <c r="T265" s="14">
        <v>5</v>
      </c>
      <c r="U265" s="14">
        <v>64</v>
      </c>
      <c r="V265" s="14">
        <v>6</v>
      </c>
      <c r="W265" s="14">
        <v>20</v>
      </c>
      <c r="X265" s="14">
        <v>3</v>
      </c>
      <c r="Y265" s="14">
        <v>5</v>
      </c>
      <c r="Z265" s="14">
        <v>24</v>
      </c>
      <c r="AC265" s="20">
        <v>4</v>
      </c>
      <c r="AD265" s="20">
        <v>3</v>
      </c>
      <c r="AE265" s="20">
        <v>2</v>
      </c>
      <c r="AG265" s="14">
        <v>0</v>
      </c>
      <c r="AH265" s="14">
        <v>1976</v>
      </c>
      <c r="AI265" s="14">
        <v>3</v>
      </c>
      <c r="AJ265" s="14">
        <v>3</v>
      </c>
      <c r="AK265" s="14">
        <v>3</v>
      </c>
      <c r="AL265" s="14">
        <v>3</v>
      </c>
      <c r="AM265" s="14">
        <v>2</v>
      </c>
      <c r="AN265" s="14">
        <v>3</v>
      </c>
      <c r="AO265" s="14">
        <v>2</v>
      </c>
      <c r="AP265" s="14">
        <v>3</v>
      </c>
      <c r="AQ265" s="14">
        <v>3</v>
      </c>
    </row>
    <row r="266" spans="1:43" x14ac:dyDescent="0.35">
      <c r="A266" s="14">
        <v>5925</v>
      </c>
      <c r="B266" s="14">
        <v>0</v>
      </c>
      <c r="C266" s="14">
        <v>1976</v>
      </c>
      <c r="D266" s="23">
        <v>43033.745833333334</v>
      </c>
      <c r="E266" s="14" t="s">
        <v>108</v>
      </c>
      <c r="F266" s="14">
        <v>3</v>
      </c>
      <c r="G266" s="14">
        <v>2</v>
      </c>
      <c r="H266" s="14">
        <v>3</v>
      </c>
      <c r="I266" s="14">
        <v>2</v>
      </c>
      <c r="J266" s="14">
        <v>2</v>
      </c>
      <c r="K266" s="14">
        <v>3</v>
      </c>
      <c r="L266" s="14">
        <v>2</v>
      </c>
      <c r="M266" s="14">
        <v>2</v>
      </c>
      <c r="N266" s="14">
        <v>3</v>
      </c>
      <c r="P266" s="14">
        <v>5</v>
      </c>
      <c r="Q266" s="14">
        <v>6</v>
      </c>
      <c r="R266" s="14">
        <v>3</v>
      </c>
      <c r="S266" s="14">
        <v>3</v>
      </c>
      <c r="T266" s="14">
        <v>5</v>
      </c>
      <c r="U266" s="14">
        <v>8</v>
      </c>
      <c r="V266" s="14">
        <v>3</v>
      </c>
      <c r="W266" s="14">
        <v>7</v>
      </c>
      <c r="X266" s="14">
        <v>3</v>
      </c>
      <c r="Y266" s="14">
        <v>4</v>
      </c>
      <c r="Z266" s="14">
        <v>45</v>
      </c>
      <c r="AC266" s="20">
        <v>3</v>
      </c>
      <c r="AD266" s="20">
        <v>3</v>
      </c>
      <c r="AE266" s="20">
        <v>3</v>
      </c>
      <c r="AG266" s="14">
        <v>0</v>
      </c>
      <c r="AH266" s="14">
        <v>1989</v>
      </c>
      <c r="AI266" s="14">
        <v>4</v>
      </c>
      <c r="AJ266" s="14">
        <v>3</v>
      </c>
      <c r="AK266" s="14">
        <v>4</v>
      </c>
      <c r="AL266" s="14">
        <v>4</v>
      </c>
      <c r="AM266" s="14">
        <v>4</v>
      </c>
      <c r="AN266" s="14">
        <v>4</v>
      </c>
      <c r="AO266" s="14">
        <v>3</v>
      </c>
      <c r="AP266" s="14">
        <v>4</v>
      </c>
      <c r="AQ266" s="14">
        <v>4</v>
      </c>
    </row>
    <row r="267" spans="1:43" x14ac:dyDescent="0.35">
      <c r="A267" s="14">
        <v>5928</v>
      </c>
      <c r="B267" s="14">
        <v>0</v>
      </c>
      <c r="C267" s="14">
        <v>1989</v>
      </c>
      <c r="D267" s="23">
        <v>43033.75277777778</v>
      </c>
      <c r="E267" s="14" t="s">
        <v>225</v>
      </c>
      <c r="F267" s="14">
        <v>4</v>
      </c>
      <c r="G267" s="14">
        <v>2</v>
      </c>
      <c r="H267" s="14">
        <v>4</v>
      </c>
      <c r="I267" s="14">
        <v>1</v>
      </c>
      <c r="J267" s="14">
        <v>4</v>
      </c>
      <c r="K267" s="14">
        <v>4</v>
      </c>
      <c r="L267" s="14">
        <v>3</v>
      </c>
      <c r="M267" s="14">
        <v>1</v>
      </c>
      <c r="N267" s="14">
        <v>4</v>
      </c>
      <c r="P267" s="14">
        <v>8</v>
      </c>
      <c r="Q267" s="14">
        <v>5</v>
      </c>
      <c r="R267" s="14">
        <v>4</v>
      </c>
      <c r="S267" s="14">
        <v>4</v>
      </c>
      <c r="T267" s="14">
        <v>3</v>
      </c>
      <c r="U267" s="14">
        <v>7</v>
      </c>
      <c r="V267" s="14">
        <v>5</v>
      </c>
      <c r="W267" s="14">
        <v>4</v>
      </c>
      <c r="X267" s="14">
        <v>6</v>
      </c>
      <c r="Y267" s="14">
        <v>4</v>
      </c>
      <c r="Z267" s="14">
        <v>8</v>
      </c>
      <c r="AC267" s="20">
        <v>3</v>
      </c>
      <c r="AD267" s="20">
        <v>4</v>
      </c>
      <c r="AE267" s="20">
        <v>4</v>
      </c>
      <c r="AG267" s="14">
        <v>0</v>
      </c>
      <c r="AH267" s="14">
        <v>2001</v>
      </c>
      <c r="AI267" s="14">
        <v>4</v>
      </c>
      <c r="AJ267" s="14">
        <v>3</v>
      </c>
      <c r="AK267" s="14">
        <v>2</v>
      </c>
      <c r="AL267" s="14">
        <v>4</v>
      </c>
      <c r="AM267" s="14">
        <v>4</v>
      </c>
      <c r="AN267" s="14">
        <v>3</v>
      </c>
      <c r="AO267" s="14">
        <v>3</v>
      </c>
      <c r="AP267" s="14">
        <v>3</v>
      </c>
      <c r="AQ267" s="14">
        <v>4</v>
      </c>
    </row>
    <row r="268" spans="1:43" x14ac:dyDescent="0.35">
      <c r="A268" s="14">
        <v>5932</v>
      </c>
      <c r="B268" s="14">
        <v>0</v>
      </c>
      <c r="C268" s="14">
        <v>2001</v>
      </c>
      <c r="D268" s="23">
        <v>43033.76458333333</v>
      </c>
      <c r="E268" s="14" t="s">
        <v>226</v>
      </c>
      <c r="F268" s="14">
        <v>4</v>
      </c>
      <c r="G268" s="14">
        <v>2</v>
      </c>
      <c r="H268" s="14">
        <v>2</v>
      </c>
      <c r="I268" s="14">
        <v>1</v>
      </c>
      <c r="J268" s="14">
        <v>4</v>
      </c>
      <c r="K268" s="14">
        <v>3</v>
      </c>
      <c r="L268" s="14">
        <v>3</v>
      </c>
      <c r="M268" s="14">
        <v>2</v>
      </c>
      <c r="N268" s="14">
        <v>4</v>
      </c>
      <c r="P268" s="14">
        <v>4</v>
      </c>
      <c r="Q268" s="14">
        <v>4</v>
      </c>
      <c r="R268" s="14">
        <v>2</v>
      </c>
      <c r="S268" s="14">
        <v>3</v>
      </c>
      <c r="T268" s="14">
        <v>2</v>
      </c>
      <c r="U268" s="14">
        <v>3</v>
      </c>
      <c r="V268" s="14">
        <v>3</v>
      </c>
      <c r="W268" s="14">
        <v>2</v>
      </c>
      <c r="X268" s="14">
        <v>3</v>
      </c>
      <c r="Y268" s="14">
        <v>2</v>
      </c>
      <c r="Z268" s="14">
        <v>81</v>
      </c>
      <c r="AC268" s="20">
        <v>3</v>
      </c>
      <c r="AD268" s="20">
        <v>4</v>
      </c>
      <c r="AE268" s="20">
        <v>3</v>
      </c>
      <c r="AG268" s="14">
        <v>1</v>
      </c>
      <c r="AH268" s="14">
        <v>1988</v>
      </c>
      <c r="AI268" s="14">
        <v>2</v>
      </c>
      <c r="AJ268" s="14">
        <v>3</v>
      </c>
      <c r="AK268" s="14">
        <v>3</v>
      </c>
      <c r="AL268" s="14">
        <v>3</v>
      </c>
      <c r="AM268" s="14">
        <v>4</v>
      </c>
      <c r="AN268" s="14">
        <v>4</v>
      </c>
      <c r="AO268" s="14">
        <v>3</v>
      </c>
      <c r="AP268" s="14">
        <v>3</v>
      </c>
      <c r="AQ268" s="14">
        <v>4</v>
      </c>
    </row>
    <row r="269" spans="1:43" x14ac:dyDescent="0.35">
      <c r="A269" s="14">
        <v>5944</v>
      </c>
      <c r="B269" s="14">
        <v>1</v>
      </c>
      <c r="C269" s="14">
        <v>1988</v>
      </c>
      <c r="D269" s="23">
        <v>43033.826388888891</v>
      </c>
      <c r="E269" s="14" t="s">
        <v>227</v>
      </c>
      <c r="F269" s="14">
        <v>2</v>
      </c>
      <c r="G269" s="14">
        <v>2</v>
      </c>
      <c r="H269" s="14">
        <v>3</v>
      </c>
      <c r="I269" s="14">
        <v>2</v>
      </c>
      <c r="J269" s="14">
        <v>4</v>
      </c>
      <c r="K269" s="14">
        <v>4</v>
      </c>
      <c r="L269" s="14">
        <v>3</v>
      </c>
      <c r="M269" s="14">
        <v>2</v>
      </c>
      <c r="N269" s="14">
        <v>4</v>
      </c>
      <c r="P269" s="14">
        <v>16</v>
      </c>
      <c r="Q269" s="14">
        <v>4</v>
      </c>
      <c r="R269" s="14">
        <v>2</v>
      </c>
      <c r="S269" s="14">
        <v>4</v>
      </c>
      <c r="T269" s="14">
        <v>3</v>
      </c>
      <c r="U269" s="14">
        <v>6</v>
      </c>
      <c r="V269" s="14">
        <v>3</v>
      </c>
      <c r="W269" s="14">
        <v>4</v>
      </c>
      <c r="X269" s="14">
        <v>2</v>
      </c>
      <c r="Y269" s="14">
        <v>4</v>
      </c>
      <c r="Z269" s="14">
        <v>34</v>
      </c>
      <c r="AC269" s="20">
        <v>3</v>
      </c>
      <c r="AD269" s="20">
        <v>3</v>
      </c>
      <c r="AE269" s="20">
        <v>3</v>
      </c>
      <c r="AG269" s="14">
        <v>0</v>
      </c>
      <c r="AH269" s="14">
        <v>2003</v>
      </c>
      <c r="AI269" s="14">
        <v>4</v>
      </c>
      <c r="AJ269" s="14">
        <v>2</v>
      </c>
      <c r="AK269" s="14">
        <v>4</v>
      </c>
      <c r="AL269" s="14">
        <v>2</v>
      </c>
      <c r="AM269" s="14">
        <v>3</v>
      </c>
      <c r="AN269" s="14">
        <v>3</v>
      </c>
      <c r="AO269" s="14">
        <v>3</v>
      </c>
      <c r="AP269" s="14">
        <v>1</v>
      </c>
      <c r="AQ269" s="14">
        <v>3</v>
      </c>
    </row>
    <row r="270" spans="1:43" x14ac:dyDescent="0.35">
      <c r="A270" s="14">
        <v>5946</v>
      </c>
      <c r="B270" s="14">
        <v>0</v>
      </c>
      <c r="C270" s="14">
        <v>2003</v>
      </c>
      <c r="D270" s="23">
        <v>43033.838888888888</v>
      </c>
      <c r="E270" s="14" t="s">
        <v>380</v>
      </c>
      <c r="F270" s="14">
        <v>4</v>
      </c>
      <c r="G270" s="14">
        <v>3</v>
      </c>
      <c r="H270" s="14">
        <v>4</v>
      </c>
      <c r="I270" s="14">
        <v>3</v>
      </c>
      <c r="J270" s="14">
        <v>3</v>
      </c>
      <c r="K270" s="14">
        <v>3</v>
      </c>
      <c r="L270" s="14">
        <v>3</v>
      </c>
      <c r="M270" s="14">
        <v>4</v>
      </c>
      <c r="N270" s="14">
        <v>3</v>
      </c>
      <c r="P270" s="14">
        <v>8</v>
      </c>
      <c r="Q270" s="14">
        <v>6</v>
      </c>
      <c r="R270" s="14">
        <v>22</v>
      </c>
      <c r="S270" s="14">
        <v>5</v>
      </c>
      <c r="T270" s="14">
        <v>6</v>
      </c>
      <c r="U270" s="14">
        <v>1219</v>
      </c>
      <c r="V270" s="14">
        <v>5</v>
      </c>
      <c r="W270" s="14">
        <v>4</v>
      </c>
      <c r="X270" s="14">
        <v>5</v>
      </c>
      <c r="Y270" s="14">
        <v>4</v>
      </c>
      <c r="Z270" s="14">
        <v>52</v>
      </c>
      <c r="AC270" s="20">
        <v>2</v>
      </c>
      <c r="AD270" s="20">
        <v>2</v>
      </c>
      <c r="AE270" s="20">
        <v>1</v>
      </c>
      <c r="AG270" s="14">
        <v>1</v>
      </c>
      <c r="AH270" s="14">
        <v>1993</v>
      </c>
      <c r="AI270" s="14">
        <v>3</v>
      </c>
      <c r="AJ270" s="14">
        <v>4</v>
      </c>
      <c r="AK270" s="14">
        <v>4</v>
      </c>
      <c r="AL270" s="14">
        <v>4</v>
      </c>
      <c r="AM270" s="14">
        <v>4</v>
      </c>
      <c r="AN270" s="14">
        <v>4</v>
      </c>
      <c r="AO270" s="14">
        <v>4</v>
      </c>
      <c r="AP270" s="14">
        <v>4</v>
      </c>
      <c r="AQ270" s="14">
        <v>2</v>
      </c>
    </row>
    <row r="271" spans="1:43" x14ac:dyDescent="0.35">
      <c r="A271" s="14">
        <v>5952</v>
      </c>
      <c r="B271" s="14">
        <v>1</v>
      </c>
      <c r="C271" s="14">
        <v>1993</v>
      </c>
      <c r="D271" s="23">
        <v>43033.839583333334</v>
      </c>
      <c r="E271" s="14" t="s">
        <v>126</v>
      </c>
      <c r="F271" s="14">
        <v>3</v>
      </c>
      <c r="G271" s="14">
        <v>1</v>
      </c>
      <c r="H271" s="14">
        <v>4</v>
      </c>
      <c r="I271" s="14">
        <v>1</v>
      </c>
      <c r="J271" s="14">
        <v>4</v>
      </c>
      <c r="K271" s="14">
        <v>4</v>
      </c>
      <c r="L271" s="14">
        <v>4</v>
      </c>
      <c r="M271" s="14">
        <v>1</v>
      </c>
      <c r="N271" s="14">
        <v>2</v>
      </c>
      <c r="P271" s="14">
        <v>3</v>
      </c>
      <c r="Q271" s="14">
        <v>2</v>
      </c>
      <c r="R271" s="14">
        <v>2</v>
      </c>
      <c r="S271" s="14">
        <v>2</v>
      </c>
      <c r="T271" s="14">
        <v>2</v>
      </c>
      <c r="U271" s="14">
        <v>4</v>
      </c>
      <c r="V271" s="14">
        <v>3</v>
      </c>
      <c r="W271" s="14">
        <v>1</v>
      </c>
      <c r="X271" s="14">
        <v>2</v>
      </c>
      <c r="Y271" s="14">
        <v>4</v>
      </c>
      <c r="Z271" s="14">
        <v>28</v>
      </c>
      <c r="AC271" s="20">
        <v>4</v>
      </c>
      <c r="AD271" s="20">
        <v>4</v>
      </c>
      <c r="AE271" s="20">
        <v>4</v>
      </c>
      <c r="AG271" s="14">
        <v>0</v>
      </c>
      <c r="AH271" s="14">
        <v>1983</v>
      </c>
      <c r="AI271" s="14">
        <v>4</v>
      </c>
      <c r="AJ271" s="14">
        <v>3</v>
      </c>
      <c r="AK271" s="14">
        <v>4</v>
      </c>
      <c r="AL271" s="14">
        <v>3</v>
      </c>
      <c r="AM271" s="14">
        <v>3</v>
      </c>
      <c r="AN271" s="14">
        <v>3</v>
      </c>
      <c r="AO271" s="14">
        <v>3</v>
      </c>
      <c r="AP271" s="14">
        <v>2</v>
      </c>
      <c r="AQ271" s="14">
        <v>3</v>
      </c>
    </row>
    <row r="272" spans="1:43" x14ac:dyDescent="0.35">
      <c r="A272" s="14">
        <v>5971</v>
      </c>
      <c r="B272" s="14">
        <v>0</v>
      </c>
      <c r="C272" s="14">
        <v>1983</v>
      </c>
      <c r="D272" s="23">
        <v>43033.872916666667</v>
      </c>
      <c r="E272" s="14" t="s">
        <v>228</v>
      </c>
      <c r="F272" s="14">
        <v>4</v>
      </c>
      <c r="G272" s="14">
        <v>2</v>
      </c>
      <c r="H272" s="14">
        <v>4</v>
      </c>
      <c r="I272" s="14">
        <v>2</v>
      </c>
      <c r="J272" s="14">
        <v>3</v>
      </c>
      <c r="K272" s="14">
        <v>3</v>
      </c>
      <c r="L272" s="14">
        <v>3</v>
      </c>
      <c r="M272" s="14">
        <v>3</v>
      </c>
      <c r="N272" s="14">
        <v>3</v>
      </c>
      <c r="P272" s="14">
        <v>10</v>
      </c>
      <c r="Q272" s="14">
        <v>3</v>
      </c>
      <c r="R272" s="14">
        <v>3</v>
      </c>
      <c r="S272" s="14">
        <v>3</v>
      </c>
      <c r="T272" s="14">
        <v>2</v>
      </c>
      <c r="U272" s="14">
        <v>6</v>
      </c>
      <c r="V272" s="14">
        <v>6</v>
      </c>
      <c r="W272" s="14">
        <v>5</v>
      </c>
      <c r="X272" s="14">
        <v>5</v>
      </c>
      <c r="Y272" s="14">
        <v>5</v>
      </c>
      <c r="Z272" s="14">
        <v>11</v>
      </c>
      <c r="AC272" s="20">
        <v>3</v>
      </c>
      <c r="AD272" s="20">
        <v>3</v>
      </c>
      <c r="AE272" s="20">
        <v>2</v>
      </c>
      <c r="AG272" s="14">
        <v>0</v>
      </c>
      <c r="AH272" s="14">
        <v>1992</v>
      </c>
      <c r="AI272" s="14">
        <v>4</v>
      </c>
      <c r="AJ272" s="14">
        <v>4</v>
      </c>
      <c r="AK272" s="14">
        <v>4</v>
      </c>
      <c r="AL272" s="14">
        <v>4</v>
      </c>
      <c r="AM272" s="14">
        <v>3</v>
      </c>
      <c r="AN272" s="14">
        <v>4</v>
      </c>
      <c r="AO272" s="14">
        <v>4</v>
      </c>
      <c r="AP272" s="14">
        <v>4</v>
      </c>
      <c r="AQ272" s="14">
        <v>4</v>
      </c>
    </row>
    <row r="273" spans="1:43" x14ac:dyDescent="0.35">
      <c r="A273" s="14">
        <v>5979</v>
      </c>
      <c r="B273" s="14">
        <v>0</v>
      </c>
      <c r="C273" s="14">
        <v>1992</v>
      </c>
      <c r="D273" s="23">
        <v>43033.893750000003</v>
      </c>
      <c r="E273" s="14" t="s">
        <v>380</v>
      </c>
      <c r="F273" s="14">
        <v>4</v>
      </c>
      <c r="G273" s="14">
        <v>1</v>
      </c>
      <c r="H273" s="14">
        <v>4</v>
      </c>
      <c r="I273" s="14">
        <v>1</v>
      </c>
      <c r="J273" s="14">
        <v>3</v>
      </c>
      <c r="K273" s="14">
        <v>4</v>
      </c>
      <c r="L273" s="14">
        <v>4</v>
      </c>
      <c r="M273" s="14">
        <v>1</v>
      </c>
      <c r="N273" s="14">
        <v>4</v>
      </c>
      <c r="P273" s="14">
        <v>2</v>
      </c>
      <c r="Q273" s="14">
        <v>4</v>
      </c>
      <c r="R273" s="14">
        <v>5</v>
      </c>
      <c r="S273" s="14">
        <v>3</v>
      </c>
      <c r="T273" s="14">
        <v>7</v>
      </c>
      <c r="U273" s="14">
        <v>8</v>
      </c>
      <c r="V273" s="14">
        <v>11</v>
      </c>
      <c r="W273" s="14">
        <v>4</v>
      </c>
      <c r="X273" s="14">
        <v>3</v>
      </c>
      <c r="Y273" s="14">
        <v>21</v>
      </c>
      <c r="Z273" s="14">
        <v>12</v>
      </c>
      <c r="AC273" s="20">
        <v>4</v>
      </c>
      <c r="AD273" s="20">
        <v>4</v>
      </c>
      <c r="AE273" s="20">
        <v>4</v>
      </c>
      <c r="AG273" s="14">
        <v>0</v>
      </c>
      <c r="AH273" s="14">
        <v>1956</v>
      </c>
      <c r="AI273" s="14">
        <v>4</v>
      </c>
      <c r="AJ273" s="14">
        <v>4</v>
      </c>
      <c r="AK273" s="14">
        <v>4</v>
      </c>
      <c r="AL273" s="14">
        <v>4</v>
      </c>
      <c r="AM273" s="14">
        <v>3</v>
      </c>
      <c r="AN273" s="14">
        <v>3</v>
      </c>
      <c r="AO273" s="14">
        <v>4</v>
      </c>
      <c r="AP273" s="14">
        <v>3</v>
      </c>
      <c r="AQ273" s="14">
        <v>2</v>
      </c>
    </row>
    <row r="274" spans="1:43" x14ac:dyDescent="0.35">
      <c r="A274" s="14">
        <v>6002</v>
      </c>
      <c r="B274" s="14">
        <v>0</v>
      </c>
      <c r="C274" s="14">
        <v>1956</v>
      </c>
      <c r="D274" s="23">
        <v>43033.946527777778</v>
      </c>
      <c r="E274" s="14" t="s">
        <v>229</v>
      </c>
      <c r="F274" s="14">
        <v>4</v>
      </c>
      <c r="G274" s="14">
        <v>1</v>
      </c>
      <c r="H274" s="14">
        <v>4</v>
      </c>
      <c r="I274" s="14">
        <v>1</v>
      </c>
      <c r="J274" s="14">
        <v>3</v>
      </c>
      <c r="K274" s="14">
        <v>3</v>
      </c>
      <c r="L274" s="14">
        <v>4</v>
      </c>
      <c r="M274" s="14">
        <v>2</v>
      </c>
      <c r="N274" s="14">
        <v>2</v>
      </c>
      <c r="P274" s="14">
        <v>9</v>
      </c>
      <c r="Q274" s="14">
        <v>7</v>
      </c>
      <c r="R274" s="14">
        <v>5</v>
      </c>
      <c r="S274" s="14">
        <v>7</v>
      </c>
      <c r="T274" s="14">
        <v>6</v>
      </c>
      <c r="U274" s="14">
        <v>10</v>
      </c>
      <c r="V274" s="14">
        <v>6</v>
      </c>
      <c r="W274" s="14">
        <v>4</v>
      </c>
      <c r="X274" s="14">
        <v>6</v>
      </c>
      <c r="Y274" s="14">
        <v>7</v>
      </c>
      <c r="Z274" s="14">
        <v>27</v>
      </c>
      <c r="AC274" s="20">
        <v>4</v>
      </c>
      <c r="AD274" s="20">
        <v>4</v>
      </c>
      <c r="AE274" s="20">
        <v>3</v>
      </c>
      <c r="AG274" s="14">
        <v>0</v>
      </c>
      <c r="AH274" s="14">
        <v>1996</v>
      </c>
      <c r="AI274" s="14">
        <v>4</v>
      </c>
      <c r="AJ274" s="14">
        <v>4</v>
      </c>
      <c r="AK274" s="14">
        <v>4</v>
      </c>
      <c r="AL274" s="14">
        <v>4</v>
      </c>
      <c r="AM274" s="14">
        <v>4</v>
      </c>
      <c r="AN274" s="14">
        <v>4</v>
      </c>
      <c r="AO274" s="14">
        <v>4</v>
      </c>
      <c r="AP274" s="14">
        <v>4</v>
      </c>
      <c r="AQ274" s="14">
        <v>4</v>
      </c>
    </row>
    <row r="275" spans="1:43" x14ac:dyDescent="0.35">
      <c r="A275" s="14">
        <v>6008</v>
      </c>
      <c r="B275" s="14">
        <v>0</v>
      </c>
      <c r="C275" s="14">
        <v>1996</v>
      </c>
      <c r="D275" s="23">
        <v>43033.956250000003</v>
      </c>
      <c r="E275" s="14" t="s">
        <v>380</v>
      </c>
      <c r="F275" s="14">
        <v>4</v>
      </c>
      <c r="G275" s="14">
        <v>1</v>
      </c>
      <c r="H275" s="14">
        <v>4</v>
      </c>
      <c r="I275" s="14">
        <v>1</v>
      </c>
      <c r="J275" s="14">
        <v>4</v>
      </c>
      <c r="K275" s="14">
        <v>4</v>
      </c>
      <c r="L275" s="14">
        <v>4</v>
      </c>
      <c r="M275" s="14">
        <v>1</v>
      </c>
      <c r="N275" s="14">
        <v>4</v>
      </c>
      <c r="P275" s="14">
        <v>2</v>
      </c>
      <c r="Q275" s="14">
        <v>5</v>
      </c>
      <c r="R275" s="14">
        <v>4</v>
      </c>
      <c r="S275" s="14">
        <v>2</v>
      </c>
      <c r="T275" s="14">
        <v>2</v>
      </c>
      <c r="U275" s="14">
        <v>6</v>
      </c>
      <c r="V275" s="14">
        <v>2</v>
      </c>
      <c r="W275" s="14">
        <v>3</v>
      </c>
      <c r="X275" s="14">
        <v>3</v>
      </c>
      <c r="Y275" s="14">
        <v>3</v>
      </c>
      <c r="Z275" s="14">
        <v>0</v>
      </c>
      <c r="AC275" s="20">
        <v>4</v>
      </c>
      <c r="AD275" s="20">
        <v>4</v>
      </c>
      <c r="AE275" s="20">
        <v>4</v>
      </c>
      <c r="AG275" s="14">
        <v>0</v>
      </c>
      <c r="AH275" s="14">
        <v>1995</v>
      </c>
      <c r="AI275" s="14">
        <v>3</v>
      </c>
      <c r="AJ275" s="14">
        <v>3</v>
      </c>
      <c r="AK275" s="14">
        <v>4</v>
      </c>
      <c r="AL275" s="14">
        <v>2</v>
      </c>
      <c r="AM275" s="14">
        <v>3</v>
      </c>
      <c r="AN275" s="14">
        <v>2</v>
      </c>
      <c r="AO275" s="14">
        <v>2</v>
      </c>
      <c r="AP275" s="14">
        <v>3</v>
      </c>
      <c r="AQ275" s="14">
        <v>3</v>
      </c>
    </row>
    <row r="276" spans="1:43" x14ac:dyDescent="0.35">
      <c r="A276" s="14">
        <v>6038</v>
      </c>
      <c r="B276" s="14">
        <v>0</v>
      </c>
      <c r="C276" s="14">
        <v>1995</v>
      </c>
      <c r="D276" s="23">
        <v>43034.344444444447</v>
      </c>
      <c r="E276" s="14" t="s">
        <v>230</v>
      </c>
      <c r="F276" s="14">
        <v>3</v>
      </c>
      <c r="G276" s="14">
        <v>2</v>
      </c>
      <c r="H276" s="14">
        <v>4</v>
      </c>
      <c r="I276" s="14">
        <v>3</v>
      </c>
      <c r="J276" s="14">
        <v>3</v>
      </c>
      <c r="K276" s="14">
        <v>2</v>
      </c>
      <c r="L276" s="14">
        <v>2</v>
      </c>
      <c r="M276" s="14">
        <v>2</v>
      </c>
      <c r="N276" s="14">
        <v>3</v>
      </c>
      <c r="P276" s="14">
        <v>5</v>
      </c>
      <c r="Q276" s="14">
        <v>5</v>
      </c>
      <c r="R276" s="14">
        <v>3</v>
      </c>
      <c r="S276" s="14">
        <v>4</v>
      </c>
      <c r="T276" s="14">
        <v>4</v>
      </c>
      <c r="U276" s="14">
        <v>7</v>
      </c>
      <c r="V276" s="14">
        <v>4</v>
      </c>
      <c r="W276" s="14">
        <v>4</v>
      </c>
      <c r="X276" s="14">
        <v>2</v>
      </c>
      <c r="Y276" s="14">
        <v>3</v>
      </c>
      <c r="Z276" s="14">
        <v>23</v>
      </c>
      <c r="AC276" s="20">
        <v>3</v>
      </c>
      <c r="AD276" s="20">
        <v>2</v>
      </c>
      <c r="AE276" s="20">
        <v>3</v>
      </c>
      <c r="AG276" s="14">
        <v>0</v>
      </c>
      <c r="AH276" s="14">
        <v>1997</v>
      </c>
      <c r="AI276" s="14">
        <v>4</v>
      </c>
      <c r="AJ276" s="14">
        <v>2</v>
      </c>
      <c r="AK276" s="14">
        <v>4</v>
      </c>
      <c r="AL276" s="14">
        <v>3</v>
      </c>
      <c r="AM276" s="14">
        <v>4</v>
      </c>
      <c r="AN276" s="14">
        <v>2</v>
      </c>
      <c r="AO276" s="14">
        <v>3</v>
      </c>
      <c r="AP276" s="14">
        <v>1</v>
      </c>
      <c r="AQ276" s="14">
        <v>4</v>
      </c>
    </row>
    <row r="277" spans="1:43" x14ac:dyDescent="0.35">
      <c r="A277" s="14">
        <v>6040</v>
      </c>
      <c r="B277" s="14">
        <v>0</v>
      </c>
      <c r="C277" s="14">
        <v>1997</v>
      </c>
      <c r="D277" s="23">
        <v>43034.353472222225</v>
      </c>
      <c r="E277" s="14" t="s">
        <v>231</v>
      </c>
      <c r="F277" s="14">
        <v>4</v>
      </c>
      <c r="G277" s="14">
        <v>3</v>
      </c>
      <c r="H277" s="14">
        <v>4</v>
      </c>
      <c r="I277" s="14">
        <v>2</v>
      </c>
      <c r="J277" s="14">
        <v>4</v>
      </c>
      <c r="K277" s="14">
        <v>2</v>
      </c>
      <c r="L277" s="14">
        <v>3</v>
      </c>
      <c r="M277" s="14">
        <v>4</v>
      </c>
      <c r="N277" s="14">
        <v>4</v>
      </c>
      <c r="P277" s="14">
        <v>5</v>
      </c>
      <c r="Q277" s="14">
        <v>6</v>
      </c>
      <c r="R277" s="14">
        <v>9</v>
      </c>
      <c r="S277" s="14">
        <v>6</v>
      </c>
      <c r="T277" s="14">
        <v>3</v>
      </c>
      <c r="U277" s="14">
        <v>8</v>
      </c>
      <c r="V277" s="14">
        <v>4</v>
      </c>
      <c r="W277" s="14">
        <v>5</v>
      </c>
      <c r="X277" s="14">
        <v>2</v>
      </c>
      <c r="Y277" s="14">
        <v>4</v>
      </c>
      <c r="Z277" s="14">
        <v>61</v>
      </c>
      <c r="AC277" s="20">
        <v>2</v>
      </c>
      <c r="AD277" s="20">
        <v>3</v>
      </c>
      <c r="AE277" s="20">
        <v>1</v>
      </c>
      <c r="AG277" s="14">
        <v>0</v>
      </c>
      <c r="AH277" s="14">
        <v>1995</v>
      </c>
      <c r="AI277" s="14">
        <v>3</v>
      </c>
      <c r="AJ277" s="14">
        <v>4</v>
      </c>
      <c r="AK277" s="14">
        <v>4</v>
      </c>
      <c r="AL277" s="14">
        <v>3</v>
      </c>
      <c r="AM277" s="14">
        <v>4</v>
      </c>
      <c r="AN277" s="14">
        <v>3</v>
      </c>
      <c r="AO277" s="14">
        <v>3</v>
      </c>
      <c r="AP277" s="14">
        <v>2</v>
      </c>
      <c r="AQ277" s="14">
        <v>4</v>
      </c>
    </row>
    <row r="278" spans="1:43" x14ac:dyDescent="0.35">
      <c r="A278" s="14">
        <v>5042</v>
      </c>
      <c r="B278" s="14">
        <v>0</v>
      </c>
      <c r="C278" s="14">
        <v>1995</v>
      </c>
      <c r="D278" s="23">
        <v>43034.37222222222</v>
      </c>
      <c r="E278" s="14" t="s">
        <v>232</v>
      </c>
      <c r="F278" s="14">
        <v>3</v>
      </c>
      <c r="G278" s="14">
        <v>1</v>
      </c>
      <c r="H278" s="14">
        <v>4</v>
      </c>
      <c r="I278" s="14">
        <v>2</v>
      </c>
      <c r="J278" s="14">
        <v>4</v>
      </c>
      <c r="K278" s="14">
        <v>3</v>
      </c>
      <c r="L278" s="14">
        <v>3</v>
      </c>
      <c r="M278" s="14">
        <v>3</v>
      </c>
      <c r="N278" s="14">
        <v>4</v>
      </c>
      <c r="P278" s="14">
        <v>3</v>
      </c>
      <c r="Q278" s="14">
        <v>3</v>
      </c>
      <c r="R278" s="14">
        <v>2</v>
      </c>
      <c r="S278" s="14">
        <v>4</v>
      </c>
      <c r="T278" s="14">
        <v>2</v>
      </c>
      <c r="U278" s="14">
        <v>7</v>
      </c>
      <c r="V278" s="14">
        <v>4</v>
      </c>
      <c r="W278" s="14">
        <v>6</v>
      </c>
      <c r="X278" s="14">
        <v>2</v>
      </c>
      <c r="Y278" s="14">
        <v>3</v>
      </c>
      <c r="Z278" s="14">
        <v>14</v>
      </c>
      <c r="AC278" s="20">
        <v>4</v>
      </c>
      <c r="AD278" s="20">
        <v>3</v>
      </c>
      <c r="AE278" s="20">
        <v>2</v>
      </c>
      <c r="AG278" s="14">
        <v>0</v>
      </c>
      <c r="AH278" s="14">
        <v>1992</v>
      </c>
      <c r="AI278" s="14">
        <v>2</v>
      </c>
      <c r="AJ278" s="14">
        <v>4</v>
      </c>
      <c r="AK278" s="14">
        <v>4</v>
      </c>
      <c r="AL278" s="14">
        <v>3</v>
      </c>
      <c r="AM278" s="14">
        <v>2</v>
      </c>
      <c r="AN278" s="14">
        <v>2</v>
      </c>
      <c r="AO278" s="14">
        <v>4</v>
      </c>
      <c r="AP278" s="14">
        <v>4</v>
      </c>
      <c r="AQ278" s="14">
        <v>1</v>
      </c>
    </row>
    <row r="279" spans="1:43" x14ac:dyDescent="0.35">
      <c r="A279" s="14">
        <v>6042</v>
      </c>
      <c r="B279" s="14">
        <v>0</v>
      </c>
      <c r="C279" s="14">
        <v>1992</v>
      </c>
      <c r="D279" s="23">
        <v>43034.37777777778</v>
      </c>
      <c r="E279" s="14" t="s">
        <v>233</v>
      </c>
      <c r="F279" s="14">
        <v>2</v>
      </c>
      <c r="G279" s="14">
        <v>1</v>
      </c>
      <c r="H279" s="14">
        <v>4</v>
      </c>
      <c r="I279" s="14">
        <v>2</v>
      </c>
      <c r="J279" s="14">
        <v>2</v>
      </c>
      <c r="K279" s="14">
        <v>2</v>
      </c>
      <c r="L279" s="14">
        <v>4</v>
      </c>
      <c r="M279" s="14">
        <v>1</v>
      </c>
      <c r="N279" s="14">
        <v>1</v>
      </c>
      <c r="P279" s="14">
        <v>4</v>
      </c>
      <c r="Q279" s="14">
        <v>3</v>
      </c>
      <c r="R279" s="14">
        <v>2</v>
      </c>
      <c r="S279" s="14">
        <v>3</v>
      </c>
      <c r="T279" s="14">
        <v>3</v>
      </c>
      <c r="U279" s="14">
        <v>6</v>
      </c>
      <c r="V279" s="14">
        <v>3</v>
      </c>
      <c r="W279" s="14">
        <v>2</v>
      </c>
      <c r="X279" s="14">
        <v>3</v>
      </c>
      <c r="Y279" s="14">
        <v>3</v>
      </c>
      <c r="Z279" s="14">
        <v>81</v>
      </c>
      <c r="AC279" s="20">
        <v>4</v>
      </c>
      <c r="AD279" s="20">
        <v>3</v>
      </c>
      <c r="AE279" s="20">
        <v>4</v>
      </c>
      <c r="AG279" s="14">
        <v>0</v>
      </c>
      <c r="AH279" s="14">
        <v>1995</v>
      </c>
      <c r="AI279" s="14">
        <v>4</v>
      </c>
      <c r="AJ279" s="14">
        <v>2</v>
      </c>
      <c r="AK279" s="14">
        <v>4</v>
      </c>
      <c r="AL279" s="14">
        <v>4</v>
      </c>
      <c r="AM279" s="14">
        <v>4</v>
      </c>
      <c r="AN279" s="14">
        <v>3</v>
      </c>
      <c r="AO279" s="14">
        <v>3</v>
      </c>
      <c r="AP279" s="14">
        <v>3</v>
      </c>
      <c r="AQ279" s="14">
        <v>4</v>
      </c>
    </row>
    <row r="280" spans="1:43" x14ac:dyDescent="0.35">
      <c r="A280" s="14">
        <v>6048</v>
      </c>
      <c r="B280" s="14">
        <v>0</v>
      </c>
      <c r="C280" s="14">
        <v>1995</v>
      </c>
      <c r="D280" s="23">
        <v>43034.400694444441</v>
      </c>
      <c r="E280" s="14" t="s">
        <v>234</v>
      </c>
      <c r="F280" s="14">
        <v>4</v>
      </c>
      <c r="G280" s="14">
        <v>3</v>
      </c>
      <c r="H280" s="14">
        <v>4</v>
      </c>
      <c r="I280" s="14">
        <v>1</v>
      </c>
      <c r="J280" s="14">
        <v>4</v>
      </c>
      <c r="K280" s="14">
        <v>3</v>
      </c>
      <c r="L280" s="14">
        <v>3</v>
      </c>
      <c r="M280" s="14">
        <v>2</v>
      </c>
      <c r="N280" s="14">
        <v>4</v>
      </c>
      <c r="P280" s="14">
        <v>4</v>
      </c>
      <c r="Q280" s="14">
        <v>7</v>
      </c>
      <c r="R280" s="14">
        <v>4</v>
      </c>
      <c r="S280" s="14">
        <v>4</v>
      </c>
      <c r="T280" s="14">
        <v>3</v>
      </c>
      <c r="U280" s="14">
        <v>6</v>
      </c>
      <c r="V280" s="14">
        <v>4</v>
      </c>
      <c r="W280" s="14">
        <v>7</v>
      </c>
      <c r="X280" s="14">
        <v>3</v>
      </c>
      <c r="Y280" s="14">
        <v>3</v>
      </c>
      <c r="Z280" s="14">
        <v>22</v>
      </c>
      <c r="AC280" s="20">
        <v>2</v>
      </c>
      <c r="AD280" s="20">
        <v>4</v>
      </c>
      <c r="AE280" s="20">
        <v>3</v>
      </c>
      <c r="AG280" s="14">
        <v>1</v>
      </c>
      <c r="AH280" s="14">
        <v>1997</v>
      </c>
      <c r="AI280" s="14">
        <v>3</v>
      </c>
      <c r="AJ280" s="14">
        <v>2</v>
      </c>
      <c r="AK280" s="14">
        <v>3</v>
      </c>
      <c r="AL280" s="14">
        <v>4</v>
      </c>
      <c r="AM280" s="14">
        <v>2</v>
      </c>
      <c r="AN280" s="14">
        <v>3</v>
      </c>
      <c r="AO280" s="14">
        <v>2</v>
      </c>
      <c r="AP280" s="14">
        <v>3</v>
      </c>
      <c r="AQ280" s="14">
        <v>3</v>
      </c>
    </row>
    <row r="281" spans="1:43" x14ac:dyDescent="0.35">
      <c r="A281" s="14">
        <v>6069</v>
      </c>
      <c r="B281" s="14">
        <v>1</v>
      </c>
      <c r="C281" s="14">
        <v>1997</v>
      </c>
      <c r="D281" s="23">
        <v>43034.440972222219</v>
      </c>
      <c r="E281" s="14" t="s">
        <v>380</v>
      </c>
      <c r="F281" s="14">
        <v>3</v>
      </c>
      <c r="G281" s="14">
        <v>3</v>
      </c>
      <c r="H281" s="14">
        <v>3</v>
      </c>
      <c r="I281" s="14">
        <v>1</v>
      </c>
      <c r="J281" s="14">
        <v>2</v>
      </c>
      <c r="K281" s="14">
        <v>3</v>
      </c>
      <c r="L281" s="14">
        <v>2</v>
      </c>
      <c r="M281" s="14">
        <v>2</v>
      </c>
      <c r="N281" s="14">
        <v>3</v>
      </c>
      <c r="P281" s="14">
        <v>3</v>
      </c>
      <c r="Q281" s="14">
        <v>3</v>
      </c>
      <c r="R281" s="14">
        <v>1</v>
      </c>
      <c r="S281" s="14">
        <v>3</v>
      </c>
      <c r="T281" s="14">
        <v>1</v>
      </c>
      <c r="U281" s="14">
        <v>5</v>
      </c>
      <c r="V281" s="14">
        <v>3</v>
      </c>
      <c r="W281" s="14">
        <v>2</v>
      </c>
      <c r="X281" s="14">
        <v>2</v>
      </c>
      <c r="Y281" s="14">
        <v>4</v>
      </c>
      <c r="Z281" s="14">
        <v>44</v>
      </c>
      <c r="AC281" s="20">
        <v>2</v>
      </c>
      <c r="AD281" s="20">
        <v>4</v>
      </c>
      <c r="AE281" s="20">
        <v>3</v>
      </c>
      <c r="AG281" s="14">
        <v>0</v>
      </c>
      <c r="AH281" s="14">
        <v>1998</v>
      </c>
      <c r="AI281" s="14">
        <v>2</v>
      </c>
      <c r="AJ281" s="14">
        <v>4</v>
      </c>
      <c r="AK281" s="14">
        <v>4</v>
      </c>
      <c r="AL281" s="14">
        <v>4</v>
      </c>
      <c r="AM281" s="14">
        <v>4</v>
      </c>
      <c r="AN281" s="14">
        <v>3</v>
      </c>
      <c r="AO281" s="14">
        <v>4</v>
      </c>
      <c r="AP281" s="14">
        <v>3</v>
      </c>
      <c r="AQ281" s="14">
        <v>4</v>
      </c>
    </row>
    <row r="282" spans="1:43" x14ac:dyDescent="0.35">
      <c r="A282" s="14">
        <v>6081</v>
      </c>
      <c r="B282" s="14">
        <v>0</v>
      </c>
      <c r="C282" s="14">
        <v>1998</v>
      </c>
      <c r="D282" s="23">
        <v>43034.445138888892</v>
      </c>
      <c r="E282" s="14" t="s">
        <v>235</v>
      </c>
      <c r="F282" s="14">
        <v>2</v>
      </c>
      <c r="G282" s="14">
        <v>1</v>
      </c>
      <c r="H282" s="14">
        <v>4</v>
      </c>
      <c r="I282" s="14">
        <v>1</v>
      </c>
      <c r="J282" s="14">
        <v>4</v>
      </c>
      <c r="K282" s="14">
        <v>3</v>
      </c>
      <c r="L282" s="14">
        <v>4</v>
      </c>
      <c r="M282" s="14">
        <v>2</v>
      </c>
      <c r="N282" s="14">
        <v>4</v>
      </c>
      <c r="P282" s="14">
        <v>5</v>
      </c>
      <c r="Q282" s="14">
        <v>4</v>
      </c>
      <c r="R282" s="14">
        <v>3</v>
      </c>
      <c r="S282" s="14">
        <v>3</v>
      </c>
      <c r="T282" s="14">
        <v>4</v>
      </c>
      <c r="U282" s="14">
        <v>8</v>
      </c>
      <c r="V282" s="14">
        <v>4</v>
      </c>
      <c r="W282" s="14">
        <v>4</v>
      </c>
      <c r="X282" s="14">
        <v>3</v>
      </c>
      <c r="Y282" s="14">
        <v>4</v>
      </c>
      <c r="Z282" s="14">
        <v>28</v>
      </c>
      <c r="AC282" s="20">
        <v>4</v>
      </c>
      <c r="AD282" s="20">
        <v>4</v>
      </c>
      <c r="AE282" s="20">
        <v>3</v>
      </c>
      <c r="AG282" s="14">
        <v>0</v>
      </c>
      <c r="AH282" s="14">
        <v>1998</v>
      </c>
      <c r="AI282" s="14">
        <v>3</v>
      </c>
      <c r="AJ282" s="14">
        <v>3</v>
      </c>
      <c r="AK282" s="14">
        <v>4</v>
      </c>
      <c r="AL282" s="14">
        <v>2</v>
      </c>
      <c r="AM282" s="14">
        <v>4</v>
      </c>
      <c r="AN282" s="14">
        <v>3</v>
      </c>
      <c r="AO282" s="14">
        <v>4</v>
      </c>
      <c r="AP282" s="14">
        <v>3</v>
      </c>
      <c r="AQ282" s="14">
        <v>4</v>
      </c>
    </row>
    <row r="283" spans="1:43" x14ac:dyDescent="0.35">
      <c r="A283" s="14">
        <v>6110</v>
      </c>
      <c r="B283" s="14">
        <v>0</v>
      </c>
      <c r="C283" s="14">
        <v>1998</v>
      </c>
      <c r="D283" s="23">
        <v>43034.46875</v>
      </c>
      <c r="E283" s="14" t="s">
        <v>380</v>
      </c>
      <c r="F283" s="14">
        <v>3</v>
      </c>
      <c r="G283" s="14">
        <v>2</v>
      </c>
      <c r="H283" s="14">
        <v>4</v>
      </c>
      <c r="I283" s="14">
        <v>3</v>
      </c>
      <c r="J283" s="14">
        <v>4</v>
      </c>
      <c r="K283" s="14">
        <v>3</v>
      </c>
      <c r="L283" s="14">
        <v>4</v>
      </c>
      <c r="M283" s="14">
        <v>2</v>
      </c>
      <c r="N283" s="14">
        <v>4</v>
      </c>
      <c r="P283" s="14">
        <v>5</v>
      </c>
      <c r="Q283" s="14">
        <v>4</v>
      </c>
      <c r="R283" s="14">
        <v>3</v>
      </c>
      <c r="S283" s="14">
        <v>4</v>
      </c>
      <c r="T283" s="14">
        <v>2</v>
      </c>
      <c r="U283" s="14">
        <v>5</v>
      </c>
      <c r="V283" s="14">
        <v>4</v>
      </c>
      <c r="W283" s="14">
        <v>5</v>
      </c>
      <c r="X283" s="14">
        <v>3</v>
      </c>
      <c r="Y283" s="14">
        <v>6</v>
      </c>
      <c r="Z283" s="14">
        <v>15</v>
      </c>
      <c r="AC283" s="20">
        <v>3</v>
      </c>
      <c r="AD283" s="20">
        <v>2</v>
      </c>
      <c r="AE283" s="20">
        <v>3</v>
      </c>
      <c r="AG283" s="14">
        <v>0</v>
      </c>
      <c r="AH283" s="14">
        <v>1998</v>
      </c>
      <c r="AI283" s="14">
        <v>4</v>
      </c>
      <c r="AJ283" s="14">
        <v>4</v>
      </c>
      <c r="AK283" s="14">
        <v>4</v>
      </c>
      <c r="AL283" s="14">
        <v>4</v>
      </c>
      <c r="AM283" s="14">
        <v>4</v>
      </c>
      <c r="AN283" s="14">
        <v>4</v>
      </c>
      <c r="AO283" s="14">
        <v>4</v>
      </c>
      <c r="AP283" s="14">
        <v>4</v>
      </c>
      <c r="AQ283" s="14">
        <v>3</v>
      </c>
    </row>
    <row r="284" spans="1:43" x14ac:dyDescent="0.35">
      <c r="A284" s="14">
        <v>6201</v>
      </c>
      <c r="B284" s="14">
        <v>0</v>
      </c>
      <c r="C284" s="14">
        <v>1998</v>
      </c>
      <c r="D284" s="23">
        <v>43034.583333333336</v>
      </c>
      <c r="E284" s="14" t="s">
        <v>236</v>
      </c>
      <c r="F284" s="14">
        <v>4</v>
      </c>
      <c r="G284" s="14">
        <v>1</v>
      </c>
      <c r="H284" s="14">
        <v>4</v>
      </c>
      <c r="I284" s="14">
        <v>1</v>
      </c>
      <c r="J284" s="14">
        <v>4</v>
      </c>
      <c r="K284" s="14">
        <v>4</v>
      </c>
      <c r="L284" s="14">
        <v>4</v>
      </c>
      <c r="M284" s="14">
        <v>1</v>
      </c>
      <c r="N284" s="14">
        <v>3</v>
      </c>
      <c r="P284" s="14">
        <v>3</v>
      </c>
      <c r="Q284" s="14">
        <v>3</v>
      </c>
      <c r="R284" s="14">
        <v>2</v>
      </c>
      <c r="S284" s="14">
        <v>3</v>
      </c>
      <c r="T284" s="14">
        <v>2</v>
      </c>
      <c r="U284" s="14">
        <v>6</v>
      </c>
      <c r="V284" s="14">
        <v>3</v>
      </c>
      <c r="W284" s="14">
        <v>3</v>
      </c>
      <c r="X284" s="14">
        <v>3</v>
      </c>
      <c r="Y284" s="14">
        <v>5</v>
      </c>
      <c r="Z284" s="14">
        <v>5</v>
      </c>
      <c r="AC284" s="20">
        <v>4</v>
      </c>
      <c r="AD284" s="20">
        <v>4</v>
      </c>
      <c r="AE284" s="20">
        <v>4</v>
      </c>
      <c r="AG284" s="14">
        <v>1</v>
      </c>
      <c r="AH284" s="14">
        <v>1995</v>
      </c>
      <c r="AI284" s="14">
        <v>4</v>
      </c>
      <c r="AJ284" s="14">
        <v>4</v>
      </c>
      <c r="AK284" s="14">
        <v>4</v>
      </c>
      <c r="AL284" s="14">
        <v>4</v>
      </c>
      <c r="AM284" s="14">
        <v>3</v>
      </c>
      <c r="AN284" s="14">
        <v>4</v>
      </c>
      <c r="AO284" s="14">
        <v>3</v>
      </c>
      <c r="AP284" s="14">
        <v>3</v>
      </c>
      <c r="AQ284" s="14">
        <v>3</v>
      </c>
    </row>
    <row r="285" spans="1:43" x14ac:dyDescent="0.35">
      <c r="A285" s="14">
        <v>6206</v>
      </c>
      <c r="B285" s="14">
        <v>1</v>
      </c>
      <c r="C285" s="14">
        <v>1995</v>
      </c>
      <c r="D285" s="23">
        <v>43034.604861111111</v>
      </c>
      <c r="E285" s="14" t="s">
        <v>237</v>
      </c>
      <c r="F285" s="14">
        <v>4</v>
      </c>
      <c r="G285" s="14">
        <v>1</v>
      </c>
      <c r="H285" s="14">
        <v>4</v>
      </c>
      <c r="I285" s="14">
        <v>1</v>
      </c>
      <c r="J285" s="14">
        <v>3</v>
      </c>
      <c r="K285" s="14">
        <v>4</v>
      </c>
      <c r="L285" s="14">
        <v>3</v>
      </c>
      <c r="M285" s="14">
        <v>2</v>
      </c>
      <c r="N285" s="14">
        <v>3</v>
      </c>
      <c r="P285" s="14">
        <v>5</v>
      </c>
      <c r="Q285" s="14">
        <v>4</v>
      </c>
      <c r="R285" s="14">
        <v>3</v>
      </c>
      <c r="S285" s="14">
        <v>12</v>
      </c>
      <c r="T285" s="14">
        <v>4</v>
      </c>
      <c r="U285" s="14">
        <v>12</v>
      </c>
      <c r="V285" s="14">
        <v>5</v>
      </c>
      <c r="W285" s="14">
        <v>4</v>
      </c>
      <c r="X285" s="14">
        <v>2</v>
      </c>
      <c r="Y285" s="14">
        <v>5</v>
      </c>
      <c r="Z285" s="14">
        <v>13</v>
      </c>
      <c r="AC285" s="20">
        <v>4</v>
      </c>
      <c r="AD285" s="20">
        <v>4</v>
      </c>
      <c r="AE285" s="20">
        <v>3</v>
      </c>
      <c r="AG285" s="14">
        <v>0</v>
      </c>
      <c r="AH285" s="14">
        <v>1993</v>
      </c>
      <c r="AI285" s="14">
        <v>3</v>
      </c>
      <c r="AJ285" s="14">
        <v>4</v>
      </c>
      <c r="AK285" s="14">
        <v>4</v>
      </c>
      <c r="AL285" s="14">
        <v>3</v>
      </c>
      <c r="AM285" s="14">
        <v>4</v>
      </c>
      <c r="AN285" s="14">
        <v>3</v>
      </c>
      <c r="AO285" s="14">
        <v>3</v>
      </c>
      <c r="AP285" s="14">
        <v>3</v>
      </c>
      <c r="AQ285" s="14">
        <v>4</v>
      </c>
    </row>
    <row r="286" spans="1:43" x14ac:dyDescent="0.35">
      <c r="A286" s="14">
        <v>5953</v>
      </c>
      <c r="B286" s="14">
        <v>0</v>
      </c>
      <c r="C286" s="14">
        <v>1993</v>
      </c>
      <c r="D286" s="23">
        <v>43034.636111111111</v>
      </c>
      <c r="E286" s="14" t="s">
        <v>238</v>
      </c>
      <c r="F286" s="14">
        <v>3</v>
      </c>
      <c r="G286" s="14">
        <v>1</v>
      </c>
      <c r="H286" s="14">
        <v>4</v>
      </c>
      <c r="I286" s="14">
        <v>2</v>
      </c>
      <c r="J286" s="14">
        <v>4</v>
      </c>
      <c r="K286" s="14">
        <v>3</v>
      </c>
      <c r="L286" s="14">
        <v>3</v>
      </c>
      <c r="M286" s="14">
        <v>2</v>
      </c>
      <c r="N286" s="14">
        <v>4</v>
      </c>
      <c r="P286" s="14">
        <v>3</v>
      </c>
      <c r="Q286" s="14">
        <v>3</v>
      </c>
      <c r="R286" s="14">
        <v>3</v>
      </c>
      <c r="S286" s="14">
        <v>2</v>
      </c>
      <c r="T286" s="14">
        <v>4</v>
      </c>
      <c r="U286" s="14">
        <v>7</v>
      </c>
      <c r="V286" s="14">
        <v>4</v>
      </c>
      <c r="W286" s="14">
        <v>3</v>
      </c>
      <c r="X286" s="14">
        <v>3</v>
      </c>
      <c r="Y286" s="14">
        <v>2</v>
      </c>
      <c r="Z286" s="14">
        <v>2</v>
      </c>
      <c r="AC286" s="20">
        <v>4</v>
      </c>
      <c r="AD286" s="20">
        <v>3</v>
      </c>
      <c r="AE286" s="20">
        <v>3</v>
      </c>
      <c r="AG286" s="14">
        <v>0</v>
      </c>
      <c r="AH286" s="14">
        <v>1995</v>
      </c>
      <c r="AI286" s="14">
        <v>3</v>
      </c>
      <c r="AJ286" s="14">
        <v>4</v>
      </c>
      <c r="AK286" s="14">
        <v>3</v>
      </c>
      <c r="AL286" s="14">
        <v>3</v>
      </c>
      <c r="AM286" s="14">
        <v>4</v>
      </c>
      <c r="AN286" s="14">
        <v>3</v>
      </c>
      <c r="AO286" s="14">
        <v>3</v>
      </c>
      <c r="AP286" s="14">
        <v>4</v>
      </c>
      <c r="AQ286" s="14">
        <v>4</v>
      </c>
    </row>
    <row r="287" spans="1:43" x14ac:dyDescent="0.35">
      <c r="A287" s="14">
        <v>3357</v>
      </c>
      <c r="B287" s="14">
        <v>0</v>
      </c>
      <c r="C287" s="14">
        <v>1995</v>
      </c>
      <c r="D287" s="23">
        <v>43034.697916666664</v>
      </c>
      <c r="E287" s="14" t="s">
        <v>380</v>
      </c>
      <c r="F287" s="14">
        <v>3</v>
      </c>
      <c r="G287" s="14">
        <v>1</v>
      </c>
      <c r="H287" s="14">
        <v>3</v>
      </c>
      <c r="I287" s="14">
        <v>2</v>
      </c>
      <c r="J287" s="14">
        <v>4</v>
      </c>
      <c r="K287" s="14">
        <v>3</v>
      </c>
      <c r="L287" s="14">
        <v>3</v>
      </c>
      <c r="M287" s="14">
        <v>1</v>
      </c>
      <c r="N287" s="14">
        <v>4</v>
      </c>
      <c r="P287" s="14">
        <v>2</v>
      </c>
      <c r="Q287" s="14">
        <v>3</v>
      </c>
      <c r="R287" s="14">
        <v>2</v>
      </c>
      <c r="S287" s="14">
        <v>1</v>
      </c>
      <c r="T287" s="14">
        <v>2</v>
      </c>
      <c r="U287" s="14">
        <v>5</v>
      </c>
      <c r="V287" s="14">
        <v>2</v>
      </c>
      <c r="W287" s="14">
        <v>3</v>
      </c>
      <c r="X287" s="14">
        <v>2</v>
      </c>
      <c r="Y287" s="14">
        <v>3</v>
      </c>
      <c r="Z287" s="14">
        <v>18</v>
      </c>
      <c r="AC287" s="20">
        <v>4</v>
      </c>
      <c r="AD287" s="20">
        <v>3</v>
      </c>
      <c r="AE287" s="20">
        <v>4</v>
      </c>
      <c r="AG287" s="14">
        <v>1</v>
      </c>
      <c r="AH287" s="14">
        <v>1998</v>
      </c>
      <c r="AI287" s="14">
        <v>4</v>
      </c>
      <c r="AJ287" s="14">
        <v>2</v>
      </c>
      <c r="AK287" s="14">
        <v>4</v>
      </c>
      <c r="AL287" s="14">
        <v>4</v>
      </c>
      <c r="AM287" s="14">
        <v>3</v>
      </c>
      <c r="AN287" s="14">
        <v>4</v>
      </c>
      <c r="AO287" s="14">
        <v>4</v>
      </c>
      <c r="AP287" s="14">
        <v>4</v>
      </c>
      <c r="AQ287" s="14">
        <v>4</v>
      </c>
    </row>
    <row r="288" spans="1:43" x14ac:dyDescent="0.35">
      <c r="A288" s="14">
        <v>6240</v>
      </c>
      <c r="B288" s="14">
        <v>1</v>
      </c>
      <c r="C288" s="14">
        <v>1998</v>
      </c>
      <c r="D288" s="23">
        <v>43034.724305555559</v>
      </c>
      <c r="E288" s="14" t="s">
        <v>239</v>
      </c>
      <c r="F288" s="14">
        <v>4</v>
      </c>
      <c r="G288" s="14">
        <v>3</v>
      </c>
      <c r="H288" s="14">
        <v>4</v>
      </c>
      <c r="I288" s="14">
        <v>1</v>
      </c>
      <c r="J288" s="14">
        <v>3</v>
      </c>
      <c r="K288" s="14">
        <v>4</v>
      </c>
      <c r="L288" s="14">
        <v>4</v>
      </c>
      <c r="M288" s="14">
        <v>1</v>
      </c>
      <c r="N288" s="14">
        <v>4</v>
      </c>
      <c r="P288" s="14">
        <v>6</v>
      </c>
      <c r="Q288" s="14">
        <v>10</v>
      </c>
      <c r="R288" s="14">
        <v>2</v>
      </c>
      <c r="S288" s="14">
        <v>3</v>
      </c>
      <c r="T288" s="14">
        <v>3</v>
      </c>
      <c r="U288" s="14">
        <v>5</v>
      </c>
      <c r="V288" s="14">
        <v>4</v>
      </c>
      <c r="W288" s="14">
        <v>2</v>
      </c>
      <c r="X288" s="14">
        <v>3</v>
      </c>
      <c r="Y288" s="14">
        <v>3</v>
      </c>
      <c r="Z288" s="14">
        <v>33</v>
      </c>
      <c r="AC288" s="20">
        <v>2</v>
      </c>
      <c r="AD288" s="20">
        <v>4</v>
      </c>
      <c r="AE288" s="20">
        <v>4</v>
      </c>
      <c r="AG288" s="14">
        <v>0</v>
      </c>
      <c r="AH288" s="14">
        <v>1998</v>
      </c>
      <c r="AI288" s="14">
        <v>3</v>
      </c>
      <c r="AJ288" s="14">
        <v>4</v>
      </c>
      <c r="AK288" s="14">
        <v>4</v>
      </c>
      <c r="AL288" s="14">
        <v>3</v>
      </c>
      <c r="AM288" s="14">
        <v>4</v>
      </c>
      <c r="AN288" s="14">
        <v>3</v>
      </c>
      <c r="AO288" s="14">
        <v>3</v>
      </c>
      <c r="AP288" s="14">
        <v>3</v>
      </c>
      <c r="AQ288" s="14">
        <v>4</v>
      </c>
    </row>
    <row r="289" spans="1:43" x14ac:dyDescent="0.35">
      <c r="A289" s="14">
        <v>6055</v>
      </c>
      <c r="B289" s="14">
        <v>0</v>
      </c>
      <c r="C289" s="14">
        <v>1998</v>
      </c>
      <c r="D289" s="23">
        <v>43034.802777777775</v>
      </c>
      <c r="E289" s="14" t="s">
        <v>126</v>
      </c>
      <c r="F289" s="14">
        <v>3</v>
      </c>
      <c r="G289" s="14">
        <v>1</v>
      </c>
      <c r="H289" s="14">
        <v>4</v>
      </c>
      <c r="I289" s="14">
        <v>2</v>
      </c>
      <c r="J289" s="14">
        <v>4</v>
      </c>
      <c r="K289" s="14">
        <v>3</v>
      </c>
      <c r="L289" s="14">
        <v>3</v>
      </c>
      <c r="M289" s="14">
        <v>2</v>
      </c>
      <c r="N289" s="14">
        <v>4</v>
      </c>
      <c r="P289" s="14">
        <v>4</v>
      </c>
      <c r="Q289" s="14">
        <v>4</v>
      </c>
      <c r="R289" s="14">
        <v>2</v>
      </c>
      <c r="S289" s="14">
        <v>4</v>
      </c>
      <c r="T289" s="14">
        <v>3</v>
      </c>
      <c r="U289" s="14">
        <v>8</v>
      </c>
      <c r="V289" s="14">
        <v>5</v>
      </c>
      <c r="W289" s="14">
        <v>5</v>
      </c>
      <c r="X289" s="14">
        <v>2</v>
      </c>
      <c r="Y289" s="14">
        <v>39</v>
      </c>
      <c r="Z289" s="14">
        <v>2</v>
      </c>
      <c r="AC289" s="20">
        <v>4</v>
      </c>
      <c r="AD289" s="20">
        <v>3</v>
      </c>
      <c r="AE289" s="20">
        <v>3</v>
      </c>
      <c r="AG289" s="14">
        <v>1</v>
      </c>
      <c r="AH289" s="14">
        <v>1974</v>
      </c>
      <c r="AI289" s="14">
        <v>3</v>
      </c>
      <c r="AJ289" s="14">
        <v>3</v>
      </c>
      <c r="AK289" s="14">
        <v>4</v>
      </c>
      <c r="AL289" s="14">
        <v>4</v>
      </c>
      <c r="AM289" s="14">
        <v>4</v>
      </c>
      <c r="AN289" s="14">
        <v>3</v>
      </c>
      <c r="AO289" s="14">
        <v>3</v>
      </c>
      <c r="AP289" s="14">
        <v>4</v>
      </c>
      <c r="AQ289" s="14">
        <v>3</v>
      </c>
    </row>
    <row r="290" spans="1:43" x14ac:dyDescent="0.35">
      <c r="A290" s="14">
        <v>6270</v>
      </c>
      <c r="B290" s="14">
        <v>1</v>
      </c>
      <c r="C290" s="14">
        <v>1974</v>
      </c>
      <c r="D290" s="23">
        <v>43034.822916666664</v>
      </c>
      <c r="E290" s="14" t="s">
        <v>380</v>
      </c>
      <c r="F290" s="14">
        <v>3</v>
      </c>
      <c r="G290" s="14">
        <v>2</v>
      </c>
      <c r="H290" s="14">
        <v>4</v>
      </c>
      <c r="I290" s="14">
        <v>1</v>
      </c>
      <c r="J290" s="14">
        <v>4</v>
      </c>
      <c r="K290" s="14">
        <v>3</v>
      </c>
      <c r="L290" s="14">
        <v>3</v>
      </c>
      <c r="M290" s="14">
        <v>1</v>
      </c>
      <c r="N290" s="14">
        <v>3</v>
      </c>
      <c r="P290" s="14">
        <v>6</v>
      </c>
      <c r="Q290" s="14">
        <v>5</v>
      </c>
      <c r="R290" s="14">
        <v>3</v>
      </c>
      <c r="S290" s="14">
        <v>5</v>
      </c>
      <c r="T290" s="14">
        <v>15</v>
      </c>
      <c r="U290" s="14">
        <v>5</v>
      </c>
      <c r="V290" s="14">
        <v>4</v>
      </c>
      <c r="W290" s="14">
        <v>13</v>
      </c>
      <c r="X290" s="14">
        <v>6</v>
      </c>
      <c r="Y290" s="14">
        <v>4</v>
      </c>
      <c r="Z290" s="14">
        <v>36</v>
      </c>
      <c r="AC290" s="20">
        <v>3</v>
      </c>
      <c r="AD290" s="20">
        <v>4</v>
      </c>
      <c r="AE290" s="20">
        <v>4</v>
      </c>
      <c r="AG290" s="14">
        <v>0</v>
      </c>
      <c r="AH290" s="14">
        <v>1978</v>
      </c>
      <c r="AI290" s="14">
        <v>4</v>
      </c>
      <c r="AJ290" s="14">
        <v>4</v>
      </c>
      <c r="AK290" s="14">
        <v>4</v>
      </c>
      <c r="AL290" s="14">
        <v>4</v>
      </c>
      <c r="AM290" s="14">
        <v>4</v>
      </c>
      <c r="AN290" s="14">
        <v>3</v>
      </c>
      <c r="AO290" s="14">
        <v>3</v>
      </c>
      <c r="AP290" s="14">
        <v>3</v>
      </c>
      <c r="AQ290" s="14">
        <v>3</v>
      </c>
    </row>
    <row r="291" spans="1:43" x14ac:dyDescent="0.35">
      <c r="A291" s="14">
        <v>6281</v>
      </c>
      <c r="B291" s="14">
        <v>0</v>
      </c>
      <c r="C291" s="14">
        <v>1978</v>
      </c>
      <c r="D291" s="23">
        <v>43034.895138888889</v>
      </c>
      <c r="E291" s="14" t="s">
        <v>380</v>
      </c>
      <c r="F291" s="14">
        <v>4</v>
      </c>
      <c r="G291" s="14">
        <v>1</v>
      </c>
      <c r="H291" s="14">
        <v>4</v>
      </c>
      <c r="I291" s="14">
        <v>1</v>
      </c>
      <c r="J291" s="14">
        <v>4</v>
      </c>
      <c r="K291" s="14">
        <v>3</v>
      </c>
      <c r="L291" s="14">
        <v>3</v>
      </c>
      <c r="M291" s="14">
        <v>2</v>
      </c>
      <c r="N291" s="14">
        <v>3</v>
      </c>
      <c r="P291" s="14">
        <v>2</v>
      </c>
      <c r="Q291" s="14">
        <v>5</v>
      </c>
      <c r="R291" s="14">
        <v>2</v>
      </c>
      <c r="S291" s="14">
        <v>4</v>
      </c>
      <c r="T291" s="14">
        <v>2</v>
      </c>
      <c r="U291" s="14">
        <v>8</v>
      </c>
      <c r="V291" s="14">
        <v>4</v>
      </c>
      <c r="W291" s="14">
        <v>4</v>
      </c>
      <c r="X291" s="14">
        <v>2</v>
      </c>
      <c r="Y291" s="14">
        <v>3</v>
      </c>
      <c r="Z291" s="14">
        <v>3</v>
      </c>
      <c r="AC291" s="20">
        <v>4</v>
      </c>
      <c r="AD291" s="20">
        <v>4</v>
      </c>
      <c r="AE291" s="20">
        <v>3</v>
      </c>
      <c r="AG291" s="14">
        <v>0</v>
      </c>
      <c r="AH291" s="14">
        <v>1997</v>
      </c>
      <c r="AI291" s="14">
        <v>4</v>
      </c>
      <c r="AJ291" s="14">
        <v>4</v>
      </c>
      <c r="AK291" s="14">
        <v>4</v>
      </c>
      <c r="AL291" s="14">
        <v>2</v>
      </c>
      <c r="AM291" s="14">
        <v>4</v>
      </c>
      <c r="AN291" s="14">
        <v>3</v>
      </c>
      <c r="AO291" s="14">
        <v>4</v>
      </c>
      <c r="AP291" s="14">
        <v>3</v>
      </c>
      <c r="AQ291" s="14">
        <v>3</v>
      </c>
    </row>
    <row r="292" spans="1:43" x14ac:dyDescent="0.35">
      <c r="A292" s="14">
        <v>6323</v>
      </c>
      <c r="B292" s="14">
        <v>0</v>
      </c>
      <c r="C292" s="14">
        <v>1997</v>
      </c>
      <c r="D292" s="23">
        <v>43034.95</v>
      </c>
      <c r="E292" s="14" t="s">
        <v>240</v>
      </c>
      <c r="F292" s="14">
        <v>4</v>
      </c>
      <c r="G292" s="14">
        <v>1</v>
      </c>
      <c r="H292" s="14">
        <v>4</v>
      </c>
      <c r="I292" s="14">
        <v>3</v>
      </c>
      <c r="J292" s="14">
        <v>4</v>
      </c>
      <c r="K292" s="14">
        <v>3</v>
      </c>
      <c r="L292" s="14">
        <v>4</v>
      </c>
      <c r="M292" s="14">
        <v>2</v>
      </c>
      <c r="N292" s="14">
        <v>3</v>
      </c>
      <c r="P292" s="14">
        <v>12</v>
      </c>
      <c r="Q292" s="14">
        <v>5</v>
      </c>
      <c r="R292" s="14">
        <v>3</v>
      </c>
      <c r="S292" s="14">
        <v>8</v>
      </c>
      <c r="T292" s="14">
        <v>4</v>
      </c>
      <c r="U292" s="14">
        <v>7</v>
      </c>
      <c r="V292" s="14">
        <v>7</v>
      </c>
      <c r="W292" s="14">
        <v>6</v>
      </c>
      <c r="X292" s="14">
        <v>3</v>
      </c>
      <c r="Y292" s="14">
        <v>8</v>
      </c>
      <c r="Z292" s="14">
        <v>17</v>
      </c>
      <c r="AC292" s="20">
        <v>4</v>
      </c>
      <c r="AD292" s="20">
        <v>2</v>
      </c>
      <c r="AE292" s="20">
        <v>3</v>
      </c>
      <c r="AG292" s="14">
        <v>0</v>
      </c>
      <c r="AH292" s="14">
        <v>1984</v>
      </c>
      <c r="AI292" s="14">
        <v>4</v>
      </c>
      <c r="AJ292" s="14">
        <v>4</v>
      </c>
      <c r="AK292" s="14">
        <v>4</v>
      </c>
      <c r="AL292" s="14">
        <v>4</v>
      </c>
      <c r="AM292" s="14">
        <v>4</v>
      </c>
      <c r="AN292" s="14">
        <v>4</v>
      </c>
      <c r="AO292" s="14">
        <v>4</v>
      </c>
      <c r="AP292" s="14">
        <v>4</v>
      </c>
      <c r="AQ292" s="14">
        <v>4</v>
      </c>
    </row>
    <row r="293" spans="1:43" x14ac:dyDescent="0.35">
      <c r="A293" s="14">
        <v>6318</v>
      </c>
      <c r="B293" s="14">
        <v>0</v>
      </c>
      <c r="C293" s="14">
        <v>1984</v>
      </c>
      <c r="D293" s="23">
        <v>43034.954861111109</v>
      </c>
      <c r="E293" s="14" t="s">
        <v>241</v>
      </c>
      <c r="F293" s="14">
        <v>4</v>
      </c>
      <c r="G293" s="14">
        <v>1</v>
      </c>
      <c r="H293" s="14">
        <v>4</v>
      </c>
      <c r="I293" s="14">
        <v>1</v>
      </c>
      <c r="J293" s="14">
        <v>4</v>
      </c>
      <c r="K293" s="14">
        <v>4</v>
      </c>
      <c r="L293" s="14">
        <v>4</v>
      </c>
      <c r="M293" s="14">
        <v>1</v>
      </c>
      <c r="N293" s="14">
        <v>4</v>
      </c>
      <c r="P293" s="14">
        <v>4</v>
      </c>
      <c r="Q293" s="14">
        <v>3</v>
      </c>
      <c r="R293" s="14">
        <v>1</v>
      </c>
      <c r="S293" s="14">
        <v>3</v>
      </c>
      <c r="T293" s="14">
        <v>2</v>
      </c>
      <c r="U293" s="14">
        <v>4</v>
      </c>
      <c r="V293" s="14">
        <v>3</v>
      </c>
      <c r="W293" s="14">
        <v>1</v>
      </c>
      <c r="X293" s="14">
        <v>3</v>
      </c>
      <c r="Y293" s="14">
        <v>2</v>
      </c>
      <c r="Z293" s="14">
        <v>0</v>
      </c>
      <c r="AC293" s="20">
        <v>4</v>
      </c>
      <c r="AD293" s="20">
        <v>4</v>
      </c>
      <c r="AE293" s="20">
        <v>4</v>
      </c>
      <c r="AG293" s="14">
        <v>0</v>
      </c>
      <c r="AH293" s="14">
        <v>1995</v>
      </c>
      <c r="AI293" s="14">
        <v>4</v>
      </c>
      <c r="AJ293" s="14">
        <v>2</v>
      </c>
      <c r="AK293" s="14">
        <v>4</v>
      </c>
      <c r="AL293" s="14">
        <v>4</v>
      </c>
      <c r="AM293" s="14">
        <v>3</v>
      </c>
      <c r="AN293" s="14">
        <v>3</v>
      </c>
      <c r="AO293" s="14">
        <v>3</v>
      </c>
      <c r="AP293" s="14">
        <v>3</v>
      </c>
      <c r="AQ293" s="14">
        <v>3</v>
      </c>
    </row>
    <row r="294" spans="1:43" x14ac:dyDescent="0.35">
      <c r="A294" s="14">
        <v>6344</v>
      </c>
      <c r="B294" s="14">
        <v>0</v>
      </c>
      <c r="C294" s="14">
        <v>1995</v>
      </c>
      <c r="D294" s="23">
        <v>43035.01458333333</v>
      </c>
      <c r="E294" s="14" t="s">
        <v>242</v>
      </c>
      <c r="F294" s="14">
        <v>4</v>
      </c>
      <c r="G294" s="14">
        <v>3</v>
      </c>
      <c r="H294" s="14">
        <v>4</v>
      </c>
      <c r="I294" s="14">
        <v>1</v>
      </c>
      <c r="J294" s="14">
        <v>3</v>
      </c>
      <c r="K294" s="14">
        <v>3</v>
      </c>
      <c r="L294" s="14">
        <v>3</v>
      </c>
      <c r="M294" s="14">
        <v>2</v>
      </c>
      <c r="N294" s="14">
        <v>3</v>
      </c>
      <c r="P294" s="14">
        <v>4</v>
      </c>
      <c r="Q294" s="14">
        <v>4</v>
      </c>
      <c r="R294" s="14">
        <v>3</v>
      </c>
      <c r="S294" s="14">
        <v>2</v>
      </c>
      <c r="T294" s="14">
        <v>3</v>
      </c>
      <c r="U294" s="14">
        <v>7</v>
      </c>
      <c r="V294" s="14">
        <v>2</v>
      </c>
      <c r="W294" s="14">
        <v>4</v>
      </c>
      <c r="X294" s="14">
        <v>3</v>
      </c>
      <c r="Y294" s="14">
        <v>3</v>
      </c>
      <c r="Z294" s="14">
        <v>18</v>
      </c>
      <c r="AC294" s="20">
        <v>2</v>
      </c>
      <c r="AD294" s="20">
        <v>4</v>
      </c>
      <c r="AE294" s="20">
        <v>3</v>
      </c>
      <c r="AG294" s="14">
        <v>0</v>
      </c>
      <c r="AH294" s="14">
        <v>1997</v>
      </c>
      <c r="AI294" s="14">
        <v>4</v>
      </c>
      <c r="AJ294" s="14">
        <v>4</v>
      </c>
      <c r="AK294" s="14">
        <v>4</v>
      </c>
      <c r="AL294" s="14">
        <v>3</v>
      </c>
      <c r="AM294" s="14">
        <v>4</v>
      </c>
      <c r="AN294" s="14">
        <v>4</v>
      </c>
      <c r="AO294" s="14">
        <v>3</v>
      </c>
      <c r="AP294" s="14">
        <v>4</v>
      </c>
      <c r="AQ294" s="14">
        <v>4</v>
      </c>
    </row>
    <row r="295" spans="1:43" x14ac:dyDescent="0.35">
      <c r="A295" s="14">
        <v>6357</v>
      </c>
      <c r="B295" s="14">
        <v>0</v>
      </c>
      <c r="C295" s="14">
        <v>1997</v>
      </c>
      <c r="D295" s="23">
        <v>43035.130555555559</v>
      </c>
      <c r="E295" s="14" t="s">
        <v>243</v>
      </c>
      <c r="F295" s="14">
        <v>4</v>
      </c>
      <c r="G295" s="14">
        <v>1</v>
      </c>
      <c r="H295" s="14">
        <v>4</v>
      </c>
      <c r="I295" s="14">
        <v>2</v>
      </c>
      <c r="J295" s="14">
        <v>4</v>
      </c>
      <c r="K295" s="14">
        <v>4</v>
      </c>
      <c r="L295" s="14">
        <v>3</v>
      </c>
      <c r="M295" s="14">
        <v>1</v>
      </c>
      <c r="N295" s="14">
        <v>4</v>
      </c>
      <c r="P295" s="14">
        <v>4</v>
      </c>
      <c r="Q295" s="14">
        <v>5</v>
      </c>
      <c r="R295" s="14">
        <v>3</v>
      </c>
      <c r="S295" s="14">
        <v>5</v>
      </c>
      <c r="T295" s="14">
        <v>3</v>
      </c>
      <c r="U295" s="14">
        <v>4</v>
      </c>
      <c r="V295" s="14">
        <v>3</v>
      </c>
      <c r="W295" s="14">
        <v>5</v>
      </c>
      <c r="X295" s="14">
        <v>2</v>
      </c>
      <c r="Y295" s="14">
        <v>4</v>
      </c>
      <c r="Z295" s="14">
        <v>6</v>
      </c>
      <c r="AC295" s="20">
        <v>4</v>
      </c>
      <c r="AD295" s="20">
        <v>3</v>
      </c>
      <c r="AE295" s="20">
        <v>4</v>
      </c>
      <c r="AG295" s="14">
        <v>0</v>
      </c>
      <c r="AH295" s="14">
        <v>1995</v>
      </c>
      <c r="AI295" s="14">
        <v>3</v>
      </c>
      <c r="AJ295" s="14">
        <v>3</v>
      </c>
      <c r="AK295" s="14">
        <v>4</v>
      </c>
      <c r="AL295" s="14">
        <v>3</v>
      </c>
      <c r="AM295" s="14">
        <v>3</v>
      </c>
      <c r="AN295" s="14">
        <v>3</v>
      </c>
      <c r="AO295" s="14">
        <v>2</v>
      </c>
      <c r="AP295" s="14">
        <v>4</v>
      </c>
      <c r="AQ295" s="14">
        <v>3</v>
      </c>
    </row>
    <row r="296" spans="1:43" x14ac:dyDescent="0.35">
      <c r="A296" s="14">
        <v>6390</v>
      </c>
      <c r="B296" s="14">
        <v>0</v>
      </c>
      <c r="C296" s="14">
        <v>1995</v>
      </c>
      <c r="D296" s="23">
        <v>43035.424305555556</v>
      </c>
      <c r="E296" s="14" t="s">
        <v>380</v>
      </c>
      <c r="F296" s="14">
        <v>3</v>
      </c>
      <c r="G296" s="14">
        <v>2</v>
      </c>
      <c r="H296" s="14">
        <v>4</v>
      </c>
      <c r="I296" s="14">
        <v>2</v>
      </c>
      <c r="J296" s="14">
        <v>3</v>
      </c>
      <c r="K296" s="14">
        <v>3</v>
      </c>
      <c r="L296" s="14">
        <v>2</v>
      </c>
      <c r="M296" s="14">
        <v>1</v>
      </c>
      <c r="N296" s="14">
        <v>3</v>
      </c>
      <c r="P296" s="14">
        <v>3</v>
      </c>
      <c r="Q296" s="14">
        <v>3</v>
      </c>
      <c r="R296" s="14">
        <v>3</v>
      </c>
      <c r="S296" s="14">
        <v>2</v>
      </c>
      <c r="T296" s="14">
        <v>2</v>
      </c>
      <c r="U296" s="14">
        <v>5</v>
      </c>
      <c r="V296" s="14">
        <v>3</v>
      </c>
      <c r="W296" s="14">
        <v>3</v>
      </c>
      <c r="X296" s="14">
        <v>4</v>
      </c>
      <c r="Y296" s="14">
        <v>2</v>
      </c>
      <c r="Z296" s="14">
        <v>16</v>
      </c>
      <c r="AC296" s="20">
        <v>3</v>
      </c>
      <c r="AD296" s="20">
        <v>3</v>
      </c>
      <c r="AE296" s="20">
        <v>4</v>
      </c>
      <c r="AG296" s="14">
        <v>0</v>
      </c>
      <c r="AH296" s="14">
        <v>1993</v>
      </c>
      <c r="AI296" s="14">
        <v>4</v>
      </c>
      <c r="AJ296" s="14">
        <v>2</v>
      </c>
      <c r="AK296" s="14">
        <v>4</v>
      </c>
      <c r="AL296" s="14">
        <v>4</v>
      </c>
      <c r="AM296" s="14">
        <v>2</v>
      </c>
      <c r="AN296" s="14">
        <v>4</v>
      </c>
      <c r="AO296" s="14">
        <v>4</v>
      </c>
      <c r="AP296" s="14">
        <v>3</v>
      </c>
      <c r="AQ296" s="14">
        <v>2</v>
      </c>
    </row>
    <row r="297" spans="1:43" x14ac:dyDescent="0.35">
      <c r="A297" s="14">
        <v>6391</v>
      </c>
      <c r="B297" s="14">
        <v>0</v>
      </c>
      <c r="C297" s="14">
        <v>1993</v>
      </c>
      <c r="D297" s="23">
        <v>43035.468055555553</v>
      </c>
      <c r="E297" s="14" t="s">
        <v>380</v>
      </c>
      <c r="F297" s="14">
        <v>4</v>
      </c>
      <c r="G297" s="14">
        <v>3</v>
      </c>
      <c r="H297" s="14">
        <v>4</v>
      </c>
      <c r="I297" s="14">
        <v>1</v>
      </c>
      <c r="J297" s="14">
        <v>2</v>
      </c>
      <c r="K297" s="14">
        <v>4</v>
      </c>
      <c r="L297" s="14">
        <v>4</v>
      </c>
      <c r="M297" s="14">
        <v>2</v>
      </c>
      <c r="N297" s="14">
        <v>2</v>
      </c>
      <c r="P297" s="14">
        <v>3</v>
      </c>
      <c r="Q297" s="14">
        <v>8</v>
      </c>
      <c r="R297" s="14">
        <v>2</v>
      </c>
      <c r="S297" s="14">
        <v>3</v>
      </c>
      <c r="T297" s="14">
        <v>3</v>
      </c>
      <c r="U297" s="14">
        <v>5</v>
      </c>
      <c r="V297" s="14">
        <v>2</v>
      </c>
      <c r="W297" s="14">
        <v>3</v>
      </c>
      <c r="X297" s="14">
        <v>3</v>
      </c>
      <c r="Y297" s="14">
        <v>3</v>
      </c>
      <c r="Z297" s="14">
        <v>68</v>
      </c>
      <c r="AC297" s="20">
        <v>2</v>
      </c>
      <c r="AD297" s="20">
        <v>4</v>
      </c>
      <c r="AE297" s="20">
        <v>3</v>
      </c>
      <c r="AG297" s="14">
        <v>0</v>
      </c>
      <c r="AH297" s="14">
        <v>1996</v>
      </c>
      <c r="AI297" s="14">
        <v>4</v>
      </c>
      <c r="AJ297" s="14">
        <v>3</v>
      </c>
      <c r="AK297" s="14">
        <v>3</v>
      </c>
      <c r="AL297" s="14">
        <v>4</v>
      </c>
      <c r="AM297" s="14">
        <v>4</v>
      </c>
      <c r="AN297" s="14">
        <v>4</v>
      </c>
      <c r="AO297" s="14">
        <v>4</v>
      </c>
      <c r="AP297" s="14">
        <v>3</v>
      </c>
      <c r="AQ297" s="14">
        <v>4</v>
      </c>
    </row>
    <row r="298" spans="1:43" x14ac:dyDescent="0.35">
      <c r="A298" s="14">
        <v>6398</v>
      </c>
      <c r="B298" s="14">
        <v>0</v>
      </c>
      <c r="C298" s="14">
        <v>1996</v>
      </c>
      <c r="D298" s="23">
        <v>43035.497916666667</v>
      </c>
      <c r="E298" s="14" t="s">
        <v>126</v>
      </c>
      <c r="F298" s="14">
        <v>4</v>
      </c>
      <c r="G298" s="14">
        <v>2</v>
      </c>
      <c r="H298" s="14">
        <v>3</v>
      </c>
      <c r="I298" s="14">
        <v>1</v>
      </c>
      <c r="J298" s="14">
        <v>4</v>
      </c>
      <c r="K298" s="14">
        <v>4</v>
      </c>
      <c r="L298" s="14">
        <v>4</v>
      </c>
      <c r="M298" s="14">
        <v>2</v>
      </c>
      <c r="N298" s="14">
        <v>4</v>
      </c>
      <c r="P298" s="14">
        <v>993</v>
      </c>
      <c r="Q298" s="14">
        <v>7</v>
      </c>
      <c r="R298" s="14">
        <v>3</v>
      </c>
      <c r="S298" s="14">
        <v>4</v>
      </c>
      <c r="T298" s="14">
        <v>2</v>
      </c>
      <c r="U298" s="14">
        <v>48</v>
      </c>
      <c r="V298" s="14">
        <v>4</v>
      </c>
      <c r="W298" s="14">
        <v>4</v>
      </c>
      <c r="X298" s="14">
        <v>3</v>
      </c>
      <c r="Y298" s="14">
        <v>6</v>
      </c>
      <c r="Z298" s="14">
        <v>25</v>
      </c>
      <c r="AC298" s="20">
        <v>3</v>
      </c>
      <c r="AD298" s="20">
        <v>4</v>
      </c>
      <c r="AE298" s="20">
        <v>3</v>
      </c>
      <c r="AG298" s="14">
        <v>0</v>
      </c>
      <c r="AH298" s="14">
        <v>1996</v>
      </c>
      <c r="AI298" s="14">
        <v>3</v>
      </c>
      <c r="AJ298" s="14">
        <v>4</v>
      </c>
      <c r="AK298" s="14">
        <v>3</v>
      </c>
      <c r="AL298" s="14">
        <v>3</v>
      </c>
      <c r="AM298" s="14">
        <v>3</v>
      </c>
      <c r="AN298" s="14">
        <v>3</v>
      </c>
      <c r="AO298" s="14">
        <v>3</v>
      </c>
      <c r="AP298" s="14">
        <v>3</v>
      </c>
      <c r="AQ298" s="14">
        <v>3</v>
      </c>
    </row>
    <row r="299" spans="1:43" x14ac:dyDescent="0.35">
      <c r="A299" s="14">
        <v>3237</v>
      </c>
      <c r="B299" s="14">
        <v>0</v>
      </c>
      <c r="C299" s="14">
        <v>1996</v>
      </c>
      <c r="D299" s="23">
        <v>43035.538888888892</v>
      </c>
      <c r="E299" s="14" t="s">
        <v>244</v>
      </c>
      <c r="F299" s="14">
        <v>3</v>
      </c>
      <c r="G299" s="14">
        <v>1</v>
      </c>
      <c r="H299" s="14">
        <v>3</v>
      </c>
      <c r="I299" s="14">
        <v>2</v>
      </c>
      <c r="J299" s="14">
        <v>3</v>
      </c>
      <c r="K299" s="14">
        <v>3</v>
      </c>
      <c r="L299" s="14">
        <v>3</v>
      </c>
      <c r="M299" s="14">
        <v>2</v>
      </c>
      <c r="N299" s="14">
        <v>3</v>
      </c>
      <c r="P299" s="14">
        <v>3</v>
      </c>
      <c r="Q299" s="14">
        <v>3</v>
      </c>
      <c r="R299" s="14">
        <v>2</v>
      </c>
      <c r="S299" s="14">
        <v>3</v>
      </c>
      <c r="T299" s="14">
        <v>1</v>
      </c>
      <c r="U299" s="14">
        <v>5</v>
      </c>
      <c r="V299" s="14">
        <v>3</v>
      </c>
      <c r="W299" s="14">
        <v>2</v>
      </c>
      <c r="X299" s="14">
        <v>3</v>
      </c>
      <c r="Y299" s="14">
        <v>2</v>
      </c>
      <c r="Z299" s="14">
        <v>11</v>
      </c>
      <c r="AC299" s="20">
        <v>4</v>
      </c>
      <c r="AD299" s="20">
        <v>3</v>
      </c>
      <c r="AE299" s="20">
        <v>3</v>
      </c>
      <c r="AG299" s="14">
        <v>0</v>
      </c>
      <c r="AH299" s="14">
        <v>1995</v>
      </c>
      <c r="AI299" s="14">
        <v>4</v>
      </c>
      <c r="AJ299" s="14">
        <v>3</v>
      </c>
      <c r="AK299" s="14">
        <v>3</v>
      </c>
      <c r="AL299" s="14">
        <v>4</v>
      </c>
      <c r="AM299" s="14">
        <v>3</v>
      </c>
      <c r="AN299" s="14">
        <v>2</v>
      </c>
      <c r="AO299" s="14">
        <v>3</v>
      </c>
      <c r="AP299" s="14">
        <v>4</v>
      </c>
      <c r="AQ299" s="14">
        <v>4</v>
      </c>
    </row>
    <row r="300" spans="1:43" x14ac:dyDescent="0.35">
      <c r="A300" s="14">
        <v>6436</v>
      </c>
      <c r="B300" s="14">
        <v>0</v>
      </c>
      <c r="C300" s="14">
        <v>1995</v>
      </c>
      <c r="D300" s="23">
        <v>43035.561111111114</v>
      </c>
      <c r="E300" s="14" t="s">
        <v>245</v>
      </c>
      <c r="F300" s="14">
        <v>4</v>
      </c>
      <c r="G300" s="14">
        <v>2</v>
      </c>
      <c r="H300" s="14">
        <v>3</v>
      </c>
      <c r="I300" s="14">
        <v>1</v>
      </c>
      <c r="J300" s="14">
        <v>3</v>
      </c>
      <c r="K300" s="14">
        <v>2</v>
      </c>
      <c r="L300" s="14">
        <v>3</v>
      </c>
      <c r="M300" s="14">
        <v>1</v>
      </c>
      <c r="N300" s="14">
        <v>4</v>
      </c>
      <c r="P300" s="14">
        <v>3</v>
      </c>
      <c r="Q300" s="14">
        <v>4</v>
      </c>
      <c r="R300" s="14">
        <v>4</v>
      </c>
      <c r="S300" s="14">
        <v>3</v>
      </c>
      <c r="T300" s="14">
        <v>4</v>
      </c>
      <c r="U300" s="14">
        <v>6</v>
      </c>
      <c r="V300" s="14">
        <v>5</v>
      </c>
      <c r="W300" s="14">
        <v>2</v>
      </c>
      <c r="X300" s="14">
        <v>4</v>
      </c>
      <c r="Y300" s="14">
        <v>3</v>
      </c>
      <c r="Z300" s="14">
        <v>37</v>
      </c>
      <c r="AC300" s="20">
        <v>3</v>
      </c>
      <c r="AD300" s="20">
        <v>4</v>
      </c>
      <c r="AE300" s="20">
        <v>4</v>
      </c>
      <c r="AG300" s="14">
        <v>1</v>
      </c>
      <c r="AH300" s="14">
        <v>1996</v>
      </c>
      <c r="AI300" s="14">
        <v>4</v>
      </c>
      <c r="AJ300" s="14">
        <v>3</v>
      </c>
      <c r="AK300" s="14">
        <v>4</v>
      </c>
      <c r="AL300" s="14">
        <v>3</v>
      </c>
      <c r="AM300" s="14">
        <v>4</v>
      </c>
      <c r="AN300" s="14">
        <v>4</v>
      </c>
      <c r="AO300" s="14">
        <v>4</v>
      </c>
      <c r="AP300" s="14">
        <v>4</v>
      </c>
      <c r="AQ300" s="14">
        <v>3</v>
      </c>
    </row>
    <row r="301" spans="1:43" x14ac:dyDescent="0.35">
      <c r="A301" s="14">
        <v>6427</v>
      </c>
      <c r="B301" s="14">
        <v>1</v>
      </c>
      <c r="C301" s="14">
        <v>1996</v>
      </c>
      <c r="D301" s="23">
        <v>43035.565972222219</v>
      </c>
      <c r="E301" s="14" t="s">
        <v>246</v>
      </c>
      <c r="F301" s="14">
        <v>4</v>
      </c>
      <c r="G301" s="14">
        <v>2</v>
      </c>
      <c r="H301" s="14">
        <v>4</v>
      </c>
      <c r="I301" s="14">
        <v>2</v>
      </c>
      <c r="J301" s="14">
        <v>4</v>
      </c>
      <c r="K301" s="14">
        <v>4</v>
      </c>
      <c r="L301" s="14">
        <v>4</v>
      </c>
      <c r="M301" s="14">
        <v>1</v>
      </c>
      <c r="N301" s="14">
        <v>3</v>
      </c>
      <c r="P301" s="14">
        <v>17</v>
      </c>
      <c r="Q301" s="14">
        <v>3</v>
      </c>
      <c r="R301" s="14">
        <v>1</v>
      </c>
      <c r="S301" s="14">
        <v>4</v>
      </c>
      <c r="T301" s="14">
        <v>4</v>
      </c>
      <c r="U301" s="14">
        <v>6</v>
      </c>
      <c r="V301" s="14">
        <v>3</v>
      </c>
      <c r="W301" s="14">
        <v>4</v>
      </c>
      <c r="X301" s="14">
        <v>4</v>
      </c>
      <c r="Y301" s="14">
        <v>4</v>
      </c>
      <c r="Z301" s="14">
        <v>9</v>
      </c>
      <c r="AC301" s="20">
        <v>3</v>
      </c>
      <c r="AD301" s="20">
        <v>3</v>
      </c>
      <c r="AE301" s="20">
        <v>4</v>
      </c>
      <c r="AG301" s="14">
        <v>0</v>
      </c>
      <c r="AH301" s="14">
        <v>1995</v>
      </c>
      <c r="AI301" s="14">
        <v>4</v>
      </c>
      <c r="AJ301" s="14">
        <v>4</v>
      </c>
      <c r="AK301" s="14">
        <v>4</v>
      </c>
      <c r="AL301" s="14">
        <v>4</v>
      </c>
      <c r="AM301" s="14">
        <v>4</v>
      </c>
      <c r="AN301" s="14">
        <v>4</v>
      </c>
      <c r="AO301" s="14">
        <v>4</v>
      </c>
      <c r="AP301" s="14">
        <v>4</v>
      </c>
      <c r="AQ301" s="14">
        <v>4</v>
      </c>
    </row>
    <row r="302" spans="1:43" x14ac:dyDescent="0.35">
      <c r="A302" s="14">
        <v>6441</v>
      </c>
      <c r="B302" s="14">
        <v>0</v>
      </c>
      <c r="C302" s="14">
        <v>1995</v>
      </c>
      <c r="D302" s="23">
        <v>43035.574305555558</v>
      </c>
      <c r="E302" s="14" t="s">
        <v>380</v>
      </c>
      <c r="F302" s="14">
        <v>4</v>
      </c>
      <c r="G302" s="14">
        <v>1</v>
      </c>
      <c r="H302" s="14">
        <v>4</v>
      </c>
      <c r="I302" s="14">
        <v>1</v>
      </c>
      <c r="J302" s="14">
        <v>4</v>
      </c>
      <c r="K302" s="14">
        <v>4</v>
      </c>
      <c r="L302" s="14">
        <v>4</v>
      </c>
      <c r="M302" s="14">
        <v>1</v>
      </c>
      <c r="N302" s="14">
        <v>4</v>
      </c>
      <c r="P302" s="14">
        <v>3</v>
      </c>
      <c r="Q302" s="14">
        <v>4</v>
      </c>
      <c r="R302" s="14">
        <v>2</v>
      </c>
      <c r="S302" s="14">
        <v>7</v>
      </c>
      <c r="T302" s="14">
        <v>2</v>
      </c>
      <c r="U302" s="14">
        <v>7</v>
      </c>
      <c r="V302" s="14">
        <v>3</v>
      </c>
      <c r="W302" s="14">
        <v>3</v>
      </c>
      <c r="X302" s="14">
        <v>3</v>
      </c>
      <c r="Y302" s="14">
        <v>3</v>
      </c>
      <c r="Z302" s="14">
        <v>0</v>
      </c>
      <c r="AC302" s="20">
        <v>4</v>
      </c>
      <c r="AD302" s="20">
        <v>4</v>
      </c>
      <c r="AE302" s="20">
        <v>4</v>
      </c>
      <c r="AG302" s="14">
        <v>1</v>
      </c>
      <c r="AH302" s="14">
        <v>1996</v>
      </c>
      <c r="AI302" s="14">
        <v>3</v>
      </c>
      <c r="AJ302" s="14">
        <v>4</v>
      </c>
      <c r="AK302" s="14">
        <v>3</v>
      </c>
      <c r="AL302" s="14">
        <v>4</v>
      </c>
      <c r="AM302" s="14">
        <v>4</v>
      </c>
      <c r="AN302" s="14">
        <v>4</v>
      </c>
      <c r="AO302" s="14">
        <v>4</v>
      </c>
      <c r="AP302" s="14">
        <v>3</v>
      </c>
      <c r="AQ302" s="14">
        <v>3</v>
      </c>
    </row>
    <row r="303" spans="1:43" x14ac:dyDescent="0.35">
      <c r="A303" s="14">
        <v>3164</v>
      </c>
      <c r="B303" s="14">
        <v>1</v>
      </c>
      <c r="C303" s="14">
        <v>1996</v>
      </c>
      <c r="D303" s="23">
        <v>43035.59375</v>
      </c>
      <c r="E303" s="14" t="s">
        <v>247</v>
      </c>
      <c r="F303" s="14">
        <v>3</v>
      </c>
      <c r="G303" s="14">
        <v>1</v>
      </c>
      <c r="H303" s="14">
        <v>3</v>
      </c>
      <c r="I303" s="14">
        <v>1</v>
      </c>
      <c r="J303" s="14">
        <v>4</v>
      </c>
      <c r="K303" s="14">
        <v>4</v>
      </c>
      <c r="L303" s="14">
        <v>4</v>
      </c>
      <c r="M303" s="14">
        <v>2</v>
      </c>
      <c r="N303" s="14">
        <v>3</v>
      </c>
      <c r="P303" s="14">
        <v>216</v>
      </c>
      <c r="Q303" s="14">
        <v>4</v>
      </c>
      <c r="R303" s="14">
        <v>14</v>
      </c>
      <c r="S303" s="14">
        <v>4</v>
      </c>
      <c r="T303" s="14">
        <v>2</v>
      </c>
      <c r="U303" s="14">
        <v>16</v>
      </c>
      <c r="V303" s="14">
        <v>3</v>
      </c>
      <c r="W303" s="14">
        <v>3</v>
      </c>
      <c r="X303" s="14">
        <v>1</v>
      </c>
      <c r="Y303" s="14">
        <v>3</v>
      </c>
      <c r="Z303" s="14">
        <v>35</v>
      </c>
      <c r="AC303" s="20">
        <v>4</v>
      </c>
      <c r="AD303" s="20">
        <v>4</v>
      </c>
      <c r="AE303" s="20">
        <v>3</v>
      </c>
      <c r="AG303" s="14">
        <v>0</v>
      </c>
      <c r="AH303" s="14">
        <v>1995</v>
      </c>
      <c r="AI303" s="14">
        <v>4</v>
      </c>
      <c r="AJ303" s="14">
        <v>3</v>
      </c>
      <c r="AK303" s="14">
        <v>4</v>
      </c>
      <c r="AL303" s="14">
        <v>4</v>
      </c>
      <c r="AM303" s="14">
        <v>3</v>
      </c>
      <c r="AN303" s="14">
        <v>3</v>
      </c>
      <c r="AO303" s="14">
        <v>3</v>
      </c>
      <c r="AP303" s="14">
        <v>3</v>
      </c>
      <c r="AQ303" s="14">
        <v>3</v>
      </c>
    </row>
    <row r="304" spans="1:43" x14ac:dyDescent="0.35">
      <c r="A304" s="14">
        <v>6463</v>
      </c>
      <c r="B304" s="14">
        <v>0</v>
      </c>
      <c r="C304" s="14">
        <v>1995</v>
      </c>
      <c r="D304" s="23">
        <v>43035.645833333336</v>
      </c>
      <c r="E304" s="14" t="s">
        <v>380</v>
      </c>
      <c r="F304" s="14">
        <v>4</v>
      </c>
      <c r="G304" s="14">
        <v>2</v>
      </c>
      <c r="H304" s="14">
        <v>4</v>
      </c>
      <c r="I304" s="14">
        <v>1</v>
      </c>
      <c r="J304" s="14">
        <v>3</v>
      </c>
      <c r="K304" s="14">
        <v>3</v>
      </c>
      <c r="L304" s="14">
        <v>3</v>
      </c>
      <c r="M304" s="14">
        <v>2</v>
      </c>
      <c r="N304" s="14">
        <v>3</v>
      </c>
      <c r="P304" s="14">
        <v>3</v>
      </c>
      <c r="Q304" s="14">
        <v>7</v>
      </c>
      <c r="R304" s="14">
        <v>2</v>
      </c>
      <c r="S304" s="14">
        <v>5</v>
      </c>
      <c r="T304" s="14">
        <v>5</v>
      </c>
      <c r="U304" s="14">
        <v>5</v>
      </c>
      <c r="V304" s="14">
        <v>4</v>
      </c>
      <c r="W304" s="14">
        <v>4</v>
      </c>
      <c r="X304" s="14">
        <v>3</v>
      </c>
      <c r="Y304" s="14">
        <v>4</v>
      </c>
      <c r="Z304" s="14">
        <v>3</v>
      </c>
      <c r="AC304" s="20">
        <v>3</v>
      </c>
      <c r="AD304" s="20">
        <v>4</v>
      </c>
      <c r="AE304" s="20">
        <v>3</v>
      </c>
      <c r="AG304" s="14">
        <v>0</v>
      </c>
      <c r="AH304" s="14">
        <v>1962</v>
      </c>
      <c r="AI304" s="14">
        <v>4</v>
      </c>
      <c r="AJ304" s="14">
        <v>4</v>
      </c>
      <c r="AK304" s="14">
        <v>4</v>
      </c>
      <c r="AL304" s="14">
        <v>4</v>
      </c>
      <c r="AM304" s="14">
        <v>4</v>
      </c>
      <c r="AN304" s="14">
        <v>2</v>
      </c>
      <c r="AO304" s="14">
        <v>3</v>
      </c>
      <c r="AP304" s="14">
        <v>4</v>
      </c>
      <c r="AQ304" s="14">
        <v>2</v>
      </c>
    </row>
    <row r="305" spans="1:43" x14ac:dyDescent="0.35">
      <c r="A305" s="14">
        <v>6451</v>
      </c>
      <c r="B305" s="14">
        <v>0</v>
      </c>
      <c r="C305" s="14">
        <v>1962</v>
      </c>
      <c r="D305" s="23">
        <v>43035.661111111112</v>
      </c>
      <c r="E305" s="14" t="s">
        <v>248</v>
      </c>
      <c r="F305" s="14">
        <v>4</v>
      </c>
      <c r="G305" s="14">
        <v>1</v>
      </c>
      <c r="H305" s="14">
        <v>4</v>
      </c>
      <c r="I305" s="14">
        <v>1</v>
      </c>
      <c r="J305" s="14">
        <v>4</v>
      </c>
      <c r="K305" s="14">
        <v>2</v>
      </c>
      <c r="L305" s="14">
        <v>3</v>
      </c>
      <c r="M305" s="14">
        <v>1</v>
      </c>
      <c r="N305" s="14">
        <v>2</v>
      </c>
      <c r="P305" s="14">
        <v>4</v>
      </c>
      <c r="Q305" s="14">
        <v>4</v>
      </c>
      <c r="R305" s="14">
        <v>3</v>
      </c>
      <c r="S305" s="14">
        <v>3</v>
      </c>
      <c r="T305" s="14">
        <v>4</v>
      </c>
      <c r="U305" s="14">
        <v>9</v>
      </c>
      <c r="V305" s="14">
        <v>9</v>
      </c>
      <c r="W305" s="14">
        <v>3</v>
      </c>
      <c r="X305" s="14">
        <v>3</v>
      </c>
      <c r="Y305" s="14">
        <v>6</v>
      </c>
      <c r="Z305" s="14">
        <v>37</v>
      </c>
      <c r="AC305" s="20">
        <v>4</v>
      </c>
      <c r="AD305" s="20">
        <v>4</v>
      </c>
      <c r="AE305" s="20">
        <v>4</v>
      </c>
      <c r="AG305" s="14">
        <v>0</v>
      </c>
      <c r="AH305" s="14">
        <v>1997</v>
      </c>
      <c r="AI305" s="14">
        <v>4</v>
      </c>
      <c r="AJ305" s="14">
        <v>3</v>
      </c>
      <c r="AK305" s="14">
        <v>3</v>
      </c>
      <c r="AL305" s="14">
        <v>3</v>
      </c>
      <c r="AM305" s="14">
        <v>4</v>
      </c>
      <c r="AN305" s="14">
        <v>3</v>
      </c>
      <c r="AO305" s="14">
        <v>3</v>
      </c>
      <c r="AP305" s="14">
        <v>3</v>
      </c>
      <c r="AQ305" s="14">
        <v>3</v>
      </c>
    </row>
    <row r="306" spans="1:43" x14ac:dyDescent="0.35">
      <c r="A306" s="14">
        <v>6485</v>
      </c>
      <c r="B306" s="14">
        <v>0</v>
      </c>
      <c r="C306" s="14">
        <v>1997</v>
      </c>
      <c r="D306" s="23">
        <v>43035.697222222225</v>
      </c>
      <c r="E306" s="14" t="s">
        <v>380</v>
      </c>
      <c r="F306" s="14">
        <v>4</v>
      </c>
      <c r="G306" s="14">
        <v>2</v>
      </c>
      <c r="H306" s="14">
        <v>3</v>
      </c>
      <c r="I306" s="14">
        <v>2</v>
      </c>
      <c r="J306" s="14">
        <v>4</v>
      </c>
      <c r="K306" s="14">
        <v>3</v>
      </c>
      <c r="L306" s="14">
        <v>3</v>
      </c>
      <c r="M306" s="14">
        <v>2</v>
      </c>
      <c r="N306" s="14">
        <v>3</v>
      </c>
      <c r="P306" s="14">
        <v>4</v>
      </c>
      <c r="Q306" s="14">
        <v>3</v>
      </c>
      <c r="R306" s="14">
        <v>3</v>
      </c>
      <c r="S306" s="14">
        <v>35</v>
      </c>
      <c r="T306" s="14">
        <v>2</v>
      </c>
      <c r="U306" s="14">
        <v>4</v>
      </c>
      <c r="V306" s="14">
        <v>3</v>
      </c>
      <c r="W306" s="14">
        <v>2</v>
      </c>
      <c r="X306" s="14">
        <v>2</v>
      </c>
      <c r="Y306" s="14">
        <v>3</v>
      </c>
      <c r="Z306" s="14">
        <v>16</v>
      </c>
      <c r="AC306" s="20">
        <v>3</v>
      </c>
      <c r="AD306" s="20">
        <v>3</v>
      </c>
      <c r="AE306" s="20">
        <v>3</v>
      </c>
      <c r="AG306" s="14">
        <v>0</v>
      </c>
      <c r="AH306" s="14">
        <v>1996</v>
      </c>
      <c r="AI306" s="14">
        <v>4</v>
      </c>
      <c r="AJ306" s="14">
        <v>4</v>
      </c>
      <c r="AK306" s="14">
        <v>4</v>
      </c>
      <c r="AL306" s="14">
        <v>1</v>
      </c>
      <c r="AM306" s="14">
        <v>4</v>
      </c>
      <c r="AN306" s="14">
        <v>4</v>
      </c>
      <c r="AO306" s="14">
        <v>4</v>
      </c>
      <c r="AP306" s="14">
        <v>2</v>
      </c>
      <c r="AQ306" s="14">
        <v>4</v>
      </c>
    </row>
    <row r="307" spans="1:43" x14ac:dyDescent="0.35">
      <c r="A307" s="14">
        <v>3480</v>
      </c>
      <c r="B307" s="14">
        <v>0</v>
      </c>
      <c r="C307" s="14">
        <v>1996</v>
      </c>
      <c r="D307" s="23">
        <v>43035.712500000001</v>
      </c>
      <c r="E307" s="14" t="s">
        <v>249</v>
      </c>
      <c r="F307" s="14">
        <v>4</v>
      </c>
      <c r="G307" s="14">
        <v>1</v>
      </c>
      <c r="H307" s="14">
        <v>4</v>
      </c>
      <c r="I307" s="14">
        <v>4</v>
      </c>
      <c r="J307" s="14">
        <v>4</v>
      </c>
      <c r="K307" s="14">
        <v>4</v>
      </c>
      <c r="L307" s="14">
        <v>4</v>
      </c>
      <c r="M307" s="14">
        <v>3</v>
      </c>
      <c r="N307" s="14">
        <v>4</v>
      </c>
      <c r="P307" s="14">
        <v>3</v>
      </c>
      <c r="Q307" s="14">
        <v>3</v>
      </c>
      <c r="R307" s="14">
        <v>2</v>
      </c>
      <c r="S307" s="14">
        <v>2</v>
      </c>
      <c r="T307" s="14">
        <v>5</v>
      </c>
      <c r="U307" s="14">
        <v>4</v>
      </c>
      <c r="V307" s="14">
        <v>2</v>
      </c>
      <c r="W307" s="14">
        <v>3</v>
      </c>
      <c r="X307" s="14">
        <v>2</v>
      </c>
      <c r="Y307" s="14">
        <v>3</v>
      </c>
      <c r="Z307" s="14">
        <v>53</v>
      </c>
      <c r="AC307" s="20">
        <v>4</v>
      </c>
      <c r="AD307" s="20">
        <v>1</v>
      </c>
      <c r="AE307" s="20">
        <v>2</v>
      </c>
      <c r="AG307" s="14">
        <v>0</v>
      </c>
      <c r="AH307" s="14">
        <v>1992</v>
      </c>
      <c r="AI307" s="14">
        <v>2</v>
      </c>
      <c r="AJ307" s="14">
        <v>4</v>
      </c>
      <c r="AK307" s="14">
        <v>4</v>
      </c>
      <c r="AL307" s="14">
        <v>3</v>
      </c>
      <c r="AM307" s="14">
        <v>3</v>
      </c>
      <c r="AN307" s="14">
        <v>4</v>
      </c>
      <c r="AO307" s="14">
        <v>3</v>
      </c>
      <c r="AP307" s="14">
        <v>3</v>
      </c>
      <c r="AQ307" s="14">
        <v>4</v>
      </c>
    </row>
    <row r="308" spans="1:43" x14ac:dyDescent="0.35">
      <c r="A308" s="14">
        <v>6508</v>
      </c>
      <c r="B308" s="14">
        <v>0</v>
      </c>
      <c r="C308" s="14">
        <v>1992</v>
      </c>
      <c r="D308" s="23">
        <v>43035.73541666667</v>
      </c>
      <c r="E308" s="14" t="s">
        <v>250</v>
      </c>
      <c r="F308" s="14">
        <v>2</v>
      </c>
      <c r="G308" s="14">
        <v>1</v>
      </c>
      <c r="H308" s="14">
        <v>4</v>
      </c>
      <c r="I308" s="14">
        <v>2</v>
      </c>
      <c r="J308" s="14">
        <v>3</v>
      </c>
      <c r="K308" s="14">
        <v>4</v>
      </c>
      <c r="L308" s="14">
        <v>3</v>
      </c>
      <c r="M308" s="14">
        <v>2</v>
      </c>
      <c r="N308" s="14">
        <v>4</v>
      </c>
      <c r="P308" s="14">
        <v>3</v>
      </c>
      <c r="Q308" s="14">
        <v>8</v>
      </c>
      <c r="R308" s="14">
        <v>2</v>
      </c>
      <c r="S308" s="14">
        <v>6</v>
      </c>
      <c r="T308" s="14">
        <v>3</v>
      </c>
      <c r="U308" s="14">
        <v>6</v>
      </c>
      <c r="V308" s="14">
        <v>4</v>
      </c>
      <c r="W308" s="14">
        <v>4</v>
      </c>
      <c r="X308" s="14">
        <v>3</v>
      </c>
      <c r="Y308" s="14">
        <v>3</v>
      </c>
      <c r="Z308" s="14">
        <v>31</v>
      </c>
      <c r="AC308" s="20">
        <v>4</v>
      </c>
      <c r="AD308" s="20">
        <v>3</v>
      </c>
      <c r="AE308" s="20">
        <v>3</v>
      </c>
      <c r="AG308" s="14">
        <v>0</v>
      </c>
      <c r="AH308" s="14">
        <v>1995</v>
      </c>
      <c r="AI308" s="14">
        <v>4</v>
      </c>
      <c r="AJ308" s="14">
        <v>3</v>
      </c>
      <c r="AK308" s="14">
        <v>4</v>
      </c>
      <c r="AL308" s="14">
        <v>3</v>
      </c>
      <c r="AM308" s="14">
        <v>4</v>
      </c>
      <c r="AN308" s="14">
        <v>2</v>
      </c>
      <c r="AO308" s="14">
        <v>3</v>
      </c>
      <c r="AP308" s="14">
        <v>3</v>
      </c>
      <c r="AQ308" s="14">
        <v>4</v>
      </c>
    </row>
    <row r="309" spans="1:43" x14ac:dyDescent="0.35">
      <c r="A309" s="14">
        <v>6504</v>
      </c>
      <c r="B309" s="14">
        <v>0</v>
      </c>
      <c r="C309" s="14">
        <v>1995</v>
      </c>
      <c r="D309" s="23">
        <v>43035.736111111109</v>
      </c>
      <c r="E309" s="14" t="s">
        <v>251</v>
      </c>
      <c r="F309" s="14">
        <v>4</v>
      </c>
      <c r="G309" s="14">
        <v>2</v>
      </c>
      <c r="H309" s="14">
        <v>4</v>
      </c>
      <c r="I309" s="14">
        <v>2</v>
      </c>
      <c r="J309" s="14">
        <v>4</v>
      </c>
      <c r="K309" s="14">
        <v>2</v>
      </c>
      <c r="L309" s="14">
        <v>3</v>
      </c>
      <c r="M309" s="14">
        <v>2</v>
      </c>
      <c r="N309" s="14">
        <v>4</v>
      </c>
      <c r="P309" s="14">
        <v>65</v>
      </c>
      <c r="Q309" s="14">
        <v>4</v>
      </c>
      <c r="R309" s="14">
        <v>2</v>
      </c>
      <c r="S309" s="14">
        <v>2</v>
      </c>
      <c r="T309" s="14">
        <v>4</v>
      </c>
      <c r="U309" s="14">
        <v>8</v>
      </c>
      <c r="V309" s="14">
        <v>2</v>
      </c>
      <c r="W309" s="14">
        <v>5</v>
      </c>
      <c r="X309" s="14">
        <v>3</v>
      </c>
      <c r="Y309" s="14">
        <v>3</v>
      </c>
      <c r="Z309" s="14">
        <v>21</v>
      </c>
      <c r="AC309" s="20">
        <v>3</v>
      </c>
      <c r="AD309" s="20">
        <v>3</v>
      </c>
      <c r="AE309" s="20">
        <v>3</v>
      </c>
      <c r="AG309" s="14">
        <v>1</v>
      </c>
      <c r="AH309" s="14">
        <v>1985</v>
      </c>
      <c r="AI309" s="14">
        <v>4</v>
      </c>
      <c r="AJ309" s="14">
        <v>4</v>
      </c>
      <c r="AK309" s="14">
        <v>4</v>
      </c>
      <c r="AL309" s="14">
        <v>4</v>
      </c>
      <c r="AM309" s="14">
        <v>4</v>
      </c>
      <c r="AN309" s="14">
        <v>3</v>
      </c>
      <c r="AO309" s="14">
        <v>4</v>
      </c>
      <c r="AP309" s="14">
        <v>4</v>
      </c>
      <c r="AQ309" s="14">
        <v>4</v>
      </c>
    </row>
    <row r="310" spans="1:43" x14ac:dyDescent="0.35">
      <c r="A310" s="14">
        <v>6514</v>
      </c>
      <c r="B310" s="14">
        <v>1</v>
      </c>
      <c r="C310" s="14">
        <v>1985</v>
      </c>
      <c r="D310" s="23">
        <v>43035.76458333333</v>
      </c>
      <c r="E310" s="14" t="s">
        <v>252</v>
      </c>
      <c r="F310" s="14">
        <v>4</v>
      </c>
      <c r="G310" s="14">
        <v>1</v>
      </c>
      <c r="H310" s="14">
        <v>4</v>
      </c>
      <c r="I310" s="14">
        <v>1</v>
      </c>
      <c r="J310" s="14">
        <v>4</v>
      </c>
      <c r="K310" s="14">
        <v>3</v>
      </c>
      <c r="L310" s="14">
        <v>4</v>
      </c>
      <c r="M310" s="14">
        <v>1</v>
      </c>
      <c r="N310" s="14">
        <v>4</v>
      </c>
      <c r="P310" s="14">
        <v>3</v>
      </c>
      <c r="Q310" s="14">
        <v>5</v>
      </c>
      <c r="R310" s="14">
        <v>2</v>
      </c>
      <c r="S310" s="14">
        <v>3</v>
      </c>
      <c r="T310" s="14">
        <v>2</v>
      </c>
      <c r="U310" s="14">
        <v>7</v>
      </c>
      <c r="V310" s="14">
        <v>4</v>
      </c>
      <c r="W310" s="14">
        <v>5</v>
      </c>
      <c r="X310" s="14">
        <v>5</v>
      </c>
      <c r="Y310" s="14">
        <v>5</v>
      </c>
      <c r="Z310" s="14">
        <v>4</v>
      </c>
      <c r="AC310" s="20">
        <v>4</v>
      </c>
      <c r="AD310" s="20">
        <v>4</v>
      </c>
      <c r="AE310" s="20">
        <v>4</v>
      </c>
      <c r="AG310" s="14">
        <v>0</v>
      </c>
      <c r="AH310" s="14">
        <v>1995</v>
      </c>
      <c r="AI310" s="14">
        <v>3</v>
      </c>
      <c r="AJ310" s="14">
        <v>3</v>
      </c>
      <c r="AK310" s="14">
        <v>4</v>
      </c>
      <c r="AL310" s="14">
        <v>4</v>
      </c>
      <c r="AM310" s="14">
        <v>3</v>
      </c>
      <c r="AN310" s="14">
        <v>3</v>
      </c>
      <c r="AO310" s="14">
        <v>4</v>
      </c>
      <c r="AP310" s="14">
        <v>3</v>
      </c>
      <c r="AQ310" s="14">
        <v>4</v>
      </c>
    </row>
    <row r="311" spans="1:43" x14ac:dyDescent="0.35">
      <c r="A311" s="14">
        <v>6527</v>
      </c>
      <c r="B311" s="14">
        <v>0</v>
      </c>
      <c r="C311" s="14">
        <v>1995</v>
      </c>
      <c r="D311" s="23">
        <v>43035.851388888892</v>
      </c>
      <c r="E311" s="14" t="s">
        <v>253</v>
      </c>
      <c r="F311" s="14">
        <v>3</v>
      </c>
      <c r="G311" s="14">
        <v>2</v>
      </c>
      <c r="H311" s="14">
        <v>4</v>
      </c>
      <c r="I311" s="14">
        <v>1</v>
      </c>
      <c r="J311" s="14">
        <v>3</v>
      </c>
      <c r="K311" s="14">
        <v>3</v>
      </c>
      <c r="L311" s="14">
        <v>4</v>
      </c>
      <c r="M311" s="14">
        <v>2</v>
      </c>
      <c r="N311" s="14">
        <v>4</v>
      </c>
      <c r="P311" s="14">
        <v>5</v>
      </c>
      <c r="Q311" s="14">
        <v>4</v>
      </c>
      <c r="R311" s="14">
        <v>3</v>
      </c>
      <c r="S311" s="14">
        <v>7</v>
      </c>
      <c r="T311" s="14">
        <v>3</v>
      </c>
      <c r="U311" s="14">
        <v>6</v>
      </c>
      <c r="V311" s="14">
        <v>4</v>
      </c>
      <c r="W311" s="14">
        <v>5</v>
      </c>
      <c r="X311" s="14">
        <v>4</v>
      </c>
      <c r="Y311" s="14">
        <v>4</v>
      </c>
      <c r="Z311" s="14">
        <v>16</v>
      </c>
      <c r="AC311" s="20">
        <v>3</v>
      </c>
      <c r="AD311" s="20">
        <v>4</v>
      </c>
      <c r="AE311" s="20">
        <v>3</v>
      </c>
      <c r="AG311" s="14">
        <v>0</v>
      </c>
      <c r="AH311" s="14">
        <v>1966</v>
      </c>
      <c r="AI311" s="14">
        <v>2</v>
      </c>
      <c r="AJ311" s="14">
        <v>2</v>
      </c>
      <c r="AK311" s="14">
        <v>4</v>
      </c>
      <c r="AL311" s="14">
        <v>4</v>
      </c>
      <c r="AM311" s="14">
        <v>4</v>
      </c>
      <c r="AN311" s="14">
        <v>4</v>
      </c>
      <c r="AO311" s="14">
        <v>4</v>
      </c>
      <c r="AP311" s="14">
        <v>4</v>
      </c>
      <c r="AQ311" s="14">
        <v>4</v>
      </c>
    </row>
    <row r="312" spans="1:43" x14ac:dyDescent="0.35">
      <c r="A312" s="14">
        <v>6535</v>
      </c>
      <c r="B312" s="14">
        <v>0</v>
      </c>
      <c r="C312" s="14">
        <v>1966</v>
      </c>
      <c r="D312" s="23">
        <v>43035.867361111108</v>
      </c>
      <c r="E312" s="14" t="s">
        <v>254</v>
      </c>
      <c r="F312" s="14">
        <v>2</v>
      </c>
      <c r="G312" s="14">
        <v>3</v>
      </c>
      <c r="H312" s="14">
        <v>4</v>
      </c>
      <c r="I312" s="14">
        <v>1</v>
      </c>
      <c r="J312" s="14">
        <v>4</v>
      </c>
      <c r="K312" s="14">
        <v>4</v>
      </c>
      <c r="L312" s="14">
        <v>4</v>
      </c>
      <c r="M312" s="14">
        <v>1</v>
      </c>
      <c r="N312" s="14">
        <v>4</v>
      </c>
      <c r="P312" s="14">
        <v>4</v>
      </c>
      <c r="Q312" s="14">
        <v>7</v>
      </c>
      <c r="R312" s="14">
        <v>5</v>
      </c>
      <c r="S312" s="14">
        <v>4</v>
      </c>
      <c r="T312" s="14">
        <v>2</v>
      </c>
      <c r="U312" s="14">
        <v>7</v>
      </c>
      <c r="V312" s="14">
        <v>4</v>
      </c>
      <c r="W312" s="14">
        <v>4</v>
      </c>
      <c r="X312" s="14">
        <v>4</v>
      </c>
      <c r="Y312" s="14">
        <v>4</v>
      </c>
      <c r="Z312" s="14">
        <v>52</v>
      </c>
      <c r="AC312" s="20">
        <v>2</v>
      </c>
      <c r="AD312" s="20">
        <v>4</v>
      </c>
      <c r="AE312" s="20">
        <v>4</v>
      </c>
      <c r="AG312" s="14">
        <v>0</v>
      </c>
      <c r="AH312" s="14">
        <v>1987</v>
      </c>
      <c r="AI312" s="14">
        <v>4</v>
      </c>
      <c r="AJ312" s="14">
        <v>4</v>
      </c>
      <c r="AK312" s="14">
        <v>4</v>
      </c>
      <c r="AL312" s="14">
        <v>1</v>
      </c>
      <c r="AM312" s="14">
        <v>4</v>
      </c>
      <c r="AN312" s="14">
        <v>4</v>
      </c>
      <c r="AO312" s="14">
        <v>4</v>
      </c>
      <c r="AP312" s="14">
        <v>4</v>
      </c>
      <c r="AQ312" s="14">
        <v>4</v>
      </c>
    </row>
    <row r="313" spans="1:43" x14ac:dyDescent="0.35">
      <c r="A313" s="14">
        <v>6548</v>
      </c>
      <c r="B313" s="14">
        <v>0</v>
      </c>
      <c r="C313" s="14">
        <v>1987</v>
      </c>
      <c r="D313" s="23">
        <v>43035.974999999999</v>
      </c>
      <c r="E313" s="14" t="s">
        <v>255</v>
      </c>
      <c r="F313" s="14">
        <v>4</v>
      </c>
      <c r="G313" s="14">
        <v>1</v>
      </c>
      <c r="H313" s="14">
        <v>4</v>
      </c>
      <c r="I313" s="14">
        <v>4</v>
      </c>
      <c r="J313" s="14">
        <v>4</v>
      </c>
      <c r="K313" s="14">
        <v>4</v>
      </c>
      <c r="L313" s="14">
        <v>4</v>
      </c>
      <c r="M313" s="14">
        <v>1</v>
      </c>
      <c r="N313" s="14">
        <v>4</v>
      </c>
      <c r="P313" s="14">
        <v>2</v>
      </c>
      <c r="Q313" s="14">
        <v>4</v>
      </c>
      <c r="R313" s="14">
        <v>2</v>
      </c>
      <c r="S313" s="14">
        <v>4</v>
      </c>
      <c r="T313" s="14">
        <v>2</v>
      </c>
      <c r="U313" s="14">
        <v>6</v>
      </c>
      <c r="V313" s="14">
        <v>2</v>
      </c>
      <c r="W313" s="14">
        <v>3</v>
      </c>
      <c r="X313" s="14">
        <v>3</v>
      </c>
      <c r="Y313" s="14">
        <v>3</v>
      </c>
      <c r="Z313" s="14">
        <v>40</v>
      </c>
      <c r="AC313" s="20">
        <v>4</v>
      </c>
      <c r="AD313" s="20">
        <v>1</v>
      </c>
      <c r="AE313" s="20">
        <v>4</v>
      </c>
      <c r="AG313" s="14">
        <v>0</v>
      </c>
      <c r="AH313" s="14">
        <v>1991</v>
      </c>
      <c r="AI313" s="14">
        <v>4</v>
      </c>
      <c r="AJ313" s="14">
        <v>4</v>
      </c>
      <c r="AK313" s="14">
        <v>4</v>
      </c>
      <c r="AL313" s="14">
        <v>4</v>
      </c>
      <c r="AM313" s="14">
        <v>3</v>
      </c>
      <c r="AN313" s="14">
        <v>3</v>
      </c>
      <c r="AO313" s="14">
        <v>3</v>
      </c>
      <c r="AP313" s="14">
        <v>4</v>
      </c>
      <c r="AQ313" s="14">
        <v>3</v>
      </c>
    </row>
    <row r="314" spans="1:43" x14ac:dyDescent="0.35">
      <c r="A314" s="14">
        <v>6546</v>
      </c>
      <c r="B314" s="14">
        <v>0</v>
      </c>
      <c r="C314" s="14">
        <v>1991</v>
      </c>
      <c r="D314" s="23">
        <v>43035.976388888892</v>
      </c>
      <c r="E314" s="14" t="s">
        <v>256</v>
      </c>
      <c r="F314" s="14">
        <v>4</v>
      </c>
      <c r="G314" s="14">
        <v>1</v>
      </c>
      <c r="H314" s="14">
        <v>4</v>
      </c>
      <c r="I314" s="14">
        <v>1</v>
      </c>
      <c r="J314" s="14">
        <v>3</v>
      </c>
      <c r="K314" s="14">
        <v>3</v>
      </c>
      <c r="L314" s="14">
        <v>3</v>
      </c>
      <c r="M314" s="14">
        <v>1</v>
      </c>
      <c r="N314" s="14">
        <v>3</v>
      </c>
      <c r="P314" s="14">
        <v>3</v>
      </c>
      <c r="Q314" s="14">
        <v>3</v>
      </c>
      <c r="R314" s="14">
        <v>1</v>
      </c>
      <c r="S314" s="14">
        <v>3</v>
      </c>
      <c r="T314" s="14">
        <v>2</v>
      </c>
      <c r="U314" s="14">
        <v>8</v>
      </c>
      <c r="V314" s="14">
        <v>4</v>
      </c>
      <c r="W314" s="14">
        <v>3</v>
      </c>
      <c r="X314" s="14">
        <v>2</v>
      </c>
      <c r="Y314" s="14">
        <v>4</v>
      </c>
      <c r="Z314" s="14">
        <v>4</v>
      </c>
      <c r="AC314" s="20">
        <v>4</v>
      </c>
      <c r="AD314" s="20">
        <v>4</v>
      </c>
      <c r="AE314" s="20">
        <v>4</v>
      </c>
      <c r="AG314" s="14">
        <v>0</v>
      </c>
      <c r="AH314" s="14">
        <v>1994</v>
      </c>
      <c r="AI314" s="14">
        <v>4</v>
      </c>
      <c r="AJ314" s="14">
        <v>4</v>
      </c>
      <c r="AK314" s="14">
        <v>4</v>
      </c>
      <c r="AL314" s="14">
        <v>3</v>
      </c>
      <c r="AM314" s="14">
        <v>4</v>
      </c>
      <c r="AN314" s="14">
        <v>1</v>
      </c>
      <c r="AO314" s="14">
        <v>2</v>
      </c>
      <c r="AP314" s="14">
        <v>2</v>
      </c>
      <c r="AQ314" s="14">
        <v>4</v>
      </c>
    </row>
    <row r="315" spans="1:43" x14ac:dyDescent="0.35">
      <c r="A315" s="14">
        <v>6573</v>
      </c>
      <c r="B315" s="14">
        <v>0</v>
      </c>
      <c r="C315" s="14">
        <v>1994</v>
      </c>
      <c r="D315" s="23">
        <v>43036.425000000003</v>
      </c>
      <c r="E315" s="14" t="s">
        <v>380</v>
      </c>
      <c r="F315" s="14">
        <v>4</v>
      </c>
      <c r="G315" s="14">
        <v>1</v>
      </c>
      <c r="H315" s="14">
        <v>4</v>
      </c>
      <c r="I315" s="14">
        <v>2</v>
      </c>
      <c r="J315" s="14">
        <v>4</v>
      </c>
      <c r="K315" s="14">
        <v>1</v>
      </c>
      <c r="L315" s="14">
        <v>2</v>
      </c>
      <c r="M315" s="14">
        <v>3</v>
      </c>
      <c r="N315" s="14">
        <v>4</v>
      </c>
      <c r="P315" s="14">
        <v>5</v>
      </c>
      <c r="Q315" s="14">
        <v>4</v>
      </c>
      <c r="R315" s="14">
        <v>2</v>
      </c>
      <c r="S315" s="14">
        <v>6</v>
      </c>
      <c r="T315" s="14">
        <v>3</v>
      </c>
      <c r="U315" s="14">
        <v>6</v>
      </c>
      <c r="V315" s="14">
        <v>5</v>
      </c>
      <c r="W315" s="14">
        <v>7</v>
      </c>
      <c r="X315" s="14">
        <v>4</v>
      </c>
      <c r="Y315" s="14">
        <v>3</v>
      </c>
      <c r="Z315" s="14">
        <v>67</v>
      </c>
      <c r="AC315" s="20">
        <v>4</v>
      </c>
      <c r="AD315" s="20">
        <v>3</v>
      </c>
      <c r="AE315" s="20">
        <v>2</v>
      </c>
      <c r="AG315" s="14">
        <v>1</v>
      </c>
      <c r="AH315" s="14">
        <v>1987</v>
      </c>
      <c r="AI315" s="14">
        <v>3</v>
      </c>
      <c r="AJ315" s="14">
        <v>3</v>
      </c>
      <c r="AK315" s="14">
        <v>4</v>
      </c>
      <c r="AL315" s="14">
        <v>2</v>
      </c>
      <c r="AM315" s="14">
        <v>3</v>
      </c>
      <c r="AN315" s="14">
        <v>4</v>
      </c>
      <c r="AO315" s="14">
        <v>3</v>
      </c>
      <c r="AP315" s="14">
        <v>3</v>
      </c>
      <c r="AQ315" s="14">
        <v>2</v>
      </c>
    </row>
    <row r="316" spans="1:43" x14ac:dyDescent="0.35">
      <c r="A316" s="14">
        <v>6583</v>
      </c>
      <c r="B316" s="14">
        <v>1</v>
      </c>
      <c r="C316" s="14">
        <v>1987</v>
      </c>
      <c r="D316" s="23">
        <v>43036.489583333336</v>
      </c>
      <c r="E316" s="14">
        <v>2008</v>
      </c>
      <c r="F316" s="14">
        <v>3</v>
      </c>
      <c r="G316" s="14">
        <v>2</v>
      </c>
      <c r="H316" s="14">
        <v>4</v>
      </c>
      <c r="I316" s="14">
        <v>3</v>
      </c>
      <c r="J316" s="14">
        <v>3</v>
      </c>
      <c r="K316" s="14">
        <v>4</v>
      </c>
      <c r="L316" s="14">
        <v>3</v>
      </c>
      <c r="M316" s="14">
        <v>2</v>
      </c>
      <c r="N316" s="14">
        <v>2</v>
      </c>
      <c r="P316" s="14">
        <v>3</v>
      </c>
      <c r="Q316" s="14">
        <v>2</v>
      </c>
      <c r="R316" s="14">
        <v>2</v>
      </c>
      <c r="S316" s="14">
        <v>2</v>
      </c>
      <c r="T316" s="14">
        <v>2</v>
      </c>
      <c r="U316" s="14">
        <v>6</v>
      </c>
      <c r="V316" s="14">
        <v>2</v>
      </c>
      <c r="W316" s="14">
        <v>3</v>
      </c>
      <c r="X316" s="14">
        <v>8</v>
      </c>
      <c r="Y316" s="14">
        <v>3</v>
      </c>
      <c r="Z316" s="14">
        <v>49</v>
      </c>
      <c r="AC316" s="20">
        <v>3</v>
      </c>
      <c r="AD316" s="20">
        <v>2</v>
      </c>
      <c r="AE316" s="20">
        <v>3</v>
      </c>
      <c r="AG316" s="14">
        <v>0</v>
      </c>
      <c r="AH316" s="14">
        <v>1999</v>
      </c>
      <c r="AI316" s="14">
        <v>4</v>
      </c>
      <c r="AJ316" s="14">
        <v>4</v>
      </c>
      <c r="AK316" s="14">
        <v>4</v>
      </c>
      <c r="AL316" s="14">
        <v>4</v>
      </c>
      <c r="AM316" s="14">
        <v>4</v>
      </c>
      <c r="AN316" s="14">
        <v>4</v>
      </c>
      <c r="AO316" s="14">
        <v>4</v>
      </c>
      <c r="AP316" s="14">
        <v>3</v>
      </c>
      <c r="AQ316" s="14">
        <v>4</v>
      </c>
    </row>
    <row r="317" spans="1:43" x14ac:dyDescent="0.35">
      <c r="A317" s="14">
        <v>6580</v>
      </c>
      <c r="B317" s="14">
        <v>0</v>
      </c>
      <c r="C317" s="14">
        <v>1999</v>
      </c>
      <c r="D317" s="23">
        <v>43036.491666666669</v>
      </c>
      <c r="E317" s="14" t="s">
        <v>257</v>
      </c>
      <c r="F317" s="14">
        <v>4</v>
      </c>
      <c r="G317" s="14">
        <v>1</v>
      </c>
      <c r="H317" s="14">
        <v>4</v>
      </c>
      <c r="I317" s="14">
        <v>1</v>
      </c>
      <c r="J317" s="14">
        <v>4</v>
      </c>
      <c r="K317" s="14">
        <v>4</v>
      </c>
      <c r="L317" s="14">
        <v>4</v>
      </c>
      <c r="M317" s="14">
        <v>2</v>
      </c>
      <c r="N317" s="14">
        <v>4</v>
      </c>
      <c r="P317" s="14">
        <v>5</v>
      </c>
      <c r="Q317" s="14">
        <v>9</v>
      </c>
      <c r="R317" s="14">
        <v>15</v>
      </c>
      <c r="S317" s="14">
        <v>3</v>
      </c>
      <c r="T317" s="14">
        <v>3</v>
      </c>
      <c r="U317" s="14">
        <v>20</v>
      </c>
      <c r="V317" s="14">
        <v>5</v>
      </c>
      <c r="W317" s="14">
        <v>14</v>
      </c>
      <c r="X317" s="14">
        <v>4</v>
      </c>
      <c r="Y317" s="14">
        <v>8</v>
      </c>
      <c r="Z317" s="14">
        <v>3</v>
      </c>
      <c r="AC317" s="20">
        <v>4</v>
      </c>
      <c r="AD317" s="20">
        <v>4</v>
      </c>
      <c r="AE317" s="20">
        <v>3</v>
      </c>
      <c r="AG317" s="14">
        <v>1</v>
      </c>
      <c r="AH317" s="14">
        <v>1986</v>
      </c>
      <c r="AI317" s="14">
        <v>3</v>
      </c>
      <c r="AJ317" s="14">
        <v>3</v>
      </c>
      <c r="AK317" s="14">
        <v>4</v>
      </c>
      <c r="AL317" s="14">
        <v>4</v>
      </c>
      <c r="AM317" s="14">
        <v>4</v>
      </c>
      <c r="AN317" s="14">
        <v>3</v>
      </c>
      <c r="AO317" s="14">
        <v>4</v>
      </c>
      <c r="AP317" s="14">
        <v>4</v>
      </c>
      <c r="AQ317" s="14">
        <v>4</v>
      </c>
    </row>
    <row r="318" spans="1:43" x14ac:dyDescent="0.35">
      <c r="A318" s="14">
        <v>6587</v>
      </c>
      <c r="B318" s="14">
        <v>1</v>
      </c>
      <c r="C318" s="14">
        <v>1986</v>
      </c>
      <c r="D318" s="23">
        <v>43036.518055555556</v>
      </c>
      <c r="E318" s="14" t="s">
        <v>258</v>
      </c>
      <c r="F318" s="14">
        <v>3</v>
      </c>
      <c r="G318" s="14">
        <v>2</v>
      </c>
      <c r="H318" s="14">
        <v>4</v>
      </c>
      <c r="I318" s="14">
        <v>1</v>
      </c>
      <c r="J318" s="14">
        <v>4</v>
      </c>
      <c r="K318" s="14">
        <v>3</v>
      </c>
      <c r="L318" s="14">
        <v>4</v>
      </c>
      <c r="M318" s="14">
        <v>1</v>
      </c>
      <c r="N318" s="14">
        <v>4</v>
      </c>
      <c r="P318" s="14">
        <v>5</v>
      </c>
      <c r="Q318" s="14">
        <v>5</v>
      </c>
      <c r="R318" s="14">
        <v>8</v>
      </c>
      <c r="S318" s="14">
        <v>4</v>
      </c>
      <c r="T318" s="14">
        <v>2</v>
      </c>
      <c r="U318" s="14">
        <v>7</v>
      </c>
      <c r="V318" s="14">
        <v>4</v>
      </c>
      <c r="W318" s="14">
        <v>5</v>
      </c>
      <c r="X318" s="14">
        <v>6</v>
      </c>
      <c r="Y318" s="14">
        <v>7</v>
      </c>
      <c r="Z318" s="14">
        <v>13</v>
      </c>
      <c r="AC318" s="20">
        <v>3</v>
      </c>
      <c r="AD318" s="20">
        <v>4</v>
      </c>
      <c r="AE318" s="20">
        <v>4</v>
      </c>
      <c r="AG318" s="14">
        <v>0</v>
      </c>
      <c r="AH318" s="14">
        <v>1997</v>
      </c>
      <c r="AI318" s="14">
        <v>4</v>
      </c>
      <c r="AJ318" s="14">
        <v>3</v>
      </c>
      <c r="AK318" s="14">
        <v>3</v>
      </c>
      <c r="AL318" s="14">
        <v>3</v>
      </c>
      <c r="AM318" s="14">
        <v>4</v>
      </c>
      <c r="AN318" s="14">
        <v>3</v>
      </c>
      <c r="AO318" s="14">
        <v>4</v>
      </c>
      <c r="AP318" s="14">
        <v>3</v>
      </c>
      <c r="AQ318" s="14">
        <v>3</v>
      </c>
    </row>
    <row r="319" spans="1:43" x14ac:dyDescent="0.35">
      <c r="A319" s="14">
        <v>6591</v>
      </c>
      <c r="B319" s="14">
        <v>0</v>
      </c>
      <c r="C319" s="14">
        <v>1997</v>
      </c>
      <c r="D319" s="23">
        <v>43036.54583333333</v>
      </c>
      <c r="E319" s="14" t="s">
        <v>380</v>
      </c>
      <c r="F319" s="14">
        <v>4</v>
      </c>
      <c r="G319" s="14">
        <v>2</v>
      </c>
      <c r="H319" s="14">
        <v>3</v>
      </c>
      <c r="I319" s="14">
        <v>2</v>
      </c>
      <c r="J319" s="14">
        <v>4</v>
      </c>
      <c r="K319" s="14">
        <v>3</v>
      </c>
      <c r="L319" s="14">
        <v>4</v>
      </c>
      <c r="M319" s="14">
        <v>2</v>
      </c>
      <c r="N319" s="14">
        <v>3</v>
      </c>
      <c r="P319" s="14">
        <v>3</v>
      </c>
      <c r="Q319" s="14">
        <v>5</v>
      </c>
      <c r="R319" s="14">
        <v>3</v>
      </c>
      <c r="S319" s="14">
        <v>2</v>
      </c>
      <c r="T319" s="14">
        <v>2</v>
      </c>
      <c r="U319" s="14">
        <v>14</v>
      </c>
      <c r="V319" s="14">
        <v>3</v>
      </c>
      <c r="W319" s="14">
        <v>3</v>
      </c>
      <c r="X319" s="14">
        <v>3</v>
      </c>
      <c r="Y319" s="14">
        <v>2</v>
      </c>
      <c r="Z319" s="14">
        <v>26</v>
      </c>
      <c r="AC319" s="20">
        <v>3</v>
      </c>
      <c r="AD319" s="20">
        <v>3</v>
      </c>
      <c r="AE319" s="20">
        <v>3</v>
      </c>
      <c r="AG319" s="14">
        <v>0</v>
      </c>
      <c r="AH319" s="14">
        <v>1993</v>
      </c>
      <c r="AI319" s="14">
        <v>3</v>
      </c>
      <c r="AJ319" s="14">
        <v>3</v>
      </c>
      <c r="AK319" s="14">
        <v>4</v>
      </c>
      <c r="AL319" s="14">
        <v>4</v>
      </c>
      <c r="AM319" s="14">
        <v>3</v>
      </c>
      <c r="AN319" s="14">
        <v>4</v>
      </c>
      <c r="AO319" s="14">
        <v>3</v>
      </c>
      <c r="AP319" s="14">
        <v>3</v>
      </c>
      <c r="AQ319" s="14">
        <v>3</v>
      </c>
    </row>
    <row r="320" spans="1:43" x14ac:dyDescent="0.35">
      <c r="A320" s="14">
        <v>6593</v>
      </c>
      <c r="B320" s="14">
        <v>0</v>
      </c>
      <c r="C320" s="14">
        <v>1993</v>
      </c>
      <c r="D320" s="23">
        <v>43036.5625</v>
      </c>
      <c r="E320" s="14" t="s">
        <v>259</v>
      </c>
      <c r="F320" s="14">
        <v>3</v>
      </c>
      <c r="G320" s="14">
        <v>2</v>
      </c>
      <c r="H320" s="14">
        <v>4</v>
      </c>
      <c r="I320" s="14">
        <v>1</v>
      </c>
      <c r="J320" s="14">
        <v>3</v>
      </c>
      <c r="K320" s="14">
        <v>4</v>
      </c>
      <c r="L320" s="14">
        <v>3</v>
      </c>
      <c r="M320" s="14">
        <v>2</v>
      </c>
      <c r="N320" s="14">
        <v>3</v>
      </c>
      <c r="P320" s="14">
        <v>4</v>
      </c>
      <c r="Q320" s="14">
        <v>4</v>
      </c>
      <c r="R320" s="14">
        <v>3</v>
      </c>
      <c r="S320" s="14">
        <v>4</v>
      </c>
      <c r="T320" s="14">
        <v>2</v>
      </c>
      <c r="U320" s="14">
        <v>6</v>
      </c>
      <c r="V320" s="14">
        <v>3</v>
      </c>
      <c r="W320" s="14">
        <v>5</v>
      </c>
      <c r="X320" s="14">
        <v>3</v>
      </c>
      <c r="Y320" s="14">
        <v>5</v>
      </c>
      <c r="Z320" s="14">
        <v>12</v>
      </c>
      <c r="AC320" s="20">
        <v>3</v>
      </c>
      <c r="AD320" s="20">
        <v>4</v>
      </c>
      <c r="AE320" s="20">
        <v>3</v>
      </c>
      <c r="AG320" s="14">
        <v>0</v>
      </c>
      <c r="AH320" s="14">
        <v>1998</v>
      </c>
      <c r="AI320" s="14">
        <v>4</v>
      </c>
      <c r="AJ320" s="14">
        <v>3</v>
      </c>
      <c r="AK320" s="14">
        <v>3</v>
      </c>
      <c r="AL320" s="14">
        <v>3</v>
      </c>
      <c r="AM320" s="14">
        <v>4</v>
      </c>
      <c r="AN320" s="14">
        <v>3</v>
      </c>
      <c r="AO320" s="14">
        <v>3</v>
      </c>
      <c r="AP320" s="14">
        <v>3</v>
      </c>
      <c r="AQ320" s="14">
        <v>4</v>
      </c>
    </row>
    <row r="321" spans="1:43" x14ac:dyDescent="0.35">
      <c r="A321" s="14">
        <v>6594</v>
      </c>
      <c r="B321" s="14">
        <v>0</v>
      </c>
      <c r="C321" s="14">
        <v>1998</v>
      </c>
      <c r="D321" s="23">
        <v>43036.563194444447</v>
      </c>
      <c r="E321" s="14" t="s">
        <v>380</v>
      </c>
      <c r="F321" s="14">
        <v>4</v>
      </c>
      <c r="G321" s="14">
        <v>2</v>
      </c>
      <c r="H321" s="14">
        <v>3</v>
      </c>
      <c r="I321" s="14">
        <v>2</v>
      </c>
      <c r="J321" s="14">
        <v>4</v>
      </c>
      <c r="K321" s="14">
        <v>3</v>
      </c>
      <c r="L321" s="14">
        <v>3</v>
      </c>
      <c r="M321" s="14">
        <v>2</v>
      </c>
      <c r="N321" s="14">
        <v>4</v>
      </c>
      <c r="P321" s="14">
        <v>3</v>
      </c>
      <c r="Q321" s="14">
        <v>2</v>
      </c>
      <c r="R321" s="14">
        <v>2</v>
      </c>
      <c r="S321" s="14">
        <v>1</v>
      </c>
      <c r="T321" s="14">
        <v>2</v>
      </c>
      <c r="U321" s="14">
        <v>11</v>
      </c>
      <c r="V321" s="14">
        <v>4</v>
      </c>
      <c r="W321" s="14">
        <v>2</v>
      </c>
      <c r="X321" s="14">
        <v>2</v>
      </c>
      <c r="Y321" s="14">
        <v>2</v>
      </c>
      <c r="Z321" s="14">
        <v>15</v>
      </c>
      <c r="AC321" s="20">
        <v>3</v>
      </c>
      <c r="AD321" s="20">
        <v>3</v>
      </c>
      <c r="AE321" s="20">
        <v>3</v>
      </c>
      <c r="AG321" s="14">
        <v>0</v>
      </c>
      <c r="AH321" s="14">
        <v>1991</v>
      </c>
      <c r="AI321" s="14">
        <v>4</v>
      </c>
      <c r="AJ321" s="14">
        <v>4</v>
      </c>
      <c r="AK321" s="14">
        <v>4</v>
      </c>
      <c r="AL321" s="14">
        <v>4</v>
      </c>
      <c r="AM321" s="14">
        <v>4</v>
      </c>
      <c r="AN321" s="14">
        <v>3</v>
      </c>
      <c r="AO321" s="14">
        <v>3</v>
      </c>
      <c r="AP321" s="14">
        <v>3</v>
      </c>
      <c r="AQ321" s="14">
        <v>4</v>
      </c>
    </row>
    <row r="322" spans="1:43" x14ac:dyDescent="0.35">
      <c r="A322" s="14">
        <v>6601</v>
      </c>
      <c r="B322" s="14">
        <v>0</v>
      </c>
      <c r="C322" s="14">
        <v>1991</v>
      </c>
      <c r="D322" s="23">
        <v>43036.628472222219</v>
      </c>
      <c r="E322" s="14" t="s">
        <v>260</v>
      </c>
      <c r="F322" s="14">
        <v>4</v>
      </c>
      <c r="G322" s="14">
        <v>1</v>
      </c>
      <c r="H322" s="14">
        <v>4</v>
      </c>
      <c r="I322" s="14">
        <v>1</v>
      </c>
      <c r="J322" s="14">
        <v>4</v>
      </c>
      <c r="K322" s="14">
        <v>3</v>
      </c>
      <c r="L322" s="14">
        <v>3</v>
      </c>
      <c r="M322" s="14">
        <v>2</v>
      </c>
      <c r="N322" s="14">
        <v>4</v>
      </c>
      <c r="P322" s="14">
        <v>2</v>
      </c>
      <c r="Q322" s="14">
        <v>2</v>
      </c>
      <c r="R322" s="14">
        <v>2</v>
      </c>
      <c r="S322" s="14">
        <v>2</v>
      </c>
      <c r="T322" s="14">
        <v>2</v>
      </c>
      <c r="U322" s="14">
        <v>3</v>
      </c>
      <c r="V322" s="14">
        <v>3</v>
      </c>
      <c r="W322" s="14">
        <v>2</v>
      </c>
      <c r="X322" s="14">
        <v>3</v>
      </c>
      <c r="Y322" s="14">
        <v>5</v>
      </c>
      <c r="Z322" s="14">
        <v>1</v>
      </c>
      <c r="AC322" s="20">
        <v>4</v>
      </c>
      <c r="AD322" s="20">
        <v>4</v>
      </c>
      <c r="AE322" s="20">
        <v>3</v>
      </c>
      <c r="AG322" s="14">
        <v>1</v>
      </c>
      <c r="AH322" s="14">
        <v>1958</v>
      </c>
      <c r="AI322" s="14">
        <v>3</v>
      </c>
      <c r="AJ322" s="14">
        <v>3</v>
      </c>
      <c r="AK322" s="14">
        <v>4</v>
      </c>
      <c r="AL322" s="14">
        <v>3</v>
      </c>
      <c r="AM322" s="14">
        <v>3</v>
      </c>
      <c r="AN322" s="14">
        <v>3</v>
      </c>
      <c r="AO322" s="14">
        <v>4</v>
      </c>
      <c r="AP322" s="14">
        <v>4</v>
      </c>
      <c r="AQ322" s="14">
        <v>2</v>
      </c>
    </row>
    <row r="323" spans="1:43" x14ac:dyDescent="0.35">
      <c r="A323" s="14">
        <v>6562</v>
      </c>
      <c r="B323" s="14">
        <v>1</v>
      </c>
      <c r="C323" s="14">
        <v>1958</v>
      </c>
      <c r="D323" s="23">
        <v>43036.661111111112</v>
      </c>
      <c r="E323" s="14" t="s">
        <v>261</v>
      </c>
      <c r="F323" s="14">
        <v>3</v>
      </c>
      <c r="G323" s="14">
        <v>2</v>
      </c>
      <c r="H323" s="14">
        <v>4</v>
      </c>
      <c r="I323" s="14">
        <v>2</v>
      </c>
      <c r="J323" s="14">
        <v>3</v>
      </c>
      <c r="K323" s="14">
        <v>3</v>
      </c>
      <c r="L323" s="14">
        <v>4</v>
      </c>
      <c r="M323" s="14">
        <v>1</v>
      </c>
      <c r="N323" s="14">
        <v>2</v>
      </c>
      <c r="P323" s="14">
        <v>7</v>
      </c>
      <c r="Q323" s="14">
        <v>7</v>
      </c>
      <c r="R323" s="14">
        <v>3</v>
      </c>
      <c r="S323" s="14">
        <v>6</v>
      </c>
      <c r="T323" s="14">
        <v>4</v>
      </c>
      <c r="U323" s="14">
        <v>9</v>
      </c>
      <c r="V323" s="14">
        <v>6</v>
      </c>
      <c r="W323" s="14">
        <v>5</v>
      </c>
      <c r="X323" s="14">
        <v>5</v>
      </c>
      <c r="Y323" s="14">
        <v>8</v>
      </c>
      <c r="Z323" s="14">
        <v>19</v>
      </c>
      <c r="AC323" s="20">
        <v>3</v>
      </c>
      <c r="AD323" s="20">
        <v>3</v>
      </c>
      <c r="AE323" s="20">
        <v>4</v>
      </c>
      <c r="AG323" s="14">
        <v>0</v>
      </c>
      <c r="AH323" s="14">
        <v>1993</v>
      </c>
      <c r="AI323" s="14">
        <v>3</v>
      </c>
      <c r="AJ323" s="14">
        <v>4</v>
      </c>
      <c r="AK323" s="14">
        <v>4</v>
      </c>
      <c r="AL323" s="14">
        <v>4</v>
      </c>
      <c r="AM323" s="14">
        <v>4</v>
      </c>
      <c r="AN323" s="14">
        <v>4</v>
      </c>
      <c r="AO323" s="14">
        <v>4</v>
      </c>
      <c r="AP323" s="14">
        <v>4</v>
      </c>
      <c r="AQ323" s="14">
        <v>4</v>
      </c>
    </row>
    <row r="324" spans="1:43" x14ac:dyDescent="0.35">
      <c r="A324" s="14">
        <v>6639</v>
      </c>
      <c r="B324" s="14">
        <v>0</v>
      </c>
      <c r="C324" s="14">
        <v>1993</v>
      </c>
      <c r="D324" s="23">
        <v>43036.787499999999</v>
      </c>
      <c r="E324" s="14" t="s">
        <v>262</v>
      </c>
      <c r="F324" s="14">
        <v>3</v>
      </c>
      <c r="G324" s="14">
        <v>1</v>
      </c>
      <c r="H324" s="14">
        <v>4</v>
      </c>
      <c r="I324" s="14">
        <v>1</v>
      </c>
      <c r="J324" s="14">
        <v>4</v>
      </c>
      <c r="K324" s="14">
        <v>4</v>
      </c>
      <c r="L324" s="14">
        <v>4</v>
      </c>
      <c r="M324" s="14">
        <v>1</v>
      </c>
      <c r="N324" s="14">
        <v>4</v>
      </c>
      <c r="P324" s="14">
        <v>3</v>
      </c>
      <c r="Q324" s="14">
        <v>2</v>
      </c>
      <c r="R324" s="14">
        <v>3</v>
      </c>
      <c r="S324" s="14">
        <v>2</v>
      </c>
      <c r="T324" s="14">
        <v>2</v>
      </c>
      <c r="U324" s="14">
        <v>3</v>
      </c>
      <c r="V324" s="14">
        <v>2</v>
      </c>
      <c r="W324" s="14">
        <v>2</v>
      </c>
      <c r="X324" s="14">
        <v>2</v>
      </c>
      <c r="Y324" s="14">
        <v>2</v>
      </c>
      <c r="Z324" s="14">
        <v>4</v>
      </c>
      <c r="AC324" s="20">
        <v>4</v>
      </c>
      <c r="AD324" s="20">
        <v>4</v>
      </c>
      <c r="AE324" s="20">
        <v>4</v>
      </c>
      <c r="AG324" s="14">
        <v>1</v>
      </c>
      <c r="AH324" s="14">
        <v>1995</v>
      </c>
      <c r="AI324" s="14">
        <v>4</v>
      </c>
      <c r="AJ324" s="14">
        <v>4</v>
      </c>
      <c r="AK324" s="14">
        <v>4</v>
      </c>
      <c r="AL324" s="14">
        <v>3</v>
      </c>
      <c r="AM324" s="14">
        <v>4</v>
      </c>
      <c r="AN324" s="14">
        <v>4</v>
      </c>
      <c r="AO324" s="14">
        <v>4</v>
      </c>
      <c r="AP324" s="14">
        <v>4</v>
      </c>
      <c r="AQ324" s="14">
        <v>4</v>
      </c>
    </row>
    <row r="325" spans="1:43" x14ac:dyDescent="0.35">
      <c r="A325" s="14">
        <v>6640</v>
      </c>
      <c r="B325" s="14">
        <v>1</v>
      </c>
      <c r="C325" s="14">
        <v>1995</v>
      </c>
      <c r="D325" s="23">
        <v>43036.804861111108</v>
      </c>
      <c r="E325" s="14" t="s">
        <v>263</v>
      </c>
      <c r="F325" s="14">
        <v>4</v>
      </c>
      <c r="G325" s="14">
        <v>1</v>
      </c>
      <c r="H325" s="14">
        <v>4</v>
      </c>
      <c r="I325" s="14">
        <v>2</v>
      </c>
      <c r="J325" s="14">
        <v>4</v>
      </c>
      <c r="K325" s="14">
        <v>4</v>
      </c>
      <c r="L325" s="14">
        <v>4</v>
      </c>
      <c r="M325" s="14">
        <v>1</v>
      </c>
      <c r="N325" s="14">
        <v>4</v>
      </c>
      <c r="P325" s="14">
        <v>5</v>
      </c>
      <c r="Q325" s="14">
        <v>3</v>
      </c>
      <c r="R325" s="14">
        <v>3</v>
      </c>
      <c r="S325" s="14">
        <v>5</v>
      </c>
      <c r="T325" s="14">
        <v>4</v>
      </c>
      <c r="U325" s="14">
        <v>3</v>
      </c>
      <c r="V325" s="14">
        <v>3</v>
      </c>
      <c r="W325" s="14">
        <v>2</v>
      </c>
      <c r="X325" s="14">
        <v>7</v>
      </c>
      <c r="Y325" s="14">
        <v>2</v>
      </c>
      <c r="Z325" s="14">
        <v>1</v>
      </c>
      <c r="AC325" s="20">
        <v>4</v>
      </c>
      <c r="AD325" s="20">
        <v>3</v>
      </c>
      <c r="AE325" s="20">
        <v>4</v>
      </c>
      <c r="AG325" s="14">
        <v>0</v>
      </c>
      <c r="AH325" s="14">
        <v>1997</v>
      </c>
      <c r="AI325" s="14">
        <v>3</v>
      </c>
      <c r="AJ325" s="14">
        <v>3</v>
      </c>
      <c r="AK325" s="14">
        <v>4</v>
      </c>
      <c r="AL325" s="14">
        <v>3</v>
      </c>
      <c r="AM325" s="14">
        <v>3</v>
      </c>
      <c r="AN325" s="14">
        <v>4</v>
      </c>
      <c r="AO325" s="14">
        <v>4</v>
      </c>
      <c r="AP325" s="14">
        <v>4</v>
      </c>
      <c r="AQ325" s="14">
        <v>4</v>
      </c>
    </row>
    <row r="326" spans="1:43" x14ac:dyDescent="0.35">
      <c r="A326" s="14">
        <v>5741</v>
      </c>
      <c r="B326" s="14">
        <v>0</v>
      </c>
      <c r="C326" s="14">
        <v>1997</v>
      </c>
      <c r="D326" s="23">
        <v>43036.840277777781</v>
      </c>
      <c r="E326" s="14" t="s">
        <v>264</v>
      </c>
      <c r="F326" s="14">
        <v>3</v>
      </c>
      <c r="G326" s="14">
        <v>2</v>
      </c>
      <c r="H326" s="14">
        <v>4</v>
      </c>
      <c r="I326" s="14">
        <v>2</v>
      </c>
      <c r="J326" s="14">
        <v>3</v>
      </c>
      <c r="K326" s="14">
        <v>4</v>
      </c>
      <c r="L326" s="14">
        <v>4</v>
      </c>
      <c r="M326" s="14">
        <v>1</v>
      </c>
      <c r="N326" s="14">
        <v>4</v>
      </c>
      <c r="P326" s="14">
        <v>54</v>
      </c>
      <c r="Q326" s="14">
        <v>7</v>
      </c>
      <c r="R326" s="14">
        <v>3</v>
      </c>
      <c r="S326" s="14">
        <v>3</v>
      </c>
      <c r="T326" s="14">
        <v>3</v>
      </c>
      <c r="U326" s="14">
        <v>5</v>
      </c>
      <c r="V326" s="14">
        <v>2</v>
      </c>
      <c r="W326" s="14">
        <v>3</v>
      </c>
      <c r="X326" s="14">
        <v>1</v>
      </c>
      <c r="Y326" s="14">
        <v>5</v>
      </c>
      <c r="Z326" s="14">
        <v>15</v>
      </c>
      <c r="AC326" s="20">
        <v>3</v>
      </c>
      <c r="AD326" s="20">
        <v>3</v>
      </c>
      <c r="AE326" s="20">
        <v>4</v>
      </c>
      <c r="AG326" s="14">
        <v>0</v>
      </c>
      <c r="AH326" s="14">
        <v>1993</v>
      </c>
      <c r="AI326" s="14">
        <v>4</v>
      </c>
      <c r="AJ326" s="14">
        <v>4</v>
      </c>
      <c r="AK326" s="14">
        <v>4</v>
      </c>
      <c r="AL326" s="14">
        <v>3</v>
      </c>
      <c r="AM326" s="14">
        <v>4</v>
      </c>
      <c r="AN326" s="14">
        <v>4</v>
      </c>
      <c r="AO326" s="14">
        <v>4</v>
      </c>
      <c r="AP326" s="14">
        <v>4</v>
      </c>
      <c r="AQ326" s="14">
        <v>4</v>
      </c>
    </row>
    <row r="327" spans="1:43" x14ac:dyDescent="0.35">
      <c r="A327" s="14">
        <v>6647</v>
      </c>
      <c r="B327" s="14">
        <v>0</v>
      </c>
      <c r="C327" s="14">
        <v>1993</v>
      </c>
      <c r="D327" s="23">
        <v>43036.848611111112</v>
      </c>
      <c r="E327" s="14" t="s">
        <v>265</v>
      </c>
      <c r="F327" s="14">
        <v>4</v>
      </c>
      <c r="G327" s="14">
        <v>1</v>
      </c>
      <c r="H327" s="14">
        <v>4</v>
      </c>
      <c r="I327" s="14">
        <v>2</v>
      </c>
      <c r="J327" s="14">
        <v>4</v>
      </c>
      <c r="K327" s="14">
        <v>4</v>
      </c>
      <c r="L327" s="14">
        <v>4</v>
      </c>
      <c r="M327" s="14">
        <v>1</v>
      </c>
      <c r="N327" s="14">
        <v>4</v>
      </c>
      <c r="P327" s="14">
        <v>3</v>
      </c>
      <c r="Q327" s="14">
        <v>4</v>
      </c>
      <c r="R327" s="14">
        <v>2</v>
      </c>
      <c r="S327" s="14">
        <v>31</v>
      </c>
      <c r="T327" s="14">
        <v>2</v>
      </c>
      <c r="U327" s="14">
        <v>4</v>
      </c>
      <c r="V327" s="14">
        <v>3</v>
      </c>
      <c r="W327" s="14">
        <v>2</v>
      </c>
      <c r="X327" s="14">
        <v>3</v>
      </c>
      <c r="Y327" s="14">
        <v>3</v>
      </c>
      <c r="Z327" s="14">
        <v>1</v>
      </c>
      <c r="AC327" s="20">
        <v>4</v>
      </c>
      <c r="AD327" s="20">
        <v>3</v>
      </c>
      <c r="AE327" s="20">
        <v>4</v>
      </c>
      <c r="AG327" s="14">
        <v>0</v>
      </c>
      <c r="AH327" s="14">
        <v>1998</v>
      </c>
      <c r="AI327" s="14">
        <v>3</v>
      </c>
      <c r="AJ327" s="14">
        <v>4</v>
      </c>
      <c r="AK327" s="14">
        <v>3</v>
      </c>
      <c r="AL327" s="14">
        <v>4</v>
      </c>
      <c r="AM327" s="14">
        <v>2</v>
      </c>
      <c r="AN327" s="14">
        <v>4</v>
      </c>
      <c r="AO327" s="14">
        <v>4</v>
      </c>
      <c r="AP327" s="14">
        <v>3</v>
      </c>
      <c r="AQ327" s="14">
        <v>3</v>
      </c>
    </row>
    <row r="328" spans="1:43" x14ac:dyDescent="0.35">
      <c r="A328" s="14">
        <v>6648</v>
      </c>
      <c r="B328" s="14">
        <v>0</v>
      </c>
      <c r="C328" s="14">
        <v>1998</v>
      </c>
      <c r="D328" s="23">
        <v>43036.852083333331</v>
      </c>
      <c r="E328" s="14" t="s">
        <v>380</v>
      </c>
      <c r="F328" s="14">
        <v>3</v>
      </c>
      <c r="G328" s="14">
        <v>1</v>
      </c>
      <c r="H328" s="14">
        <v>3</v>
      </c>
      <c r="I328" s="14">
        <v>1</v>
      </c>
      <c r="J328" s="14">
        <v>2</v>
      </c>
      <c r="K328" s="14">
        <v>4</v>
      </c>
      <c r="L328" s="14">
        <v>4</v>
      </c>
      <c r="M328" s="14">
        <v>2</v>
      </c>
      <c r="N328" s="14">
        <v>3</v>
      </c>
      <c r="P328" s="14">
        <v>5</v>
      </c>
      <c r="Q328" s="14">
        <v>3</v>
      </c>
      <c r="R328" s="14">
        <v>3</v>
      </c>
      <c r="S328" s="14">
        <v>2</v>
      </c>
      <c r="T328" s="14">
        <v>2</v>
      </c>
      <c r="U328" s="14">
        <v>5</v>
      </c>
      <c r="V328" s="14">
        <v>3</v>
      </c>
      <c r="W328" s="14">
        <v>3</v>
      </c>
      <c r="X328" s="14">
        <v>2</v>
      </c>
      <c r="Y328" s="14">
        <v>2</v>
      </c>
      <c r="Z328" s="14">
        <v>70</v>
      </c>
      <c r="AC328" s="20">
        <v>4</v>
      </c>
      <c r="AD328" s="20">
        <v>4</v>
      </c>
      <c r="AE328" s="20">
        <v>3</v>
      </c>
      <c r="AG328" s="14">
        <v>0</v>
      </c>
      <c r="AH328" s="14">
        <v>1999</v>
      </c>
      <c r="AI328" s="14">
        <v>3</v>
      </c>
      <c r="AJ328" s="14">
        <v>3</v>
      </c>
      <c r="AK328" s="14">
        <v>4</v>
      </c>
      <c r="AL328" s="14">
        <v>2</v>
      </c>
      <c r="AM328" s="14">
        <v>4</v>
      </c>
      <c r="AN328" s="14">
        <v>4</v>
      </c>
      <c r="AO328" s="14">
        <v>4</v>
      </c>
      <c r="AP328" s="14">
        <v>2</v>
      </c>
      <c r="AQ328" s="14">
        <v>4</v>
      </c>
    </row>
    <row r="329" spans="1:43" x14ac:dyDescent="0.35">
      <c r="A329" s="14">
        <v>6653</v>
      </c>
      <c r="B329" s="14">
        <v>0</v>
      </c>
      <c r="C329" s="14">
        <v>1999</v>
      </c>
      <c r="D329" s="23">
        <v>43036.890972222223</v>
      </c>
      <c r="E329" s="14" t="s">
        <v>266</v>
      </c>
      <c r="F329" s="14">
        <v>3</v>
      </c>
      <c r="G329" s="14">
        <v>2</v>
      </c>
      <c r="H329" s="14">
        <v>4</v>
      </c>
      <c r="I329" s="14">
        <v>3</v>
      </c>
      <c r="J329" s="14">
        <v>4</v>
      </c>
      <c r="K329" s="14">
        <v>4</v>
      </c>
      <c r="L329" s="14">
        <v>4</v>
      </c>
      <c r="M329" s="14">
        <v>3</v>
      </c>
      <c r="N329" s="14">
        <v>4</v>
      </c>
      <c r="P329" s="14">
        <v>4</v>
      </c>
      <c r="Q329" s="14">
        <v>8</v>
      </c>
      <c r="R329" s="14">
        <v>3</v>
      </c>
      <c r="S329" s="14">
        <v>4</v>
      </c>
      <c r="T329" s="14">
        <v>3</v>
      </c>
      <c r="U329" s="14">
        <v>7</v>
      </c>
      <c r="V329" s="14">
        <v>3</v>
      </c>
      <c r="W329" s="14">
        <v>6</v>
      </c>
      <c r="X329" s="14">
        <v>2</v>
      </c>
      <c r="Y329" s="14">
        <v>4</v>
      </c>
      <c r="Z329" s="14">
        <v>27</v>
      </c>
      <c r="AC329" s="20">
        <v>3</v>
      </c>
      <c r="AD329" s="20">
        <v>2</v>
      </c>
      <c r="AE329" s="20">
        <v>2</v>
      </c>
      <c r="AG329" s="14">
        <v>0</v>
      </c>
      <c r="AH329" s="14">
        <v>1992</v>
      </c>
      <c r="AI329" s="14">
        <v>3</v>
      </c>
      <c r="AJ329" s="14">
        <v>4</v>
      </c>
      <c r="AK329" s="14">
        <v>4</v>
      </c>
      <c r="AL329" s="14">
        <v>4</v>
      </c>
      <c r="AM329" s="14">
        <v>4</v>
      </c>
      <c r="AN329" s="14">
        <v>4</v>
      </c>
      <c r="AO329" s="14">
        <v>3</v>
      </c>
      <c r="AP329" s="14">
        <v>3</v>
      </c>
      <c r="AQ329" s="14">
        <v>4</v>
      </c>
    </row>
    <row r="330" spans="1:43" x14ac:dyDescent="0.35">
      <c r="A330" s="14">
        <v>6664</v>
      </c>
      <c r="B330" s="14">
        <v>0</v>
      </c>
      <c r="C330" s="14">
        <v>1992</v>
      </c>
      <c r="D330" s="23">
        <v>43037.319444444445</v>
      </c>
      <c r="E330" s="14" t="s">
        <v>267</v>
      </c>
      <c r="F330" s="14">
        <v>3</v>
      </c>
      <c r="G330" s="14">
        <v>1</v>
      </c>
      <c r="H330" s="14">
        <v>4</v>
      </c>
      <c r="I330" s="14">
        <v>1</v>
      </c>
      <c r="J330" s="14">
        <v>4</v>
      </c>
      <c r="K330" s="14">
        <v>4</v>
      </c>
      <c r="L330" s="14">
        <v>3</v>
      </c>
      <c r="M330" s="14">
        <v>2</v>
      </c>
      <c r="N330" s="14">
        <v>4</v>
      </c>
      <c r="P330" s="14">
        <v>7</v>
      </c>
      <c r="Q330" s="14">
        <v>10</v>
      </c>
      <c r="R330" s="14">
        <v>3</v>
      </c>
      <c r="S330" s="14">
        <v>4</v>
      </c>
      <c r="T330" s="14">
        <v>6</v>
      </c>
      <c r="U330" s="14">
        <v>5</v>
      </c>
      <c r="V330" s="14">
        <v>11</v>
      </c>
      <c r="W330" s="14">
        <v>5</v>
      </c>
      <c r="X330" s="14">
        <v>2</v>
      </c>
      <c r="Y330" s="14">
        <v>4</v>
      </c>
      <c r="Z330" s="14">
        <v>8</v>
      </c>
      <c r="AC330" s="20">
        <v>4</v>
      </c>
      <c r="AD330" s="20">
        <v>4</v>
      </c>
      <c r="AE330" s="20">
        <v>3</v>
      </c>
      <c r="AG330" s="14">
        <v>0</v>
      </c>
      <c r="AH330" s="14">
        <v>1989</v>
      </c>
      <c r="AI330" s="14">
        <v>4</v>
      </c>
      <c r="AJ330" s="14">
        <v>4</v>
      </c>
      <c r="AK330" s="14">
        <v>4</v>
      </c>
      <c r="AL330" s="14">
        <v>4</v>
      </c>
      <c r="AM330" s="14">
        <v>4</v>
      </c>
      <c r="AN330" s="14">
        <v>3</v>
      </c>
      <c r="AO330" s="14">
        <v>4</v>
      </c>
      <c r="AP330" s="14">
        <v>4</v>
      </c>
      <c r="AQ330" s="14">
        <v>4</v>
      </c>
    </row>
    <row r="331" spans="1:43" x14ac:dyDescent="0.35">
      <c r="A331" s="14">
        <v>6667</v>
      </c>
      <c r="B331" s="14">
        <v>0</v>
      </c>
      <c r="C331" s="14">
        <v>1989</v>
      </c>
      <c r="D331" s="23">
        <v>43037.332638888889</v>
      </c>
      <c r="E331" s="14" t="s">
        <v>268</v>
      </c>
      <c r="F331" s="14">
        <v>4</v>
      </c>
      <c r="G331" s="14">
        <v>1</v>
      </c>
      <c r="H331" s="14">
        <v>4</v>
      </c>
      <c r="I331" s="14">
        <v>1</v>
      </c>
      <c r="J331" s="14">
        <v>4</v>
      </c>
      <c r="K331" s="14">
        <v>3</v>
      </c>
      <c r="L331" s="14">
        <v>4</v>
      </c>
      <c r="M331" s="14">
        <v>1</v>
      </c>
      <c r="N331" s="14">
        <v>4</v>
      </c>
      <c r="P331" s="14">
        <v>3</v>
      </c>
      <c r="Q331" s="14">
        <v>6</v>
      </c>
      <c r="R331" s="14">
        <v>6</v>
      </c>
      <c r="S331" s="14">
        <v>3</v>
      </c>
      <c r="T331" s="14">
        <v>3</v>
      </c>
      <c r="U331" s="14">
        <v>8</v>
      </c>
      <c r="V331" s="14">
        <v>7</v>
      </c>
      <c r="W331" s="14">
        <v>4</v>
      </c>
      <c r="X331" s="14">
        <v>2</v>
      </c>
      <c r="Y331" s="14">
        <v>3</v>
      </c>
      <c r="Z331" s="14">
        <v>4</v>
      </c>
      <c r="AC331" s="20">
        <v>4</v>
      </c>
      <c r="AD331" s="20">
        <v>4</v>
      </c>
      <c r="AE331" s="20">
        <v>4</v>
      </c>
      <c r="AG331" s="14">
        <v>0</v>
      </c>
      <c r="AH331" s="14">
        <v>1995</v>
      </c>
      <c r="AI331" s="14">
        <v>4</v>
      </c>
      <c r="AJ331" s="14">
        <v>3</v>
      </c>
      <c r="AK331" s="14">
        <v>4</v>
      </c>
      <c r="AL331" s="14">
        <v>4</v>
      </c>
      <c r="AM331" s="14">
        <v>4</v>
      </c>
      <c r="AN331" s="14">
        <v>3</v>
      </c>
      <c r="AO331" s="14">
        <v>4</v>
      </c>
      <c r="AP331" s="14">
        <v>3</v>
      </c>
      <c r="AQ331" s="14">
        <v>4</v>
      </c>
    </row>
    <row r="332" spans="1:43" x14ac:dyDescent="0.35">
      <c r="A332" s="14">
        <v>6672</v>
      </c>
      <c r="B332" s="14">
        <v>0</v>
      </c>
      <c r="C332" s="14">
        <v>1995</v>
      </c>
      <c r="D332" s="23">
        <v>43037.385416666664</v>
      </c>
      <c r="E332" s="14" t="s">
        <v>108</v>
      </c>
      <c r="F332" s="14">
        <v>4</v>
      </c>
      <c r="G332" s="14">
        <v>2</v>
      </c>
      <c r="H332" s="14">
        <v>4</v>
      </c>
      <c r="I332" s="14">
        <v>1</v>
      </c>
      <c r="J332" s="14">
        <v>4</v>
      </c>
      <c r="K332" s="14">
        <v>3</v>
      </c>
      <c r="L332" s="14">
        <v>4</v>
      </c>
      <c r="M332" s="14">
        <v>2</v>
      </c>
      <c r="N332" s="14">
        <v>4</v>
      </c>
      <c r="P332" s="14">
        <v>8</v>
      </c>
      <c r="Q332" s="14">
        <v>3</v>
      </c>
      <c r="R332" s="14">
        <v>2</v>
      </c>
      <c r="S332" s="14">
        <v>1</v>
      </c>
      <c r="T332" s="14">
        <v>2</v>
      </c>
      <c r="U332" s="14">
        <v>11</v>
      </c>
      <c r="V332" s="14">
        <v>2</v>
      </c>
      <c r="W332" s="14">
        <v>2</v>
      </c>
      <c r="X332" s="14">
        <v>3</v>
      </c>
      <c r="Y332" s="14">
        <v>2</v>
      </c>
      <c r="Z332" s="14">
        <v>6</v>
      </c>
      <c r="AC332" s="20">
        <v>3</v>
      </c>
      <c r="AD332" s="20">
        <v>4</v>
      </c>
      <c r="AE332" s="20">
        <v>3</v>
      </c>
      <c r="AG332" s="14">
        <v>0</v>
      </c>
      <c r="AH332" s="14">
        <v>1997</v>
      </c>
      <c r="AI332" s="14">
        <v>4</v>
      </c>
      <c r="AJ332" s="14">
        <v>4</v>
      </c>
      <c r="AK332" s="14">
        <v>4</v>
      </c>
      <c r="AL332" s="14">
        <v>4</v>
      </c>
      <c r="AM332" s="14">
        <v>4</v>
      </c>
      <c r="AN332" s="14">
        <v>3</v>
      </c>
      <c r="AO332" s="14">
        <v>2</v>
      </c>
      <c r="AP332" s="14">
        <v>3</v>
      </c>
      <c r="AQ332" s="14">
        <v>3</v>
      </c>
    </row>
    <row r="333" spans="1:43" x14ac:dyDescent="0.35">
      <c r="A333" s="14">
        <v>6679</v>
      </c>
      <c r="B333" s="14">
        <v>0</v>
      </c>
      <c r="C333" s="14">
        <v>1997</v>
      </c>
      <c r="D333" s="23">
        <v>43037.443749999999</v>
      </c>
      <c r="E333" s="14" t="s">
        <v>269</v>
      </c>
      <c r="F333" s="14">
        <v>4</v>
      </c>
      <c r="G333" s="14">
        <v>1</v>
      </c>
      <c r="H333" s="14">
        <v>4</v>
      </c>
      <c r="I333" s="14">
        <v>1</v>
      </c>
      <c r="J333" s="14">
        <v>4</v>
      </c>
      <c r="K333" s="14">
        <v>3</v>
      </c>
      <c r="L333" s="14">
        <v>2</v>
      </c>
      <c r="M333" s="14">
        <v>2</v>
      </c>
      <c r="N333" s="14">
        <v>3</v>
      </c>
      <c r="P333" s="14">
        <v>2</v>
      </c>
      <c r="Q333" s="14">
        <v>4</v>
      </c>
      <c r="R333" s="14">
        <v>1</v>
      </c>
      <c r="S333" s="14">
        <v>2</v>
      </c>
      <c r="T333" s="14">
        <v>3</v>
      </c>
      <c r="U333" s="14">
        <v>5</v>
      </c>
      <c r="V333" s="14">
        <v>5</v>
      </c>
      <c r="W333" s="14">
        <v>3</v>
      </c>
      <c r="X333" s="14">
        <v>2</v>
      </c>
      <c r="Y333" s="14">
        <v>3</v>
      </c>
      <c r="Z333" s="14">
        <v>17</v>
      </c>
      <c r="AC333" s="20">
        <v>4</v>
      </c>
      <c r="AD333" s="20">
        <v>4</v>
      </c>
      <c r="AE333" s="20">
        <v>3</v>
      </c>
      <c r="AG333" s="14">
        <v>0</v>
      </c>
      <c r="AH333" s="14">
        <v>1971</v>
      </c>
      <c r="AI333" s="14">
        <v>3</v>
      </c>
      <c r="AJ333" s="14">
        <v>3</v>
      </c>
      <c r="AK333" s="14">
        <v>3</v>
      </c>
      <c r="AL333" s="14">
        <v>3</v>
      </c>
      <c r="AM333" s="14">
        <v>3</v>
      </c>
      <c r="AN333" s="14">
        <v>3</v>
      </c>
      <c r="AO333" s="14">
        <v>3</v>
      </c>
      <c r="AP333" s="14">
        <v>2</v>
      </c>
      <c r="AQ333" s="14">
        <v>4</v>
      </c>
    </row>
    <row r="334" spans="1:43" x14ac:dyDescent="0.35">
      <c r="A334" s="14">
        <v>6627</v>
      </c>
      <c r="B334" s="14">
        <v>0</v>
      </c>
      <c r="C334" s="14">
        <v>1971</v>
      </c>
      <c r="D334" s="23">
        <v>43037.527083333334</v>
      </c>
      <c r="E334" s="14" t="s">
        <v>270</v>
      </c>
      <c r="F334" s="14">
        <v>3</v>
      </c>
      <c r="G334" s="14">
        <v>2</v>
      </c>
      <c r="H334" s="14">
        <v>3</v>
      </c>
      <c r="I334" s="14">
        <v>2</v>
      </c>
      <c r="J334" s="14">
        <v>3</v>
      </c>
      <c r="K334" s="14">
        <v>3</v>
      </c>
      <c r="L334" s="14">
        <v>3</v>
      </c>
      <c r="M334" s="14">
        <v>3</v>
      </c>
      <c r="N334" s="14">
        <v>4</v>
      </c>
      <c r="P334" s="14">
        <v>4</v>
      </c>
      <c r="Q334" s="14">
        <v>2</v>
      </c>
      <c r="R334" s="14">
        <v>5</v>
      </c>
      <c r="S334" s="14">
        <v>3</v>
      </c>
      <c r="T334" s="14">
        <v>2</v>
      </c>
      <c r="U334" s="14">
        <v>5</v>
      </c>
      <c r="V334" s="14">
        <v>3</v>
      </c>
      <c r="W334" s="14">
        <v>4</v>
      </c>
      <c r="X334" s="14">
        <v>3</v>
      </c>
      <c r="Y334" s="14">
        <v>3</v>
      </c>
      <c r="Z334" s="14">
        <v>22</v>
      </c>
      <c r="AC334" s="20">
        <v>3</v>
      </c>
      <c r="AD334" s="20">
        <v>3</v>
      </c>
      <c r="AE334" s="20">
        <v>2</v>
      </c>
      <c r="AG334" s="14">
        <v>0</v>
      </c>
      <c r="AH334" s="14">
        <v>1998</v>
      </c>
      <c r="AI334" s="14">
        <v>4</v>
      </c>
      <c r="AJ334" s="14">
        <v>4</v>
      </c>
      <c r="AK334" s="14">
        <v>4</v>
      </c>
      <c r="AL334" s="14">
        <v>3</v>
      </c>
      <c r="AM334" s="14">
        <v>4</v>
      </c>
      <c r="AN334" s="14">
        <v>3</v>
      </c>
      <c r="AO334" s="14">
        <v>4</v>
      </c>
      <c r="AP334" s="14">
        <v>4</v>
      </c>
      <c r="AQ334" s="14">
        <v>4</v>
      </c>
    </row>
    <row r="335" spans="1:43" x14ac:dyDescent="0.35">
      <c r="A335" s="14">
        <v>6693</v>
      </c>
      <c r="B335" s="14">
        <v>0</v>
      </c>
      <c r="C335" s="14">
        <v>1998</v>
      </c>
      <c r="D335" s="23">
        <v>43037.645138888889</v>
      </c>
      <c r="E335" s="14" t="s">
        <v>271</v>
      </c>
      <c r="F335" s="14">
        <v>4</v>
      </c>
      <c r="G335" s="14">
        <v>1</v>
      </c>
      <c r="H335" s="14">
        <v>4</v>
      </c>
      <c r="I335" s="14">
        <v>2</v>
      </c>
      <c r="J335" s="14">
        <v>4</v>
      </c>
      <c r="K335" s="14">
        <v>3</v>
      </c>
      <c r="L335" s="14">
        <v>4</v>
      </c>
      <c r="M335" s="14">
        <v>1</v>
      </c>
      <c r="N335" s="14">
        <v>4</v>
      </c>
      <c r="P335" s="14">
        <v>3</v>
      </c>
      <c r="Q335" s="14">
        <v>4</v>
      </c>
      <c r="R335" s="14">
        <v>5</v>
      </c>
      <c r="S335" s="14">
        <v>4</v>
      </c>
      <c r="T335" s="14">
        <v>2</v>
      </c>
      <c r="U335" s="14">
        <v>6</v>
      </c>
      <c r="V335" s="14">
        <v>2</v>
      </c>
      <c r="W335" s="14">
        <v>2</v>
      </c>
      <c r="X335" s="14">
        <v>4</v>
      </c>
      <c r="Y335" s="14">
        <v>3</v>
      </c>
      <c r="Z335" s="14">
        <v>5</v>
      </c>
      <c r="AC335" s="20">
        <v>4</v>
      </c>
      <c r="AD335" s="20">
        <v>3</v>
      </c>
      <c r="AE335" s="20">
        <v>4</v>
      </c>
      <c r="AG335" s="14">
        <v>1</v>
      </c>
      <c r="AH335" s="14">
        <v>1992</v>
      </c>
      <c r="AI335" s="14">
        <v>2</v>
      </c>
      <c r="AJ335" s="14">
        <v>3</v>
      </c>
      <c r="AK335" s="14">
        <v>4</v>
      </c>
      <c r="AL335" s="14">
        <v>2</v>
      </c>
      <c r="AM335" s="14">
        <v>4</v>
      </c>
      <c r="AN335" s="14">
        <v>4</v>
      </c>
      <c r="AO335" s="14">
        <v>3</v>
      </c>
      <c r="AP335" s="14">
        <v>4</v>
      </c>
      <c r="AQ335" s="14">
        <v>4</v>
      </c>
    </row>
    <row r="336" spans="1:43" x14ac:dyDescent="0.35">
      <c r="A336" s="14">
        <v>6694</v>
      </c>
      <c r="B336" s="14">
        <v>1</v>
      </c>
      <c r="C336" s="14">
        <v>1992</v>
      </c>
      <c r="D336" s="23">
        <v>43037.656944444447</v>
      </c>
      <c r="E336" s="14" t="s">
        <v>272</v>
      </c>
      <c r="F336" s="14">
        <v>2</v>
      </c>
      <c r="G336" s="14">
        <v>2</v>
      </c>
      <c r="H336" s="14">
        <v>4</v>
      </c>
      <c r="I336" s="14">
        <v>3</v>
      </c>
      <c r="J336" s="14">
        <v>4</v>
      </c>
      <c r="K336" s="14">
        <v>4</v>
      </c>
      <c r="L336" s="14">
        <v>3</v>
      </c>
      <c r="M336" s="14">
        <v>1</v>
      </c>
      <c r="N336" s="14">
        <v>4</v>
      </c>
      <c r="P336" s="14">
        <v>8</v>
      </c>
      <c r="Q336" s="14">
        <v>4</v>
      </c>
      <c r="R336" s="14">
        <v>3</v>
      </c>
      <c r="S336" s="14">
        <v>3</v>
      </c>
      <c r="T336" s="14">
        <v>3</v>
      </c>
      <c r="U336" s="14">
        <v>5</v>
      </c>
      <c r="V336" s="14">
        <v>6</v>
      </c>
      <c r="W336" s="14">
        <v>2</v>
      </c>
      <c r="X336" s="14">
        <v>3</v>
      </c>
      <c r="Y336" s="14">
        <v>6</v>
      </c>
      <c r="Z336" s="14">
        <v>37</v>
      </c>
      <c r="AC336" s="20">
        <v>3</v>
      </c>
      <c r="AD336" s="20">
        <v>2</v>
      </c>
      <c r="AE336" s="20">
        <v>4</v>
      </c>
      <c r="AG336" s="14">
        <v>0</v>
      </c>
      <c r="AH336" s="14">
        <v>1996</v>
      </c>
      <c r="AI336" s="14">
        <v>1</v>
      </c>
      <c r="AJ336" s="14">
        <v>4</v>
      </c>
      <c r="AK336" s="14">
        <v>4</v>
      </c>
      <c r="AL336" s="14">
        <v>2</v>
      </c>
      <c r="AM336" s="14">
        <v>4</v>
      </c>
      <c r="AN336" s="14">
        <v>3</v>
      </c>
      <c r="AO336" s="14">
        <v>3</v>
      </c>
      <c r="AP336" s="14">
        <v>4</v>
      </c>
      <c r="AQ336" s="14">
        <v>3</v>
      </c>
    </row>
    <row r="337" spans="1:43" x14ac:dyDescent="0.35">
      <c r="A337" s="14">
        <v>5399</v>
      </c>
      <c r="B337" s="14">
        <v>0</v>
      </c>
      <c r="C337" s="14">
        <v>1996</v>
      </c>
      <c r="D337" s="23">
        <v>43037.806250000001</v>
      </c>
      <c r="E337" s="14" t="s">
        <v>273</v>
      </c>
      <c r="F337" s="14">
        <v>1</v>
      </c>
      <c r="G337" s="14">
        <v>1</v>
      </c>
      <c r="H337" s="14">
        <v>4</v>
      </c>
      <c r="I337" s="14">
        <v>3</v>
      </c>
      <c r="J337" s="14">
        <v>4</v>
      </c>
      <c r="K337" s="14">
        <v>3</v>
      </c>
      <c r="L337" s="14">
        <v>3</v>
      </c>
      <c r="M337" s="14">
        <v>1</v>
      </c>
      <c r="N337" s="14">
        <v>3</v>
      </c>
      <c r="P337" s="14">
        <v>3</v>
      </c>
      <c r="Q337" s="14">
        <v>224</v>
      </c>
      <c r="R337" s="14">
        <v>2</v>
      </c>
      <c r="S337" s="14">
        <v>12</v>
      </c>
      <c r="T337" s="14">
        <v>3</v>
      </c>
      <c r="U337" s="14">
        <v>2</v>
      </c>
      <c r="V337" s="14">
        <v>2</v>
      </c>
      <c r="W337" s="14">
        <v>4</v>
      </c>
      <c r="X337" s="14">
        <v>1</v>
      </c>
      <c r="Y337" s="14">
        <v>4</v>
      </c>
      <c r="Z337" s="14">
        <v>54</v>
      </c>
      <c r="AC337" s="20">
        <v>4</v>
      </c>
      <c r="AD337" s="20">
        <v>2</v>
      </c>
      <c r="AE337" s="20">
        <v>4</v>
      </c>
      <c r="AG337" s="14">
        <v>0</v>
      </c>
      <c r="AH337" s="14">
        <v>1977</v>
      </c>
      <c r="AI337" s="14">
        <v>4</v>
      </c>
      <c r="AJ337" s="14">
        <v>3</v>
      </c>
      <c r="AK337" s="14">
        <v>4</v>
      </c>
      <c r="AL337" s="14">
        <v>2</v>
      </c>
      <c r="AM337" s="14">
        <v>4</v>
      </c>
      <c r="AN337" s="14">
        <v>3</v>
      </c>
      <c r="AO337" s="14">
        <v>4</v>
      </c>
      <c r="AP337" s="14">
        <v>4</v>
      </c>
      <c r="AQ337" s="14">
        <v>4</v>
      </c>
    </row>
    <row r="338" spans="1:43" x14ac:dyDescent="0.35">
      <c r="A338" s="14">
        <v>6706</v>
      </c>
      <c r="B338" s="14">
        <v>0</v>
      </c>
      <c r="C338" s="14">
        <v>1977</v>
      </c>
      <c r="D338" s="23">
        <v>43037.809027777781</v>
      </c>
      <c r="E338" s="14" t="s">
        <v>274</v>
      </c>
      <c r="F338" s="14">
        <v>4</v>
      </c>
      <c r="G338" s="14">
        <v>2</v>
      </c>
      <c r="H338" s="14">
        <v>4</v>
      </c>
      <c r="I338" s="14">
        <v>3</v>
      </c>
      <c r="J338" s="14">
        <v>4</v>
      </c>
      <c r="K338" s="14">
        <v>3</v>
      </c>
      <c r="L338" s="14">
        <v>4</v>
      </c>
      <c r="M338" s="14">
        <v>1</v>
      </c>
      <c r="N338" s="14">
        <v>4</v>
      </c>
      <c r="P338" s="14">
        <v>3</v>
      </c>
      <c r="Q338" s="14">
        <v>3</v>
      </c>
      <c r="R338" s="14">
        <v>2</v>
      </c>
      <c r="S338" s="14">
        <v>4</v>
      </c>
      <c r="T338" s="14">
        <v>2</v>
      </c>
      <c r="U338" s="14">
        <v>5</v>
      </c>
      <c r="V338" s="14">
        <v>3</v>
      </c>
      <c r="W338" s="14">
        <v>5</v>
      </c>
      <c r="X338" s="14">
        <v>7</v>
      </c>
      <c r="Y338" s="14">
        <v>3</v>
      </c>
      <c r="Z338" s="14">
        <v>23</v>
      </c>
      <c r="AC338" s="20">
        <v>3</v>
      </c>
      <c r="AD338" s="20">
        <v>2</v>
      </c>
      <c r="AE338" s="20">
        <v>4</v>
      </c>
      <c r="AG338" s="14">
        <v>1</v>
      </c>
      <c r="AH338" s="14">
        <v>1976</v>
      </c>
      <c r="AI338" s="14">
        <v>4</v>
      </c>
      <c r="AJ338" s="14">
        <v>2</v>
      </c>
      <c r="AK338" s="14">
        <v>4</v>
      </c>
      <c r="AL338" s="14">
        <v>4</v>
      </c>
      <c r="AM338" s="14">
        <v>4</v>
      </c>
      <c r="AN338" s="14">
        <v>4</v>
      </c>
      <c r="AO338" s="14">
        <v>4</v>
      </c>
      <c r="AP338" s="14">
        <v>2</v>
      </c>
      <c r="AQ338" s="14">
        <v>4</v>
      </c>
    </row>
    <row r="339" spans="1:43" x14ac:dyDescent="0.35">
      <c r="A339" s="14">
        <v>6713</v>
      </c>
      <c r="B339" s="14">
        <v>1</v>
      </c>
      <c r="C339" s="14">
        <v>1976</v>
      </c>
      <c r="D339" s="23">
        <v>43037.868055555555</v>
      </c>
      <c r="E339" s="14" t="s">
        <v>380</v>
      </c>
      <c r="F339" s="14">
        <v>4</v>
      </c>
      <c r="G339" s="14">
        <v>3</v>
      </c>
      <c r="H339" s="14">
        <v>4</v>
      </c>
      <c r="I339" s="14">
        <v>1</v>
      </c>
      <c r="J339" s="14">
        <v>4</v>
      </c>
      <c r="K339" s="14">
        <v>4</v>
      </c>
      <c r="L339" s="14">
        <v>4</v>
      </c>
      <c r="M339" s="14">
        <v>3</v>
      </c>
      <c r="N339" s="14">
        <v>4</v>
      </c>
      <c r="P339" s="14">
        <v>8</v>
      </c>
      <c r="Q339" s="14">
        <v>48</v>
      </c>
      <c r="R339" s="14">
        <v>3</v>
      </c>
      <c r="S339" s="14">
        <v>6</v>
      </c>
      <c r="T339" s="14">
        <v>2</v>
      </c>
      <c r="U339" s="14">
        <v>5</v>
      </c>
      <c r="V339" s="14">
        <v>5</v>
      </c>
      <c r="W339" s="14">
        <v>4</v>
      </c>
      <c r="X339" s="14">
        <v>4</v>
      </c>
      <c r="Y339" s="14">
        <v>4</v>
      </c>
      <c r="Z339" s="14">
        <v>34</v>
      </c>
      <c r="AC339" s="20">
        <v>2</v>
      </c>
      <c r="AD339" s="20">
        <v>4</v>
      </c>
      <c r="AE339" s="20">
        <v>2</v>
      </c>
      <c r="AG339" s="14">
        <v>1</v>
      </c>
      <c r="AH339" s="14">
        <v>1986</v>
      </c>
      <c r="AI339" s="14">
        <v>3</v>
      </c>
      <c r="AJ339" s="14">
        <v>4</v>
      </c>
      <c r="AK339" s="14">
        <v>4</v>
      </c>
      <c r="AL339" s="14">
        <v>4</v>
      </c>
      <c r="AM339" s="14">
        <v>4</v>
      </c>
      <c r="AN339" s="14">
        <v>4</v>
      </c>
      <c r="AO339" s="14">
        <v>4</v>
      </c>
      <c r="AP339" s="14">
        <v>4</v>
      </c>
      <c r="AQ339" s="14">
        <v>4</v>
      </c>
    </row>
    <row r="340" spans="1:43" x14ac:dyDescent="0.35">
      <c r="A340" s="14">
        <v>6722</v>
      </c>
      <c r="B340" s="14">
        <v>1</v>
      </c>
      <c r="C340" s="14">
        <v>1986</v>
      </c>
      <c r="D340" s="23">
        <v>43038.006249999999</v>
      </c>
      <c r="E340" s="14" t="s">
        <v>275</v>
      </c>
      <c r="F340" s="14">
        <v>3</v>
      </c>
      <c r="G340" s="14">
        <v>1</v>
      </c>
      <c r="H340" s="14">
        <v>4</v>
      </c>
      <c r="I340" s="14">
        <v>1</v>
      </c>
      <c r="J340" s="14">
        <v>4</v>
      </c>
      <c r="K340" s="14">
        <v>4</v>
      </c>
      <c r="L340" s="14">
        <v>4</v>
      </c>
      <c r="M340" s="14">
        <v>1</v>
      </c>
      <c r="N340" s="14">
        <v>4</v>
      </c>
      <c r="P340" s="14">
        <v>7</v>
      </c>
      <c r="Q340" s="14">
        <v>4</v>
      </c>
      <c r="R340" s="14">
        <v>3</v>
      </c>
      <c r="S340" s="14">
        <v>4</v>
      </c>
      <c r="T340" s="14">
        <v>2</v>
      </c>
      <c r="U340" s="14">
        <v>5</v>
      </c>
      <c r="V340" s="14">
        <v>3</v>
      </c>
      <c r="W340" s="14">
        <v>3</v>
      </c>
      <c r="X340" s="14">
        <v>3</v>
      </c>
      <c r="Y340" s="14">
        <v>5</v>
      </c>
      <c r="Z340" s="14">
        <v>4</v>
      </c>
      <c r="AC340" s="20">
        <v>4</v>
      </c>
      <c r="AD340" s="20">
        <v>4</v>
      </c>
      <c r="AE340" s="20">
        <v>4</v>
      </c>
      <c r="AG340" s="14">
        <v>1</v>
      </c>
      <c r="AH340" s="14">
        <v>1974</v>
      </c>
      <c r="AI340" s="14">
        <v>4</v>
      </c>
      <c r="AJ340" s="14">
        <v>3</v>
      </c>
      <c r="AK340" s="14">
        <v>4</v>
      </c>
      <c r="AL340" s="14">
        <v>4</v>
      </c>
      <c r="AM340" s="14">
        <v>4</v>
      </c>
      <c r="AN340" s="14">
        <v>3</v>
      </c>
      <c r="AO340" s="14">
        <v>3</v>
      </c>
      <c r="AP340" s="14">
        <v>4</v>
      </c>
      <c r="AQ340" s="14">
        <v>3</v>
      </c>
    </row>
    <row r="341" spans="1:43" x14ac:dyDescent="0.35">
      <c r="A341" s="14">
        <v>6727</v>
      </c>
      <c r="B341" s="14">
        <v>1</v>
      </c>
      <c r="C341" s="14">
        <v>1974</v>
      </c>
      <c r="D341" s="23">
        <v>43038.424305555556</v>
      </c>
      <c r="E341" s="14" t="s">
        <v>380</v>
      </c>
      <c r="F341" s="14">
        <v>4</v>
      </c>
      <c r="G341" s="14">
        <v>2</v>
      </c>
      <c r="H341" s="14">
        <v>4</v>
      </c>
      <c r="I341" s="14">
        <v>1</v>
      </c>
      <c r="J341" s="14">
        <v>4</v>
      </c>
      <c r="K341" s="14">
        <v>3</v>
      </c>
      <c r="L341" s="14">
        <v>3</v>
      </c>
      <c r="M341" s="14">
        <v>1</v>
      </c>
      <c r="N341" s="14">
        <v>3</v>
      </c>
      <c r="P341" s="14">
        <v>4</v>
      </c>
      <c r="Q341" s="14">
        <v>4</v>
      </c>
      <c r="R341" s="14">
        <v>3</v>
      </c>
      <c r="S341" s="14">
        <v>3</v>
      </c>
      <c r="T341" s="14">
        <v>3</v>
      </c>
      <c r="U341" s="14">
        <v>7</v>
      </c>
      <c r="V341" s="14">
        <v>4</v>
      </c>
      <c r="W341" s="14">
        <v>4</v>
      </c>
      <c r="X341" s="14">
        <v>1</v>
      </c>
      <c r="Y341" s="14">
        <v>5</v>
      </c>
      <c r="Z341" s="14">
        <v>8</v>
      </c>
      <c r="AC341" s="20">
        <v>3</v>
      </c>
      <c r="AD341" s="20">
        <v>4</v>
      </c>
      <c r="AE341" s="20">
        <v>4</v>
      </c>
      <c r="AG341" s="14">
        <v>0</v>
      </c>
      <c r="AH341" s="14">
        <v>1994</v>
      </c>
      <c r="AI341" s="14">
        <v>3</v>
      </c>
      <c r="AJ341" s="14">
        <v>4</v>
      </c>
      <c r="AK341" s="14">
        <v>4</v>
      </c>
      <c r="AL341" s="14">
        <v>3</v>
      </c>
      <c r="AM341" s="14">
        <v>4</v>
      </c>
      <c r="AN341" s="14">
        <v>3</v>
      </c>
      <c r="AO341" s="14">
        <v>3</v>
      </c>
      <c r="AP341" s="14">
        <v>2</v>
      </c>
      <c r="AQ341" s="14">
        <v>3</v>
      </c>
    </row>
    <row r="342" spans="1:43" x14ac:dyDescent="0.35">
      <c r="A342" s="14">
        <v>6732</v>
      </c>
      <c r="B342" s="14">
        <v>0</v>
      </c>
      <c r="C342" s="14">
        <v>1994</v>
      </c>
      <c r="D342" s="23">
        <v>43038.466666666667</v>
      </c>
      <c r="E342" s="14" t="s">
        <v>276</v>
      </c>
      <c r="F342" s="14">
        <v>3</v>
      </c>
      <c r="G342" s="14">
        <v>1</v>
      </c>
      <c r="H342" s="14">
        <v>4</v>
      </c>
      <c r="I342" s="14">
        <v>2</v>
      </c>
      <c r="J342" s="14">
        <v>4</v>
      </c>
      <c r="K342" s="14">
        <v>3</v>
      </c>
      <c r="L342" s="14">
        <v>3</v>
      </c>
      <c r="M342" s="14">
        <v>3</v>
      </c>
      <c r="N342" s="14">
        <v>3</v>
      </c>
      <c r="P342" s="14">
        <v>12</v>
      </c>
      <c r="Q342" s="14">
        <v>6</v>
      </c>
      <c r="R342" s="14">
        <v>3</v>
      </c>
      <c r="S342" s="14">
        <v>4</v>
      </c>
      <c r="T342" s="14">
        <v>4</v>
      </c>
      <c r="U342" s="14">
        <v>6</v>
      </c>
      <c r="V342" s="14">
        <v>7</v>
      </c>
      <c r="W342" s="14">
        <v>7</v>
      </c>
      <c r="X342" s="14">
        <v>3</v>
      </c>
      <c r="Y342" s="14">
        <v>4</v>
      </c>
      <c r="Z342" s="14">
        <v>14</v>
      </c>
      <c r="AC342" s="20">
        <v>4</v>
      </c>
      <c r="AD342" s="20">
        <v>3</v>
      </c>
      <c r="AE342" s="20">
        <v>2</v>
      </c>
      <c r="AG342" s="14">
        <v>0</v>
      </c>
      <c r="AH342" s="14">
        <v>1993</v>
      </c>
      <c r="AI342" s="14">
        <v>2</v>
      </c>
      <c r="AJ342" s="14">
        <v>4</v>
      </c>
      <c r="AK342" s="14">
        <v>4</v>
      </c>
      <c r="AL342" s="14">
        <v>3</v>
      </c>
      <c r="AM342" s="14">
        <v>2</v>
      </c>
      <c r="AN342" s="14">
        <v>2</v>
      </c>
      <c r="AO342" s="14">
        <v>3</v>
      </c>
      <c r="AP342" s="14">
        <v>3</v>
      </c>
      <c r="AQ342" s="14">
        <v>3</v>
      </c>
    </row>
    <row r="343" spans="1:43" x14ac:dyDescent="0.35">
      <c r="A343" s="14">
        <v>5894</v>
      </c>
      <c r="B343" s="14">
        <v>0</v>
      </c>
      <c r="C343" s="14">
        <v>1993</v>
      </c>
      <c r="D343" s="23">
        <v>43038.573611111111</v>
      </c>
      <c r="E343" s="14" t="s">
        <v>380</v>
      </c>
      <c r="F343" s="14">
        <v>2</v>
      </c>
      <c r="G343" s="14">
        <v>1</v>
      </c>
      <c r="H343" s="14">
        <v>4</v>
      </c>
      <c r="I343" s="14">
        <v>2</v>
      </c>
      <c r="J343" s="14">
        <v>2</v>
      </c>
      <c r="K343" s="14">
        <v>2</v>
      </c>
      <c r="L343" s="14">
        <v>3</v>
      </c>
      <c r="M343" s="14">
        <v>2</v>
      </c>
      <c r="N343" s="14">
        <v>3</v>
      </c>
      <c r="P343" s="14">
        <v>16</v>
      </c>
      <c r="Q343" s="14">
        <v>5</v>
      </c>
      <c r="R343" s="14">
        <v>2</v>
      </c>
      <c r="S343" s="14">
        <v>3</v>
      </c>
      <c r="T343" s="14">
        <v>3</v>
      </c>
      <c r="U343" s="14">
        <v>4</v>
      </c>
      <c r="V343" s="14">
        <v>2</v>
      </c>
      <c r="W343" s="14">
        <v>4</v>
      </c>
      <c r="X343" s="14">
        <v>2</v>
      </c>
      <c r="Y343" s="14">
        <v>3</v>
      </c>
      <c r="Z343" s="14">
        <v>44</v>
      </c>
      <c r="AC343" s="20">
        <v>4</v>
      </c>
      <c r="AD343" s="20">
        <v>3</v>
      </c>
      <c r="AE343" s="20">
        <v>3</v>
      </c>
      <c r="AG343" s="14">
        <v>0</v>
      </c>
      <c r="AH343" s="14">
        <v>2000</v>
      </c>
      <c r="AI343" s="14">
        <v>3</v>
      </c>
      <c r="AJ343" s="14">
        <v>3</v>
      </c>
      <c r="AK343" s="14">
        <v>4</v>
      </c>
      <c r="AL343" s="14">
        <v>4</v>
      </c>
      <c r="AM343" s="14">
        <v>3</v>
      </c>
      <c r="AN343" s="14">
        <v>1</v>
      </c>
      <c r="AO343" s="14">
        <v>1</v>
      </c>
      <c r="AP343" s="14">
        <v>2</v>
      </c>
      <c r="AQ343" s="14">
        <v>3</v>
      </c>
    </row>
    <row r="344" spans="1:43" x14ac:dyDescent="0.35">
      <c r="A344" s="14">
        <v>6759</v>
      </c>
      <c r="B344" s="14">
        <v>0</v>
      </c>
      <c r="C344" s="14">
        <v>2000</v>
      </c>
      <c r="D344" s="23">
        <v>43038.763888888891</v>
      </c>
      <c r="E344" s="14" t="s">
        <v>277</v>
      </c>
      <c r="F344" s="14">
        <v>3</v>
      </c>
      <c r="G344" s="14">
        <v>2</v>
      </c>
      <c r="H344" s="14">
        <v>4</v>
      </c>
      <c r="I344" s="14">
        <v>1</v>
      </c>
      <c r="J344" s="14">
        <v>3</v>
      </c>
      <c r="K344" s="14">
        <v>1</v>
      </c>
      <c r="L344" s="14">
        <v>1</v>
      </c>
      <c r="M344" s="14">
        <v>3</v>
      </c>
      <c r="N344" s="14">
        <v>3</v>
      </c>
      <c r="P344" s="14">
        <v>6</v>
      </c>
      <c r="Q344" s="14">
        <v>8</v>
      </c>
      <c r="R344" s="14">
        <v>18</v>
      </c>
      <c r="S344" s="14">
        <v>3</v>
      </c>
      <c r="T344" s="14">
        <v>5</v>
      </c>
      <c r="U344" s="14">
        <v>6</v>
      </c>
      <c r="V344" s="14">
        <v>7</v>
      </c>
      <c r="W344" s="14">
        <v>5</v>
      </c>
      <c r="X344" s="14">
        <v>3</v>
      </c>
      <c r="Y344" s="14">
        <v>4</v>
      </c>
      <c r="Z344" s="14">
        <v>71</v>
      </c>
      <c r="AC344" s="20">
        <v>3</v>
      </c>
      <c r="AD344" s="20">
        <v>4</v>
      </c>
      <c r="AE344" s="20">
        <v>2</v>
      </c>
      <c r="AG344" s="14">
        <v>0</v>
      </c>
      <c r="AH344" s="14">
        <v>1998</v>
      </c>
      <c r="AI344" s="14">
        <v>3</v>
      </c>
      <c r="AJ344" s="14">
        <v>4</v>
      </c>
      <c r="AK344" s="14">
        <v>4</v>
      </c>
      <c r="AL344" s="14">
        <v>2</v>
      </c>
      <c r="AM344" s="14">
        <v>3</v>
      </c>
      <c r="AN344" s="14">
        <v>2</v>
      </c>
      <c r="AO344" s="14">
        <v>2</v>
      </c>
      <c r="AP344" s="14">
        <v>3</v>
      </c>
      <c r="AQ344" s="14">
        <v>4</v>
      </c>
    </row>
    <row r="345" spans="1:43" x14ac:dyDescent="0.35">
      <c r="A345" s="14">
        <v>6760</v>
      </c>
      <c r="B345" s="14">
        <v>0</v>
      </c>
      <c r="C345" s="14">
        <v>1998</v>
      </c>
      <c r="D345" s="23">
        <v>43038.777083333334</v>
      </c>
      <c r="E345" s="14" t="s">
        <v>278</v>
      </c>
      <c r="F345" s="14">
        <v>3</v>
      </c>
      <c r="G345" s="14">
        <v>1</v>
      </c>
      <c r="H345" s="14">
        <v>4</v>
      </c>
      <c r="I345" s="14">
        <v>3</v>
      </c>
      <c r="J345" s="14">
        <v>3</v>
      </c>
      <c r="K345" s="14">
        <v>2</v>
      </c>
      <c r="L345" s="14">
        <v>2</v>
      </c>
      <c r="M345" s="14">
        <v>2</v>
      </c>
      <c r="N345" s="14">
        <v>4</v>
      </c>
      <c r="P345" s="14">
        <v>4</v>
      </c>
      <c r="Q345" s="14">
        <v>3</v>
      </c>
      <c r="R345" s="14">
        <v>2</v>
      </c>
      <c r="S345" s="14">
        <v>3</v>
      </c>
      <c r="T345" s="14">
        <v>2</v>
      </c>
      <c r="U345" s="14">
        <v>5</v>
      </c>
      <c r="V345" s="14">
        <v>3</v>
      </c>
      <c r="W345" s="14">
        <v>17</v>
      </c>
      <c r="X345" s="14">
        <v>2</v>
      </c>
      <c r="Y345" s="14">
        <v>3</v>
      </c>
      <c r="Z345" s="14">
        <v>35</v>
      </c>
      <c r="AC345" s="20">
        <v>4</v>
      </c>
      <c r="AD345" s="20">
        <v>2</v>
      </c>
      <c r="AE345" s="20">
        <v>3</v>
      </c>
      <c r="AG345" s="14">
        <v>0</v>
      </c>
      <c r="AH345" s="14">
        <v>1993</v>
      </c>
      <c r="AI345" s="14">
        <v>4</v>
      </c>
      <c r="AJ345" s="14">
        <v>3</v>
      </c>
      <c r="AK345" s="14">
        <v>4</v>
      </c>
      <c r="AL345" s="14">
        <v>4</v>
      </c>
      <c r="AM345" s="14">
        <v>4</v>
      </c>
      <c r="AN345" s="14">
        <v>3</v>
      </c>
      <c r="AO345" s="14">
        <v>4</v>
      </c>
      <c r="AP345" s="14">
        <v>4</v>
      </c>
      <c r="AQ345" s="14">
        <v>4</v>
      </c>
    </row>
    <row r="346" spans="1:43" x14ac:dyDescent="0.35">
      <c r="A346" s="14">
        <v>3807</v>
      </c>
      <c r="B346" s="14">
        <v>0</v>
      </c>
      <c r="C346" s="14">
        <v>1993</v>
      </c>
      <c r="D346" s="23">
        <v>43038.77847222222</v>
      </c>
      <c r="E346" s="14" t="s">
        <v>279</v>
      </c>
      <c r="F346" s="14">
        <v>4</v>
      </c>
      <c r="G346" s="14">
        <v>2</v>
      </c>
      <c r="H346" s="14">
        <v>4</v>
      </c>
      <c r="I346" s="14">
        <v>1</v>
      </c>
      <c r="J346" s="14">
        <v>4</v>
      </c>
      <c r="K346" s="14">
        <v>3</v>
      </c>
      <c r="L346" s="14">
        <v>4</v>
      </c>
      <c r="M346" s="14">
        <v>1</v>
      </c>
      <c r="N346" s="14">
        <v>4</v>
      </c>
      <c r="P346" s="14">
        <v>3</v>
      </c>
      <c r="Q346" s="14">
        <v>4</v>
      </c>
      <c r="R346" s="14">
        <v>2</v>
      </c>
      <c r="S346" s="14">
        <v>2</v>
      </c>
      <c r="T346" s="14">
        <v>2</v>
      </c>
      <c r="U346" s="14">
        <v>6</v>
      </c>
      <c r="V346" s="14">
        <v>4</v>
      </c>
      <c r="W346" s="14">
        <v>3</v>
      </c>
      <c r="X346" s="14">
        <v>3</v>
      </c>
      <c r="Y346" s="14">
        <v>3</v>
      </c>
      <c r="Z346" s="14">
        <v>10</v>
      </c>
      <c r="AC346" s="20">
        <v>3</v>
      </c>
      <c r="AD346" s="20">
        <v>4</v>
      </c>
      <c r="AE346" s="20">
        <v>4</v>
      </c>
      <c r="AG346" s="14">
        <v>0</v>
      </c>
      <c r="AH346" s="14">
        <v>1990</v>
      </c>
      <c r="AI346" s="14">
        <v>4</v>
      </c>
      <c r="AJ346" s="14">
        <v>4</v>
      </c>
      <c r="AK346" s="14">
        <v>4</v>
      </c>
      <c r="AL346" s="14">
        <v>4</v>
      </c>
      <c r="AM346" s="14">
        <v>4</v>
      </c>
      <c r="AN346" s="14">
        <v>3</v>
      </c>
      <c r="AO346" s="14">
        <v>2</v>
      </c>
      <c r="AP346" s="14">
        <v>2</v>
      </c>
      <c r="AQ346" s="14">
        <v>4</v>
      </c>
    </row>
    <row r="347" spans="1:43" x14ac:dyDescent="0.35">
      <c r="A347" s="14">
        <v>6769</v>
      </c>
      <c r="B347" s="14">
        <v>0</v>
      </c>
      <c r="C347" s="14">
        <v>1990</v>
      </c>
      <c r="D347" s="23">
        <v>43038.887499999997</v>
      </c>
      <c r="E347" s="14" t="s">
        <v>76</v>
      </c>
      <c r="F347" s="14">
        <v>4</v>
      </c>
      <c r="G347" s="14">
        <v>1</v>
      </c>
      <c r="H347" s="14">
        <v>4</v>
      </c>
      <c r="I347" s="14">
        <v>1</v>
      </c>
      <c r="J347" s="14">
        <v>4</v>
      </c>
      <c r="K347" s="14">
        <v>3</v>
      </c>
      <c r="L347" s="14">
        <v>2</v>
      </c>
      <c r="M347" s="14">
        <v>3</v>
      </c>
      <c r="N347" s="14">
        <v>4</v>
      </c>
      <c r="P347" s="14">
        <v>6</v>
      </c>
      <c r="Q347" s="14">
        <v>3</v>
      </c>
      <c r="R347" s="14">
        <v>2</v>
      </c>
      <c r="S347" s="14">
        <v>3</v>
      </c>
      <c r="T347" s="14">
        <v>2</v>
      </c>
      <c r="U347" s="14">
        <v>8</v>
      </c>
      <c r="V347" s="14">
        <v>3</v>
      </c>
      <c r="W347" s="14">
        <v>6</v>
      </c>
      <c r="X347" s="14">
        <v>3</v>
      </c>
      <c r="Y347" s="14">
        <v>2</v>
      </c>
      <c r="Z347" s="14">
        <v>29</v>
      </c>
      <c r="AC347" s="20">
        <v>4</v>
      </c>
      <c r="AD347" s="20">
        <v>4</v>
      </c>
      <c r="AE347" s="20">
        <v>2</v>
      </c>
      <c r="AG347" s="14">
        <v>0</v>
      </c>
      <c r="AH347" s="14">
        <v>1958</v>
      </c>
      <c r="AI347" s="14">
        <v>3</v>
      </c>
      <c r="AJ347" s="14">
        <v>4</v>
      </c>
      <c r="AK347" s="14">
        <v>4</v>
      </c>
      <c r="AL347" s="14">
        <v>4</v>
      </c>
      <c r="AM347" s="14">
        <v>4</v>
      </c>
      <c r="AN347" s="14">
        <v>4</v>
      </c>
      <c r="AO347" s="14">
        <v>4</v>
      </c>
      <c r="AP347" s="14">
        <v>1</v>
      </c>
      <c r="AQ347" s="14">
        <v>4</v>
      </c>
    </row>
    <row r="348" spans="1:43" x14ac:dyDescent="0.35">
      <c r="A348" s="14">
        <v>6773</v>
      </c>
      <c r="B348" s="14">
        <v>0</v>
      </c>
      <c r="C348" s="14">
        <v>1958</v>
      </c>
      <c r="D348" s="23">
        <v>43038.924305555556</v>
      </c>
      <c r="E348" s="14" t="s">
        <v>280</v>
      </c>
      <c r="F348" s="14">
        <v>3</v>
      </c>
      <c r="G348" s="14">
        <v>1</v>
      </c>
      <c r="H348" s="14">
        <v>4</v>
      </c>
      <c r="I348" s="14">
        <v>1</v>
      </c>
      <c r="J348" s="14">
        <v>4</v>
      </c>
      <c r="K348" s="14">
        <v>4</v>
      </c>
      <c r="L348" s="14">
        <v>4</v>
      </c>
      <c r="M348" s="14">
        <v>4</v>
      </c>
      <c r="N348" s="14">
        <v>4</v>
      </c>
      <c r="P348" s="14">
        <v>7</v>
      </c>
      <c r="Q348" s="14">
        <v>4</v>
      </c>
      <c r="R348" s="14">
        <v>2</v>
      </c>
      <c r="S348" s="14">
        <v>7</v>
      </c>
      <c r="T348" s="14">
        <v>2</v>
      </c>
      <c r="U348" s="14">
        <v>5</v>
      </c>
      <c r="V348" s="14">
        <v>2</v>
      </c>
      <c r="W348" s="14">
        <v>3</v>
      </c>
      <c r="X348" s="14">
        <v>2</v>
      </c>
      <c r="Y348" s="14">
        <v>3</v>
      </c>
      <c r="Z348" s="14">
        <v>60</v>
      </c>
      <c r="AC348" s="20">
        <v>4</v>
      </c>
      <c r="AD348" s="20">
        <v>4</v>
      </c>
      <c r="AE348" s="20">
        <v>1</v>
      </c>
      <c r="AG348" s="14">
        <v>0</v>
      </c>
      <c r="AH348" s="14">
        <v>1995</v>
      </c>
      <c r="AI348" s="14">
        <v>4</v>
      </c>
      <c r="AJ348" s="14">
        <v>4</v>
      </c>
      <c r="AK348" s="14">
        <v>4</v>
      </c>
      <c r="AL348" s="14">
        <v>3</v>
      </c>
      <c r="AM348" s="14">
        <v>3</v>
      </c>
      <c r="AN348" s="14">
        <v>4</v>
      </c>
      <c r="AO348" s="14">
        <v>3</v>
      </c>
      <c r="AP348" s="14">
        <v>3</v>
      </c>
      <c r="AQ348" s="14">
        <v>4</v>
      </c>
    </row>
    <row r="349" spans="1:43" x14ac:dyDescent="0.35">
      <c r="A349" s="14">
        <v>6027</v>
      </c>
      <c r="B349" s="14">
        <v>0</v>
      </c>
      <c r="C349" s="14">
        <v>1995</v>
      </c>
      <c r="D349" s="23">
        <v>43038.931250000001</v>
      </c>
      <c r="E349" s="14" t="s">
        <v>281</v>
      </c>
      <c r="F349" s="14">
        <v>4</v>
      </c>
      <c r="G349" s="14">
        <v>1</v>
      </c>
      <c r="H349" s="14">
        <v>4</v>
      </c>
      <c r="I349" s="14">
        <v>2</v>
      </c>
      <c r="J349" s="14">
        <v>3</v>
      </c>
      <c r="K349" s="14">
        <v>4</v>
      </c>
      <c r="L349" s="14">
        <v>3</v>
      </c>
      <c r="M349" s="14">
        <v>2</v>
      </c>
      <c r="N349" s="14">
        <v>4</v>
      </c>
      <c r="P349" s="14">
        <v>3</v>
      </c>
      <c r="Q349" s="14">
        <v>3</v>
      </c>
      <c r="R349" s="14">
        <v>2</v>
      </c>
      <c r="S349" s="14">
        <v>5</v>
      </c>
      <c r="T349" s="14">
        <v>2</v>
      </c>
      <c r="U349" s="14">
        <v>4</v>
      </c>
      <c r="V349" s="14">
        <v>3</v>
      </c>
      <c r="W349" s="14">
        <v>4</v>
      </c>
      <c r="X349" s="14">
        <v>3</v>
      </c>
      <c r="Y349" s="14">
        <v>2</v>
      </c>
      <c r="Z349" s="14">
        <v>14</v>
      </c>
      <c r="AC349" s="20">
        <v>4</v>
      </c>
      <c r="AD349" s="20">
        <v>3</v>
      </c>
      <c r="AE349" s="20">
        <v>3</v>
      </c>
      <c r="AG349" s="14">
        <v>0</v>
      </c>
      <c r="AH349" s="14">
        <v>1997</v>
      </c>
      <c r="AI349" s="14">
        <v>4</v>
      </c>
      <c r="AJ349" s="14">
        <v>4</v>
      </c>
      <c r="AK349" s="14">
        <v>4</v>
      </c>
      <c r="AL349" s="14">
        <v>4</v>
      </c>
      <c r="AM349" s="14">
        <v>4</v>
      </c>
      <c r="AN349" s="14">
        <v>4</v>
      </c>
      <c r="AO349" s="14">
        <v>3</v>
      </c>
      <c r="AP349" s="14">
        <v>3</v>
      </c>
      <c r="AQ349" s="14">
        <v>4</v>
      </c>
    </row>
    <row r="350" spans="1:43" x14ac:dyDescent="0.35">
      <c r="A350" s="14">
        <v>6835</v>
      </c>
      <c r="B350" s="14">
        <v>0</v>
      </c>
      <c r="C350" s="14">
        <v>1997</v>
      </c>
      <c r="D350" s="23">
        <v>43039.418055555558</v>
      </c>
      <c r="E350" s="14" t="s">
        <v>380</v>
      </c>
      <c r="F350" s="14">
        <v>4</v>
      </c>
      <c r="G350" s="14">
        <v>1</v>
      </c>
      <c r="H350" s="14">
        <v>4</v>
      </c>
      <c r="I350" s="14">
        <v>1</v>
      </c>
      <c r="J350" s="14">
        <v>4</v>
      </c>
      <c r="K350" s="14">
        <v>4</v>
      </c>
      <c r="L350" s="14">
        <v>3</v>
      </c>
      <c r="M350" s="14">
        <v>2</v>
      </c>
      <c r="N350" s="14">
        <v>4</v>
      </c>
      <c r="P350" s="14">
        <v>7</v>
      </c>
      <c r="Q350" s="14">
        <v>4</v>
      </c>
      <c r="R350" s="14">
        <v>2</v>
      </c>
      <c r="S350" s="14">
        <v>2</v>
      </c>
      <c r="T350" s="14">
        <v>2</v>
      </c>
      <c r="U350" s="14">
        <v>5</v>
      </c>
      <c r="V350" s="14">
        <v>4</v>
      </c>
      <c r="W350" s="14">
        <v>4</v>
      </c>
      <c r="X350" s="14">
        <v>3</v>
      </c>
      <c r="Y350" s="14">
        <v>3</v>
      </c>
      <c r="Z350" s="14">
        <v>5</v>
      </c>
      <c r="AC350" s="20">
        <v>4</v>
      </c>
      <c r="AD350" s="20">
        <v>4</v>
      </c>
      <c r="AE350" s="20">
        <v>3</v>
      </c>
      <c r="AG350" s="14">
        <v>0</v>
      </c>
      <c r="AH350" s="14">
        <v>1992</v>
      </c>
      <c r="AI350" s="14">
        <v>4</v>
      </c>
      <c r="AJ350" s="14">
        <v>4</v>
      </c>
      <c r="AK350" s="14">
        <v>4</v>
      </c>
      <c r="AL350" s="14">
        <v>4</v>
      </c>
      <c r="AM350" s="14">
        <v>4</v>
      </c>
      <c r="AN350" s="14">
        <v>4</v>
      </c>
      <c r="AO350" s="14">
        <v>4</v>
      </c>
      <c r="AP350" s="14">
        <v>4</v>
      </c>
      <c r="AQ350" s="14">
        <v>4</v>
      </c>
    </row>
    <row r="351" spans="1:43" x14ac:dyDescent="0.35">
      <c r="A351" s="14">
        <v>6864</v>
      </c>
      <c r="B351" s="14">
        <v>0</v>
      </c>
      <c r="C351" s="14">
        <v>1992</v>
      </c>
      <c r="D351" s="23">
        <v>43039.445138888892</v>
      </c>
      <c r="E351" s="14" t="s">
        <v>282</v>
      </c>
      <c r="F351" s="14">
        <v>4</v>
      </c>
      <c r="G351" s="14">
        <v>1</v>
      </c>
      <c r="H351" s="14">
        <v>4</v>
      </c>
      <c r="I351" s="14">
        <v>1</v>
      </c>
      <c r="J351" s="14">
        <v>4</v>
      </c>
      <c r="K351" s="14">
        <v>4</v>
      </c>
      <c r="L351" s="14">
        <v>4</v>
      </c>
      <c r="M351" s="14">
        <v>1</v>
      </c>
      <c r="N351" s="14">
        <v>4</v>
      </c>
      <c r="P351" s="14">
        <v>4</v>
      </c>
      <c r="Q351" s="14">
        <v>3</v>
      </c>
      <c r="R351" s="14">
        <v>3</v>
      </c>
      <c r="S351" s="14">
        <v>5</v>
      </c>
      <c r="T351" s="14">
        <v>4</v>
      </c>
      <c r="U351" s="14">
        <v>6</v>
      </c>
      <c r="V351" s="14">
        <v>4</v>
      </c>
      <c r="W351" s="14">
        <v>3</v>
      </c>
      <c r="X351" s="14">
        <v>2</v>
      </c>
      <c r="Y351" s="14">
        <v>3</v>
      </c>
      <c r="Z351" s="14">
        <v>0</v>
      </c>
      <c r="AC351" s="20">
        <v>4</v>
      </c>
      <c r="AD351" s="20">
        <v>4</v>
      </c>
      <c r="AE351" s="20">
        <v>4</v>
      </c>
      <c r="AG351" s="14">
        <v>1</v>
      </c>
      <c r="AH351" s="14">
        <v>1992</v>
      </c>
      <c r="AI351" s="14">
        <v>3</v>
      </c>
      <c r="AJ351" s="14">
        <v>3</v>
      </c>
      <c r="AK351" s="14">
        <v>4</v>
      </c>
      <c r="AL351" s="14">
        <v>2</v>
      </c>
      <c r="AM351" s="14">
        <v>4</v>
      </c>
      <c r="AN351" s="14">
        <v>4</v>
      </c>
      <c r="AO351" s="14">
        <v>4</v>
      </c>
      <c r="AP351" s="14">
        <v>3</v>
      </c>
      <c r="AQ351" s="14">
        <v>3</v>
      </c>
    </row>
    <row r="352" spans="1:43" x14ac:dyDescent="0.35">
      <c r="A352" s="14">
        <v>6901</v>
      </c>
      <c r="B352" s="14">
        <v>1</v>
      </c>
      <c r="C352" s="14">
        <v>1992</v>
      </c>
      <c r="D352" s="23">
        <v>43039.479166666664</v>
      </c>
      <c r="E352" s="14" t="s">
        <v>283</v>
      </c>
      <c r="F352" s="14">
        <v>3</v>
      </c>
      <c r="G352" s="14">
        <v>2</v>
      </c>
      <c r="H352" s="14">
        <v>4</v>
      </c>
      <c r="I352" s="14">
        <v>3</v>
      </c>
      <c r="J352" s="14">
        <v>4</v>
      </c>
      <c r="K352" s="14">
        <v>4</v>
      </c>
      <c r="L352" s="14">
        <v>4</v>
      </c>
      <c r="M352" s="14">
        <v>2</v>
      </c>
      <c r="N352" s="14">
        <v>3</v>
      </c>
      <c r="P352" s="14">
        <v>11</v>
      </c>
      <c r="Q352" s="14">
        <v>4</v>
      </c>
      <c r="R352" s="14">
        <v>2</v>
      </c>
      <c r="S352" s="14">
        <v>4</v>
      </c>
      <c r="T352" s="14">
        <v>3</v>
      </c>
      <c r="U352" s="14">
        <v>7</v>
      </c>
      <c r="V352" s="14">
        <v>6</v>
      </c>
      <c r="W352" s="14">
        <v>12</v>
      </c>
      <c r="X352" s="14">
        <v>6</v>
      </c>
      <c r="Y352" s="14">
        <v>3</v>
      </c>
      <c r="Z352" s="14">
        <v>17</v>
      </c>
      <c r="AC352" s="20">
        <v>3</v>
      </c>
      <c r="AD352" s="20">
        <v>2</v>
      </c>
      <c r="AE352" s="20">
        <v>3</v>
      </c>
      <c r="AG352" s="14">
        <v>0</v>
      </c>
      <c r="AH352" s="14">
        <v>1991</v>
      </c>
      <c r="AI352" s="14">
        <v>4</v>
      </c>
      <c r="AJ352" s="14">
        <v>4</v>
      </c>
      <c r="AK352" s="14">
        <v>4</v>
      </c>
      <c r="AL352" s="14">
        <v>1</v>
      </c>
      <c r="AM352" s="14">
        <v>3</v>
      </c>
      <c r="AN352" s="14">
        <v>3</v>
      </c>
      <c r="AO352" s="14">
        <v>4</v>
      </c>
      <c r="AP352" s="14">
        <v>4</v>
      </c>
      <c r="AQ352" s="14">
        <v>1</v>
      </c>
    </row>
    <row r="353" spans="1:43" x14ac:dyDescent="0.35">
      <c r="A353" s="14">
        <v>6908</v>
      </c>
      <c r="B353" s="14">
        <v>0</v>
      </c>
      <c r="C353" s="14">
        <v>1991</v>
      </c>
      <c r="D353" s="23">
        <v>43039.48333333333</v>
      </c>
      <c r="E353" s="14" t="s">
        <v>284</v>
      </c>
      <c r="F353" s="14">
        <v>4</v>
      </c>
      <c r="G353" s="14">
        <v>1</v>
      </c>
      <c r="H353" s="14">
        <v>4</v>
      </c>
      <c r="I353" s="14">
        <v>4</v>
      </c>
      <c r="J353" s="14">
        <v>3</v>
      </c>
      <c r="K353" s="14">
        <v>3</v>
      </c>
      <c r="L353" s="14">
        <v>4</v>
      </c>
      <c r="M353" s="14">
        <v>1</v>
      </c>
      <c r="N353" s="14">
        <v>1</v>
      </c>
      <c r="P353" s="14">
        <v>2</v>
      </c>
      <c r="Q353" s="14">
        <v>3</v>
      </c>
      <c r="R353" s="14">
        <v>2</v>
      </c>
      <c r="S353" s="14">
        <v>3</v>
      </c>
      <c r="T353" s="14">
        <v>8</v>
      </c>
      <c r="U353" s="14">
        <v>5</v>
      </c>
      <c r="V353" s="14">
        <v>2</v>
      </c>
      <c r="W353" s="14">
        <v>3</v>
      </c>
      <c r="X353" s="14">
        <v>2</v>
      </c>
      <c r="Y353" s="14">
        <v>5</v>
      </c>
      <c r="Z353" s="14">
        <v>80</v>
      </c>
      <c r="AC353" s="20">
        <v>4</v>
      </c>
      <c r="AD353" s="20">
        <v>1</v>
      </c>
      <c r="AE353" s="20">
        <v>4</v>
      </c>
      <c r="AG353" s="14">
        <v>0</v>
      </c>
      <c r="AH353" s="14">
        <v>1995</v>
      </c>
      <c r="AI353" s="14">
        <v>2</v>
      </c>
      <c r="AJ353" s="14">
        <v>4</v>
      </c>
      <c r="AK353" s="14">
        <v>4</v>
      </c>
      <c r="AL353" s="14">
        <v>4</v>
      </c>
      <c r="AM353" s="14">
        <v>4</v>
      </c>
      <c r="AN353" s="14">
        <v>3</v>
      </c>
      <c r="AO353" s="14">
        <v>3</v>
      </c>
      <c r="AP353" s="14">
        <v>4</v>
      </c>
      <c r="AQ353" s="14">
        <v>4</v>
      </c>
    </row>
    <row r="354" spans="1:43" x14ac:dyDescent="0.35">
      <c r="A354" s="14">
        <v>6905</v>
      </c>
      <c r="B354" s="14">
        <v>0</v>
      </c>
      <c r="C354" s="14">
        <v>1995</v>
      </c>
      <c r="D354" s="23">
        <v>43039.48333333333</v>
      </c>
      <c r="E354" s="14" t="s">
        <v>285</v>
      </c>
      <c r="F354" s="14">
        <v>2</v>
      </c>
      <c r="G354" s="14">
        <v>1</v>
      </c>
      <c r="H354" s="14">
        <v>4</v>
      </c>
      <c r="I354" s="14">
        <v>1</v>
      </c>
      <c r="J354" s="14">
        <v>4</v>
      </c>
      <c r="K354" s="14">
        <v>3</v>
      </c>
      <c r="L354" s="14">
        <v>3</v>
      </c>
      <c r="M354" s="14">
        <v>1</v>
      </c>
      <c r="N354" s="14">
        <v>4</v>
      </c>
      <c r="P354" s="14">
        <v>10</v>
      </c>
      <c r="Q354" s="14">
        <v>10</v>
      </c>
      <c r="R354" s="14">
        <v>4</v>
      </c>
      <c r="S354" s="14">
        <v>6</v>
      </c>
      <c r="T354" s="14">
        <v>5</v>
      </c>
      <c r="U354" s="14">
        <v>7</v>
      </c>
      <c r="V354" s="14">
        <v>9</v>
      </c>
      <c r="W354" s="14">
        <v>9</v>
      </c>
      <c r="X354" s="14">
        <v>6</v>
      </c>
      <c r="Y354" s="14">
        <v>14</v>
      </c>
      <c r="Z354" s="14">
        <v>25</v>
      </c>
      <c r="AC354" s="20">
        <v>4</v>
      </c>
      <c r="AD354" s="20">
        <v>4</v>
      </c>
      <c r="AE354" s="20">
        <v>4</v>
      </c>
      <c r="AG354" s="14">
        <v>1</v>
      </c>
      <c r="AH354" s="14">
        <v>1993</v>
      </c>
      <c r="AI354" s="14">
        <v>3</v>
      </c>
      <c r="AJ354" s="14">
        <v>3</v>
      </c>
      <c r="AK354" s="14">
        <v>3</v>
      </c>
      <c r="AL354" s="14">
        <v>3</v>
      </c>
      <c r="AM354" s="14">
        <v>3</v>
      </c>
      <c r="AN354" s="14">
        <v>3</v>
      </c>
      <c r="AO354" s="14">
        <v>1</v>
      </c>
      <c r="AP354" s="14">
        <v>4</v>
      </c>
      <c r="AQ354" s="14">
        <v>3</v>
      </c>
    </row>
    <row r="355" spans="1:43" x14ac:dyDescent="0.35">
      <c r="A355" s="14">
        <v>6929</v>
      </c>
      <c r="B355" s="14">
        <v>1</v>
      </c>
      <c r="C355" s="14">
        <v>1993</v>
      </c>
      <c r="D355" s="23">
        <v>43039.490277777775</v>
      </c>
      <c r="E355" s="14" t="s">
        <v>380</v>
      </c>
      <c r="F355" s="14">
        <v>3</v>
      </c>
      <c r="G355" s="14">
        <v>2</v>
      </c>
      <c r="H355" s="14">
        <v>3</v>
      </c>
      <c r="I355" s="14">
        <v>2</v>
      </c>
      <c r="J355" s="14">
        <v>3</v>
      </c>
      <c r="K355" s="14">
        <v>3</v>
      </c>
      <c r="L355" s="14">
        <v>1</v>
      </c>
      <c r="M355" s="14">
        <v>1</v>
      </c>
      <c r="N355" s="14">
        <v>3</v>
      </c>
      <c r="P355" s="14">
        <v>4</v>
      </c>
      <c r="Q355" s="14">
        <v>6</v>
      </c>
      <c r="R355" s="14">
        <v>296</v>
      </c>
      <c r="S355" s="14">
        <v>2</v>
      </c>
      <c r="T355" s="14">
        <v>3</v>
      </c>
      <c r="U355" s="14">
        <v>2</v>
      </c>
      <c r="V355" s="14">
        <v>5</v>
      </c>
      <c r="W355" s="14">
        <v>3</v>
      </c>
      <c r="X355" s="14">
        <v>2</v>
      </c>
      <c r="Y355" s="14">
        <v>3</v>
      </c>
      <c r="Z355" s="14">
        <v>43</v>
      </c>
      <c r="AC355" s="20">
        <v>3</v>
      </c>
      <c r="AD355" s="20">
        <v>3</v>
      </c>
      <c r="AE355" s="20">
        <v>4</v>
      </c>
      <c r="AG355" s="14">
        <v>0</v>
      </c>
      <c r="AH355" s="14">
        <v>1994</v>
      </c>
      <c r="AI355" s="14">
        <v>3</v>
      </c>
      <c r="AJ355" s="14">
        <v>3</v>
      </c>
      <c r="AK355" s="14">
        <v>4</v>
      </c>
      <c r="AL355" s="14">
        <v>3</v>
      </c>
      <c r="AM355" s="14">
        <v>3</v>
      </c>
      <c r="AN355" s="14">
        <v>4</v>
      </c>
      <c r="AO355" s="14">
        <v>4</v>
      </c>
      <c r="AP355" s="14">
        <v>4</v>
      </c>
      <c r="AQ355" s="14">
        <v>3</v>
      </c>
    </row>
    <row r="356" spans="1:43" x14ac:dyDescent="0.35">
      <c r="A356" s="14">
        <v>6976</v>
      </c>
      <c r="B356" s="14">
        <v>0</v>
      </c>
      <c r="C356" s="14">
        <v>1994</v>
      </c>
      <c r="D356" s="23">
        <v>43039.537499999999</v>
      </c>
      <c r="E356" s="14" t="s">
        <v>380</v>
      </c>
      <c r="F356" s="14">
        <v>3</v>
      </c>
      <c r="G356" s="14">
        <v>2</v>
      </c>
      <c r="H356" s="14">
        <v>4</v>
      </c>
      <c r="I356" s="14">
        <v>2</v>
      </c>
      <c r="J356" s="14">
        <v>3</v>
      </c>
      <c r="K356" s="14">
        <v>4</v>
      </c>
      <c r="L356" s="14">
        <v>4</v>
      </c>
      <c r="M356" s="14">
        <v>1</v>
      </c>
      <c r="N356" s="14">
        <v>3</v>
      </c>
      <c r="P356" s="14">
        <v>3</v>
      </c>
      <c r="Q356" s="14">
        <v>6</v>
      </c>
      <c r="R356" s="14">
        <v>2</v>
      </c>
      <c r="S356" s="14">
        <v>4</v>
      </c>
      <c r="T356" s="14">
        <v>2</v>
      </c>
      <c r="U356" s="14">
        <v>5</v>
      </c>
      <c r="V356" s="14">
        <v>3</v>
      </c>
      <c r="W356" s="14">
        <v>2</v>
      </c>
      <c r="X356" s="14">
        <v>2</v>
      </c>
      <c r="Y356" s="14">
        <v>2</v>
      </c>
      <c r="Z356" s="14">
        <v>10</v>
      </c>
      <c r="AC356" s="20">
        <v>3</v>
      </c>
      <c r="AD356" s="20">
        <v>3</v>
      </c>
      <c r="AE356" s="20">
        <v>4</v>
      </c>
      <c r="AG356" s="14">
        <v>0</v>
      </c>
      <c r="AH356" s="14">
        <v>1981</v>
      </c>
      <c r="AI356" s="14">
        <v>3</v>
      </c>
      <c r="AJ356" s="14">
        <v>2</v>
      </c>
      <c r="AK356" s="14">
        <v>4</v>
      </c>
      <c r="AL356" s="14">
        <v>3</v>
      </c>
      <c r="AM356" s="14">
        <v>3</v>
      </c>
      <c r="AN356" s="14">
        <v>3</v>
      </c>
      <c r="AO356" s="14">
        <v>3</v>
      </c>
      <c r="AP356" s="14">
        <v>3</v>
      </c>
      <c r="AQ356" s="14">
        <v>4</v>
      </c>
    </row>
    <row r="357" spans="1:43" x14ac:dyDescent="0.35">
      <c r="A357" s="14">
        <v>7008</v>
      </c>
      <c r="B357" s="14">
        <v>0</v>
      </c>
      <c r="C357" s="14">
        <v>1981</v>
      </c>
      <c r="D357" s="23">
        <v>43039.615972222222</v>
      </c>
      <c r="E357" s="14" t="s">
        <v>286</v>
      </c>
      <c r="F357" s="14">
        <v>3</v>
      </c>
      <c r="G357" s="14">
        <v>3</v>
      </c>
      <c r="H357" s="14">
        <v>4</v>
      </c>
      <c r="I357" s="14">
        <v>2</v>
      </c>
      <c r="J357" s="14">
        <v>3</v>
      </c>
      <c r="K357" s="14">
        <v>3</v>
      </c>
      <c r="L357" s="14">
        <v>3</v>
      </c>
      <c r="M357" s="14">
        <v>2</v>
      </c>
      <c r="N357" s="14">
        <v>4</v>
      </c>
      <c r="P357" s="14">
        <v>4</v>
      </c>
      <c r="Q357" s="14">
        <v>4</v>
      </c>
      <c r="R357" s="14">
        <v>5</v>
      </c>
      <c r="S357" s="14">
        <v>2</v>
      </c>
      <c r="T357" s="14">
        <v>2</v>
      </c>
      <c r="U357" s="14">
        <v>3</v>
      </c>
      <c r="V357" s="14">
        <v>3</v>
      </c>
      <c r="W357" s="14">
        <v>2</v>
      </c>
      <c r="X357" s="14">
        <v>7</v>
      </c>
      <c r="Y357" s="14">
        <v>3</v>
      </c>
      <c r="Z357" s="14">
        <v>21</v>
      </c>
      <c r="AC357" s="20">
        <v>2</v>
      </c>
      <c r="AD357" s="20">
        <v>3</v>
      </c>
      <c r="AE357" s="20">
        <v>3</v>
      </c>
      <c r="AG357" s="14">
        <v>0</v>
      </c>
      <c r="AH357" s="14">
        <v>1993</v>
      </c>
      <c r="AI357" s="14">
        <v>3</v>
      </c>
      <c r="AJ357" s="14">
        <v>4</v>
      </c>
      <c r="AK357" s="14">
        <v>4</v>
      </c>
      <c r="AL357" s="14">
        <v>4</v>
      </c>
      <c r="AM357" s="14">
        <v>3</v>
      </c>
      <c r="AN357" s="14">
        <v>3</v>
      </c>
      <c r="AO357" s="14">
        <v>3</v>
      </c>
      <c r="AP357" s="14">
        <v>3</v>
      </c>
      <c r="AQ357" s="14">
        <v>3</v>
      </c>
    </row>
    <row r="358" spans="1:43" x14ac:dyDescent="0.35">
      <c r="A358" s="14">
        <v>7007</v>
      </c>
      <c r="B358" s="14">
        <v>0</v>
      </c>
      <c r="C358" s="14">
        <v>1993</v>
      </c>
      <c r="D358" s="23">
        <v>43039.616666666669</v>
      </c>
      <c r="E358" s="14" t="s">
        <v>287</v>
      </c>
      <c r="F358" s="14">
        <v>3</v>
      </c>
      <c r="G358" s="14">
        <v>1</v>
      </c>
      <c r="H358" s="14">
        <v>4</v>
      </c>
      <c r="I358" s="14">
        <v>1</v>
      </c>
      <c r="J358" s="14">
        <v>3</v>
      </c>
      <c r="K358" s="14">
        <v>3</v>
      </c>
      <c r="L358" s="14">
        <v>3</v>
      </c>
      <c r="M358" s="14">
        <v>2</v>
      </c>
      <c r="N358" s="14">
        <v>3</v>
      </c>
      <c r="P358" s="14">
        <v>5</v>
      </c>
      <c r="Q358" s="14">
        <v>2</v>
      </c>
      <c r="R358" s="14">
        <v>3</v>
      </c>
      <c r="S358" s="14">
        <v>3</v>
      </c>
      <c r="T358" s="14">
        <v>3</v>
      </c>
      <c r="U358" s="14">
        <v>4</v>
      </c>
      <c r="V358" s="14">
        <v>3</v>
      </c>
      <c r="W358" s="14">
        <v>3</v>
      </c>
      <c r="X358" s="14">
        <v>2</v>
      </c>
      <c r="Y358" s="14">
        <v>3</v>
      </c>
      <c r="Z358" s="14">
        <v>5</v>
      </c>
      <c r="AC358" s="20">
        <v>4</v>
      </c>
      <c r="AD358" s="20">
        <v>4</v>
      </c>
      <c r="AE358" s="20">
        <v>3</v>
      </c>
      <c r="AG358" s="14">
        <v>0</v>
      </c>
      <c r="AH358" s="14">
        <v>1998</v>
      </c>
      <c r="AI358" s="14">
        <v>3</v>
      </c>
      <c r="AJ358" s="14">
        <v>4</v>
      </c>
      <c r="AK358" s="14">
        <v>4</v>
      </c>
      <c r="AL358" s="14">
        <v>2</v>
      </c>
      <c r="AM358" s="14">
        <v>3</v>
      </c>
      <c r="AN358" s="14">
        <v>3</v>
      </c>
      <c r="AO358" s="14">
        <v>3</v>
      </c>
      <c r="AP358" s="14">
        <v>4</v>
      </c>
      <c r="AQ358" s="14">
        <v>3</v>
      </c>
    </row>
    <row r="359" spans="1:43" x14ac:dyDescent="0.35">
      <c r="A359" s="14">
        <v>7029</v>
      </c>
      <c r="B359" s="14">
        <v>0</v>
      </c>
      <c r="C359" s="14">
        <v>1998</v>
      </c>
      <c r="D359" s="23">
        <v>43039.650694444441</v>
      </c>
      <c r="E359" s="14" t="s">
        <v>288</v>
      </c>
      <c r="F359" s="14">
        <v>3</v>
      </c>
      <c r="G359" s="14">
        <v>1</v>
      </c>
      <c r="H359" s="14">
        <v>4</v>
      </c>
      <c r="I359" s="14">
        <v>3</v>
      </c>
      <c r="J359" s="14">
        <v>3</v>
      </c>
      <c r="K359" s="14">
        <v>3</v>
      </c>
      <c r="L359" s="14">
        <v>3</v>
      </c>
      <c r="M359" s="14">
        <v>1</v>
      </c>
      <c r="N359" s="14">
        <v>3</v>
      </c>
      <c r="P359" s="14">
        <v>3</v>
      </c>
      <c r="Q359" s="14">
        <v>5</v>
      </c>
      <c r="R359" s="14">
        <v>3</v>
      </c>
      <c r="S359" s="14">
        <v>3</v>
      </c>
      <c r="T359" s="14">
        <v>2</v>
      </c>
      <c r="U359" s="14">
        <v>6</v>
      </c>
      <c r="V359" s="14">
        <v>4</v>
      </c>
      <c r="W359" s="14">
        <v>4</v>
      </c>
      <c r="X359" s="14">
        <v>3</v>
      </c>
      <c r="Y359" s="14">
        <v>3</v>
      </c>
      <c r="Z359" s="14">
        <v>9</v>
      </c>
      <c r="AC359" s="20">
        <v>4</v>
      </c>
      <c r="AD359" s="20">
        <v>2</v>
      </c>
      <c r="AE359" s="20">
        <v>4</v>
      </c>
      <c r="AG359" s="14">
        <v>1</v>
      </c>
      <c r="AH359" s="14">
        <v>1985</v>
      </c>
      <c r="AI359" s="14">
        <v>3</v>
      </c>
      <c r="AJ359" s="14">
        <v>4</v>
      </c>
      <c r="AK359" s="14">
        <v>4</v>
      </c>
      <c r="AL359" s="14">
        <v>4</v>
      </c>
      <c r="AM359" s="14">
        <v>4</v>
      </c>
      <c r="AN359" s="14">
        <v>3</v>
      </c>
      <c r="AO359" s="14">
        <v>3</v>
      </c>
      <c r="AP359" s="14">
        <v>4</v>
      </c>
      <c r="AQ359" s="14">
        <v>3</v>
      </c>
    </row>
    <row r="360" spans="1:43" x14ac:dyDescent="0.35">
      <c r="A360" s="14">
        <v>7052</v>
      </c>
      <c r="B360" s="14">
        <v>1</v>
      </c>
      <c r="C360" s="14">
        <v>1985</v>
      </c>
      <c r="D360" s="23">
        <v>43039.688194444447</v>
      </c>
      <c r="E360" s="14" t="s">
        <v>380</v>
      </c>
      <c r="F360" s="14">
        <v>3</v>
      </c>
      <c r="G360" s="14">
        <v>1</v>
      </c>
      <c r="H360" s="14">
        <v>4</v>
      </c>
      <c r="I360" s="14">
        <v>1</v>
      </c>
      <c r="J360" s="14">
        <v>4</v>
      </c>
      <c r="K360" s="14">
        <v>3</v>
      </c>
      <c r="L360" s="14">
        <v>3</v>
      </c>
      <c r="M360" s="14">
        <v>1</v>
      </c>
      <c r="N360" s="14">
        <v>3</v>
      </c>
      <c r="P360" s="14">
        <v>8</v>
      </c>
      <c r="Q360" s="14">
        <v>5</v>
      </c>
      <c r="R360" s="14">
        <v>4</v>
      </c>
      <c r="S360" s="14">
        <v>3</v>
      </c>
      <c r="T360" s="14">
        <v>3</v>
      </c>
      <c r="U360" s="14">
        <v>5</v>
      </c>
      <c r="V360" s="14">
        <v>5</v>
      </c>
      <c r="W360" s="14">
        <v>5</v>
      </c>
      <c r="X360" s="14">
        <v>5</v>
      </c>
      <c r="Y360" s="14">
        <v>4</v>
      </c>
      <c r="Z360" s="14">
        <v>35</v>
      </c>
      <c r="AC360" s="20">
        <v>4</v>
      </c>
      <c r="AD360" s="20">
        <v>4</v>
      </c>
      <c r="AE360" s="20">
        <v>4</v>
      </c>
      <c r="AG360" s="14">
        <v>0</v>
      </c>
      <c r="AH360" s="14">
        <v>1990</v>
      </c>
      <c r="AI360" s="14">
        <v>4</v>
      </c>
      <c r="AJ360" s="14">
        <v>4</v>
      </c>
      <c r="AK360" s="14">
        <v>4</v>
      </c>
      <c r="AL360" s="14">
        <v>3</v>
      </c>
      <c r="AM360" s="14">
        <v>3</v>
      </c>
      <c r="AN360" s="14">
        <v>3</v>
      </c>
      <c r="AO360" s="14">
        <v>3</v>
      </c>
      <c r="AP360" s="14">
        <v>4</v>
      </c>
      <c r="AQ360" s="14">
        <v>3</v>
      </c>
    </row>
    <row r="361" spans="1:43" x14ac:dyDescent="0.35">
      <c r="A361" s="14">
        <v>7090</v>
      </c>
      <c r="B361" s="14">
        <v>0</v>
      </c>
      <c r="C361" s="14">
        <v>1990</v>
      </c>
      <c r="D361" s="23">
        <v>43039.742361111108</v>
      </c>
      <c r="E361" s="14" t="s">
        <v>59</v>
      </c>
      <c r="F361" s="14">
        <v>4</v>
      </c>
      <c r="G361" s="14">
        <v>1</v>
      </c>
      <c r="H361" s="14">
        <v>4</v>
      </c>
      <c r="I361" s="14">
        <v>2</v>
      </c>
      <c r="J361" s="14">
        <v>3</v>
      </c>
      <c r="K361" s="14">
        <v>3</v>
      </c>
      <c r="L361" s="14">
        <v>3</v>
      </c>
      <c r="M361" s="14">
        <v>1</v>
      </c>
      <c r="N361" s="14">
        <v>3</v>
      </c>
      <c r="P361" s="14">
        <v>4</v>
      </c>
      <c r="Q361" s="14">
        <v>6</v>
      </c>
      <c r="R361" s="14">
        <v>3</v>
      </c>
      <c r="S361" s="14">
        <v>4</v>
      </c>
      <c r="T361" s="14">
        <v>4</v>
      </c>
      <c r="U361" s="14">
        <v>7</v>
      </c>
      <c r="V361" s="14">
        <v>3</v>
      </c>
      <c r="W361" s="14">
        <v>6</v>
      </c>
      <c r="X361" s="14">
        <v>2</v>
      </c>
      <c r="Y361" s="14">
        <v>7</v>
      </c>
      <c r="Z361" s="14">
        <v>3</v>
      </c>
      <c r="AC361" s="20">
        <v>4</v>
      </c>
      <c r="AD361" s="20">
        <v>3</v>
      </c>
      <c r="AE361" s="20">
        <v>4</v>
      </c>
      <c r="AG361" s="14">
        <v>1</v>
      </c>
      <c r="AH361" s="14">
        <v>1996</v>
      </c>
      <c r="AI361" s="14">
        <v>4</v>
      </c>
      <c r="AJ361" s="14">
        <v>4</v>
      </c>
      <c r="AK361" s="14">
        <v>4</v>
      </c>
      <c r="AL361" s="14">
        <v>4</v>
      </c>
      <c r="AM361" s="14">
        <v>4</v>
      </c>
      <c r="AN361" s="14">
        <v>4</v>
      </c>
      <c r="AO361" s="14">
        <v>4</v>
      </c>
      <c r="AP361" s="14">
        <v>4</v>
      </c>
      <c r="AQ361" s="14">
        <v>4</v>
      </c>
    </row>
    <row r="362" spans="1:43" x14ac:dyDescent="0.35">
      <c r="A362" s="14">
        <v>7103</v>
      </c>
      <c r="B362" s="14">
        <v>1</v>
      </c>
      <c r="C362" s="14">
        <v>1996</v>
      </c>
      <c r="D362" s="23">
        <v>43039.774305555555</v>
      </c>
      <c r="E362" s="14" t="s">
        <v>289</v>
      </c>
      <c r="F362" s="14">
        <v>4</v>
      </c>
      <c r="G362" s="14">
        <v>1</v>
      </c>
      <c r="H362" s="14">
        <v>4</v>
      </c>
      <c r="I362" s="14">
        <v>1</v>
      </c>
      <c r="J362" s="14">
        <v>4</v>
      </c>
      <c r="K362" s="14">
        <v>4</v>
      </c>
      <c r="L362" s="14">
        <v>4</v>
      </c>
      <c r="M362" s="14">
        <v>1</v>
      </c>
      <c r="N362" s="14">
        <v>4</v>
      </c>
      <c r="P362" s="14">
        <v>2</v>
      </c>
      <c r="Q362" s="14">
        <v>4</v>
      </c>
      <c r="R362" s="14">
        <v>2</v>
      </c>
      <c r="S362" s="14">
        <v>2</v>
      </c>
      <c r="T362" s="14">
        <v>2</v>
      </c>
      <c r="U362" s="14">
        <v>4</v>
      </c>
      <c r="V362" s="14">
        <v>2</v>
      </c>
      <c r="W362" s="14">
        <v>2</v>
      </c>
      <c r="X362" s="14">
        <v>2</v>
      </c>
      <c r="Y362" s="14">
        <v>2</v>
      </c>
      <c r="Z362" s="14">
        <v>0</v>
      </c>
      <c r="AC362" s="20">
        <v>4</v>
      </c>
      <c r="AD362" s="20">
        <v>4</v>
      </c>
      <c r="AE362" s="20">
        <v>4</v>
      </c>
      <c r="AG362" s="14">
        <v>0</v>
      </c>
      <c r="AH362" s="14">
        <v>1992</v>
      </c>
      <c r="AI362" s="14">
        <v>4</v>
      </c>
      <c r="AJ362" s="14">
        <v>4</v>
      </c>
      <c r="AK362" s="14">
        <v>4</v>
      </c>
      <c r="AL362" s="14">
        <v>3</v>
      </c>
      <c r="AM362" s="14">
        <v>4</v>
      </c>
      <c r="AN362" s="14">
        <v>4</v>
      </c>
      <c r="AO362" s="14">
        <v>3</v>
      </c>
      <c r="AP362" s="14">
        <v>4</v>
      </c>
      <c r="AQ362" s="14">
        <v>4</v>
      </c>
    </row>
    <row r="363" spans="1:43" x14ac:dyDescent="0.35">
      <c r="A363" s="14">
        <v>7081</v>
      </c>
      <c r="B363" s="14">
        <v>0</v>
      </c>
      <c r="C363" s="14">
        <v>1992</v>
      </c>
      <c r="D363" s="23">
        <v>43039.775694444441</v>
      </c>
      <c r="E363" s="14" t="s">
        <v>290</v>
      </c>
      <c r="F363" s="14">
        <v>4</v>
      </c>
      <c r="G363" s="14">
        <v>1</v>
      </c>
      <c r="H363" s="14">
        <v>4</v>
      </c>
      <c r="I363" s="14">
        <v>2</v>
      </c>
      <c r="J363" s="14">
        <v>4</v>
      </c>
      <c r="K363" s="14">
        <v>4</v>
      </c>
      <c r="L363" s="14">
        <v>3</v>
      </c>
      <c r="M363" s="14">
        <v>1</v>
      </c>
      <c r="N363" s="14">
        <v>4</v>
      </c>
      <c r="P363" s="14">
        <v>5</v>
      </c>
      <c r="Q363" s="14">
        <v>7</v>
      </c>
      <c r="R363" s="14">
        <v>3</v>
      </c>
      <c r="S363" s="14">
        <v>8</v>
      </c>
      <c r="T363" s="14">
        <v>3</v>
      </c>
      <c r="U363" s="14">
        <v>7</v>
      </c>
      <c r="V363" s="14">
        <v>5</v>
      </c>
      <c r="W363" s="14">
        <v>6</v>
      </c>
      <c r="X363" s="14">
        <v>3</v>
      </c>
      <c r="Y363" s="14">
        <v>4</v>
      </c>
      <c r="Z363" s="14">
        <v>6</v>
      </c>
      <c r="AC363" s="20">
        <v>4</v>
      </c>
      <c r="AD363" s="20">
        <v>3</v>
      </c>
      <c r="AE363" s="20">
        <v>4</v>
      </c>
      <c r="AG363" s="14">
        <v>0</v>
      </c>
      <c r="AH363" s="14">
        <v>1998</v>
      </c>
      <c r="AI363" s="14">
        <v>3</v>
      </c>
      <c r="AJ363" s="14">
        <v>4</v>
      </c>
      <c r="AK363" s="14">
        <v>4</v>
      </c>
      <c r="AL363" s="14">
        <v>3</v>
      </c>
      <c r="AM363" s="14">
        <v>3</v>
      </c>
      <c r="AN363" s="14">
        <v>3</v>
      </c>
      <c r="AO363" s="14">
        <v>4</v>
      </c>
      <c r="AP363" s="14">
        <v>3</v>
      </c>
      <c r="AQ363" s="14">
        <v>3</v>
      </c>
    </row>
    <row r="364" spans="1:43" x14ac:dyDescent="0.35">
      <c r="A364" s="14">
        <v>7112</v>
      </c>
      <c r="B364" s="14">
        <v>0</v>
      </c>
      <c r="C364" s="14">
        <v>1998</v>
      </c>
      <c r="D364" s="23">
        <v>43039.791666666664</v>
      </c>
      <c r="E364" s="14" t="s">
        <v>291</v>
      </c>
      <c r="F364" s="14">
        <v>3</v>
      </c>
      <c r="G364" s="14">
        <v>1</v>
      </c>
      <c r="H364" s="14">
        <v>4</v>
      </c>
      <c r="I364" s="14">
        <v>2</v>
      </c>
      <c r="J364" s="14">
        <v>3</v>
      </c>
      <c r="K364" s="14">
        <v>3</v>
      </c>
      <c r="L364" s="14">
        <v>4</v>
      </c>
      <c r="M364" s="14">
        <v>2</v>
      </c>
      <c r="N364" s="14">
        <v>3</v>
      </c>
      <c r="P364" s="14">
        <v>3</v>
      </c>
      <c r="Q364" s="14">
        <v>9</v>
      </c>
      <c r="R364" s="14">
        <v>2</v>
      </c>
      <c r="S364" s="14">
        <v>4</v>
      </c>
      <c r="T364" s="14">
        <v>3</v>
      </c>
      <c r="U364" s="14">
        <v>7</v>
      </c>
      <c r="V364" s="14">
        <v>9</v>
      </c>
      <c r="W364" s="14">
        <v>5</v>
      </c>
      <c r="X364" s="14">
        <v>3</v>
      </c>
      <c r="Y364" s="14">
        <v>4</v>
      </c>
      <c r="Z364" s="14">
        <v>6</v>
      </c>
      <c r="AC364" s="20">
        <v>4</v>
      </c>
      <c r="AD364" s="20">
        <v>3</v>
      </c>
      <c r="AE364" s="20">
        <v>3</v>
      </c>
      <c r="AG364" s="14">
        <v>0</v>
      </c>
      <c r="AH364" s="14">
        <v>1991</v>
      </c>
      <c r="AI364" s="14">
        <v>4</v>
      </c>
      <c r="AJ364" s="14">
        <v>4</v>
      </c>
      <c r="AK364" s="14">
        <v>4</v>
      </c>
      <c r="AL364" s="14">
        <v>4</v>
      </c>
      <c r="AM364" s="14">
        <v>4</v>
      </c>
      <c r="AN364" s="14">
        <v>3</v>
      </c>
      <c r="AO364" s="14">
        <v>3</v>
      </c>
      <c r="AP364" s="14">
        <v>3</v>
      </c>
      <c r="AQ364" s="14">
        <v>4</v>
      </c>
    </row>
    <row r="365" spans="1:43" x14ac:dyDescent="0.35">
      <c r="A365" s="14">
        <v>7111</v>
      </c>
      <c r="B365" s="14">
        <v>0</v>
      </c>
      <c r="C365" s="14">
        <v>1991</v>
      </c>
      <c r="D365" s="23">
        <v>43039.796527777777</v>
      </c>
      <c r="E365" s="14" t="s">
        <v>292</v>
      </c>
      <c r="F365" s="14">
        <v>4</v>
      </c>
      <c r="G365" s="14">
        <v>1</v>
      </c>
      <c r="H365" s="14">
        <v>4</v>
      </c>
      <c r="I365" s="14">
        <v>1</v>
      </c>
      <c r="J365" s="14">
        <v>4</v>
      </c>
      <c r="K365" s="14">
        <v>3</v>
      </c>
      <c r="L365" s="14">
        <v>3</v>
      </c>
      <c r="M365" s="14">
        <v>2</v>
      </c>
      <c r="N365" s="14">
        <v>4</v>
      </c>
      <c r="P365" s="14">
        <v>11</v>
      </c>
      <c r="Q365" s="14">
        <v>3</v>
      </c>
      <c r="R365" s="14">
        <v>2</v>
      </c>
      <c r="S365" s="14">
        <v>4</v>
      </c>
      <c r="T365" s="14">
        <v>2</v>
      </c>
      <c r="U365" s="14">
        <v>4</v>
      </c>
      <c r="V365" s="14">
        <v>7</v>
      </c>
      <c r="W365" s="14">
        <v>3</v>
      </c>
      <c r="X365" s="14">
        <v>2</v>
      </c>
      <c r="Y365" s="14">
        <v>3</v>
      </c>
      <c r="Z365" s="14">
        <v>1</v>
      </c>
      <c r="AC365" s="20">
        <v>4</v>
      </c>
      <c r="AD365" s="20">
        <v>4</v>
      </c>
      <c r="AE365" s="20">
        <v>3</v>
      </c>
      <c r="AG365" s="14">
        <v>0</v>
      </c>
      <c r="AH365" s="14">
        <v>1992</v>
      </c>
      <c r="AI365" s="14">
        <v>3</v>
      </c>
      <c r="AJ365" s="14">
        <v>4</v>
      </c>
      <c r="AK365" s="14">
        <v>4</v>
      </c>
      <c r="AL365" s="14">
        <v>2</v>
      </c>
      <c r="AM365" s="14">
        <v>3</v>
      </c>
      <c r="AN365" s="14">
        <v>3</v>
      </c>
      <c r="AO365" s="14">
        <v>3</v>
      </c>
      <c r="AP365" s="14">
        <v>3</v>
      </c>
      <c r="AQ365" s="14">
        <v>3</v>
      </c>
    </row>
    <row r="366" spans="1:43" x14ac:dyDescent="0.35">
      <c r="A366" s="14">
        <v>6780</v>
      </c>
      <c r="B366" s="14">
        <v>0</v>
      </c>
      <c r="C366" s="14">
        <v>1992</v>
      </c>
      <c r="D366" s="23">
        <v>43039.827777777777</v>
      </c>
      <c r="E366" s="14" t="s">
        <v>380</v>
      </c>
      <c r="F366" s="14">
        <v>3</v>
      </c>
      <c r="G366" s="14">
        <v>1</v>
      </c>
      <c r="H366" s="14">
        <v>4</v>
      </c>
      <c r="I366" s="14">
        <v>3</v>
      </c>
      <c r="J366" s="14">
        <v>3</v>
      </c>
      <c r="K366" s="14">
        <v>3</v>
      </c>
      <c r="L366" s="14">
        <v>3</v>
      </c>
      <c r="M366" s="14">
        <v>2</v>
      </c>
      <c r="N366" s="14">
        <v>3</v>
      </c>
      <c r="P366" s="14">
        <v>4</v>
      </c>
      <c r="Q366" s="14">
        <v>4</v>
      </c>
      <c r="R366" s="14">
        <v>2</v>
      </c>
      <c r="S366" s="14">
        <v>3</v>
      </c>
      <c r="T366" s="14">
        <v>3</v>
      </c>
      <c r="U366" s="14">
        <v>4</v>
      </c>
      <c r="V366" s="14">
        <v>3</v>
      </c>
      <c r="W366" s="14">
        <v>3</v>
      </c>
      <c r="X366" s="14">
        <v>2</v>
      </c>
      <c r="Y366" s="14">
        <v>2</v>
      </c>
      <c r="Z366" s="14">
        <v>6</v>
      </c>
      <c r="AC366" s="20">
        <v>4</v>
      </c>
      <c r="AD366" s="20">
        <v>2</v>
      </c>
      <c r="AE366" s="20">
        <v>3</v>
      </c>
      <c r="AG366" s="14">
        <v>1</v>
      </c>
      <c r="AH366" s="14">
        <v>1997</v>
      </c>
      <c r="AI366" s="14">
        <v>4</v>
      </c>
      <c r="AJ366" s="14">
        <v>4</v>
      </c>
      <c r="AK366" s="14">
        <v>4</v>
      </c>
      <c r="AL366" s="14">
        <v>4</v>
      </c>
      <c r="AM366" s="14">
        <v>4</v>
      </c>
      <c r="AN366" s="14">
        <v>4</v>
      </c>
      <c r="AO366" s="14">
        <v>3</v>
      </c>
      <c r="AP366" s="14">
        <v>4</v>
      </c>
      <c r="AQ366" s="14">
        <v>4</v>
      </c>
    </row>
    <row r="367" spans="1:43" x14ac:dyDescent="0.35">
      <c r="A367" s="14">
        <v>6750</v>
      </c>
      <c r="B367" s="14">
        <v>1</v>
      </c>
      <c r="C367" s="14">
        <v>1997</v>
      </c>
      <c r="D367" s="23">
        <v>43039.895138888889</v>
      </c>
      <c r="E367" s="14" t="s">
        <v>293</v>
      </c>
      <c r="F367" s="14">
        <v>4</v>
      </c>
      <c r="G367" s="14">
        <v>1</v>
      </c>
      <c r="H367" s="14">
        <v>4</v>
      </c>
      <c r="I367" s="14">
        <v>1</v>
      </c>
      <c r="J367" s="14">
        <v>4</v>
      </c>
      <c r="K367" s="14">
        <v>4</v>
      </c>
      <c r="L367" s="14">
        <v>3</v>
      </c>
      <c r="M367" s="14">
        <v>1</v>
      </c>
      <c r="N367" s="14">
        <v>4</v>
      </c>
      <c r="P367" s="14">
        <v>2</v>
      </c>
      <c r="Q367" s="14">
        <v>2</v>
      </c>
      <c r="R367" s="14">
        <v>2</v>
      </c>
      <c r="S367" s="14">
        <v>2</v>
      </c>
      <c r="T367" s="14">
        <v>2</v>
      </c>
      <c r="U367" s="14">
        <v>4</v>
      </c>
      <c r="V367" s="14">
        <v>3</v>
      </c>
      <c r="W367" s="14">
        <v>2</v>
      </c>
      <c r="X367" s="14">
        <v>2</v>
      </c>
      <c r="Y367" s="14">
        <v>2</v>
      </c>
      <c r="Z367" s="14">
        <v>3</v>
      </c>
      <c r="AC367" s="20">
        <v>4</v>
      </c>
      <c r="AD367" s="20">
        <v>4</v>
      </c>
      <c r="AE367" s="20">
        <v>4</v>
      </c>
      <c r="AG367" s="14">
        <v>0</v>
      </c>
      <c r="AH367" s="14">
        <v>1992</v>
      </c>
      <c r="AI367" s="14">
        <v>3</v>
      </c>
      <c r="AJ367" s="14">
        <v>4</v>
      </c>
      <c r="AK367" s="14">
        <v>3</v>
      </c>
      <c r="AL367" s="14">
        <v>1</v>
      </c>
      <c r="AM367" s="14">
        <v>3</v>
      </c>
      <c r="AN367" s="14">
        <v>2</v>
      </c>
      <c r="AO367" s="14">
        <v>4</v>
      </c>
      <c r="AP367" s="14">
        <v>4</v>
      </c>
      <c r="AQ367" s="14">
        <v>4</v>
      </c>
    </row>
    <row r="368" spans="1:43" x14ac:dyDescent="0.35">
      <c r="A368" s="14">
        <v>7171</v>
      </c>
      <c r="B368" s="14">
        <v>0</v>
      </c>
      <c r="C368" s="14">
        <v>1992</v>
      </c>
      <c r="D368" s="23">
        <v>43039.911111111112</v>
      </c>
      <c r="E368" s="14" t="s">
        <v>380</v>
      </c>
      <c r="F368" s="14">
        <v>3</v>
      </c>
      <c r="G368" s="14">
        <v>1</v>
      </c>
      <c r="H368" s="14">
        <v>3</v>
      </c>
      <c r="I368" s="14">
        <v>4</v>
      </c>
      <c r="J368" s="14">
        <v>3</v>
      </c>
      <c r="K368" s="14">
        <v>2</v>
      </c>
      <c r="L368" s="14">
        <v>4</v>
      </c>
      <c r="M368" s="14">
        <v>1</v>
      </c>
      <c r="N368" s="14">
        <v>4</v>
      </c>
      <c r="P368" s="14">
        <v>16</v>
      </c>
      <c r="Q368" s="14">
        <v>8</v>
      </c>
      <c r="R368" s="14">
        <v>10</v>
      </c>
      <c r="S368" s="14">
        <v>4</v>
      </c>
      <c r="T368" s="14">
        <v>6</v>
      </c>
      <c r="U368" s="14">
        <v>12</v>
      </c>
      <c r="V368" s="14">
        <v>4</v>
      </c>
      <c r="W368" s="14">
        <v>8</v>
      </c>
      <c r="X368" s="14">
        <v>6</v>
      </c>
      <c r="Y368" s="14">
        <v>4</v>
      </c>
      <c r="Z368" s="14">
        <v>68</v>
      </c>
      <c r="AC368" s="20">
        <v>4</v>
      </c>
      <c r="AD368" s="20">
        <v>1</v>
      </c>
      <c r="AE368" s="20">
        <v>4</v>
      </c>
      <c r="AG368" s="14">
        <v>0</v>
      </c>
      <c r="AH368" s="14">
        <v>1989</v>
      </c>
      <c r="AI368" s="14">
        <v>4</v>
      </c>
      <c r="AJ368" s="14">
        <v>4</v>
      </c>
      <c r="AK368" s="14">
        <v>4</v>
      </c>
      <c r="AL368" s="14">
        <v>4</v>
      </c>
      <c r="AM368" s="14">
        <v>4</v>
      </c>
      <c r="AN368" s="14">
        <v>4</v>
      </c>
      <c r="AO368" s="14">
        <v>3</v>
      </c>
      <c r="AP368" s="14">
        <v>3</v>
      </c>
      <c r="AQ368" s="14">
        <v>3</v>
      </c>
    </row>
    <row r="369" spans="1:43" x14ac:dyDescent="0.35">
      <c r="A369" s="14">
        <v>7200</v>
      </c>
      <c r="B369" s="14">
        <v>0</v>
      </c>
      <c r="C369" s="14">
        <v>1989</v>
      </c>
      <c r="D369" s="23">
        <v>43039.993055555555</v>
      </c>
      <c r="E369" s="14" t="s">
        <v>294</v>
      </c>
      <c r="F369" s="14">
        <v>4</v>
      </c>
      <c r="G369" s="14">
        <v>1</v>
      </c>
      <c r="H369" s="14">
        <v>4</v>
      </c>
      <c r="I369" s="14">
        <v>1</v>
      </c>
      <c r="J369" s="14">
        <v>4</v>
      </c>
      <c r="K369" s="14">
        <v>4</v>
      </c>
      <c r="L369" s="14">
        <v>3</v>
      </c>
      <c r="M369" s="14">
        <v>2</v>
      </c>
      <c r="N369" s="14">
        <v>3</v>
      </c>
      <c r="P369" s="14">
        <v>3</v>
      </c>
      <c r="Q369" s="14">
        <v>3</v>
      </c>
      <c r="R369" s="14">
        <v>2</v>
      </c>
      <c r="S369" s="14">
        <v>2</v>
      </c>
      <c r="T369" s="14">
        <v>3</v>
      </c>
      <c r="U369" s="14">
        <v>4</v>
      </c>
      <c r="V369" s="14">
        <v>3</v>
      </c>
      <c r="W369" s="14">
        <v>5</v>
      </c>
      <c r="X369" s="14">
        <v>2</v>
      </c>
      <c r="Y369" s="14">
        <v>3</v>
      </c>
      <c r="Z369" s="14">
        <v>8</v>
      </c>
      <c r="AC369" s="20">
        <v>4</v>
      </c>
      <c r="AD369" s="20">
        <v>4</v>
      </c>
      <c r="AE369" s="20">
        <v>3</v>
      </c>
      <c r="AG369" s="14">
        <v>0</v>
      </c>
      <c r="AH369" s="14">
        <v>1999</v>
      </c>
      <c r="AI369" s="14">
        <v>3</v>
      </c>
      <c r="AJ369" s="14">
        <v>4</v>
      </c>
      <c r="AK369" s="14">
        <v>4</v>
      </c>
      <c r="AL369" s="14">
        <v>2</v>
      </c>
      <c r="AM369" s="14">
        <v>4</v>
      </c>
      <c r="AN369" s="14">
        <v>3</v>
      </c>
      <c r="AO369" s="14">
        <v>3</v>
      </c>
      <c r="AP369" s="14">
        <v>3</v>
      </c>
      <c r="AQ369" s="14">
        <v>2</v>
      </c>
    </row>
    <row r="370" spans="1:43" x14ac:dyDescent="0.35">
      <c r="A370" s="14">
        <v>6723</v>
      </c>
      <c r="B370" s="14">
        <v>0</v>
      </c>
      <c r="C370" s="14">
        <v>1999</v>
      </c>
      <c r="D370" s="23">
        <v>43040.044444444444</v>
      </c>
      <c r="E370" s="14" t="s">
        <v>295</v>
      </c>
      <c r="F370" s="14">
        <v>3</v>
      </c>
      <c r="G370" s="14">
        <v>1</v>
      </c>
      <c r="H370" s="14">
        <v>4</v>
      </c>
      <c r="I370" s="14">
        <v>3</v>
      </c>
      <c r="J370" s="14">
        <v>4</v>
      </c>
      <c r="K370" s="14">
        <v>3</v>
      </c>
      <c r="L370" s="14">
        <v>3</v>
      </c>
      <c r="M370" s="14">
        <v>2</v>
      </c>
      <c r="N370" s="14">
        <v>2</v>
      </c>
      <c r="P370" s="14">
        <v>10</v>
      </c>
      <c r="Q370" s="14">
        <v>4</v>
      </c>
      <c r="R370" s="14">
        <v>3</v>
      </c>
      <c r="S370" s="14">
        <v>6</v>
      </c>
      <c r="T370" s="14">
        <v>6</v>
      </c>
      <c r="U370" s="14">
        <v>11</v>
      </c>
      <c r="V370" s="14">
        <v>6</v>
      </c>
      <c r="W370" s="14">
        <v>4</v>
      </c>
      <c r="X370" s="14">
        <v>3</v>
      </c>
      <c r="Y370" s="14">
        <v>4</v>
      </c>
      <c r="Z370" s="14">
        <v>25</v>
      </c>
      <c r="AC370" s="20">
        <v>4</v>
      </c>
      <c r="AD370" s="20">
        <v>2</v>
      </c>
      <c r="AE370" s="20">
        <v>3</v>
      </c>
      <c r="AG370" s="14">
        <v>0</v>
      </c>
      <c r="AH370" s="14">
        <v>1995</v>
      </c>
      <c r="AI370" s="14">
        <v>3</v>
      </c>
      <c r="AJ370" s="14">
        <v>2</v>
      </c>
      <c r="AK370" s="14">
        <v>3</v>
      </c>
      <c r="AL370" s="14">
        <v>3</v>
      </c>
      <c r="AM370" s="14">
        <v>2</v>
      </c>
      <c r="AN370" s="14">
        <v>3</v>
      </c>
      <c r="AO370" s="14">
        <v>1</v>
      </c>
      <c r="AP370" s="14">
        <v>3</v>
      </c>
      <c r="AQ370" s="14">
        <v>1</v>
      </c>
    </row>
    <row r="371" spans="1:43" x14ac:dyDescent="0.35">
      <c r="A371" s="14">
        <v>7242</v>
      </c>
      <c r="B371" s="14">
        <v>0</v>
      </c>
      <c r="C371" s="14">
        <v>1995</v>
      </c>
      <c r="D371" s="23">
        <v>43040.493055555555</v>
      </c>
      <c r="E371" s="14" t="s">
        <v>296</v>
      </c>
      <c r="F371" s="14">
        <v>3</v>
      </c>
      <c r="G371" s="14">
        <v>3</v>
      </c>
      <c r="H371" s="14">
        <v>3</v>
      </c>
      <c r="I371" s="14">
        <v>2</v>
      </c>
      <c r="J371" s="14">
        <v>2</v>
      </c>
      <c r="K371" s="14">
        <v>3</v>
      </c>
      <c r="L371" s="14">
        <v>1</v>
      </c>
      <c r="M371" s="14">
        <v>2</v>
      </c>
      <c r="N371" s="14">
        <v>1</v>
      </c>
      <c r="P371" s="14">
        <v>9</v>
      </c>
      <c r="Q371" s="14">
        <v>4</v>
      </c>
      <c r="R371" s="14">
        <v>3</v>
      </c>
      <c r="S371" s="14">
        <v>4</v>
      </c>
      <c r="T371" s="14">
        <v>5</v>
      </c>
      <c r="U371" s="14">
        <v>5</v>
      </c>
      <c r="V371" s="14">
        <v>5</v>
      </c>
      <c r="W371" s="14">
        <v>6</v>
      </c>
      <c r="X371" s="14">
        <v>3</v>
      </c>
      <c r="Y371" s="14">
        <v>3</v>
      </c>
      <c r="Z371" s="14">
        <v>76</v>
      </c>
      <c r="AC371" s="20">
        <v>2</v>
      </c>
      <c r="AD371" s="20">
        <v>3</v>
      </c>
      <c r="AE371" s="20">
        <v>3</v>
      </c>
      <c r="AG371" s="14">
        <v>1</v>
      </c>
      <c r="AH371" s="14">
        <v>1994</v>
      </c>
      <c r="AI371" s="14">
        <v>3</v>
      </c>
      <c r="AJ371" s="14">
        <v>4</v>
      </c>
      <c r="AK371" s="14">
        <v>4</v>
      </c>
      <c r="AL371" s="14">
        <v>3</v>
      </c>
      <c r="AM371" s="14">
        <v>3</v>
      </c>
      <c r="AN371" s="14">
        <v>3</v>
      </c>
      <c r="AO371" s="14">
        <v>4</v>
      </c>
      <c r="AP371" s="14">
        <v>3</v>
      </c>
      <c r="AQ371" s="14">
        <v>3</v>
      </c>
    </row>
    <row r="372" spans="1:43" x14ac:dyDescent="0.35">
      <c r="A372" s="14">
        <v>7245</v>
      </c>
      <c r="B372" s="14">
        <v>1</v>
      </c>
      <c r="C372" s="14">
        <v>1994</v>
      </c>
      <c r="D372" s="23">
        <v>43040.518750000003</v>
      </c>
      <c r="E372" s="14" t="s">
        <v>297</v>
      </c>
      <c r="F372" s="14">
        <v>3</v>
      </c>
      <c r="G372" s="14">
        <v>1</v>
      </c>
      <c r="H372" s="14">
        <v>4</v>
      </c>
      <c r="I372" s="14">
        <v>2</v>
      </c>
      <c r="J372" s="14">
        <v>3</v>
      </c>
      <c r="K372" s="14">
        <v>3</v>
      </c>
      <c r="L372" s="14">
        <v>4</v>
      </c>
      <c r="M372" s="14">
        <v>2</v>
      </c>
      <c r="N372" s="14">
        <v>3</v>
      </c>
      <c r="P372" s="14">
        <v>14</v>
      </c>
      <c r="Q372" s="14">
        <v>5</v>
      </c>
      <c r="R372" s="14">
        <v>2</v>
      </c>
      <c r="S372" s="14">
        <v>6</v>
      </c>
      <c r="T372" s="14">
        <v>4</v>
      </c>
      <c r="U372" s="14">
        <v>4</v>
      </c>
      <c r="V372" s="14">
        <v>3</v>
      </c>
      <c r="W372" s="14">
        <v>5</v>
      </c>
      <c r="X372" s="14">
        <v>3</v>
      </c>
      <c r="Y372" s="14">
        <v>5</v>
      </c>
      <c r="Z372" s="14">
        <v>6</v>
      </c>
      <c r="AC372" s="20">
        <v>4</v>
      </c>
      <c r="AD372" s="20">
        <v>3</v>
      </c>
      <c r="AE372" s="20">
        <v>3</v>
      </c>
      <c r="AG372" s="14">
        <v>0</v>
      </c>
      <c r="AH372" s="14">
        <v>1996</v>
      </c>
      <c r="AI372" s="14">
        <v>4</v>
      </c>
      <c r="AJ372" s="14">
        <v>4</v>
      </c>
      <c r="AK372" s="14">
        <v>4</v>
      </c>
      <c r="AL372" s="14">
        <v>3</v>
      </c>
      <c r="AM372" s="14">
        <v>4</v>
      </c>
      <c r="AN372" s="14">
        <v>4</v>
      </c>
      <c r="AO372" s="14">
        <v>4</v>
      </c>
      <c r="AP372" s="14">
        <v>3</v>
      </c>
      <c r="AQ372" s="14">
        <v>4</v>
      </c>
    </row>
    <row r="373" spans="1:43" x14ac:dyDescent="0.35">
      <c r="A373" s="14">
        <v>7277</v>
      </c>
      <c r="B373" s="14">
        <v>0</v>
      </c>
      <c r="C373" s="14">
        <v>1996</v>
      </c>
      <c r="D373" s="23">
        <v>43040.823611111111</v>
      </c>
      <c r="E373" s="14" t="s">
        <v>298</v>
      </c>
      <c r="F373" s="14">
        <v>4</v>
      </c>
      <c r="G373" s="14">
        <v>1</v>
      </c>
      <c r="H373" s="14">
        <v>4</v>
      </c>
      <c r="I373" s="14">
        <v>2</v>
      </c>
      <c r="J373" s="14">
        <v>4</v>
      </c>
      <c r="K373" s="14">
        <v>4</v>
      </c>
      <c r="L373" s="14">
        <v>4</v>
      </c>
      <c r="M373" s="14">
        <v>2</v>
      </c>
      <c r="N373" s="14">
        <v>4</v>
      </c>
      <c r="P373" s="14">
        <v>5</v>
      </c>
      <c r="Q373" s="14">
        <v>5</v>
      </c>
      <c r="R373" s="14">
        <v>2</v>
      </c>
      <c r="S373" s="14">
        <v>5</v>
      </c>
      <c r="T373" s="14">
        <v>4</v>
      </c>
      <c r="U373" s="14">
        <v>8</v>
      </c>
      <c r="V373" s="14">
        <v>5</v>
      </c>
      <c r="W373" s="14">
        <v>5</v>
      </c>
      <c r="X373" s="14">
        <v>4</v>
      </c>
      <c r="Y373" s="14">
        <v>4</v>
      </c>
      <c r="Z373" s="14">
        <v>3</v>
      </c>
      <c r="AC373" s="20">
        <v>4</v>
      </c>
      <c r="AD373" s="20">
        <v>3</v>
      </c>
      <c r="AE373" s="20">
        <v>3</v>
      </c>
      <c r="AG373" s="14">
        <v>0</v>
      </c>
      <c r="AH373" s="14">
        <v>1983</v>
      </c>
      <c r="AI373" s="14">
        <v>4</v>
      </c>
      <c r="AJ373" s="14">
        <v>4</v>
      </c>
      <c r="AK373" s="14">
        <v>4</v>
      </c>
      <c r="AL373" s="14">
        <v>3</v>
      </c>
      <c r="AM373" s="14">
        <v>4</v>
      </c>
      <c r="AN373" s="14">
        <v>3</v>
      </c>
      <c r="AO373" s="14">
        <v>2</v>
      </c>
      <c r="AP373" s="14">
        <v>4</v>
      </c>
      <c r="AQ373" s="14">
        <v>4</v>
      </c>
    </row>
    <row r="374" spans="1:43" x14ac:dyDescent="0.35">
      <c r="A374" s="14">
        <v>7300</v>
      </c>
      <c r="B374" s="14">
        <v>0</v>
      </c>
      <c r="C374" s="14">
        <v>1983</v>
      </c>
      <c r="D374" s="23">
        <v>43040.913194444445</v>
      </c>
      <c r="E374" s="14" t="s">
        <v>299</v>
      </c>
      <c r="F374" s="14">
        <v>4</v>
      </c>
      <c r="G374" s="14">
        <v>1</v>
      </c>
      <c r="H374" s="14">
        <v>4</v>
      </c>
      <c r="I374" s="14">
        <v>2</v>
      </c>
      <c r="J374" s="14">
        <v>4</v>
      </c>
      <c r="K374" s="14">
        <v>3</v>
      </c>
      <c r="L374" s="14">
        <v>2</v>
      </c>
      <c r="M374" s="14">
        <v>1</v>
      </c>
      <c r="N374" s="14">
        <v>4</v>
      </c>
      <c r="P374" s="14">
        <v>4</v>
      </c>
      <c r="Q374" s="14">
        <v>3</v>
      </c>
      <c r="R374" s="14">
        <v>2</v>
      </c>
      <c r="S374" s="14">
        <v>5</v>
      </c>
      <c r="T374" s="14">
        <v>2</v>
      </c>
      <c r="U374" s="14">
        <v>10</v>
      </c>
      <c r="V374" s="14">
        <v>10</v>
      </c>
      <c r="W374" s="14">
        <v>3</v>
      </c>
      <c r="X374" s="14">
        <v>3</v>
      </c>
      <c r="Y374" s="14">
        <v>3</v>
      </c>
      <c r="Z374" s="14">
        <v>23</v>
      </c>
      <c r="AC374" s="20">
        <v>4</v>
      </c>
      <c r="AD374" s="20">
        <v>3</v>
      </c>
      <c r="AE374" s="20">
        <v>4</v>
      </c>
      <c r="AG374" s="14">
        <v>0</v>
      </c>
      <c r="AH374" s="14">
        <v>1993</v>
      </c>
      <c r="AI374" s="14">
        <v>4</v>
      </c>
      <c r="AJ374" s="14">
        <v>4</v>
      </c>
      <c r="AK374" s="14">
        <v>4</v>
      </c>
      <c r="AL374" s="14">
        <v>4</v>
      </c>
      <c r="AM374" s="14">
        <v>3</v>
      </c>
      <c r="AN374" s="14">
        <v>2</v>
      </c>
      <c r="AO374" s="14">
        <v>3</v>
      </c>
      <c r="AP374" s="14">
        <v>3</v>
      </c>
      <c r="AQ374" s="14">
        <v>4</v>
      </c>
    </row>
    <row r="375" spans="1:43" x14ac:dyDescent="0.35">
      <c r="A375" s="14">
        <v>7309</v>
      </c>
      <c r="B375" s="14">
        <v>0</v>
      </c>
      <c r="C375" s="14">
        <v>1993</v>
      </c>
      <c r="D375" s="23">
        <v>43040.936111111114</v>
      </c>
      <c r="E375" s="14" t="s">
        <v>105</v>
      </c>
      <c r="F375" s="14">
        <v>4</v>
      </c>
      <c r="G375" s="14">
        <v>1</v>
      </c>
      <c r="H375" s="14">
        <v>4</v>
      </c>
      <c r="I375" s="14">
        <v>1</v>
      </c>
      <c r="J375" s="14">
        <v>3</v>
      </c>
      <c r="K375" s="14">
        <v>2</v>
      </c>
      <c r="L375" s="14">
        <v>3</v>
      </c>
      <c r="M375" s="14">
        <v>2</v>
      </c>
      <c r="N375" s="14">
        <v>4</v>
      </c>
      <c r="P375" s="14">
        <v>3</v>
      </c>
      <c r="Q375" s="14">
        <v>2</v>
      </c>
      <c r="R375" s="14">
        <v>2</v>
      </c>
      <c r="S375" s="14">
        <v>3</v>
      </c>
      <c r="T375" s="14">
        <v>2</v>
      </c>
      <c r="U375" s="14">
        <v>6</v>
      </c>
      <c r="V375" s="14">
        <v>3</v>
      </c>
      <c r="W375" s="14">
        <v>3</v>
      </c>
      <c r="X375" s="14">
        <v>2</v>
      </c>
      <c r="Y375" s="14">
        <v>3</v>
      </c>
      <c r="Z375" s="14">
        <v>22</v>
      </c>
      <c r="AC375" s="20">
        <v>4</v>
      </c>
      <c r="AD375" s="20">
        <v>4</v>
      </c>
      <c r="AE375" s="20">
        <v>3</v>
      </c>
      <c r="AG375" s="14">
        <v>1</v>
      </c>
      <c r="AH375" s="14">
        <v>1982</v>
      </c>
      <c r="AI375" s="14">
        <v>4</v>
      </c>
      <c r="AJ375" s="14">
        <v>4</v>
      </c>
      <c r="AK375" s="14">
        <v>4</v>
      </c>
      <c r="AL375" s="14">
        <v>3</v>
      </c>
      <c r="AM375" s="14">
        <v>4</v>
      </c>
      <c r="AN375" s="14">
        <v>4</v>
      </c>
      <c r="AO375" s="14">
        <v>4</v>
      </c>
      <c r="AP375" s="14">
        <v>4</v>
      </c>
      <c r="AQ375" s="14">
        <v>3</v>
      </c>
    </row>
    <row r="376" spans="1:43" x14ac:dyDescent="0.35">
      <c r="A376" s="14">
        <v>7320</v>
      </c>
      <c r="B376" s="14">
        <v>1</v>
      </c>
      <c r="C376" s="14">
        <v>1982</v>
      </c>
      <c r="D376" s="23">
        <v>43040.991666666669</v>
      </c>
      <c r="E376" s="14" t="s">
        <v>300</v>
      </c>
      <c r="F376" s="14">
        <v>4</v>
      </c>
      <c r="G376" s="14">
        <v>1</v>
      </c>
      <c r="H376" s="14">
        <v>4</v>
      </c>
      <c r="I376" s="14">
        <v>2</v>
      </c>
      <c r="J376" s="14">
        <v>4</v>
      </c>
      <c r="K376" s="14">
        <v>4</v>
      </c>
      <c r="L376" s="14">
        <v>4</v>
      </c>
      <c r="M376" s="14">
        <v>1</v>
      </c>
      <c r="N376" s="14">
        <v>3</v>
      </c>
      <c r="P376" s="14">
        <v>7</v>
      </c>
      <c r="Q376" s="14">
        <v>6</v>
      </c>
      <c r="R376" s="14">
        <v>3</v>
      </c>
      <c r="S376" s="14">
        <v>12</v>
      </c>
      <c r="T376" s="14">
        <v>6</v>
      </c>
      <c r="U376" s="14">
        <v>8</v>
      </c>
      <c r="V376" s="14">
        <v>6</v>
      </c>
      <c r="W376" s="14">
        <v>5</v>
      </c>
      <c r="X376" s="14">
        <v>5</v>
      </c>
      <c r="Y376" s="14">
        <v>9</v>
      </c>
      <c r="Z376" s="14">
        <v>5</v>
      </c>
      <c r="AC376" s="20">
        <v>4</v>
      </c>
      <c r="AD376" s="20">
        <v>3</v>
      </c>
      <c r="AE376" s="20">
        <v>4</v>
      </c>
      <c r="AG376" s="14">
        <v>0</v>
      </c>
      <c r="AH376" s="14">
        <v>1994</v>
      </c>
      <c r="AI376" s="14">
        <v>3</v>
      </c>
      <c r="AJ376" s="14">
        <v>4</v>
      </c>
      <c r="AK376" s="14">
        <v>3</v>
      </c>
      <c r="AL376" s="14">
        <v>2</v>
      </c>
      <c r="AM376" s="14">
        <v>3</v>
      </c>
      <c r="AN376" s="14">
        <v>2</v>
      </c>
      <c r="AO376" s="14">
        <v>3</v>
      </c>
      <c r="AP376" s="14">
        <v>2</v>
      </c>
      <c r="AQ376" s="14">
        <v>3</v>
      </c>
    </row>
    <row r="377" spans="1:43" x14ac:dyDescent="0.35">
      <c r="A377" s="14">
        <v>7327</v>
      </c>
      <c r="B377" s="14">
        <v>0</v>
      </c>
      <c r="C377" s="14">
        <v>1994</v>
      </c>
      <c r="D377" s="23">
        <v>43041.38958333333</v>
      </c>
      <c r="E377" s="14" t="s">
        <v>301</v>
      </c>
      <c r="F377" s="14">
        <v>3</v>
      </c>
      <c r="G377" s="14">
        <v>1</v>
      </c>
      <c r="H377" s="14">
        <v>3</v>
      </c>
      <c r="I377" s="14">
        <v>3</v>
      </c>
      <c r="J377" s="14">
        <v>3</v>
      </c>
      <c r="K377" s="14">
        <v>2</v>
      </c>
      <c r="L377" s="14">
        <v>3</v>
      </c>
      <c r="M377" s="14">
        <v>3</v>
      </c>
      <c r="N377" s="14">
        <v>3</v>
      </c>
      <c r="P377" s="14">
        <v>12</v>
      </c>
      <c r="Q377" s="14">
        <v>4</v>
      </c>
      <c r="R377" s="14">
        <v>3</v>
      </c>
      <c r="S377" s="14">
        <v>3</v>
      </c>
      <c r="T377" s="14">
        <v>3</v>
      </c>
      <c r="U377" s="14">
        <v>8</v>
      </c>
      <c r="V377" s="14">
        <v>6</v>
      </c>
      <c r="W377" s="14">
        <v>3</v>
      </c>
      <c r="X377" s="14">
        <v>3</v>
      </c>
      <c r="Y377" s="14">
        <v>3</v>
      </c>
      <c r="Z377" s="14">
        <v>33</v>
      </c>
      <c r="AC377" s="20">
        <v>4</v>
      </c>
      <c r="AD377" s="20">
        <v>2</v>
      </c>
      <c r="AE377" s="20">
        <v>2</v>
      </c>
      <c r="AG377" s="14">
        <v>1</v>
      </c>
      <c r="AH377" s="14">
        <v>1995</v>
      </c>
      <c r="AI377" s="14">
        <v>3</v>
      </c>
      <c r="AJ377" s="14">
        <v>3</v>
      </c>
      <c r="AK377" s="14">
        <v>4</v>
      </c>
      <c r="AL377" s="14">
        <v>4</v>
      </c>
      <c r="AM377" s="14">
        <v>4</v>
      </c>
      <c r="AN377" s="14">
        <v>4</v>
      </c>
      <c r="AO377" s="14">
        <v>3</v>
      </c>
      <c r="AP377" s="14">
        <v>3</v>
      </c>
      <c r="AQ377" s="14">
        <v>1</v>
      </c>
    </row>
    <row r="378" spans="1:43" x14ac:dyDescent="0.35">
      <c r="A378" s="14">
        <v>7333</v>
      </c>
      <c r="B378" s="14">
        <v>1</v>
      </c>
      <c r="C378" s="14">
        <v>1995</v>
      </c>
      <c r="D378" s="23">
        <v>43041.453472222223</v>
      </c>
      <c r="E378" s="14" t="s">
        <v>74</v>
      </c>
      <c r="F378" s="14">
        <v>3</v>
      </c>
      <c r="G378" s="14">
        <v>2</v>
      </c>
      <c r="H378" s="14">
        <v>4</v>
      </c>
      <c r="I378" s="14">
        <v>1</v>
      </c>
      <c r="J378" s="14">
        <v>4</v>
      </c>
      <c r="K378" s="14">
        <v>4</v>
      </c>
      <c r="L378" s="14">
        <v>3</v>
      </c>
      <c r="M378" s="14">
        <v>2</v>
      </c>
      <c r="N378" s="14">
        <v>1</v>
      </c>
      <c r="P378" s="14">
        <v>4</v>
      </c>
      <c r="Q378" s="14">
        <v>5</v>
      </c>
      <c r="R378" s="14">
        <v>3</v>
      </c>
      <c r="S378" s="14">
        <v>3</v>
      </c>
      <c r="T378" s="14">
        <v>2</v>
      </c>
      <c r="U378" s="14">
        <v>8</v>
      </c>
      <c r="V378" s="14">
        <v>3</v>
      </c>
      <c r="W378" s="14">
        <v>3</v>
      </c>
      <c r="X378" s="14">
        <v>2</v>
      </c>
      <c r="Y378" s="14">
        <v>4</v>
      </c>
      <c r="Z378" s="14">
        <v>66</v>
      </c>
      <c r="AC378" s="20">
        <v>3</v>
      </c>
      <c r="AD378" s="20">
        <v>4</v>
      </c>
      <c r="AE378" s="20">
        <v>3</v>
      </c>
      <c r="AG378" s="14">
        <v>1</v>
      </c>
      <c r="AH378" s="14">
        <v>1993</v>
      </c>
      <c r="AI378" s="14">
        <v>4</v>
      </c>
      <c r="AJ378" s="14">
        <v>4</v>
      </c>
      <c r="AK378" s="14">
        <v>3</v>
      </c>
      <c r="AL378" s="14">
        <v>4</v>
      </c>
      <c r="AM378" s="14">
        <v>3</v>
      </c>
      <c r="AN378" s="14">
        <v>3</v>
      </c>
      <c r="AO378" s="14">
        <v>3</v>
      </c>
      <c r="AP378" s="14">
        <v>4</v>
      </c>
      <c r="AQ378" s="14">
        <v>3</v>
      </c>
    </row>
    <row r="379" spans="1:43" x14ac:dyDescent="0.35">
      <c r="A379" s="14">
        <v>7358</v>
      </c>
      <c r="B379" s="14">
        <v>1</v>
      </c>
      <c r="C379" s="14">
        <v>1993</v>
      </c>
      <c r="D379" s="23">
        <v>43041.888194444444</v>
      </c>
      <c r="E379" s="14" t="s">
        <v>102</v>
      </c>
      <c r="F379" s="14">
        <v>4</v>
      </c>
      <c r="G379" s="14">
        <v>1</v>
      </c>
      <c r="H379" s="14">
        <v>3</v>
      </c>
      <c r="I379" s="14">
        <v>1</v>
      </c>
      <c r="J379" s="14">
        <v>3</v>
      </c>
      <c r="K379" s="14">
        <v>3</v>
      </c>
      <c r="L379" s="14">
        <v>3</v>
      </c>
      <c r="M379" s="14">
        <v>1</v>
      </c>
      <c r="N379" s="14">
        <v>3</v>
      </c>
      <c r="P379" s="14">
        <v>6</v>
      </c>
      <c r="Q379" s="14">
        <v>7</v>
      </c>
      <c r="R379" s="14">
        <v>3</v>
      </c>
      <c r="S379" s="14">
        <v>7</v>
      </c>
      <c r="T379" s="14">
        <v>4</v>
      </c>
      <c r="U379" s="14">
        <v>8</v>
      </c>
      <c r="V379" s="14">
        <v>6</v>
      </c>
      <c r="W379" s="14">
        <v>3</v>
      </c>
      <c r="X379" s="14">
        <v>4</v>
      </c>
      <c r="Y379" s="14">
        <v>4</v>
      </c>
      <c r="Z379" s="14">
        <v>19</v>
      </c>
      <c r="AC379" s="20">
        <v>4</v>
      </c>
      <c r="AD379" s="20">
        <v>4</v>
      </c>
      <c r="AE379" s="20">
        <v>4</v>
      </c>
      <c r="AG379" s="14">
        <v>1</v>
      </c>
      <c r="AH379" s="14">
        <v>1973</v>
      </c>
      <c r="AI379" s="14">
        <v>4</v>
      </c>
      <c r="AJ379" s="14">
        <v>3</v>
      </c>
      <c r="AK379" s="14">
        <v>3</v>
      </c>
      <c r="AL379" s="14">
        <v>3</v>
      </c>
      <c r="AM379" s="14">
        <v>3</v>
      </c>
      <c r="AN379" s="14">
        <v>3</v>
      </c>
      <c r="AO379" s="14">
        <v>3</v>
      </c>
      <c r="AP379" s="14">
        <v>3</v>
      </c>
      <c r="AQ379" s="14">
        <v>4</v>
      </c>
    </row>
    <row r="380" spans="1:43" x14ac:dyDescent="0.35">
      <c r="A380" s="14">
        <v>7394</v>
      </c>
      <c r="B380" s="14">
        <v>1</v>
      </c>
      <c r="C380" s="14">
        <v>1973</v>
      </c>
      <c r="D380" s="23">
        <v>43042.309027777781</v>
      </c>
      <c r="E380" s="14" t="s">
        <v>302</v>
      </c>
      <c r="F380" s="14">
        <v>4</v>
      </c>
      <c r="G380" s="14">
        <v>2</v>
      </c>
      <c r="H380" s="14">
        <v>3</v>
      </c>
      <c r="I380" s="14">
        <v>2</v>
      </c>
      <c r="J380" s="14">
        <v>3</v>
      </c>
      <c r="K380" s="14">
        <v>3</v>
      </c>
      <c r="L380" s="14">
        <v>3</v>
      </c>
      <c r="M380" s="14">
        <v>2</v>
      </c>
      <c r="N380" s="14">
        <v>4</v>
      </c>
      <c r="P380" s="14">
        <v>48</v>
      </c>
      <c r="Q380" s="14">
        <v>5</v>
      </c>
      <c r="R380" s="14">
        <v>8</v>
      </c>
      <c r="S380" s="14">
        <v>3</v>
      </c>
      <c r="T380" s="14">
        <v>3</v>
      </c>
      <c r="U380" s="14">
        <v>7</v>
      </c>
      <c r="V380" s="14">
        <v>5</v>
      </c>
      <c r="W380" s="14">
        <v>6</v>
      </c>
      <c r="X380" s="14">
        <v>3</v>
      </c>
      <c r="Y380" s="14">
        <v>3</v>
      </c>
      <c r="Z380" s="14">
        <v>15</v>
      </c>
      <c r="AC380" s="20">
        <v>3</v>
      </c>
      <c r="AD380" s="20">
        <v>3</v>
      </c>
      <c r="AE380" s="20">
        <v>3</v>
      </c>
      <c r="AG380" s="14">
        <v>0</v>
      </c>
      <c r="AH380" s="14">
        <v>1996</v>
      </c>
      <c r="AI380" s="14">
        <v>4</v>
      </c>
      <c r="AJ380" s="14">
        <v>2</v>
      </c>
      <c r="AK380" s="14">
        <v>4</v>
      </c>
      <c r="AL380" s="14">
        <v>3</v>
      </c>
      <c r="AM380" s="14">
        <v>4</v>
      </c>
      <c r="AN380" s="14">
        <v>3</v>
      </c>
      <c r="AO380" s="14">
        <v>4</v>
      </c>
      <c r="AP380" s="14">
        <v>3</v>
      </c>
      <c r="AQ380" s="14">
        <v>4</v>
      </c>
    </row>
    <row r="381" spans="1:43" x14ac:dyDescent="0.35">
      <c r="A381" s="14">
        <v>7412</v>
      </c>
      <c r="B381" s="14">
        <v>0</v>
      </c>
      <c r="C381" s="14">
        <v>1996</v>
      </c>
      <c r="D381" s="23">
        <v>43042.453472222223</v>
      </c>
      <c r="E381" s="14" t="s">
        <v>303</v>
      </c>
      <c r="F381" s="14">
        <v>4</v>
      </c>
      <c r="G381" s="14">
        <v>3</v>
      </c>
      <c r="H381" s="14">
        <v>4</v>
      </c>
      <c r="I381" s="14">
        <v>2</v>
      </c>
      <c r="J381" s="14">
        <v>4</v>
      </c>
      <c r="K381" s="14">
        <v>3</v>
      </c>
      <c r="L381" s="14">
        <v>4</v>
      </c>
      <c r="M381" s="14">
        <v>2</v>
      </c>
      <c r="N381" s="14">
        <v>4</v>
      </c>
      <c r="P381" s="14">
        <v>4</v>
      </c>
      <c r="Q381" s="14">
        <v>8</v>
      </c>
      <c r="R381" s="14">
        <v>2</v>
      </c>
      <c r="S381" s="14">
        <v>4</v>
      </c>
      <c r="T381" s="14">
        <v>2</v>
      </c>
      <c r="U381" s="14">
        <v>9</v>
      </c>
      <c r="V381" s="14">
        <v>4</v>
      </c>
      <c r="W381" s="14">
        <v>4</v>
      </c>
      <c r="X381" s="14">
        <v>2</v>
      </c>
      <c r="Y381" s="14">
        <v>5</v>
      </c>
      <c r="Z381" s="14">
        <v>25</v>
      </c>
      <c r="AC381" s="20">
        <v>2</v>
      </c>
      <c r="AD381" s="20">
        <v>3</v>
      </c>
      <c r="AE381" s="20">
        <v>3</v>
      </c>
      <c r="AG381" s="14">
        <v>0</v>
      </c>
      <c r="AH381" s="14">
        <v>1997</v>
      </c>
      <c r="AI381" s="14">
        <v>4</v>
      </c>
      <c r="AJ381" s="14">
        <v>3</v>
      </c>
      <c r="AK381" s="14">
        <v>3</v>
      </c>
      <c r="AL381" s="14">
        <v>3</v>
      </c>
      <c r="AM381" s="14">
        <v>4</v>
      </c>
      <c r="AN381" s="14">
        <v>3</v>
      </c>
      <c r="AO381" s="14">
        <v>3</v>
      </c>
      <c r="AP381" s="14">
        <v>2</v>
      </c>
      <c r="AQ381" s="14">
        <v>4</v>
      </c>
    </row>
    <row r="382" spans="1:43" x14ac:dyDescent="0.35">
      <c r="A382" s="14">
        <v>3171</v>
      </c>
      <c r="B382" s="14">
        <v>0</v>
      </c>
      <c r="C382" s="14">
        <v>1997</v>
      </c>
      <c r="D382" s="23">
        <v>43042.666666666664</v>
      </c>
      <c r="E382" s="14" t="s">
        <v>76</v>
      </c>
      <c r="F382" s="14">
        <v>4</v>
      </c>
      <c r="G382" s="14">
        <v>2</v>
      </c>
      <c r="H382" s="14">
        <v>3</v>
      </c>
      <c r="I382" s="14">
        <v>2</v>
      </c>
      <c r="J382" s="14">
        <v>4</v>
      </c>
      <c r="K382" s="14">
        <v>3</v>
      </c>
      <c r="L382" s="14">
        <v>3</v>
      </c>
      <c r="M382" s="14">
        <v>3</v>
      </c>
      <c r="N382" s="14">
        <v>4</v>
      </c>
      <c r="P382" s="14">
        <v>3</v>
      </c>
      <c r="Q382" s="14">
        <v>3</v>
      </c>
      <c r="R382" s="14">
        <v>3</v>
      </c>
      <c r="S382" s="14">
        <v>2</v>
      </c>
      <c r="T382" s="14">
        <v>2</v>
      </c>
      <c r="U382" s="14">
        <v>4</v>
      </c>
      <c r="V382" s="14">
        <v>3</v>
      </c>
      <c r="W382" s="14">
        <v>4</v>
      </c>
      <c r="X382" s="14">
        <v>4</v>
      </c>
      <c r="Y382" s="14">
        <v>3</v>
      </c>
      <c r="Z382" s="14">
        <v>24</v>
      </c>
      <c r="AC382" s="20">
        <v>3</v>
      </c>
      <c r="AD382" s="20">
        <v>3</v>
      </c>
      <c r="AE382" s="20">
        <v>2</v>
      </c>
      <c r="AG382" s="14">
        <v>0</v>
      </c>
      <c r="AH382" s="14">
        <v>1992</v>
      </c>
      <c r="AI382" s="14">
        <v>3</v>
      </c>
      <c r="AJ382" s="14">
        <v>4</v>
      </c>
      <c r="AK382" s="14">
        <v>4</v>
      </c>
      <c r="AL382" s="14">
        <v>2</v>
      </c>
      <c r="AM382" s="14">
        <v>3</v>
      </c>
      <c r="AN382" s="14">
        <v>2</v>
      </c>
      <c r="AO382" s="14">
        <v>3</v>
      </c>
      <c r="AP382" s="14">
        <v>4</v>
      </c>
      <c r="AQ382" s="14">
        <v>3</v>
      </c>
    </row>
    <row r="383" spans="1:43" x14ac:dyDescent="0.35">
      <c r="A383" s="14">
        <v>7427</v>
      </c>
      <c r="B383" s="14">
        <v>0</v>
      </c>
      <c r="C383" s="14">
        <v>1992</v>
      </c>
      <c r="D383" s="23">
        <v>43042.751388888886</v>
      </c>
      <c r="E383" s="14" t="s">
        <v>304</v>
      </c>
      <c r="F383" s="14">
        <v>3</v>
      </c>
      <c r="G383" s="14">
        <v>1</v>
      </c>
      <c r="H383" s="14">
        <v>4</v>
      </c>
      <c r="I383" s="14">
        <v>3</v>
      </c>
      <c r="J383" s="14">
        <v>3</v>
      </c>
      <c r="K383" s="14">
        <v>2</v>
      </c>
      <c r="L383" s="14">
        <v>3</v>
      </c>
      <c r="M383" s="14">
        <v>1</v>
      </c>
      <c r="N383" s="14">
        <v>3</v>
      </c>
      <c r="P383" s="14">
        <v>34</v>
      </c>
      <c r="Q383" s="14">
        <v>8</v>
      </c>
      <c r="R383" s="14">
        <v>3</v>
      </c>
      <c r="S383" s="14">
        <v>3</v>
      </c>
      <c r="T383" s="14">
        <v>3</v>
      </c>
      <c r="U383" s="14">
        <v>12</v>
      </c>
      <c r="V383" s="14">
        <v>4</v>
      </c>
      <c r="W383" s="14">
        <v>3</v>
      </c>
      <c r="X383" s="14">
        <v>3</v>
      </c>
      <c r="Y383" s="14">
        <v>6</v>
      </c>
      <c r="Z383" s="14">
        <v>21</v>
      </c>
      <c r="AC383" s="20">
        <v>4</v>
      </c>
      <c r="AD383" s="20">
        <v>2</v>
      </c>
      <c r="AE383" s="20">
        <v>4</v>
      </c>
      <c r="AG383" s="14">
        <v>1</v>
      </c>
      <c r="AH383" s="14">
        <v>1996</v>
      </c>
      <c r="AI383" s="14">
        <v>4</v>
      </c>
      <c r="AJ383" s="14">
        <v>4</v>
      </c>
      <c r="AK383" s="14">
        <v>4</v>
      </c>
      <c r="AL383" s="14">
        <v>4</v>
      </c>
      <c r="AM383" s="14">
        <v>4</v>
      </c>
      <c r="AN383" s="14">
        <v>4</v>
      </c>
      <c r="AO383" s="14">
        <v>1</v>
      </c>
      <c r="AP383" s="14">
        <v>4</v>
      </c>
      <c r="AQ383" s="14">
        <v>3</v>
      </c>
    </row>
    <row r="384" spans="1:43" x14ac:dyDescent="0.35">
      <c r="A384" s="14">
        <v>5947</v>
      </c>
      <c r="B384" s="14">
        <v>1</v>
      </c>
      <c r="C384" s="14">
        <v>1996</v>
      </c>
      <c r="D384" s="23">
        <v>43042.80972222222</v>
      </c>
      <c r="E384" s="14" t="s">
        <v>305</v>
      </c>
      <c r="F384" s="14">
        <v>4</v>
      </c>
      <c r="G384" s="14">
        <v>1</v>
      </c>
      <c r="H384" s="14">
        <v>4</v>
      </c>
      <c r="I384" s="14">
        <v>1</v>
      </c>
      <c r="J384" s="14">
        <v>4</v>
      </c>
      <c r="K384" s="14">
        <v>4</v>
      </c>
      <c r="L384" s="14">
        <v>1</v>
      </c>
      <c r="M384" s="14">
        <v>1</v>
      </c>
      <c r="N384" s="14">
        <v>3</v>
      </c>
      <c r="P384" s="14">
        <v>3</v>
      </c>
      <c r="Q384" s="14">
        <v>3</v>
      </c>
      <c r="R384" s="14">
        <v>5</v>
      </c>
      <c r="S384" s="14">
        <v>5</v>
      </c>
      <c r="T384" s="14">
        <v>5</v>
      </c>
      <c r="U384" s="14">
        <v>4</v>
      </c>
      <c r="V384" s="14">
        <v>5</v>
      </c>
      <c r="W384" s="14">
        <v>2</v>
      </c>
      <c r="X384" s="14">
        <v>2</v>
      </c>
      <c r="Y384" s="14">
        <v>3</v>
      </c>
      <c r="Z384" s="14">
        <v>64</v>
      </c>
      <c r="AC384" s="20">
        <v>4</v>
      </c>
      <c r="AD384" s="20">
        <v>4</v>
      </c>
      <c r="AE384" s="20">
        <v>4</v>
      </c>
      <c r="AG384" s="14">
        <v>0</v>
      </c>
      <c r="AH384" s="14">
        <v>1981</v>
      </c>
      <c r="AI384" s="14">
        <v>4</v>
      </c>
      <c r="AJ384" s="14">
        <v>3</v>
      </c>
      <c r="AK384" s="14">
        <v>4</v>
      </c>
      <c r="AL384" s="14">
        <v>2</v>
      </c>
      <c r="AM384" s="14">
        <v>4</v>
      </c>
      <c r="AN384" s="14">
        <v>4</v>
      </c>
      <c r="AO384" s="14">
        <v>3</v>
      </c>
      <c r="AP384" s="14">
        <v>3</v>
      </c>
      <c r="AQ384" s="14">
        <v>4</v>
      </c>
    </row>
    <row r="385" spans="1:43" x14ac:dyDescent="0.35">
      <c r="A385" s="14">
        <v>7448</v>
      </c>
      <c r="B385" s="14">
        <v>0</v>
      </c>
      <c r="C385" s="14">
        <v>1981</v>
      </c>
      <c r="D385" s="23">
        <v>43043.355555555558</v>
      </c>
      <c r="E385" s="14" t="s">
        <v>306</v>
      </c>
      <c r="F385" s="14">
        <v>4</v>
      </c>
      <c r="G385" s="14">
        <v>2</v>
      </c>
      <c r="H385" s="14">
        <v>4</v>
      </c>
      <c r="I385" s="14">
        <v>3</v>
      </c>
      <c r="J385" s="14">
        <v>4</v>
      </c>
      <c r="K385" s="14">
        <v>4</v>
      </c>
      <c r="L385" s="14">
        <v>3</v>
      </c>
      <c r="M385" s="14">
        <v>2</v>
      </c>
      <c r="N385" s="14">
        <v>4</v>
      </c>
      <c r="P385" s="14">
        <v>4</v>
      </c>
      <c r="Q385" s="14">
        <v>3</v>
      </c>
      <c r="R385" s="14">
        <v>2</v>
      </c>
      <c r="S385" s="14">
        <v>14</v>
      </c>
      <c r="T385" s="14">
        <v>2</v>
      </c>
      <c r="U385" s="14">
        <v>8</v>
      </c>
      <c r="V385" s="14">
        <v>5</v>
      </c>
      <c r="W385" s="14">
        <v>3</v>
      </c>
      <c r="X385" s="14">
        <v>2</v>
      </c>
      <c r="Y385" s="14">
        <v>2</v>
      </c>
      <c r="Z385" s="14">
        <v>47</v>
      </c>
      <c r="AC385" s="20">
        <v>3</v>
      </c>
      <c r="AD385" s="20">
        <v>2</v>
      </c>
      <c r="AE385" s="20">
        <v>3</v>
      </c>
      <c r="AG385" s="14">
        <v>0</v>
      </c>
      <c r="AH385" s="14">
        <v>1991</v>
      </c>
      <c r="AI385" s="14">
        <v>4</v>
      </c>
      <c r="AJ385" s="14">
        <v>4</v>
      </c>
      <c r="AK385" s="14">
        <v>4</v>
      </c>
      <c r="AL385" s="14">
        <v>4</v>
      </c>
      <c r="AM385" s="14">
        <v>3</v>
      </c>
      <c r="AN385" s="14">
        <v>3</v>
      </c>
      <c r="AO385" s="14">
        <v>3</v>
      </c>
      <c r="AP385" s="14">
        <v>4</v>
      </c>
      <c r="AQ385" s="14">
        <v>4</v>
      </c>
    </row>
    <row r="386" spans="1:43" x14ac:dyDescent="0.35">
      <c r="A386" s="14">
        <v>7475</v>
      </c>
      <c r="B386" s="14">
        <v>0</v>
      </c>
      <c r="C386" s="14">
        <v>1991</v>
      </c>
      <c r="D386" s="23">
        <v>43043.724305555559</v>
      </c>
      <c r="E386" s="14" t="s">
        <v>307</v>
      </c>
      <c r="F386" s="14">
        <v>4</v>
      </c>
      <c r="G386" s="14">
        <v>1</v>
      </c>
      <c r="H386" s="14">
        <v>4</v>
      </c>
      <c r="I386" s="14">
        <v>1</v>
      </c>
      <c r="J386" s="14">
        <v>3</v>
      </c>
      <c r="K386" s="14">
        <v>3</v>
      </c>
      <c r="L386" s="14">
        <v>3</v>
      </c>
      <c r="M386" s="14">
        <v>1</v>
      </c>
      <c r="N386" s="14">
        <v>4</v>
      </c>
      <c r="P386" s="14">
        <v>4</v>
      </c>
      <c r="Q386" s="14">
        <v>3</v>
      </c>
      <c r="R386" s="14">
        <v>2</v>
      </c>
      <c r="S386" s="14">
        <v>2</v>
      </c>
      <c r="T386" s="14">
        <v>2</v>
      </c>
      <c r="U386" s="14">
        <v>5</v>
      </c>
      <c r="V386" s="14">
        <v>2</v>
      </c>
      <c r="W386" s="14">
        <v>3</v>
      </c>
      <c r="X386" s="14">
        <v>2</v>
      </c>
      <c r="Y386" s="14">
        <v>3</v>
      </c>
      <c r="Z386" s="14">
        <v>9</v>
      </c>
      <c r="AC386" s="20">
        <v>4</v>
      </c>
      <c r="AD386" s="20">
        <v>4</v>
      </c>
      <c r="AE386" s="20">
        <v>4</v>
      </c>
      <c r="AG386" s="14">
        <v>0</v>
      </c>
      <c r="AH386" s="14">
        <v>1968</v>
      </c>
      <c r="AI386" s="14">
        <v>3</v>
      </c>
      <c r="AJ386" s="14">
        <v>4</v>
      </c>
      <c r="AK386" s="14">
        <v>4</v>
      </c>
      <c r="AL386" s="14">
        <v>3</v>
      </c>
      <c r="AM386" s="14">
        <v>3</v>
      </c>
      <c r="AN386" s="14">
        <v>3</v>
      </c>
      <c r="AO386" s="14">
        <v>3</v>
      </c>
      <c r="AP386" s="14">
        <v>3</v>
      </c>
      <c r="AQ386" s="14">
        <v>3</v>
      </c>
    </row>
    <row r="387" spans="1:43" x14ac:dyDescent="0.35">
      <c r="A387" s="14">
        <v>7474</v>
      </c>
      <c r="B387" s="14">
        <v>0</v>
      </c>
      <c r="C387" s="14">
        <v>1968</v>
      </c>
      <c r="D387" s="23">
        <v>43043.750694444447</v>
      </c>
      <c r="E387" s="14" t="s">
        <v>308</v>
      </c>
      <c r="F387" s="14">
        <v>3</v>
      </c>
      <c r="G387" s="14">
        <v>1</v>
      </c>
      <c r="H387" s="14">
        <v>4</v>
      </c>
      <c r="I387" s="14">
        <v>2</v>
      </c>
      <c r="J387" s="14">
        <v>3</v>
      </c>
      <c r="K387" s="14">
        <v>3</v>
      </c>
      <c r="L387" s="14">
        <v>3</v>
      </c>
      <c r="M387" s="14">
        <v>2</v>
      </c>
      <c r="N387" s="14">
        <v>3</v>
      </c>
      <c r="P387" s="14">
        <v>28</v>
      </c>
      <c r="Q387" s="14">
        <v>10</v>
      </c>
      <c r="R387" s="14">
        <v>16</v>
      </c>
      <c r="S387" s="14">
        <v>12</v>
      </c>
      <c r="T387" s="14">
        <v>4</v>
      </c>
      <c r="U387" s="14">
        <v>8</v>
      </c>
      <c r="V387" s="14">
        <v>6</v>
      </c>
      <c r="W387" s="14">
        <v>4</v>
      </c>
      <c r="X387" s="14">
        <v>7</v>
      </c>
      <c r="Y387" s="14">
        <v>7</v>
      </c>
      <c r="Z387" s="14">
        <v>27</v>
      </c>
      <c r="AC387" s="20">
        <v>4</v>
      </c>
      <c r="AD387" s="20">
        <v>3</v>
      </c>
      <c r="AE387" s="20">
        <v>3</v>
      </c>
      <c r="AG387" s="14">
        <v>0</v>
      </c>
      <c r="AH387" s="14">
        <v>1991</v>
      </c>
      <c r="AI387" s="14">
        <v>4</v>
      </c>
      <c r="AJ387" s="14">
        <v>3</v>
      </c>
      <c r="AK387" s="14">
        <v>4</v>
      </c>
      <c r="AL387" s="14">
        <v>4</v>
      </c>
      <c r="AM387" s="14">
        <v>3</v>
      </c>
      <c r="AN387" s="14">
        <v>4</v>
      </c>
      <c r="AO387" s="14">
        <v>4</v>
      </c>
      <c r="AP387" s="14">
        <v>4</v>
      </c>
      <c r="AQ387" s="14">
        <v>4</v>
      </c>
    </row>
    <row r="388" spans="1:43" x14ac:dyDescent="0.35">
      <c r="A388" s="14">
        <v>7485</v>
      </c>
      <c r="B388" s="14">
        <v>0</v>
      </c>
      <c r="C388" s="14">
        <v>1991</v>
      </c>
      <c r="D388" s="23">
        <v>43043.773611111108</v>
      </c>
      <c r="E388" s="14" t="s">
        <v>380</v>
      </c>
      <c r="F388" s="14">
        <v>4</v>
      </c>
      <c r="G388" s="14">
        <v>2</v>
      </c>
      <c r="H388" s="14">
        <v>4</v>
      </c>
      <c r="I388" s="14">
        <v>1</v>
      </c>
      <c r="J388" s="14">
        <v>3</v>
      </c>
      <c r="K388" s="14">
        <v>4</v>
      </c>
      <c r="L388" s="14">
        <v>4</v>
      </c>
      <c r="M388" s="14">
        <v>1</v>
      </c>
      <c r="N388" s="14">
        <v>4</v>
      </c>
      <c r="P388" s="14">
        <v>44</v>
      </c>
      <c r="Q388" s="14">
        <v>7</v>
      </c>
      <c r="R388" s="14">
        <v>4</v>
      </c>
      <c r="S388" s="14">
        <v>2</v>
      </c>
      <c r="T388" s="14">
        <v>4</v>
      </c>
      <c r="U388" s="14">
        <v>5</v>
      </c>
      <c r="V388" s="14">
        <v>4</v>
      </c>
      <c r="W388" s="14">
        <v>3</v>
      </c>
      <c r="X388" s="14">
        <v>3</v>
      </c>
      <c r="Y388" s="14">
        <v>6</v>
      </c>
      <c r="Z388" s="14">
        <v>14</v>
      </c>
      <c r="AC388" s="20">
        <v>3</v>
      </c>
      <c r="AD388" s="20">
        <v>4</v>
      </c>
      <c r="AE388" s="20">
        <v>4</v>
      </c>
      <c r="AG388" s="14">
        <v>0</v>
      </c>
      <c r="AH388" s="14">
        <v>1982</v>
      </c>
      <c r="AI388" s="14">
        <v>4</v>
      </c>
      <c r="AJ388" s="14">
        <v>4</v>
      </c>
      <c r="AK388" s="14">
        <v>4</v>
      </c>
      <c r="AL388" s="14">
        <v>3</v>
      </c>
      <c r="AM388" s="14">
        <v>4</v>
      </c>
      <c r="AN388" s="14">
        <v>3</v>
      </c>
      <c r="AO388" s="14">
        <v>3</v>
      </c>
      <c r="AP388" s="14">
        <v>4</v>
      </c>
      <c r="AQ388" s="14">
        <v>4</v>
      </c>
    </row>
    <row r="389" spans="1:43" x14ac:dyDescent="0.35">
      <c r="A389" s="14">
        <v>7492</v>
      </c>
      <c r="B389" s="14">
        <v>0</v>
      </c>
      <c r="C389" s="14">
        <v>1982</v>
      </c>
      <c r="D389" s="23">
        <v>43043.796527777777</v>
      </c>
      <c r="E389" s="14" t="s">
        <v>309</v>
      </c>
      <c r="F389" s="14">
        <v>4</v>
      </c>
      <c r="G389" s="14">
        <v>1</v>
      </c>
      <c r="H389" s="14">
        <v>4</v>
      </c>
      <c r="I389" s="14">
        <v>2</v>
      </c>
      <c r="J389" s="14">
        <v>4</v>
      </c>
      <c r="K389" s="14">
        <v>3</v>
      </c>
      <c r="L389" s="14">
        <v>3</v>
      </c>
      <c r="M389" s="14">
        <v>1</v>
      </c>
      <c r="N389" s="14">
        <v>4</v>
      </c>
      <c r="P389" s="14">
        <v>3</v>
      </c>
      <c r="Q389" s="14">
        <v>7</v>
      </c>
      <c r="R389" s="14">
        <v>3</v>
      </c>
      <c r="S389" s="14">
        <v>6</v>
      </c>
      <c r="T389" s="14">
        <v>4</v>
      </c>
      <c r="U389" s="14">
        <v>11</v>
      </c>
      <c r="V389" s="14">
        <v>6</v>
      </c>
      <c r="W389" s="14">
        <v>5</v>
      </c>
      <c r="X389" s="14">
        <v>5</v>
      </c>
      <c r="Y389" s="14">
        <v>3</v>
      </c>
      <c r="Z389" s="14">
        <v>5</v>
      </c>
      <c r="AC389" s="20">
        <v>4</v>
      </c>
      <c r="AD389" s="20">
        <v>3</v>
      </c>
      <c r="AE389" s="20">
        <v>4</v>
      </c>
      <c r="AG389" s="14">
        <v>0</v>
      </c>
      <c r="AH389" s="14">
        <v>1986</v>
      </c>
      <c r="AI389" s="14">
        <v>4</v>
      </c>
      <c r="AJ389" s="14">
        <v>4</v>
      </c>
      <c r="AK389" s="14">
        <v>4</v>
      </c>
      <c r="AL389" s="14">
        <v>3</v>
      </c>
      <c r="AM389" s="14">
        <v>4</v>
      </c>
      <c r="AN389" s="14">
        <v>4</v>
      </c>
      <c r="AO389" s="14">
        <v>3</v>
      </c>
      <c r="AP389" s="14">
        <v>3</v>
      </c>
      <c r="AQ389" s="14">
        <v>4</v>
      </c>
    </row>
    <row r="390" spans="1:43" x14ac:dyDescent="0.35">
      <c r="A390" s="14">
        <v>7499</v>
      </c>
      <c r="B390" s="14">
        <v>0</v>
      </c>
      <c r="C390" s="14">
        <v>1986</v>
      </c>
      <c r="D390" s="23">
        <v>43043.888194444444</v>
      </c>
      <c r="E390" s="14" t="s">
        <v>310</v>
      </c>
      <c r="F390" s="14">
        <v>4</v>
      </c>
      <c r="G390" s="14">
        <v>1</v>
      </c>
      <c r="H390" s="14">
        <v>4</v>
      </c>
      <c r="I390" s="14">
        <v>2</v>
      </c>
      <c r="J390" s="14">
        <v>4</v>
      </c>
      <c r="K390" s="14">
        <v>4</v>
      </c>
      <c r="L390" s="14">
        <v>3</v>
      </c>
      <c r="M390" s="14">
        <v>2</v>
      </c>
      <c r="N390" s="14">
        <v>4</v>
      </c>
      <c r="P390" s="14">
        <v>2</v>
      </c>
      <c r="Q390" s="14">
        <v>3</v>
      </c>
      <c r="R390" s="14">
        <v>3</v>
      </c>
      <c r="S390" s="14">
        <v>2</v>
      </c>
      <c r="T390" s="14">
        <v>3</v>
      </c>
      <c r="U390" s="14">
        <v>5</v>
      </c>
      <c r="V390" s="14">
        <v>3</v>
      </c>
      <c r="W390" s="14">
        <v>3</v>
      </c>
      <c r="X390" s="14">
        <v>4</v>
      </c>
      <c r="Y390" s="14">
        <v>3</v>
      </c>
      <c r="Z390" s="14">
        <v>6</v>
      </c>
      <c r="AC390" s="20">
        <v>4</v>
      </c>
      <c r="AD390" s="20">
        <v>3</v>
      </c>
      <c r="AE390" s="20">
        <v>3</v>
      </c>
      <c r="AG390" s="14">
        <v>0</v>
      </c>
      <c r="AH390" s="14">
        <v>1996</v>
      </c>
      <c r="AI390" s="14">
        <v>4</v>
      </c>
      <c r="AJ390" s="14">
        <v>2</v>
      </c>
      <c r="AK390" s="14">
        <v>4</v>
      </c>
      <c r="AL390" s="14">
        <v>3</v>
      </c>
      <c r="AM390" s="14">
        <v>3</v>
      </c>
      <c r="AN390" s="14">
        <v>3</v>
      </c>
      <c r="AO390" s="14">
        <v>3</v>
      </c>
      <c r="AP390" s="14">
        <v>3</v>
      </c>
      <c r="AQ390" s="14">
        <v>4</v>
      </c>
    </row>
    <row r="391" spans="1:43" x14ac:dyDescent="0.35">
      <c r="A391" s="14">
        <v>7506</v>
      </c>
      <c r="B391" s="14">
        <v>0</v>
      </c>
      <c r="C391" s="14">
        <v>1996</v>
      </c>
      <c r="D391" s="23">
        <v>43043.925000000003</v>
      </c>
      <c r="E391" s="14" t="s">
        <v>311</v>
      </c>
      <c r="F391" s="14">
        <v>4</v>
      </c>
      <c r="G391" s="14">
        <v>3</v>
      </c>
      <c r="H391" s="14">
        <v>4</v>
      </c>
      <c r="I391" s="14">
        <v>2</v>
      </c>
      <c r="J391" s="14">
        <v>3</v>
      </c>
      <c r="K391" s="14">
        <v>3</v>
      </c>
      <c r="L391" s="14">
        <v>3</v>
      </c>
      <c r="M391" s="14">
        <v>2</v>
      </c>
      <c r="N391" s="14">
        <v>4</v>
      </c>
      <c r="P391" s="14">
        <v>4</v>
      </c>
      <c r="Q391" s="14">
        <v>12</v>
      </c>
      <c r="R391" s="14">
        <v>10</v>
      </c>
      <c r="S391" s="14">
        <v>4</v>
      </c>
      <c r="T391" s="14">
        <v>4</v>
      </c>
      <c r="U391" s="14">
        <v>5</v>
      </c>
      <c r="V391" s="14">
        <v>5</v>
      </c>
      <c r="W391" s="14">
        <v>4</v>
      </c>
      <c r="X391" s="14">
        <v>3</v>
      </c>
      <c r="Y391" s="14">
        <v>5</v>
      </c>
      <c r="Z391" s="14">
        <v>22</v>
      </c>
      <c r="AC391" s="20">
        <v>2</v>
      </c>
      <c r="AD391" s="20">
        <v>3</v>
      </c>
      <c r="AE391" s="20">
        <v>3</v>
      </c>
      <c r="AG391" s="14">
        <v>0</v>
      </c>
      <c r="AH391" s="14">
        <v>1978</v>
      </c>
      <c r="AI391" s="14">
        <v>4</v>
      </c>
      <c r="AJ391" s="14">
        <v>4</v>
      </c>
      <c r="AK391" s="14">
        <v>4</v>
      </c>
      <c r="AL391" s="14">
        <v>4</v>
      </c>
      <c r="AM391" s="14">
        <v>4</v>
      </c>
      <c r="AN391" s="14">
        <v>4</v>
      </c>
      <c r="AO391" s="14">
        <v>3</v>
      </c>
      <c r="AP391" s="14">
        <v>4</v>
      </c>
      <c r="AQ391" s="14">
        <v>4</v>
      </c>
    </row>
    <row r="392" spans="1:43" x14ac:dyDescent="0.35">
      <c r="A392" s="14">
        <v>7508</v>
      </c>
      <c r="B392" s="14">
        <v>0</v>
      </c>
      <c r="C392" s="14">
        <v>1978</v>
      </c>
      <c r="D392" s="23">
        <v>43043.928472222222</v>
      </c>
      <c r="E392" s="14" t="s">
        <v>312</v>
      </c>
      <c r="F392" s="14">
        <v>4</v>
      </c>
      <c r="G392" s="14">
        <v>1</v>
      </c>
      <c r="H392" s="14">
        <v>4</v>
      </c>
      <c r="I392" s="14">
        <v>1</v>
      </c>
      <c r="J392" s="14">
        <v>4</v>
      </c>
      <c r="K392" s="14">
        <v>4</v>
      </c>
      <c r="L392" s="14">
        <v>3</v>
      </c>
      <c r="M392" s="14">
        <v>1</v>
      </c>
      <c r="N392" s="14">
        <v>4</v>
      </c>
      <c r="P392" s="14">
        <v>4</v>
      </c>
      <c r="Q392" s="14">
        <v>3</v>
      </c>
      <c r="R392" s="14">
        <v>3</v>
      </c>
      <c r="S392" s="14">
        <v>3</v>
      </c>
      <c r="T392" s="14">
        <v>3</v>
      </c>
      <c r="U392" s="14">
        <v>7</v>
      </c>
      <c r="V392" s="14">
        <v>11</v>
      </c>
      <c r="W392" s="14">
        <v>3</v>
      </c>
      <c r="X392" s="14">
        <v>3</v>
      </c>
      <c r="Y392" s="14">
        <v>4</v>
      </c>
      <c r="Z392" s="14">
        <v>3</v>
      </c>
      <c r="AC392" s="20">
        <v>4</v>
      </c>
      <c r="AD392" s="20">
        <v>4</v>
      </c>
      <c r="AE392" s="20">
        <v>4</v>
      </c>
      <c r="AG392" s="14">
        <v>0</v>
      </c>
      <c r="AH392" s="14">
        <v>1996</v>
      </c>
      <c r="AI392" s="14">
        <v>3</v>
      </c>
      <c r="AJ392" s="14">
        <v>3</v>
      </c>
      <c r="AK392" s="14">
        <v>3</v>
      </c>
      <c r="AL392" s="14">
        <v>3</v>
      </c>
      <c r="AM392" s="14">
        <v>3</v>
      </c>
      <c r="AN392" s="14">
        <v>2</v>
      </c>
      <c r="AO392" s="14">
        <v>4</v>
      </c>
      <c r="AP392" s="14">
        <v>4</v>
      </c>
      <c r="AQ392" s="14">
        <v>4</v>
      </c>
    </row>
    <row r="393" spans="1:43" x14ac:dyDescent="0.35">
      <c r="A393" s="14">
        <v>7521</v>
      </c>
      <c r="B393" s="14">
        <v>0</v>
      </c>
      <c r="C393" s="14">
        <v>1996</v>
      </c>
      <c r="D393" s="23">
        <v>43044.32916666667</v>
      </c>
      <c r="E393" s="14" t="s">
        <v>380</v>
      </c>
      <c r="F393" s="14">
        <v>3</v>
      </c>
      <c r="G393" s="14">
        <v>2</v>
      </c>
      <c r="H393" s="14">
        <v>3</v>
      </c>
      <c r="I393" s="14">
        <v>2</v>
      </c>
      <c r="J393" s="14">
        <v>3</v>
      </c>
      <c r="K393" s="14">
        <v>2</v>
      </c>
      <c r="L393" s="14">
        <v>4</v>
      </c>
      <c r="M393" s="14">
        <v>1</v>
      </c>
      <c r="N393" s="14">
        <v>4</v>
      </c>
      <c r="P393" s="14">
        <v>6</v>
      </c>
      <c r="Q393" s="14">
        <v>8</v>
      </c>
      <c r="R393" s="14">
        <v>4</v>
      </c>
      <c r="S393" s="14">
        <v>7</v>
      </c>
      <c r="T393" s="14">
        <v>5</v>
      </c>
      <c r="U393" s="14">
        <v>8</v>
      </c>
      <c r="V393" s="14">
        <v>5</v>
      </c>
      <c r="W393" s="14">
        <v>4</v>
      </c>
      <c r="X393" s="14">
        <v>4</v>
      </c>
      <c r="Y393" s="14">
        <v>5</v>
      </c>
      <c r="Z393" s="14">
        <v>45</v>
      </c>
      <c r="AC393" s="20">
        <v>3</v>
      </c>
      <c r="AD393" s="20">
        <v>3</v>
      </c>
      <c r="AE393" s="20">
        <v>4</v>
      </c>
      <c r="AG393" s="14">
        <v>0</v>
      </c>
      <c r="AH393" s="14">
        <v>1986</v>
      </c>
      <c r="AI393" s="14">
        <v>4</v>
      </c>
      <c r="AJ393" s="14">
        <v>4</v>
      </c>
      <c r="AK393" s="14">
        <v>4</v>
      </c>
      <c r="AL393" s="14">
        <v>3</v>
      </c>
      <c r="AM393" s="14">
        <v>3</v>
      </c>
      <c r="AN393" s="14">
        <v>4</v>
      </c>
      <c r="AO393" s="14">
        <v>2</v>
      </c>
      <c r="AP393" s="14">
        <v>3</v>
      </c>
      <c r="AQ393" s="14">
        <v>4</v>
      </c>
    </row>
    <row r="394" spans="1:43" x14ac:dyDescent="0.35">
      <c r="A394" s="14">
        <v>7528</v>
      </c>
      <c r="B394" s="14">
        <v>0</v>
      </c>
      <c r="C394" s="14">
        <v>1986</v>
      </c>
      <c r="D394" s="23">
        <v>43044.508333333331</v>
      </c>
      <c r="E394" s="14" t="s">
        <v>380</v>
      </c>
      <c r="F394" s="14">
        <v>4</v>
      </c>
      <c r="G394" s="14">
        <v>1</v>
      </c>
      <c r="H394" s="14">
        <v>4</v>
      </c>
      <c r="I394" s="14">
        <v>2</v>
      </c>
      <c r="J394" s="14">
        <v>3</v>
      </c>
      <c r="K394" s="14">
        <v>4</v>
      </c>
      <c r="L394" s="14">
        <v>2</v>
      </c>
      <c r="M394" s="14">
        <v>2</v>
      </c>
      <c r="N394" s="14">
        <v>4</v>
      </c>
      <c r="P394" s="14">
        <v>3</v>
      </c>
      <c r="Q394" s="14">
        <v>5</v>
      </c>
      <c r="R394" s="14">
        <v>3</v>
      </c>
      <c r="S394" s="14">
        <v>4</v>
      </c>
      <c r="T394" s="14">
        <v>6</v>
      </c>
      <c r="U394" s="14">
        <v>4</v>
      </c>
      <c r="V394" s="14">
        <v>5</v>
      </c>
      <c r="W394" s="14">
        <v>5</v>
      </c>
      <c r="X394" s="14">
        <v>2</v>
      </c>
      <c r="Y394" s="14">
        <v>4</v>
      </c>
      <c r="Z394" s="14">
        <v>33</v>
      </c>
      <c r="AC394" s="20">
        <v>4</v>
      </c>
      <c r="AD394" s="20">
        <v>3</v>
      </c>
      <c r="AE394" s="20">
        <v>3</v>
      </c>
      <c r="AG394" s="14">
        <v>0</v>
      </c>
      <c r="AH394" s="14">
        <v>1993</v>
      </c>
      <c r="AI394" s="14">
        <v>2</v>
      </c>
      <c r="AJ394" s="14">
        <v>2</v>
      </c>
      <c r="AK394" s="14">
        <v>4</v>
      </c>
      <c r="AL394" s="14">
        <v>2</v>
      </c>
      <c r="AM394" s="14">
        <v>4</v>
      </c>
      <c r="AN394" s="14">
        <v>4</v>
      </c>
      <c r="AO394" s="14">
        <v>2</v>
      </c>
      <c r="AP394" s="14">
        <v>2</v>
      </c>
      <c r="AQ394" s="14">
        <v>3</v>
      </c>
    </row>
    <row r="395" spans="1:43" x14ac:dyDescent="0.35">
      <c r="A395" s="14">
        <v>7533</v>
      </c>
      <c r="B395" s="14">
        <v>0</v>
      </c>
      <c r="C395" s="14">
        <v>1993</v>
      </c>
      <c r="D395" s="23">
        <v>43044.554166666669</v>
      </c>
      <c r="E395" s="14" t="s">
        <v>313</v>
      </c>
      <c r="F395" s="14">
        <v>2</v>
      </c>
      <c r="G395" s="14">
        <v>3</v>
      </c>
      <c r="H395" s="14">
        <v>4</v>
      </c>
      <c r="I395" s="14">
        <v>3</v>
      </c>
      <c r="J395" s="14">
        <v>4</v>
      </c>
      <c r="K395" s="14">
        <v>4</v>
      </c>
      <c r="L395" s="14">
        <v>2</v>
      </c>
      <c r="M395" s="14">
        <v>3</v>
      </c>
      <c r="N395" s="14">
        <v>3</v>
      </c>
      <c r="P395" s="14">
        <v>8</v>
      </c>
      <c r="Q395" s="14">
        <v>6</v>
      </c>
      <c r="R395" s="14">
        <v>3</v>
      </c>
      <c r="S395" s="14">
        <v>7</v>
      </c>
      <c r="T395" s="14">
        <v>3</v>
      </c>
      <c r="U395" s="14">
        <v>6</v>
      </c>
      <c r="V395" s="14">
        <v>4</v>
      </c>
      <c r="W395" s="14">
        <v>5</v>
      </c>
      <c r="X395" s="14">
        <v>3</v>
      </c>
      <c r="Y395" s="14">
        <v>5</v>
      </c>
      <c r="Z395" s="14">
        <v>71</v>
      </c>
      <c r="AC395" s="20">
        <v>2</v>
      </c>
      <c r="AD395" s="20">
        <v>2</v>
      </c>
      <c r="AE395" s="20">
        <v>2</v>
      </c>
      <c r="AG395" s="14">
        <v>0</v>
      </c>
      <c r="AH395" s="14">
        <v>1986</v>
      </c>
      <c r="AI395" s="14">
        <v>3</v>
      </c>
      <c r="AJ395" s="14">
        <v>2</v>
      </c>
      <c r="AK395" s="14">
        <v>3</v>
      </c>
      <c r="AL395" s="14">
        <v>3</v>
      </c>
      <c r="AM395" s="14">
        <v>3</v>
      </c>
      <c r="AN395" s="14">
        <v>3</v>
      </c>
      <c r="AO395" s="14">
        <v>3</v>
      </c>
      <c r="AP395" s="14">
        <v>4</v>
      </c>
      <c r="AQ395" s="14">
        <v>4</v>
      </c>
    </row>
    <row r="396" spans="1:43" x14ac:dyDescent="0.35">
      <c r="A396" s="14">
        <v>7543</v>
      </c>
      <c r="B396" s="14">
        <v>0</v>
      </c>
      <c r="C396" s="14">
        <v>1986</v>
      </c>
      <c r="D396" s="23">
        <v>43044.686111111114</v>
      </c>
      <c r="E396" s="14" t="s">
        <v>314</v>
      </c>
      <c r="F396" s="14">
        <v>3</v>
      </c>
      <c r="G396" s="14">
        <v>3</v>
      </c>
      <c r="H396" s="14">
        <v>3</v>
      </c>
      <c r="I396" s="14">
        <v>2</v>
      </c>
      <c r="J396" s="14">
        <v>3</v>
      </c>
      <c r="K396" s="14">
        <v>3</v>
      </c>
      <c r="L396" s="14">
        <v>3</v>
      </c>
      <c r="M396" s="14">
        <v>1</v>
      </c>
      <c r="N396" s="14">
        <v>4</v>
      </c>
      <c r="P396" s="14">
        <v>4</v>
      </c>
      <c r="Q396" s="14">
        <v>4</v>
      </c>
      <c r="R396" s="14">
        <v>2</v>
      </c>
      <c r="S396" s="14">
        <v>3</v>
      </c>
      <c r="T396" s="14">
        <v>2</v>
      </c>
      <c r="U396" s="14">
        <v>5</v>
      </c>
      <c r="V396" s="14">
        <v>3</v>
      </c>
      <c r="W396" s="14">
        <v>2</v>
      </c>
      <c r="X396" s="14">
        <v>3</v>
      </c>
      <c r="Y396" s="14">
        <v>4</v>
      </c>
      <c r="Z396" s="14">
        <v>33</v>
      </c>
      <c r="AC396" s="20">
        <v>2</v>
      </c>
      <c r="AD396" s="20">
        <v>3</v>
      </c>
      <c r="AE396" s="20">
        <v>4</v>
      </c>
      <c r="AG396" s="14">
        <v>1</v>
      </c>
      <c r="AH396" s="14">
        <v>1998</v>
      </c>
      <c r="AI396" s="14">
        <v>4</v>
      </c>
      <c r="AJ396" s="14">
        <v>4</v>
      </c>
      <c r="AK396" s="14">
        <v>4</v>
      </c>
      <c r="AL396" s="14">
        <v>3</v>
      </c>
      <c r="AM396" s="14">
        <v>3</v>
      </c>
      <c r="AN396" s="14">
        <v>3</v>
      </c>
      <c r="AO396" s="14">
        <v>3</v>
      </c>
      <c r="AP396" s="14">
        <v>4</v>
      </c>
      <c r="AQ396" s="14">
        <v>4</v>
      </c>
    </row>
    <row r="397" spans="1:43" x14ac:dyDescent="0.35">
      <c r="A397" s="14">
        <v>5037</v>
      </c>
      <c r="B397" s="14">
        <v>1</v>
      </c>
      <c r="C397" s="14">
        <v>1998</v>
      </c>
      <c r="D397" s="23">
        <v>43044.868750000001</v>
      </c>
      <c r="E397" s="14" t="s">
        <v>315</v>
      </c>
      <c r="F397" s="14">
        <v>4</v>
      </c>
      <c r="G397" s="14">
        <v>1</v>
      </c>
      <c r="H397" s="14">
        <v>4</v>
      </c>
      <c r="I397" s="14">
        <v>2</v>
      </c>
      <c r="J397" s="14">
        <v>3</v>
      </c>
      <c r="K397" s="14">
        <v>3</v>
      </c>
      <c r="L397" s="14">
        <v>3</v>
      </c>
      <c r="M397" s="14">
        <v>1</v>
      </c>
      <c r="N397" s="14">
        <v>4</v>
      </c>
      <c r="P397" s="14">
        <v>3</v>
      </c>
      <c r="Q397" s="14">
        <v>4</v>
      </c>
      <c r="R397" s="14">
        <v>3</v>
      </c>
      <c r="S397" s="14">
        <v>4</v>
      </c>
      <c r="T397" s="14">
        <v>3</v>
      </c>
      <c r="U397" s="14">
        <v>6</v>
      </c>
      <c r="V397" s="14">
        <v>4</v>
      </c>
      <c r="W397" s="14">
        <v>3</v>
      </c>
      <c r="X397" s="14">
        <v>3</v>
      </c>
      <c r="Y397" s="14">
        <v>4</v>
      </c>
      <c r="Z397" s="14">
        <v>9</v>
      </c>
      <c r="AC397" s="20">
        <v>4</v>
      </c>
      <c r="AD397" s="20">
        <v>3</v>
      </c>
      <c r="AE397" s="20">
        <v>4</v>
      </c>
      <c r="AG397" s="14">
        <v>0</v>
      </c>
      <c r="AH397" s="14">
        <v>1977</v>
      </c>
      <c r="AI397" s="14">
        <v>3</v>
      </c>
      <c r="AJ397" s="14">
        <v>4</v>
      </c>
      <c r="AK397" s="14">
        <v>4</v>
      </c>
      <c r="AL397" s="14">
        <v>4</v>
      </c>
      <c r="AM397" s="14">
        <v>4</v>
      </c>
      <c r="AN397" s="14">
        <v>3</v>
      </c>
      <c r="AO397" s="14">
        <v>3</v>
      </c>
      <c r="AP397" s="14">
        <v>4</v>
      </c>
      <c r="AQ397" s="14">
        <v>4</v>
      </c>
    </row>
    <row r="398" spans="1:43" x14ac:dyDescent="0.35">
      <c r="A398" s="14">
        <v>5130</v>
      </c>
      <c r="B398" s="14">
        <v>0</v>
      </c>
      <c r="C398" s="14">
        <v>1977</v>
      </c>
      <c r="D398" s="23">
        <v>43044.875694444447</v>
      </c>
      <c r="E398" s="14" t="s">
        <v>316</v>
      </c>
      <c r="F398" s="14">
        <v>3</v>
      </c>
      <c r="G398" s="14">
        <v>1</v>
      </c>
      <c r="H398" s="14">
        <v>4</v>
      </c>
      <c r="I398" s="14">
        <v>1</v>
      </c>
      <c r="J398" s="14">
        <v>4</v>
      </c>
      <c r="K398" s="14">
        <v>3</v>
      </c>
      <c r="L398" s="14">
        <v>3</v>
      </c>
      <c r="M398" s="14">
        <v>1</v>
      </c>
      <c r="N398" s="14">
        <v>4</v>
      </c>
      <c r="P398" s="14">
        <v>7</v>
      </c>
      <c r="Q398" s="14">
        <v>3</v>
      </c>
      <c r="R398" s="14">
        <v>3</v>
      </c>
      <c r="S398" s="14">
        <v>4</v>
      </c>
      <c r="T398" s="14">
        <v>4</v>
      </c>
      <c r="U398" s="14">
        <v>9</v>
      </c>
      <c r="V398" s="14">
        <v>3</v>
      </c>
      <c r="W398" s="14">
        <v>3</v>
      </c>
      <c r="X398" s="14">
        <v>3</v>
      </c>
      <c r="Y398" s="14">
        <v>4</v>
      </c>
      <c r="Z398" s="14">
        <v>6</v>
      </c>
      <c r="AC398" s="20">
        <v>4</v>
      </c>
      <c r="AD398" s="20">
        <v>4</v>
      </c>
      <c r="AE398" s="20">
        <v>4</v>
      </c>
      <c r="AG398" s="14">
        <v>1</v>
      </c>
      <c r="AH398" s="14">
        <v>1994</v>
      </c>
      <c r="AI398" s="14">
        <v>4</v>
      </c>
      <c r="AJ398" s="14">
        <v>4</v>
      </c>
      <c r="AK398" s="14">
        <v>4</v>
      </c>
      <c r="AL398" s="14">
        <v>2</v>
      </c>
      <c r="AM398" s="14">
        <v>4</v>
      </c>
      <c r="AN398" s="14">
        <v>3</v>
      </c>
      <c r="AO398" s="14">
        <v>4</v>
      </c>
      <c r="AP398" s="14">
        <v>3</v>
      </c>
      <c r="AQ398" s="14">
        <v>3</v>
      </c>
    </row>
    <row r="399" spans="1:43" x14ac:dyDescent="0.35">
      <c r="A399" s="14">
        <v>7569</v>
      </c>
      <c r="B399" s="14">
        <v>1</v>
      </c>
      <c r="C399" s="14">
        <v>1994</v>
      </c>
      <c r="D399" s="23">
        <v>43045.404166666667</v>
      </c>
      <c r="E399" s="14" t="s">
        <v>317</v>
      </c>
      <c r="F399" s="14">
        <v>4</v>
      </c>
      <c r="G399" s="14">
        <v>1</v>
      </c>
      <c r="H399" s="14">
        <v>4</v>
      </c>
      <c r="I399" s="14">
        <v>3</v>
      </c>
      <c r="J399" s="14">
        <v>4</v>
      </c>
      <c r="K399" s="14">
        <v>3</v>
      </c>
      <c r="L399" s="14">
        <v>4</v>
      </c>
      <c r="M399" s="14">
        <v>2</v>
      </c>
      <c r="N399" s="14">
        <v>3</v>
      </c>
      <c r="P399" s="14">
        <v>3</v>
      </c>
      <c r="Q399" s="14">
        <v>3</v>
      </c>
      <c r="R399" s="14">
        <v>3</v>
      </c>
      <c r="S399" s="14">
        <v>4</v>
      </c>
      <c r="T399" s="14">
        <v>2</v>
      </c>
      <c r="U399" s="14">
        <v>7</v>
      </c>
      <c r="V399" s="14">
        <v>3</v>
      </c>
      <c r="W399" s="14">
        <v>6</v>
      </c>
      <c r="X399" s="14">
        <v>2</v>
      </c>
      <c r="Y399" s="14">
        <v>3</v>
      </c>
      <c r="Z399" s="14">
        <v>45</v>
      </c>
      <c r="AC399" s="20">
        <v>4</v>
      </c>
      <c r="AD399" s="20">
        <v>2</v>
      </c>
      <c r="AE399" s="20">
        <v>3</v>
      </c>
      <c r="AG399" s="14">
        <v>0</v>
      </c>
      <c r="AH399" s="14">
        <v>1993</v>
      </c>
      <c r="AI399" s="14">
        <v>2</v>
      </c>
      <c r="AJ399" s="14">
        <v>4</v>
      </c>
      <c r="AK399" s="14">
        <v>4</v>
      </c>
      <c r="AL399" s="14">
        <v>4</v>
      </c>
      <c r="AM399" s="14">
        <v>3</v>
      </c>
      <c r="AN399" s="14">
        <v>3</v>
      </c>
      <c r="AO399" s="14">
        <v>3</v>
      </c>
      <c r="AP399" s="14">
        <v>3</v>
      </c>
      <c r="AQ399" s="14">
        <v>2</v>
      </c>
    </row>
    <row r="400" spans="1:43" x14ac:dyDescent="0.35">
      <c r="A400" s="14">
        <v>7576</v>
      </c>
      <c r="B400" s="14">
        <v>0</v>
      </c>
      <c r="C400" s="14">
        <v>1993</v>
      </c>
      <c r="D400" s="23">
        <v>43045.628472222219</v>
      </c>
      <c r="E400" s="14" t="s">
        <v>380</v>
      </c>
      <c r="F400" s="14">
        <v>2</v>
      </c>
      <c r="G400" s="14">
        <v>1</v>
      </c>
      <c r="H400" s="14">
        <v>4</v>
      </c>
      <c r="I400" s="14">
        <v>1</v>
      </c>
      <c r="J400" s="14">
        <v>3</v>
      </c>
      <c r="K400" s="14">
        <v>3</v>
      </c>
      <c r="L400" s="14">
        <v>3</v>
      </c>
      <c r="M400" s="14">
        <v>2</v>
      </c>
      <c r="N400" s="14">
        <v>2</v>
      </c>
      <c r="P400" s="14">
        <v>4</v>
      </c>
      <c r="Q400" s="14">
        <v>14</v>
      </c>
      <c r="R400" s="14">
        <v>3</v>
      </c>
      <c r="S400" s="14">
        <v>3</v>
      </c>
      <c r="T400" s="14">
        <v>3</v>
      </c>
      <c r="U400" s="14">
        <v>4</v>
      </c>
      <c r="V400" s="14">
        <v>3</v>
      </c>
      <c r="W400" s="14">
        <v>2</v>
      </c>
      <c r="X400" s="14">
        <v>3</v>
      </c>
      <c r="Y400" s="14">
        <v>3</v>
      </c>
      <c r="Z400" s="14">
        <v>32</v>
      </c>
      <c r="AC400" s="20">
        <v>4</v>
      </c>
      <c r="AD400" s="20">
        <v>4</v>
      </c>
      <c r="AE400" s="20">
        <v>3</v>
      </c>
      <c r="AG400" s="14">
        <v>0</v>
      </c>
      <c r="AH400" s="14">
        <v>1994</v>
      </c>
      <c r="AI400" s="14">
        <v>4</v>
      </c>
      <c r="AJ400" s="14">
        <v>4</v>
      </c>
      <c r="AK400" s="14">
        <v>4</v>
      </c>
      <c r="AL400" s="14">
        <v>3</v>
      </c>
      <c r="AM400" s="14">
        <v>4</v>
      </c>
      <c r="AN400" s="14">
        <v>4</v>
      </c>
      <c r="AO400" s="14">
        <v>4</v>
      </c>
      <c r="AP400" s="14">
        <v>3</v>
      </c>
      <c r="AQ400" s="14">
        <v>3</v>
      </c>
    </row>
    <row r="401" spans="1:43" x14ac:dyDescent="0.35">
      <c r="A401" s="14">
        <v>7577</v>
      </c>
      <c r="B401" s="14">
        <v>0</v>
      </c>
      <c r="C401" s="14">
        <v>1994</v>
      </c>
      <c r="D401" s="23">
        <v>43045.632638888892</v>
      </c>
      <c r="E401" s="14" t="s">
        <v>380</v>
      </c>
      <c r="F401" s="14">
        <v>4</v>
      </c>
      <c r="G401" s="14">
        <v>1</v>
      </c>
      <c r="H401" s="14">
        <v>4</v>
      </c>
      <c r="I401" s="14">
        <v>2</v>
      </c>
      <c r="J401" s="14">
        <v>4</v>
      </c>
      <c r="K401" s="14">
        <v>4</v>
      </c>
      <c r="L401" s="14">
        <v>4</v>
      </c>
      <c r="M401" s="14">
        <v>2</v>
      </c>
      <c r="N401" s="14">
        <v>3</v>
      </c>
      <c r="P401" s="14">
        <v>5</v>
      </c>
      <c r="Q401" s="14">
        <v>4</v>
      </c>
      <c r="R401" s="14">
        <v>2</v>
      </c>
      <c r="S401" s="14">
        <v>3</v>
      </c>
      <c r="T401" s="14">
        <v>5</v>
      </c>
      <c r="U401" s="14">
        <v>4</v>
      </c>
      <c r="V401" s="14">
        <v>4</v>
      </c>
      <c r="W401" s="14">
        <v>2</v>
      </c>
      <c r="X401" s="14">
        <v>2</v>
      </c>
      <c r="Y401" s="14">
        <v>3</v>
      </c>
      <c r="Z401" s="14">
        <v>8</v>
      </c>
      <c r="AC401" s="20">
        <v>4</v>
      </c>
      <c r="AD401" s="20">
        <v>3</v>
      </c>
      <c r="AE401" s="20">
        <v>3</v>
      </c>
      <c r="AG401" s="14">
        <v>0</v>
      </c>
      <c r="AH401" s="14">
        <v>2002</v>
      </c>
      <c r="AI401" s="14">
        <v>3</v>
      </c>
      <c r="AJ401" s="14">
        <v>3</v>
      </c>
      <c r="AK401" s="14">
        <v>4</v>
      </c>
      <c r="AL401" s="14">
        <v>2</v>
      </c>
      <c r="AM401" s="14">
        <v>3</v>
      </c>
      <c r="AN401" s="14">
        <v>3</v>
      </c>
      <c r="AO401" s="14">
        <v>3</v>
      </c>
      <c r="AP401" s="14">
        <v>3</v>
      </c>
      <c r="AQ401" s="14">
        <v>1</v>
      </c>
    </row>
    <row r="402" spans="1:43" x14ac:dyDescent="0.35">
      <c r="A402" s="14">
        <v>7579</v>
      </c>
      <c r="B402" s="14">
        <v>0</v>
      </c>
      <c r="C402" s="14">
        <v>2002</v>
      </c>
      <c r="D402" s="23">
        <v>43045.640972222223</v>
      </c>
      <c r="E402" s="14" t="s">
        <v>318</v>
      </c>
      <c r="F402" s="14">
        <v>3</v>
      </c>
      <c r="G402" s="14">
        <v>2</v>
      </c>
      <c r="H402" s="14">
        <v>4</v>
      </c>
      <c r="I402" s="14">
        <v>3</v>
      </c>
      <c r="J402" s="14">
        <v>3</v>
      </c>
      <c r="K402" s="14">
        <v>3</v>
      </c>
      <c r="L402" s="14">
        <v>3</v>
      </c>
      <c r="M402" s="14">
        <v>2</v>
      </c>
      <c r="N402" s="14">
        <v>1</v>
      </c>
      <c r="P402" s="14">
        <v>8</v>
      </c>
      <c r="Q402" s="14">
        <v>7</v>
      </c>
      <c r="R402" s="14">
        <v>4</v>
      </c>
      <c r="S402" s="14">
        <v>4</v>
      </c>
      <c r="T402" s="14">
        <v>3</v>
      </c>
      <c r="U402" s="14">
        <v>10</v>
      </c>
      <c r="V402" s="14">
        <v>5</v>
      </c>
      <c r="W402" s="14">
        <v>5</v>
      </c>
      <c r="X402" s="14">
        <v>4</v>
      </c>
      <c r="Y402" s="14">
        <v>4</v>
      </c>
      <c r="Z402" s="14">
        <v>41</v>
      </c>
      <c r="AC402" s="20">
        <v>3</v>
      </c>
      <c r="AD402" s="20">
        <v>2</v>
      </c>
      <c r="AE402" s="20">
        <v>3</v>
      </c>
      <c r="AG402" s="14">
        <v>0</v>
      </c>
      <c r="AH402" s="14">
        <v>1994</v>
      </c>
      <c r="AI402" s="14">
        <v>4</v>
      </c>
      <c r="AJ402" s="14">
        <v>3</v>
      </c>
      <c r="AK402" s="14">
        <v>4</v>
      </c>
      <c r="AL402" s="14">
        <v>4</v>
      </c>
      <c r="AM402" s="14">
        <v>4</v>
      </c>
      <c r="AN402" s="14">
        <v>3</v>
      </c>
      <c r="AO402" s="14">
        <v>3</v>
      </c>
      <c r="AP402" s="14">
        <v>3</v>
      </c>
      <c r="AQ402" s="14">
        <v>4</v>
      </c>
    </row>
    <row r="403" spans="1:43" x14ac:dyDescent="0.35">
      <c r="A403" s="14">
        <v>7580</v>
      </c>
      <c r="B403" s="14">
        <v>0</v>
      </c>
      <c r="C403" s="14">
        <v>1994</v>
      </c>
      <c r="D403" s="23">
        <v>43045.643750000003</v>
      </c>
      <c r="E403" s="14" t="s">
        <v>380</v>
      </c>
      <c r="F403" s="14">
        <v>4</v>
      </c>
      <c r="G403" s="14">
        <v>2</v>
      </c>
      <c r="H403" s="14">
        <v>4</v>
      </c>
      <c r="I403" s="14">
        <v>1</v>
      </c>
      <c r="J403" s="14">
        <v>4</v>
      </c>
      <c r="K403" s="14">
        <v>3</v>
      </c>
      <c r="L403" s="14">
        <v>3</v>
      </c>
      <c r="M403" s="14">
        <v>2</v>
      </c>
      <c r="N403" s="14">
        <v>4</v>
      </c>
      <c r="P403" s="14">
        <v>4</v>
      </c>
      <c r="Q403" s="14">
        <v>4</v>
      </c>
      <c r="R403" s="14">
        <v>2</v>
      </c>
      <c r="S403" s="14">
        <v>2</v>
      </c>
      <c r="T403" s="14">
        <v>2</v>
      </c>
      <c r="U403" s="14">
        <v>4</v>
      </c>
      <c r="V403" s="14">
        <v>3</v>
      </c>
      <c r="W403" s="14">
        <v>3</v>
      </c>
      <c r="X403" s="14">
        <v>2</v>
      </c>
      <c r="Y403" s="14">
        <v>2</v>
      </c>
      <c r="Z403" s="14">
        <v>3</v>
      </c>
      <c r="AC403" s="20">
        <v>3</v>
      </c>
      <c r="AD403" s="20">
        <v>4</v>
      </c>
      <c r="AE403" s="20">
        <v>3</v>
      </c>
      <c r="AG403" s="14">
        <v>0</v>
      </c>
      <c r="AH403" s="14">
        <v>2002</v>
      </c>
      <c r="AI403" s="14">
        <v>4</v>
      </c>
      <c r="AJ403" s="14">
        <v>2</v>
      </c>
      <c r="AK403" s="14">
        <v>4</v>
      </c>
      <c r="AL403" s="14">
        <v>4</v>
      </c>
      <c r="AM403" s="14">
        <v>4</v>
      </c>
      <c r="AN403" s="14">
        <v>4</v>
      </c>
      <c r="AO403" s="14">
        <v>3</v>
      </c>
      <c r="AP403" s="14">
        <v>3</v>
      </c>
      <c r="AQ403" s="14">
        <v>4</v>
      </c>
    </row>
    <row r="404" spans="1:43" x14ac:dyDescent="0.35">
      <c r="A404" s="14">
        <v>7581</v>
      </c>
      <c r="B404" s="14">
        <v>0</v>
      </c>
      <c r="C404" s="14">
        <v>2002</v>
      </c>
      <c r="D404" s="23">
        <v>43045.646527777775</v>
      </c>
      <c r="E404" s="14" t="s">
        <v>380</v>
      </c>
      <c r="F404" s="14">
        <v>4</v>
      </c>
      <c r="G404" s="14">
        <v>3</v>
      </c>
      <c r="H404" s="14">
        <v>4</v>
      </c>
      <c r="I404" s="14">
        <v>1</v>
      </c>
      <c r="J404" s="14">
        <v>4</v>
      </c>
      <c r="K404" s="14">
        <v>4</v>
      </c>
      <c r="L404" s="14">
        <v>3</v>
      </c>
      <c r="M404" s="14">
        <v>2</v>
      </c>
      <c r="N404" s="14">
        <v>4</v>
      </c>
      <c r="P404" s="14">
        <v>5</v>
      </c>
      <c r="Q404" s="14">
        <v>8</v>
      </c>
      <c r="R404" s="14">
        <v>4</v>
      </c>
      <c r="S404" s="14">
        <v>4</v>
      </c>
      <c r="T404" s="14">
        <v>8</v>
      </c>
      <c r="U404" s="14">
        <v>11</v>
      </c>
      <c r="V404" s="14">
        <v>5</v>
      </c>
      <c r="W404" s="14">
        <v>5</v>
      </c>
      <c r="X404" s="14">
        <v>4</v>
      </c>
      <c r="Y404" s="14">
        <v>5</v>
      </c>
      <c r="Z404" s="14">
        <v>23</v>
      </c>
      <c r="AC404" s="20">
        <v>2</v>
      </c>
      <c r="AD404" s="20">
        <v>4</v>
      </c>
      <c r="AE404" s="20">
        <v>3</v>
      </c>
      <c r="AG404" s="14">
        <v>1</v>
      </c>
      <c r="AH404" s="14">
        <v>1987</v>
      </c>
      <c r="AI404" s="14">
        <v>4</v>
      </c>
      <c r="AJ404" s="14">
        <v>4</v>
      </c>
      <c r="AK404" s="14">
        <v>3</v>
      </c>
      <c r="AL404" s="14">
        <v>2</v>
      </c>
      <c r="AM404" s="14">
        <v>3</v>
      </c>
      <c r="AN404" s="14">
        <v>3</v>
      </c>
      <c r="AO404" s="14">
        <v>3</v>
      </c>
      <c r="AP404" s="14">
        <v>3</v>
      </c>
      <c r="AQ404" s="14">
        <v>3</v>
      </c>
    </row>
    <row r="405" spans="1:43" x14ac:dyDescent="0.35">
      <c r="A405" s="14">
        <v>7582</v>
      </c>
      <c r="B405" s="14">
        <v>1</v>
      </c>
      <c r="C405" s="14">
        <v>1987</v>
      </c>
      <c r="D405" s="23">
        <v>43045.649305555555</v>
      </c>
      <c r="E405" s="14" t="s">
        <v>380</v>
      </c>
      <c r="F405" s="14">
        <v>4</v>
      </c>
      <c r="G405" s="14">
        <v>1</v>
      </c>
      <c r="H405" s="14">
        <v>3</v>
      </c>
      <c r="I405" s="14">
        <v>3</v>
      </c>
      <c r="J405" s="14">
        <v>3</v>
      </c>
      <c r="K405" s="14">
        <v>3</v>
      </c>
      <c r="L405" s="14">
        <v>3</v>
      </c>
      <c r="M405" s="14">
        <v>2</v>
      </c>
      <c r="N405" s="14">
        <v>3</v>
      </c>
      <c r="P405" s="14">
        <v>2</v>
      </c>
      <c r="Q405" s="14">
        <v>4</v>
      </c>
      <c r="R405" s="14">
        <v>4</v>
      </c>
      <c r="S405" s="14">
        <v>15</v>
      </c>
      <c r="T405" s="14">
        <v>3</v>
      </c>
      <c r="U405" s="14">
        <v>5</v>
      </c>
      <c r="V405" s="14">
        <v>9</v>
      </c>
      <c r="W405" s="14">
        <v>14</v>
      </c>
      <c r="X405" s="14">
        <v>5</v>
      </c>
      <c r="Y405" s="14">
        <v>3</v>
      </c>
      <c r="Z405" s="14">
        <v>23</v>
      </c>
      <c r="AC405" s="20">
        <v>4</v>
      </c>
      <c r="AD405" s="20">
        <v>2</v>
      </c>
      <c r="AE405" s="20">
        <v>3</v>
      </c>
      <c r="AG405" s="14">
        <v>0</v>
      </c>
      <c r="AH405" s="14">
        <v>1996</v>
      </c>
      <c r="AI405" s="14">
        <v>4</v>
      </c>
      <c r="AJ405" s="14">
        <v>3</v>
      </c>
      <c r="AK405" s="14">
        <v>4</v>
      </c>
      <c r="AL405" s="14">
        <v>4</v>
      </c>
      <c r="AM405" s="14">
        <v>4</v>
      </c>
      <c r="AN405" s="14">
        <v>4</v>
      </c>
      <c r="AO405" s="14">
        <v>4</v>
      </c>
      <c r="AP405" s="14">
        <v>4</v>
      </c>
      <c r="AQ405" s="14">
        <v>3</v>
      </c>
    </row>
    <row r="406" spans="1:43" x14ac:dyDescent="0.35">
      <c r="A406" s="14">
        <v>4059</v>
      </c>
      <c r="B406" s="14">
        <v>0</v>
      </c>
      <c r="C406" s="14">
        <v>1996</v>
      </c>
      <c r="D406" s="23">
        <v>43045.692361111112</v>
      </c>
      <c r="E406" s="14" t="s">
        <v>67</v>
      </c>
      <c r="F406" s="14">
        <v>4</v>
      </c>
      <c r="G406" s="14">
        <v>2</v>
      </c>
      <c r="H406" s="14">
        <v>4</v>
      </c>
      <c r="I406" s="14">
        <v>1</v>
      </c>
      <c r="J406" s="14">
        <v>4</v>
      </c>
      <c r="K406" s="14">
        <v>4</v>
      </c>
      <c r="L406" s="14">
        <v>4</v>
      </c>
      <c r="M406" s="14">
        <v>1</v>
      </c>
      <c r="N406" s="14">
        <v>3</v>
      </c>
      <c r="P406" s="14">
        <v>3</v>
      </c>
      <c r="Q406" s="14">
        <v>3</v>
      </c>
      <c r="R406" s="14">
        <v>2</v>
      </c>
      <c r="S406" s="14">
        <v>3</v>
      </c>
      <c r="T406" s="14">
        <v>2</v>
      </c>
      <c r="U406" s="14">
        <v>3</v>
      </c>
      <c r="V406" s="14">
        <v>2</v>
      </c>
      <c r="W406" s="14">
        <v>2</v>
      </c>
      <c r="X406" s="14">
        <v>3</v>
      </c>
      <c r="Y406" s="14">
        <v>3</v>
      </c>
      <c r="Z406" s="14">
        <v>9</v>
      </c>
      <c r="AC406" s="20">
        <v>3</v>
      </c>
      <c r="AD406" s="20">
        <v>4</v>
      </c>
      <c r="AE406" s="20">
        <v>4</v>
      </c>
      <c r="AG406" s="14">
        <v>0</v>
      </c>
      <c r="AH406" s="14">
        <v>1994</v>
      </c>
      <c r="AI406" s="14">
        <v>3</v>
      </c>
      <c r="AJ406" s="14">
        <v>3</v>
      </c>
      <c r="AK406" s="14">
        <v>4</v>
      </c>
      <c r="AL406" s="14">
        <v>3</v>
      </c>
      <c r="AM406" s="14">
        <v>4</v>
      </c>
      <c r="AN406" s="14">
        <v>3</v>
      </c>
      <c r="AO406" s="14">
        <v>2</v>
      </c>
      <c r="AP406" s="14">
        <v>3</v>
      </c>
      <c r="AQ406" s="14">
        <v>3</v>
      </c>
    </row>
    <row r="407" spans="1:43" x14ac:dyDescent="0.35">
      <c r="A407" s="14">
        <v>6973</v>
      </c>
      <c r="B407" s="14">
        <v>0</v>
      </c>
      <c r="C407" s="14">
        <v>1994</v>
      </c>
      <c r="D407" s="23">
        <v>43045.745833333334</v>
      </c>
      <c r="E407" s="14" t="s">
        <v>319</v>
      </c>
      <c r="F407" s="14">
        <v>3</v>
      </c>
      <c r="G407" s="14">
        <v>2</v>
      </c>
      <c r="H407" s="14">
        <v>4</v>
      </c>
      <c r="I407" s="14">
        <v>2</v>
      </c>
      <c r="J407" s="14">
        <v>4</v>
      </c>
      <c r="K407" s="14">
        <v>3</v>
      </c>
      <c r="L407" s="14">
        <v>2</v>
      </c>
      <c r="M407" s="14">
        <v>2</v>
      </c>
      <c r="N407" s="14">
        <v>3</v>
      </c>
      <c r="P407" s="14">
        <v>10</v>
      </c>
      <c r="Q407" s="14">
        <v>2</v>
      </c>
      <c r="R407" s="14">
        <v>1</v>
      </c>
      <c r="S407" s="14">
        <v>4</v>
      </c>
      <c r="T407" s="14">
        <v>2</v>
      </c>
      <c r="U407" s="14">
        <v>8</v>
      </c>
      <c r="V407" s="14">
        <v>2</v>
      </c>
      <c r="W407" s="14">
        <v>3</v>
      </c>
      <c r="X407" s="14">
        <v>2</v>
      </c>
      <c r="Y407" s="14">
        <v>4</v>
      </c>
      <c r="Z407" s="14">
        <v>16</v>
      </c>
      <c r="AC407" s="20">
        <v>3</v>
      </c>
      <c r="AD407" s="20">
        <v>3</v>
      </c>
      <c r="AE407" s="20">
        <v>3</v>
      </c>
      <c r="AG407" s="14">
        <v>0</v>
      </c>
      <c r="AH407" s="14">
        <v>1993</v>
      </c>
      <c r="AI407" s="14">
        <v>4</v>
      </c>
      <c r="AJ407" s="14">
        <v>4</v>
      </c>
      <c r="AK407" s="14">
        <v>4</v>
      </c>
      <c r="AL407" s="14">
        <v>3</v>
      </c>
      <c r="AM407" s="14">
        <v>3</v>
      </c>
      <c r="AN407" s="14">
        <v>3</v>
      </c>
      <c r="AO407" s="14">
        <v>3</v>
      </c>
      <c r="AP407" s="14">
        <v>3</v>
      </c>
      <c r="AQ407" s="14">
        <v>4</v>
      </c>
    </row>
    <row r="408" spans="1:43" x14ac:dyDescent="0.35">
      <c r="A408" s="14">
        <v>7594</v>
      </c>
      <c r="B408" s="14">
        <v>0</v>
      </c>
      <c r="C408" s="14">
        <v>1993</v>
      </c>
      <c r="D408" s="23">
        <v>43045.774305555555</v>
      </c>
      <c r="E408" s="14" t="s">
        <v>320</v>
      </c>
      <c r="F408" s="14">
        <v>4</v>
      </c>
      <c r="G408" s="14">
        <v>1</v>
      </c>
      <c r="H408" s="14">
        <v>4</v>
      </c>
      <c r="I408" s="14">
        <v>2</v>
      </c>
      <c r="J408" s="14">
        <v>3</v>
      </c>
      <c r="K408" s="14">
        <v>3</v>
      </c>
      <c r="L408" s="14">
        <v>3</v>
      </c>
      <c r="M408" s="14">
        <v>2</v>
      </c>
      <c r="N408" s="14">
        <v>4</v>
      </c>
      <c r="P408" s="14">
        <v>3</v>
      </c>
      <c r="Q408" s="14">
        <v>6</v>
      </c>
      <c r="R408" s="14">
        <v>3</v>
      </c>
      <c r="S408" s="14">
        <v>10</v>
      </c>
      <c r="T408" s="14">
        <v>5</v>
      </c>
      <c r="U408" s="14">
        <v>5</v>
      </c>
      <c r="V408" s="14">
        <v>13</v>
      </c>
      <c r="W408" s="14">
        <v>4</v>
      </c>
      <c r="X408" s="14">
        <v>4</v>
      </c>
      <c r="Y408" s="14">
        <v>4</v>
      </c>
      <c r="Z408" s="14">
        <v>7</v>
      </c>
      <c r="AC408" s="20">
        <v>4</v>
      </c>
      <c r="AD408" s="20">
        <v>3</v>
      </c>
      <c r="AE408" s="20">
        <v>3</v>
      </c>
      <c r="AG408" s="14">
        <v>1</v>
      </c>
      <c r="AH408" s="14">
        <v>1988</v>
      </c>
      <c r="AI408" s="14">
        <v>2</v>
      </c>
      <c r="AJ408" s="14">
        <v>4</v>
      </c>
      <c r="AK408" s="14">
        <v>3</v>
      </c>
      <c r="AL408" s="14">
        <v>2</v>
      </c>
      <c r="AM408" s="14">
        <v>4</v>
      </c>
      <c r="AN408" s="14">
        <v>4</v>
      </c>
      <c r="AO408" s="14">
        <v>3</v>
      </c>
      <c r="AP408" s="14">
        <v>4</v>
      </c>
      <c r="AQ408" s="14">
        <v>3</v>
      </c>
    </row>
    <row r="409" spans="1:43" x14ac:dyDescent="0.35">
      <c r="A409" s="14">
        <v>5222</v>
      </c>
      <c r="B409" s="14">
        <v>1</v>
      </c>
      <c r="C409" s="14">
        <v>1988</v>
      </c>
      <c r="D409" s="23">
        <v>43045.795138888891</v>
      </c>
      <c r="E409" s="14" t="s">
        <v>321</v>
      </c>
      <c r="F409" s="14">
        <v>2</v>
      </c>
      <c r="G409" s="14">
        <v>1</v>
      </c>
      <c r="H409" s="14">
        <v>3</v>
      </c>
      <c r="I409" s="14">
        <v>3</v>
      </c>
      <c r="J409" s="14">
        <v>4</v>
      </c>
      <c r="K409" s="14">
        <v>4</v>
      </c>
      <c r="L409" s="14">
        <v>3</v>
      </c>
      <c r="M409" s="14">
        <v>1</v>
      </c>
      <c r="N409" s="14">
        <v>3</v>
      </c>
      <c r="P409" s="14">
        <v>6</v>
      </c>
      <c r="Q409" s="14">
        <v>5</v>
      </c>
      <c r="R409" s="14">
        <v>3</v>
      </c>
      <c r="S409" s="14">
        <v>10</v>
      </c>
      <c r="T409" s="14">
        <v>3</v>
      </c>
      <c r="U409" s="14">
        <v>5</v>
      </c>
      <c r="V409" s="14">
        <v>2</v>
      </c>
      <c r="W409" s="14">
        <v>3</v>
      </c>
      <c r="X409" s="14">
        <v>3</v>
      </c>
      <c r="Y409" s="14">
        <v>4</v>
      </c>
      <c r="Z409" s="14">
        <v>43</v>
      </c>
      <c r="AC409" s="20">
        <v>4</v>
      </c>
      <c r="AD409" s="20">
        <v>2</v>
      </c>
      <c r="AE409" s="20">
        <v>4</v>
      </c>
      <c r="AG409" s="14">
        <v>0</v>
      </c>
      <c r="AH409" s="14">
        <v>1993</v>
      </c>
      <c r="AI409" s="14">
        <v>4</v>
      </c>
      <c r="AJ409" s="14">
        <v>4</v>
      </c>
      <c r="AK409" s="14">
        <v>4</v>
      </c>
      <c r="AL409" s="14">
        <v>3</v>
      </c>
      <c r="AM409" s="14">
        <v>4</v>
      </c>
      <c r="AN409" s="14">
        <v>4</v>
      </c>
      <c r="AO409" s="14">
        <v>3</v>
      </c>
      <c r="AP409" s="14">
        <v>3</v>
      </c>
      <c r="AQ409" s="14">
        <v>3</v>
      </c>
    </row>
    <row r="410" spans="1:43" x14ac:dyDescent="0.35">
      <c r="A410" s="14">
        <v>7605</v>
      </c>
      <c r="B410" s="14">
        <v>0</v>
      </c>
      <c r="C410" s="14">
        <v>1993</v>
      </c>
      <c r="D410" s="23">
        <v>43045.870138888888</v>
      </c>
      <c r="E410" s="14" t="s">
        <v>322</v>
      </c>
      <c r="F410" s="14">
        <v>4</v>
      </c>
      <c r="G410" s="14">
        <v>1</v>
      </c>
      <c r="H410" s="14">
        <v>4</v>
      </c>
      <c r="I410" s="14">
        <v>2</v>
      </c>
      <c r="J410" s="14">
        <v>4</v>
      </c>
      <c r="K410" s="14">
        <v>4</v>
      </c>
      <c r="L410" s="14">
        <v>3</v>
      </c>
      <c r="M410" s="14">
        <v>2</v>
      </c>
      <c r="N410" s="14">
        <v>3</v>
      </c>
      <c r="P410" s="14">
        <v>7</v>
      </c>
      <c r="Q410" s="14">
        <v>5</v>
      </c>
      <c r="R410" s="14">
        <v>2</v>
      </c>
      <c r="S410" s="14">
        <v>6</v>
      </c>
      <c r="T410" s="14">
        <v>5</v>
      </c>
      <c r="U410" s="14">
        <v>7</v>
      </c>
      <c r="V410" s="14">
        <v>8</v>
      </c>
      <c r="W410" s="14">
        <v>3</v>
      </c>
      <c r="X410" s="14">
        <v>3</v>
      </c>
      <c r="Y410" s="14">
        <v>3</v>
      </c>
      <c r="Z410" s="14">
        <v>9</v>
      </c>
      <c r="AC410" s="20">
        <v>4</v>
      </c>
      <c r="AD410" s="20">
        <v>3</v>
      </c>
      <c r="AE410" s="20">
        <v>3</v>
      </c>
      <c r="AG410" s="14">
        <v>1</v>
      </c>
      <c r="AH410" s="14">
        <v>1986</v>
      </c>
      <c r="AI410" s="14">
        <v>2</v>
      </c>
      <c r="AJ410" s="14">
        <v>4</v>
      </c>
      <c r="AK410" s="14">
        <v>4</v>
      </c>
      <c r="AL410" s="14">
        <v>4</v>
      </c>
      <c r="AM410" s="14">
        <v>4</v>
      </c>
      <c r="AN410" s="14">
        <v>3</v>
      </c>
      <c r="AO410" s="14">
        <v>3</v>
      </c>
      <c r="AP410" s="14">
        <v>4</v>
      </c>
      <c r="AQ410" s="14">
        <v>4</v>
      </c>
    </row>
    <row r="411" spans="1:43" x14ac:dyDescent="0.35">
      <c r="A411" s="14">
        <v>7608</v>
      </c>
      <c r="B411" s="14">
        <v>1</v>
      </c>
      <c r="C411" s="14">
        <v>1986</v>
      </c>
      <c r="D411" s="23">
        <v>43045.918749999997</v>
      </c>
      <c r="E411" s="14" t="s">
        <v>323</v>
      </c>
      <c r="F411" s="14">
        <v>2</v>
      </c>
      <c r="G411" s="14">
        <v>1</v>
      </c>
      <c r="H411" s="14">
        <v>4</v>
      </c>
      <c r="I411" s="14">
        <v>1</v>
      </c>
      <c r="J411" s="14">
        <v>4</v>
      </c>
      <c r="K411" s="14">
        <v>3</v>
      </c>
      <c r="L411" s="14">
        <v>3</v>
      </c>
      <c r="M411" s="14">
        <v>1</v>
      </c>
      <c r="N411" s="14">
        <v>4</v>
      </c>
      <c r="P411" s="14">
        <v>5</v>
      </c>
      <c r="Q411" s="14">
        <v>4</v>
      </c>
      <c r="R411" s="14">
        <v>3</v>
      </c>
      <c r="S411" s="14">
        <v>3</v>
      </c>
      <c r="T411" s="14">
        <v>3</v>
      </c>
      <c r="U411" s="14">
        <v>5</v>
      </c>
      <c r="V411" s="14">
        <v>5</v>
      </c>
      <c r="W411" s="14">
        <v>3</v>
      </c>
      <c r="X411" s="14">
        <v>3</v>
      </c>
      <c r="Y411" s="14">
        <v>3</v>
      </c>
      <c r="Z411" s="14">
        <v>25</v>
      </c>
      <c r="AC411" s="20">
        <v>4</v>
      </c>
      <c r="AD411" s="20">
        <v>4</v>
      </c>
      <c r="AE411" s="20">
        <v>4</v>
      </c>
      <c r="AG411" s="14">
        <v>0</v>
      </c>
      <c r="AH411" s="14">
        <v>1995</v>
      </c>
      <c r="AI411" s="14">
        <v>4</v>
      </c>
      <c r="AJ411" s="14">
        <v>4</v>
      </c>
      <c r="AK411" s="14">
        <v>4</v>
      </c>
      <c r="AL411" s="14">
        <v>4</v>
      </c>
      <c r="AM411" s="14">
        <v>4</v>
      </c>
      <c r="AN411" s="14">
        <v>4</v>
      </c>
      <c r="AO411" s="14">
        <v>4</v>
      </c>
      <c r="AP411" s="14">
        <v>4</v>
      </c>
      <c r="AQ411" s="14">
        <v>4</v>
      </c>
    </row>
    <row r="412" spans="1:43" x14ac:dyDescent="0.35">
      <c r="A412" s="14">
        <v>7611</v>
      </c>
      <c r="B412" s="14">
        <v>0</v>
      </c>
      <c r="C412" s="14">
        <v>1995</v>
      </c>
      <c r="D412" s="23">
        <v>43046.363194444442</v>
      </c>
      <c r="E412" s="14" t="s">
        <v>324</v>
      </c>
      <c r="F412" s="14">
        <v>4</v>
      </c>
      <c r="G412" s="14">
        <v>1</v>
      </c>
      <c r="H412" s="14">
        <v>4</v>
      </c>
      <c r="I412" s="14">
        <v>1</v>
      </c>
      <c r="J412" s="14">
        <v>4</v>
      </c>
      <c r="K412" s="14">
        <v>4</v>
      </c>
      <c r="L412" s="14">
        <v>4</v>
      </c>
      <c r="M412" s="14">
        <v>1</v>
      </c>
      <c r="N412" s="14">
        <v>4</v>
      </c>
      <c r="P412" s="14">
        <v>2</v>
      </c>
      <c r="Q412" s="14">
        <v>2</v>
      </c>
      <c r="R412" s="14">
        <v>2</v>
      </c>
      <c r="S412" s="14">
        <v>2</v>
      </c>
      <c r="T412" s="14">
        <v>1</v>
      </c>
      <c r="U412" s="14">
        <v>4</v>
      </c>
      <c r="V412" s="14">
        <v>1</v>
      </c>
      <c r="W412" s="14">
        <v>4</v>
      </c>
      <c r="X412" s="14">
        <v>8</v>
      </c>
      <c r="Y412" s="14">
        <v>5</v>
      </c>
      <c r="Z412" s="14">
        <v>0</v>
      </c>
      <c r="AC412" s="20">
        <v>4</v>
      </c>
      <c r="AD412" s="20">
        <v>4</v>
      </c>
      <c r="AE412" s="20">
        <v>4</v>
      </c>
      <c r="AG412" s="14">
        <v>1</v>
      </c>
      <c r="AH412" s="14">
        <v>1992</v>
      </c>
      <c r="AI412" s="14">
        <v>4</v>
      </c>
      <c r="AJ412" s="14">
        <v>4</v>
      </c>
      <c r="AK412" s="14">
        <v>4</v>
      </c>
      <c r="AL412" s="14">
        <v>3</v>
      </c>
      <c r="AM412" s="14">
        <v>4</v>
      </c>
      <c r="AN412" s="14">
        <v>4</v>
      </c>
      <c r="AO412" s="14">
        <v>4</v>
      </c>
      <c r="AP412" s="14">
        <v>4</v>
      </c>
      <c r="AQ412" s="14">
        <v>4</v>
      </c>
    </row>
    <row r="413" spans="1:43" x14ac:dyDescent="0.35">
      <c r="A413" s="14">
        <v>7618</v>
      </c>
      <c r="B413" s="14">
        <v>1</v>
      </c>
      <c r="C413" s="14">
        <v>1992</v>
      </c>
      <c r="D413" s="23">
        <v>43046.419444444444</v>
      </c>
      <c r="E413" s="14" t="s">
        <v>325</v>
      </c>
      <c r="F413" s="14">
        <v>4</v>
      </c>
      <c r="G413" s="14">
        <v>1</v>
      </c>
      <c r="H413" s="14">
        <v>4</v>
      </c>
      <c r="I413" s="14">
        <v>2</v>
      </c>
      <c r="J413" s="14">
        <v>4</v>
      </c>
      <c r="K413" s="14">
        <v>4</v>
      </c>
      <c r="L413" s="14">
        <v>4</v>
      </c>
      <c r="M413" s="14">
        <v>1</v>
      </c>
      <c r="N413" s="14">
        <v>4</v>
      </c>
      <c r="P413" s="14">
        <v>2</v>
      </c>
      <c r="Q413" s="14">
        <v>5</v>
      </c>
      <c r="R413" s="14">
        <v>2</v>
      </c>
      <c r="S413" s="14">
        <v>6</v>
      </c>
      <c r="T413" s="14">
        <v>1</v>
      </c>
      <c r="U413" s="14">
        <v>8</v>
      </c>
      <c r="V413" s="14">
        <v>3</v>
      </c>
      <c r="W413" s="14">
        <v>1</v>
      </c>
      <c r="X413" s="14">
        <v>3</v>
      </c>
      <c r="Y413" s="14">
        <v>2</v>
      </c>
      <c r="Z413" s="14">
        <v>1</v>
      </c>
      <c r="AC413" s="20">
        <v>4</v>
      </c>
      <c r="AD413" s="20">
        <v>3</v>
      </c>
      <c r="AE413" s="20">
        <v>4</v>
      </c>
      <c r="AG413" s="14">
        <v>0</v>
      </c>
      <c r="AH413" s="14">
        <v>1996</v>
      </c>
      <c r="AI413" s="14">
        <v>4</v>
      </c>
      <c r="AJ413" s="14">
        <v>4</v>
      </c>
      <c r="AK413" s="14">
        <v>4</v>
      </c>
      <c r="AL413" s="14">
        <v>3</v>
      </c>
      <c r="AM413" s="14">
        <v>3</v>
      </c>
      <c r="AN413" s="14">
        <v>4</v>
      </c>
      <c r="AO413" s="14">
        <v>4</v>
      </c>
      <c r="AP413" s="14">
        <v>4</v>
      </c>
      <c r="AQ413" s="14">
        <v>2</v>
      </c>
    </row>
    <row r="414" spans="1:43" x14ac:dyDescent="0.35">
      <c r="A414" s="14">
        <v>5418</v>
      </c>
      <c r="B414" s="14">
        <v>0</v>
      </c>
      <c r="C414" s="14">
        <v>1996</v>
      </c>
      <c r="D414" s="23">
        <v>43046.790972222225</v>
      </c>
      <c r="E414" s="14" t="s">
        <v>326</v>
      </c>
      <c r="F414" s="14">
        <v>4</v>
      </c>
      <c r="G414" s="14">
        <v>1</v>
      </c>
      <c r="H414" s="14">
        <v>4</v>
      </c>
      <c r="I414" s="14">
        <v>2</v>
      </c>
      <c r="J414" s="14">
        <v>3</v>
      </c>
      <c r="K414" s="14">
        <v>4</v>
      </c>
      <c r="L414" s="14">
        <v>4</v>
      </c>
      <c r="M414" s="14">
        <v>1</v>
      </c>
      <c r="N414" s="14">
        <v>2</v>
      </c>
      <c r="P414" s="14">
        <v>3</v>
      </c>
      <c r="Q414" s="14">
        <v>3</v>
      </c>
      <c r="R414" s="14">
        <v>2</v>
      </c>
      <c r="S414" s="14">
        <v>9</v>
      </c>
      <c r="T414" s="14">
        <v>3</v>
      </c>
      <c r="U414" s="14">
        <v>4</v>
      </c>
      <c r="V414" s="14">
        <v>3</v>
      </c>
      <c r="W414" s="14">
        <v>4</v>
      </c>
      <c r="X414" s="14">
        <v>1</v>
      </c>
      <c r="Y414" s="14">
        <v>8</v>
      </c>
      <c r="Z414" s="14">
        <v>25</v>
      </c>
      <c r="AC414" s="20">
        <v>4</v>
      </c>
      <c r="AD414" s="20">
        <v>3</v>
      </c>
      <c r="AE414" s="20">
        <v>4</v>
      </c>
      <c r="AG414" s="14">
        <v>0</v>
      </c>
      <c r="AH414" s="14">
        <v>1971</v>
      </c>
      <c r="AI414" s="14">
        <v>3</v>
      </c>
      <c r="AJ414" s="14">
        <v>4</v>
      </c>
      <c r="AK414" s="14">
        <v>4</v>
      </c>
      <c r="AL414" s="14">
        <v>4</v>
      </c>
      <c r="AM414" s="14">
        <v>4</v>
      </c>
      <c r="AN414" s="14">
        <v>4</v>
      </c>
      <c r="AO414" s="14">
        <v>4</v>
      </c>
      <c r="AP414" s="14">
        <v>4</v>
      </c>
      <c r="AQ414" s="14">
        <v>3</v>
      </c>
    </row>
    <row r="415" spans="1:43" x14ac:dyDescent="0.35">
      <c r="A415" s="14">
        <v>7670</v>
      </c>
      <c r="B415" s="14">
        <v>0</v>
      </c>
      <c r="C415" s="14">
        <v>1971</v>
      </c>
      <c r="D415" s="23">
        <v>43047.263194444444</v>
      </c>
      <c r="E415" s="14" t="s">
        <v>327</v>
      </c>
      <c r="F415" s="14">
        <v>3</v>
      </c>
      <c r="G415" s="14">
        <v>1</v>
      </c>
      <c r="H415" s="14">
        <v>4</v>
      </c>
      <c r="I415" s="14">
        <v>1</v>
      </c>
      <c r="J415" s="14">
        <v>4</v>
      </c>
      <c r="K415" s="14">
        <v>4</v>
      </c>
      <c r="L415" s="14">
        <v>4</v>
      </c>
      <c r="M415" s="14">
        <v>1</v>
      </c>
      <c r="N415" s="14">
        <v>3</v>
      </c>
      <c r="P415" s="14">
        <v>7</v>
      </c>
      <c r="Q415" s="14">
        <v>5</v>
      </c>
      <c r="R415" s="14">
        <v>4</v>
      </c>
      <c r="S415" s="14">
        <v>3</v>
      </c>
      <c r="T415" s="14">
        <v>3</v>
      </c>
      <c r="U415" s="14">
        <v>7</v>
      </c>
      <c r="V415" s="14">
        <v>3</v>
      </c>
      <c r="W415" s="14">
        <v>3</v>
      </c>
      <c r="X415" s="14">
        <v>4</v>
      </c>
      <c r="Y415" s="14">
        <v>4</v>
      </c>
      <c r="Z415" s="14">
        <v>7</v>
      </c>
      <c r="AC415" s="20">
        <v>4</v>
      </c>
      <c r="AD415" s="20">
        <v>4</v>
      </c>
      <c r="AE415" s="20">
        <v>4</v>
      </c>
      <c r="AG415" s="14">
        <v>0</v>
      </c>
      <c r="AH415" s="14">
        <v>1997</v>
      </c>
      <c r="AI415" s="14">
        <v>4</v>
      </c>
      <c r="AJ415" s="14">
        <v>2</v>
      </c>
      <c r="AK415" s="14">
        <v>4</v>
      </c>
      <c r="AL415" s="14">
        <v>4</v>
      </c>
      <c r="AM415" s="14">
        <v>4</v>
      </c>
      <c r="AN415" s="14">
        <v>3</v>
      </c>
      <c r="AO415" s="14">
        <v>3</v>
      </c>
      <c r="AP415" s="14">
        <v>3</v>
      </c>
      <c r="AQ415" s="14">
        <v>3</v>
      </c>
    </row>
    <row r="416" spans="1:43" x14ac:dyDescent="0.35">
      <c r="A416" s="14">
        <v>7701</v>
      </c>
      <c r="B416" s="14">
        <v>0</v>
      </c>
      <c r="C416" s="14">
        <v>1997</v>
      </c>
      <c r="D416" s="23">
        <v>43047.836805555555</v>
      </c>
      <c r="E416" s="14" t="s">
        <v>380</v>
      </c>
      <c r="F416" s="14">
        <v>4</v>
      </c>
      <c r="G416" s="14">
        <v>3</v>
      </c>
      <c r="H416" s="14">
        <v>4</v>
      </c>
      <c r="I416" s="14">
        <v>1</v>
      </c>
      <c r="J416" s="14">
        <v>4</v>
      </c>
      <c r="K416" s="14">
        <v>3</v>
      </c>
      <c r="L416" s="14">
        <v>3</v>
      </c>
      <c r="M416" s="14">
        <v>2</v>
      </c>
      <c r="N416" s="14">
        <v>3</v>
      </c>
      <c r="P416" s="14">
        <v>58</v>
      </c>
      <c r="Q416" s="14">
        <v>4</v>
      </c>
      <c r="R416" s="14">
        <v>2</v>
      </c>
      <c r="S416" s="14">
        <v>3</v>
      </c>
      <c r="T416" s="14">
        <v>3</v>
      </c>
      <c r="U416" s="14">
        <v>4</v>
      </c>
      <c r="V416" s="14">
        <v>3</v>
      </c>
      <c r="W416" s="14">
        <v>2</v>
      </c>
      <c r="X416" s="14">
        <v>3</v>
      </c>
      <c r="Y416" s="14">
        <v>5</v>
      </c>
      <c r="Z416" s="14">
        <v>44</v>
      </c>
      <c r="AC416" s="20">
        <v>2</v>
      </c>
      <c r="AD416" s="20">
        <v>4</v>
      </c>
      <c r="AE416" s="20">
        <v>3</v>
      </c>
      <c r="AG416" s="14">
        <v>1</v>
      </c>
      <c r="AH416" s="14">
        <v>1971</v>
      </c>
      <c r="AI416" s="14">
        <v>4</v>
      </c>
      <c r="AJ416" s="14">
        <v>4</v>
      </c>
      <c r="AK416" s="14">
        <v>4</v>
      </c>
      <c r="AL416" s="14">
        <v>3</v>
      </c>
      <c r="AM416" s="14">
        <v>4</v>
      </c>
      <c r="AN416" s="14">
        <v>4</v>
      </c>
      <c r="AO416" s="14">
        <v>3</v>
      </c>
      <c r="AP416" s="14">
        <v>3</v>
      </c>
      <c r="AQ416" s="14">
        <v>3</v>
      </c>
    </row>
    <row r="417" spans="1:43" x14ac:dyDescent="0.35">
      <c r="A417" s="14">
        <v>7336</v>
      </c>
      <c r="B417" s="14">
        <v>1</v>
      </c>
      <c r="C417" s="14">
        <v>1971</v>
      </c>
      <c r="D417" s="23">
        <v>43047.9</v>
      </c>
      <c r="E417" s="14" t="s">
        <v>328</v>
      </c>
      <c r="F417" s="14">
        <v>4</v>
      </c>
      <c r="G417" s="14">
        <v>1</v>
      </c>
      <c r="H417" s="14">
        <v>4</v>
      </c>
      <c r="I417" s="14">
        <v>2</v>
      </c>
      <c r="J417" s="14">
        <v>4</v>
      </c>
      <c r="K417" s="14">
        <v>4</v>
      </c>
      <c r="L417" s="14">
        <v>3</v>
      </c>
      <c r="M417" s="14">
        <v>2</v>
      </c>
      <c r="N417" s="14">
        <v>3</v>
      </c>
      <c r="P417" s="14">
        <v>8</v>
      </c>
      <c r="Q417" s="14">
        <v>6</v>
      </c>
      <c r="R417" s="14">
        <v>2</v>
      </c>
      <c r="S417" s="14">
        <v>7</v>
      </c>
      <c r="T417" s="14">
        <v>3</v>
      </c>
      <c r="U417" s="14">
        <v>5</v>
      </c>
      <c r="V417" s="14">
        <v>6</v>
      </c>
      <c r="W417" s="14">
        <v>5</v>
      </c>
      <c r="X417" s="14">
        <v>3</v>
      </c>
      <c r="Y417" s="14">
        <v>6</v>
      </c>
      <c r="Z417" s="14">
        <v>9</v>
      </c>
      <c r="AC417" s="20">
        <v>4</v>
      </c>
      <c r="AD417" s="20">
        <v>3</v>
      </c>
      <c r="AE417" s="20">
        <v>3</v>
      </c>
      <c r="AG417" s="14">
        <v>0</v>
      </c>
      <c r="AH417" s="14">
        <v>1986</v>
      </c>
      <c r="AI417" s="14">
        <v>3</v>
      </c>
      <c r="AJ417" s="14">
        <v>4</v>
      </c>
      <c r="AK417" s="14">
        <v>4</v>
      </c>
      <c r="AL417" s="14">
        <v>4</v>
      </c>
      <c r="AM417" s="14">
        <v>4</v>
      </c>
      <c r="AN417" s="14">
        <v>3</v>
      </c>
      <c r="AO417" s="14">
        <v>4</v>
      </c>
      <c r="AP417" s="14">
        <v>3</v>
      </c>
      <c r="AQ417" s="14">
        <v>4</v>
      </c>
    </row>
    <row r="418" spans="1:43" x14ac:dyDescent="0.35">
      <c r="A418" s="14">
        <v>7720</v>
      </c>
      <c r="B418" s="14">
        <v>0</v>
      </c>
      <c r="C418" s="14">
        <v>1986</v>
      </c>
      <c r="D418" s="23">
        <v>43048.317361111112</v>
      </c>
      <c r="E418" s="14" t="s">
        <v>67</v>
      </c>
      <c r="F418" s="14">
        <v>3</v>
      </c>
      <c r="G418" s="14">
        <v>1</v>
      </c>
      <c r="H418" s="14">
        <v>4</v>
      </c>
      <c r="I418" s="14">
        <v>1</v>
      </c>
      <c r="J418" s="14">
        <v>4</v>
      </c>
      <c r="K418" s="14">
        <v>3</v>
      </c>
      <c r="L418" s="14">
        <v>4</v>
      </c>
      <c r="M418" s="14">
        <v>2</v>
      </c>
      <c r="N418" s="14">
        <v>4</v>
      </c>
      <c r="P418" s="14">
        <v>3</v>
      </c>
      <c r="Q418" s="14">
        <v>3</v>
      </c>
      <c r="R418" s="14">
        <v>1</v>
      </c>
      <c r="S418" s="14">
        <v>2</v>
      </c>
      <c r="T418" s="14">
        <v>3</v>
      </c>
      <c r="U418" s="14">
        <v>4</v>
      </c>
      <c r="V418" s="14">
        <v>1</v>
      </c>
      <c r="W418" s="14">
        <v>5</v>
      </c>
      <c r="X418" s="14">
        <v>3</v>
      </c>
      <c r="Y418" s="14">
        <v>1</v>
      </c>
      <c r="Z418" s="14">
        <v>7</v>
      </c>
      <c r="AC418" s="20">
        <v>4</v>
      </c>
      <c r="AD418" s="20">
        <v>4</v>
      </c>
      <c r="AE418" s="20">
        <v>3</v>
      </c>
      <c r="AG418" s="14">
        <v>1</v>
      </c>
      <c r="AH418" s="14">
        <v>1955</v>
      </c>
      <c r="AI418" s="14">
        <v>2</v>
      </c>
      <c r="AJ418" s="14">
        <v>4</v>
      </c>
      <c r="AK418" s="14">
        <v>4</v>
      </c>
      <c r="AL418" s="14">
        <v>3</v>
      </c>
      <c r="AM418" s="14">
        <v>3</v>
      </c>
      <c r="AN418" s="14">
        <v>2</v>
      </c>
      <c r="AO418" s="14">
        <v>3</v>
      </c>
      <c r="AP418" s="14">
        <v>3</v>
      </c>
      <c r="AQ418" s="14">
        <v>3</v>
      </c>
    </row>
    <row r="419" spans="1:43" x14ac:dyDescent="0.35">
      <c r="A419" s="14">
        <v>7723</v>
      </c>
      <c r="B419" s="14">
        <v>1</v>
      </c>
      <c r="C419" s="14">
        <v>1955</v>
      </c>
      <c r="D419" s="23">
        <v>43048.386805555558</v>
      </c>
      <c r="E419" s="14" t="s">
        <v>329</v>
      </c>
      <c r="F419" s="14">
        <v>2</v>
      </c>
      <c r="G419" s="14">
        <v>1</v>
      </c>
      <c r="H419" s="14">
        <v>4</v>
      </c>
      <c r="I419" s="14">
        <v>2</v>
      </c>
      <c r="J419" s="14">
        <v>3</v>
      </c>
      <c r="K419" s="14">
        <v>2</v>
      </c>
      <c r="L419" s="14">
        <v>3</v>
      </c>
      <c r="M419" s="14">
        <v>2</v>
      </c>
      <c r="N419" s="14">
        <v>3</v>
      </c>
      <c r="P419" s="14">
        <v>8</v>
      </c>
      <c r="Q419" s="14">
        <v>10</v>
      </c>
      <c r="R419" s="14">
        <v>4</v>
      </c>
      <c r="S419" s="14">
        <v>7</v>
      </c>
      <c r="T419" s="14">
        <v>5</v>
      </c>
      <c r="U419" s="14">
        <v>18</v>
      </c>
      <c r="V419" s="14">
        <v>8</v>
      </c>
      <c r="W419" s="14">
        <v>7</v>
      </c>
      <c r="X419" s="14">
        <v>6</v>
      </c>
      <c r="Y419" s="14">
        <v>5</v>
      </c>
      <c r="Z419" s="14">
        <v>22</v>
      </c>
      <c r="AC419" s="20">
        <v>4</v>
      </c>
      <c r="AD419" s="20">
        <v>3</v>
      </c>
      <c r="AE419" s="20">
        <v>3</v>
      </c>
      <c r="AG419" s="14">
        <v>0</v>
      </c>
      <c r="AH419" s="14">
        <v>1995</v>
      </c>
      <c r="AI419" s="14">
        <v>4</v>
      </c>
      <c r="AJ419" s="14">
        <v>4</v>
      </c>
      <c r="AK419" s="14">
        <v>4</v>
      </c>
      <c r="AL419" s="14">
        <v>4</v>
      </c>
      <c r="AM419" s="14">
        <v>4</v>
      </c>
      <c r="AN419" s="14">
        <v>3</v>
      </c>
      <c r="AO419" s="14">
        <v>3</v>
      </c>
      <c r="AP419" s="14">
        <v>4</v>
      </c>
      <c r="AQ419" s="14">
        <v>3</v>
      </c>
    </row>
    <row r="420" spans="1:43" x14ac:dyDescent="0.35">
      <c r="A420" s="14">
        <v>7725</v>
      </c>
      <c r="B420" s="14">
        <v>0</v>
      </c>
      <c r="C420" s="14">
        <v>1995</v>
      </c>
      <c r="D420" s="23">
        <v>43048.497916666667</v>
      </c>
      <c r="E420" s="14" t="s">
        <v>330</v>
      </c>
      <c r="F420" s="14">
        <v>4</v>
      </c>
      <c r="G420" s="14">
        <v>1</v>
      </c>
      <c r="H420" s="14">
        <v>4</v>
      </c>
      <c r="I420" s="14">
        <v>1</v>
      </c>
      <c r="J420" s="14">
        <v>4</v>
      </c>
      <c r="K420" s="14">
        <v>3</v>
      </c>
      <c r="L420" s="14">
        <v>3</v>
      </c>
      <c r="M420" s="14">
        <v>1</v>
      </c>
      <c r="N420" s="14">
        <v>3</v>
      </c>
      <c r="P420" s="14">
        <v>3</v>
      </c>
      <c r="Q420" s="14">
        <v>4</v>
      </c>
      <c r="R420" s="14">
        <v>3</v>
      </c>
      <c r="S420" s="14">
        <v>7</v>
      </c>
      <c r="T420" s="14">
        <v>2</v>
      </c>
      <c r="U420" s="14">
        <v>8</v>
      </c>
      <c r="V420" s="14">
        <v>5</v>
      </c>
      <c r="W420" s="14">
        <v>3</v>
      </c>
      <c r="X420" s="14">
        <v>2</v>
      </c>
      <c r="Y420" s="14">
        <v>5</v>
      </c>
      <c r="Z420" s="14">
        <v>3</v>
      </c>
      <c r="AC420" s="20">
        <v>4</v>
      </c>
      <c r="AD420" s="20">
        <v>4</v>
      </c>
      <c r="AE420" s="20">
        <v>4</v>
      </c>
      <c r="AG420" s="14">
        <v>0</v>
      </c>
      <c r="AH420" s="14">
        <v>1993</v>
      </c>
      <c r="AI420" s="14">
        <v>4</v>
      </c>
      <c r="AJ420" s="14">
        <v>4</v>
      </c>
      <c r="AK420" s="14">
        <v>4</v>
      </c>
      <c r="AL420" s="14">
        <v>3</v>
      </c>
      <c r="AM420" s="14">
        <v>3</v>
      </c>
      <c r="AN420" s="14">
        <v>3</v>
      </c>
      <c r="AO420" s="14">
        <v>4</v>
      </c>
      <c r="AP420" s="14">
        <v>4</v>
      </c>
      <c r="AQ420" s="14">
        <v>4</v>
      </c>
    </row>
    <row r="421" spans="1:43" x14ac:dyDescent="0.35">
      <c r="A421" s="14">
        <v>7726</v>
      </c>
      <c r="B421" s="14">
        <v>0</v>
      </c>
      <c r="C421" s="14">
        <v>1993</v>
      </c>
      <c r="D421" s="23">
        <v>43048.500694444447</v>
      </c>
      <c r="E421" s="14" t="s">
        <v>331</v>
      </c>
      <c r="F421" s="14">
        <v>4</v>
      </c>
      <c r="G421" s="14">
        <v>1</v>
      </c>
      <c r="H421" s="14">
        <v>4</v>
      </c>
      <c r="I421" s="14">
        <v>2</v>
      </c>
      <c r="J421" s="14">
        <v>3</v>
      </c>
      <c r="K421" s="14">
        <v>3</v>
      </c>
      <c r="L421" s="14">
        <v>4</v>
      </c>
      <c r="M421" s="14">
        <v>1</v>
      </c>
      <c r="N421" s="14">
        <v>4</v>
      </c>
      <c r="P421" s="14">
        <v>13</v>
      </c>
      <c r="Q421" s="14">
        <v>4</v>
      </c>
      <c r="R421" s="14">
        <v>4</v>
      </c>
      <c r="S421" s="14">
        <v>4</v>
      </c>
      <c r="T421" s="14">
        <v>7</v>
      </c>
      <c r="U421" s="14">
        <v>6</v>
      </c>
      <c r="V421" s="14">
        <v>6</v>
      </c>
      <c r="W421" s="14">
        <v>3</v>
      </c>
      <c r="X421" s="14">
        <v>3</v>
      </c>
      <c r="Y421" s="14">
        <v>3</v>
      </c>
      <c r="Z421" s="14">
        <v>11</v>
      </c>
      <c r="AC421" s="20">
        <v>4</v>
      </c>
      <c r="AD421" s="20">
        <v>3</v>
      </c>
      <c r="AE421" s="20">
        <v>4</v>
      </c>
      <c r="AG421" s="14">
        <v>0</v>
      </c>
      <c r="AH421" s="14">
        <v>1994</v>
      </c>
      <c r="AI421" s="14">
        <v>4</v>
      </c>
      <c r="AJ421" s="14">
        <v>4</v>
      </c>
      <c r="AK421" s="14">
        <v>4</v>
      </c>
      <c r="AL421" s="14">
        <v>4</v>
      </c>
      <c r="AM421" s="14">
        <v>4</v>
      </c>
      <c r="AN421" s="14">
        <v>4</v>
      </c>
      <c r="AO421" s="14">
        <v>4</v>
      </c>
      <c r="AP421" s="14">
        <v>4</v>
      </c>
      <c r="AQ421" s="14">
        <v>3</v>
      </c>
    </row>
    <row r="422" spans="1:43" x14ac:dyDescent="0.35">
      <c r="A422" s="14">
        <v>7727</v>
      </c>
      <c r="B422" s="14">
        <v>0</v>
      </c>
      <c r="C422" s="14">
        <v>1994</v>
      </c>
      <c r="D422" s="23">
        <v>43048.510416666664</v>
      </c>
      <c r="E422" s="14" t="s">
        <v>332</v>
      </c>
      <c r="F422" s="14">
        <v>4</v>
      </c>
      <c r="G422" s="14">
        <v>1</v>
      </c>
      <c r="H422" s="14">
        <v>4</v>
      </c>
      <c r="I422" s="14">
        <v>1</v>
      </c>
      <c r="J422" s="14">
        <v>4</v>
      </c>
      <c r="K422" s="14">
        <v>4</v>
      </c>
      <c r="L422" s="14">
        <v>4</v>
      </c>
      <c r="M422" s="14">
        <v>1</v>
      </c>
      <c r="N422" s="14">
        <v>3</v>
      </c>
      <c r="P422" s="14">
        <v>5</v>
      </c>
      <c r="Q422" s="14">
        <v>8</v>
      </c>
      <c r="R422" s="14">
        <v>5</v>
      </c>
      <c r="S422" s="14">
        <v>4</v>
      </c>
      <c r="T422" s="14">
        <v>3</v>
      </c>
      <c r="U422" s="14">
        <v>5</v>
      </c>
      <c r="V422" s="14">
        <v>4</v>
      </c>
      <c r="W422" s="14">
        <v>4</v>
      </c>
      <c r="X422" s="14">
        <v>5</v>
      </c>
      <c r="Y422" s="14">
        <v>8</v>
      </c>
      <c r="Z422" s="14">
        <v>5</v>
      </c>
      <c r="AC422" s="20">
        <v>4</v>
      </c>
      <c r="AD422" s="20">
        <v>4</v>
      </c>
      <c r="AE422" s="20">
        <v>4</v>
      </c>
      <c r="AG422" s="14">
        <v>0</v>
      </c>
      <c r="AH422" s="14">
        <v>1996</v>
      </c>
      <c r="AI422" s="14">
        <v>3</v>
      </c>
      <c r="AJ422" s="14">
        <v>4</v>
      </c>
      <c r="AK422" s="14">
        <v>4</v>
      </c>
      <c r="AL422" s="14">
        <v>4</v>
      </c>
      <c r="AM422" s="14">
        <v>4</v>
      </c>
      <c r="AN422" s="14">
        <v>3</v>
      </c>
      <c r="AO422" s="14">
        <v>3</v>
      </c>
      <c r="AP422" s="14">
        <v>3</v>
      </c>
      <c r="AQ422" s="14">
        <v>3</v>
      </c>
    </row>
    <row r="423" spans="1:43" x14ac:dyDescent="0.35">
      <c r="A423" s="14">
        <v>7728</v>
      </c>
      <c r="B423" s="14">
        <v>0</v>
      </c>
      <c r="C423" s="14">
        <v>1996</v>
      </c>
      <c r="D423" s="23">
        <v>43048.513194444444</v>
      </c>
      <c r="E423" s="14" t="s">
        <v>333</v>
      </c>
      <c r="F423" s="14">
        <v>3</v>
      </c>
      <c r="G423" s="14">
        <v>1</v>
      </c>
      <c r="H423" s="14">
        <v>4</v>
      </c>
      <c r="I423" s="14">
        <v>1</v>
      </c>
      <c r="J423" s="14">
        <v>4</v>
      </c>
      <c r="K423" s="14">
        <v>3</v>
      </c>
      <c r="L423" s="14">
        <v>3</v>
      </c>
      <c r="M423" s="14">
        <v>2</v>
      </c>
      <c r="N423" s="14">
        <v>3</v>
      </c>
      <c r="P423" s="14">
        <v>4</v>
      </c>
      <c r="Q423" s="14">
        <v>9</v>
      </c>
      <c r="R423" s="14">
        <v>4</v>
      </c>
      <c r="S423" s="14">
        <v>3</v>
      </c>
      <c r="T423" s="14">
        <v>4</v>
      </c>
      <c r="U423" s="14">
        <v>7</v>
      </c>
      <c r="V423" s="14">
        <v>12</v>
      </c>
      <c r="W423" s="14">
        <v>6</v>
      </c>
      <c r="X423" s="14">
        <v>3</v>
      </c>
      <c r="Y423" s="14">
        <v>6</v>
      </c>
      <c r="Z423" s="14">
        <v>4</v>
      </c>
      <c r="AC423" s="20">
        <v>4</v>
      </c>
      <c r="AD423" s="20">
        <v>4</v>
      </c>
      <c r="AE423" s="20">
        <v>3</v>
      </c>
      <c r="AG423" s="14">
        <v>1</v>
      </c>
      <c r="AH423" s="14">
        <v>1994</v>
      </c>
      <c r="AI423" s="14">
        <v>4</v>
      </c>
      <c r="AJ423" s="14">
        <v>3</v>
      </c>
      <c r="AK423" s="14">
        <v>4</v>
      </c>
      <c r="AL423" s="14">
        <v>2</v>
      </c>
      <c r="AM423" s="14">
        <v>3</v>
      </c>
      <c r="AN423" s="14">
        <v>2</v>
      </c>
      <c r="AO423" s="14">
        <v>4</v>
      </c>
      <c r="AP423" s="14">
        <v>4</v>
      </c>
      <c r="AQ423" s="14">
        <v>3</v>
      </c>
    </row>
    <row r="424" spans="1:43" x14ac:dyDescent="0.35">
      <c r="A424" s="14">
        <v>7729</v>
      </c>
      <c r="B424" s="14">
        <v>1</v>
      </c>
      <c r="C424" s="14">
        <v>1994</v>
      </c>
      <c r="D424" s="23">
        <v>43048.519444444442</v>
      </c>
      <c r="E424" s="14" t="s">
        <v>334</v>
      </c>
      <c r="F424" s="14">
        <v>4</v>
      </c>
      <c r="G424" s="14">
        <v>2</v>
      </c>
      <c r="H424" s="14">
        <v>4</v>
      </c>
      <c r="I424" s="14">
        <v>3</v>
      </c>
      <c r="J424" s="14">
        <v>3</v>
      </c>
      <c r="K424" s="14">
        <v>2</v>
      </c>
      <c r="L424" s="14">
        <v>4</v>
      </c>
      <c r="M424" s="14">
        <v>1</v>
      </c>
      <c r="N424" s="14">
        <v>3</v>
      </c>
      <c r="P424" s="14">
        <v>10</v>
      </c>
      <c r="Q424" s="14">
        <v>7</v>
      </c>
      <c r="R424" s="14">
        <v>4</v>
      </c>
      <c r="S424" s="14">
        <v>6</v>
      </c>
      <c r="T424" s="14">
        <v>10</v>
      </c>
      <c r="U424" s="14">
        <v>15</v>
      </c>
      <c r="V424" s="14">
        <v>3</v>
      </c>
      <c r="W424" s="14">
        <v>6</v>
      </c>
      <c r="X424" s="14">
        <v>4</v>
      </c>
      <c r="Y424" s="14">
        <v>7</v>
      </c>
      <c r="Z424" s="14">
        <v>37</v>
      </c>
      <c r="AC424" s="20">
        <v>3</v>
      </c>
      <c r="AD424" s="20">
        <v>2</v>
      </c>
      <c r="AE424" s="20">
        <v>4</v>
      </c>
      <c r="AG424" s="14">
        <v>1</v>
      </c>
      <c r="AH424" s="14">
        <v>1994</v>
      </c>
      <c r="AI424" s="14">
        <v>3</v>
      </c>
      <c r="AJ424" s="14">
        <v>4</v>
      </c>
      <c r="AK424" s="14">
        <v>4</v>
      </c>
      <c r="AL424" s="14">
        <v>3</v>
      </c>
      <c r="AM424" s="14">
        <v>4</v>
      </c>
      <c r="AN424" s="14">
        <v>4</v>
      </c>
      <c r="AO424" s="14">
        <v>4</v>
      </c>
      <c r="AP424" s="14">
        <v>4</v>
      </c>
      <c r="AQ424" s="14">
        <v>2</v>
      </c>
    </row>
    <row r="425" spans="1:43" x14ac:dyDescent="0.35">
      <c r="A425" s="14">
        <v>7730</v>
      </c>
      <c r="B425" s="14">
        <v>1</v>
      </c>
      <c r="C425" s="14">
        <v>1994</v>
      </c>
      <c r="D425" s="23">
        <v>43048.520138888889</v>
      </c>
      <c r="E425" s="14" t="s">
        <v>335</v>
      </c>
      <c r="F425" s="14">
        <v>3</v>
      </c>
      <c r="G425" s="14">
        <v>1</v>
      </c>
      <c r="H425" s="14">
        <v>4</v>
      </c>
      <c r="I425" s="14">
        <v>2</v>
      </c>
      <c r="J425" s="14">
        <v>4</v>
      </c>
      <c r="K425" s="14">
        <v>4</v>
      </c>
      <c r="L425" s="14">
        <v>4</v>
      </c>
      <c r="M425" s="14">
        <v>1</v>
      </c>
      <c r="N425" s="14">
        <v>2</v>
      </c>
      <c r="P425" s="14">
        <v>18</v>
      </c>
      <c r="Q425" s="14">
        <v>3</v>
      </c>
      <c r="R425" s="14">
        <v>3</v>
      </c>
      <c r="S425" s="14">
        <v>6</v>
      </c>
      <c r="T425" s="14">
        <v>2</v>
      </c>
      <c r="U425" s="14">
        <v>9</v>
      </c>
      <c r="V425" s="14">
        <v>3</v>
      </c>
      <c r="W425" s="14">
        <v>4</v>
      </c>
      <c r="X425" s="14">
        <v>3</v>
      </c>
      <c r="Y425" s="14">
        <v>6</v>
      </c>
      <c r="Z425" s="14">
        <v>24</v>
      </c>
      <c r="AC425" s="20">
        <v>4</v>
      </c>
      <c r="AD425" s="20">
        <v>3</v>
      </c>
      <c r="AE425" s="20">
        <v>4</v>
      </c>
      <c r="AG425" s="14">
        <v>0</v>
      </c>
      <c r="AH425" s="14">
        <v>1991</v>
      </c>
      <c r="AI425" s="14">
        <v>4</v>
      </c>
      <c r="AJ425" s="14">
        <v>4</v>
      </c>
      <c r="AK425" s="14">
        <v>4</v>
      </c>
      <c r="AL425" s="14">
        <v>4</v>
      </c>
      <c r="AM425" s="14">
        <v>4</v>
      </c>
      <c r="AN425" s="14">
        <v>1</v>
      </c>
      <c r="AO425" s="14">
        <v>4</v>
      </c>
      <c r="AP425" s="14">
        <v>4</v>
      </c>
      <c r="AQ425" s="14">
        <v>4</v>
      </c>
    </row>
    <row r="426" spans="1:43" x14ac:dyDescent="0.35">
      <c r="A426" s="14">
        <v>7731</v>
      </c>
      <c r="B426" s="14">
        <v>0</v>
      </c>
      <c r="C426" s="14">
        <v>1991</v>
      </c>
      <c r="D426" s="23">
        <v>43048.521527777775</v>
      </c>
      <c r="E426" s="14" t="s">
        <v>336</v>
      </c>
      <c r="F426" s="14">
        <v>4</v>
      </c>
      <c r="G426" s="14">
        <v>1</v>
      </c>
      <c r="H426" s="14">
        <v>4</v>
      </c>
      <c r="I426" s="14">
        <v>1</v>
      </c>
      <c r="J426" s="14">
        <v>4</v>
      </c>
      <c r="K426" s="14">
        <v>1</v>
      </c>
      <c r="L426" s="14">
        <v>4</v>
      </c>
      <c r="M426" s="14">
        <v>1</v>
      </c>
      <c r="N426" s="14">
        <v>4</v>
      </c>
      <c r="P426" s="14">
        <v>5</v>
      </c>
      <c r="Q426" s="14">
        <v>5</v>
      </c>
      <c r="R426" s="14">
        <v>15</v>
      </c>
      <c r="S426" s="14">
        <v>4</v>
      </c>
      <c r="T426" s="14">
        <v>5</v>
      </c>
      <c r="U426" s="14">
        <v>12</v>
      </c>
      <c r="V426" s="14">
        <v>3</v>
      </c>
      <c r="W426" s="14">
        <v>3</v>
      </c>
      <c r="X426" s="14">
        <v>2</v>
      </c>
      <c r="Y426" s="14">
        <v>4</v>
      </c>
      <c r="Z426" s="14">
        <v>71</v>
      </c>
      <c r="AC426" s="20">
        <v>4</v>
      </c>
      <c r="AD426" s="20">
        <v>4</v>
      </c>
      <c r="AE426" s="20">
        <v>4</v>
      </c>
      <c r="AG426" s="14">
        <v>1</v>
      </c>
      <c r="AH426" s="14">
        <v>1994</v>
      </c>
      <c r="AI426" s="14">
        <v>4</v>
      </c>
      <c r="AJ426" s="14">
        <v>4</v>
      </c>
      <c r="AK426" s="14">
        <v>4</v>
      </c>
      <c r="AL426" s="14">
        <v>4</v>
      </c>
      <c r="AM426" s="14">
        <v>3</v>
      </c>
      <c r="AN426" s="14">
        <v>3</v>
      </c>
      <c r="AO426" s="14">
        <v>4</v>
      </c>
      <c r="AP426" s="14">
        <v>4</v>
      </c>
      <c r="AQ426" s="14">
        <v>3</v>
      </c>
    </row>
    <row r="427" spans="1:43" x14ac:dyDescent="0.35">
      <c r="A427" s="14">
        <v>7732</v>
      </c>
      <c r="B427" s="14">
        <v>1</v>
      </c>
      <c r="C427" s="14">
        <v>1994</v>
      </c>
      <c r="D427" s="23">
        <v>43048.522916666669</v>
      </c>
      <c r="E427" s="14" t="s">
        <v>380</v>
      </c>
      <c r="F427" s="14">
        <v>4</v>
      </c>
      <c r="G427" s="14">
        <v>1</v>
      </c>
      <c r="H427" s="14">
        <v>4</v>
      </c>
      <c r="I427" s="14">
        <v>1</v>
      </c>
      <c r="J427" s="14">
        <v>3</v>
      </c>
      <c r="K427" s="14">
        <v>3</v>
      </c>
      <c r="L427" s="14">
        <v>4</v>
      </c>
      <c r="M427" s="14">
        <v>1</v>
      </c>
      <c r="N427" s="14">
        <v>3</v>
      </c>
      <c r="P427" s="14">
        <v>5</v>
      </c>
      <c r="Q427" s="14">
        <v>14</v>
      </c>
      <c r="R427" s="14">
        <v>3</v>
      </c>
      <c r="S427" s="14">
        <v>4</v>
      </c>
      <c r="T427" s="14">
        <v>4</v>
      </c>
      <c r="U427" s="14">
        <v>13</v>
      </c>
      <c r="V427" s="14">
        <v>12</v>
      </c>
      <c r="W427" s="14">
        <v>3</v>
      </c>
      <c r="X427" s="14">
        <v>2</v>
      </c>
      <c r="Y427" s="14">
        <v>6</v>
      </c>
      <c r="Z427" s="14">
        <v>9</v>
      </c>
      <c r="AC427" s="20">
        <v>4</v>
      </c>
      <c r="AD427" s="20">
        <v>4</v>
      </c>
      <c r="AE427" s="20">
        <v>4</v>
      </c>
      <c r="AG427" s="14">
        <v>0</v>
      </c>
      <c r="AH427" s="14">
        <v>2002</v>
      </c>
      <c r="AI427" s="14">
        <v>4</v>
      </c>
      <c r="AJ427" s="14">
        <v>3</v>
      </c>
      <c r="AK427" s="14">
        <v>4</v>
      </c>
      <c r="AL427" s="14">
        <v>4</v>
      </c>
      <c r="AM427" s="14">
        <v>4</v>
      </c>
      <c r="AN427" s="14">
        <v>3</v>
      </c>
      <c r="AO427" s="14">
        <v>3</v>
      </c>
      <c r="AP427" s="14">
        <v>1</v>
      </c>
      <c r="AQ427" s="14">
        <v>4</v>
      </c>
    </row>
    <row r="428" spans="1:43" x14ac:dyDescent="0.35">
      <c r="A428" s="14">
        <v>7733</v>
      </c>
      <c r="B428" s="14">
        <v>0</v>
      </c>
      <c r="C428" s="14">
        <v>2002</v>
      </c>
      <c r="D428" s="23">
        <v>43048.523611111108</v>
      </c>
      <c r="E428" s="14" t="s">
        <v>337</v>
      </c>
      <c r="F428" s="14">
        <v>4</v>
      </c>
      <c r="G428" s="14">
        <v>2</v>
      </c>
      <c r="H428" s="14">
        <v>4</v>
      </c>
      <c r="I428" s="14">
        <v>1</v>
      </c>
      <c r="J428" s="14">
        <v>4</v>
      </c>
      <c r="K428" s="14">
        <v>3</v>
      </c>
      <c r="L428" s="14">
        <v>3</v>
      </c>
      <c r="M428" s="14">
        <v>4</v>
      </c>
      <c r="N428" s="14">
        <v>4</v>
      </c>
      <c r="P428" s="14">
        <v>4</v>
      </c>
      <c r="Q428" s="14">
        <v>4</v>
      </c>
      <c r="R428" s="14">
        <v>3</v>
      </c>
      <c r="S428" s="14">
        <v>3</v>
      </c>
      <c r="T428" s="14">
        <v>2</v>
      </c>
      <c r="U428" s="14">
        <v>10</v>
      </c>
      <c r="V428" s="14">
        <v>4</v>
      </c>
      <c r="W428" s="14">
        <v>4</v>
      </c>
      <c r="X428" s="14">
        <v>2</v>
      </c>
      <c r="Y428" s="14">
        <v>4</v>
      </c>
      <c r="Z428" s="14">
        <v>40</v>
      </c>
      <c r="AC428" s="20">
        <v>3</v>
      </c>
      <c r="AD428" s="20">
        <v>4</v>
      </c>
      <c r="AE428" s="20">
        <v>1</v>
      </c>
      <c r="AG428" s="14">
        <v>1</v>
      </c>
      <c r="AH428" s="14">
        <v>1994</v>
      </c>
      <c r="AI428" s="14">
        <v>4</v>
      </c>
      <c r="AJ428" s="14">
        <v>4</v>
      </c>
      <c r="AK428" s="14">
        <v>3</v>
      </c>
      <c r="AL428" s="14">
        <v>2</v>
      </c>
      <c r="AM428" s="14">
        <v>3</v>
      </c>
      <c r="AN428" s="14">
        <v>2</v>
      </c>
      <c r="AO428" s="14">
        <v>2</v>
      </c>
      <c r="AP428" s="14">
        <v>4</v>
      </c>
      <c r="AQ428" s="14">
        <v>3</v>
      </c>
    </row>
    <row r="429" spans="1:43" x14ac:dyDescent="0.35">
      <c r="A429" s="14">
        <v>7734</v>
      </c>
      <c r="B429" s="14">
        <v>1</v>
      </c>
      <c r="C429" s="14">
        <v>1994</v>
      </c>
      <c r="D429" s="23">
        <v>43048.529166666667</v>
      </c>
      <c r="E429" s="14" t="s">
        <v>338</v>
      </c>
      <c r="F429" s="14">
        <v>4</v>
      </c>
      <c r="G429" s="14">
        <v>1</v>
      </c>
      <c r="H429" s="14">
        <v>3</v>
      </c>
      <c r="I429" s="14">
        <v>3</v>
      </c>
      <c r="J429" s="14">
        <v>3</v>
      </c>
      <c r="K429" s="14">
        <v>2</v>
      </c>
      <c r="L429" s="14">
        <v>2</v>
      </c>
      <c r="M429" s="14">
        <v>1</v>
      </c>
      <c r="N429" s="14">
        <v>3</v>
      </c>
      <c r="P429" s="14">
        <v>8</v>
      </c>
      <c r="Q429" s="14">
        <v>17</v>
      </c>
      <c r="R429" s="14">
        <v>14</v>
      </c>
      <c r="S429" s="14">
        <v>9</v>
      </c>
      <c r="T429" s="14">
        <v>14</v>
      </c>
      <c r="U429" s="14">
        <v>11</v>
      </c>
      <c r="V429" s="14">
        <v>7</v>
      </c>
      <c r="W429" s="14">
        <v>12</v>
      </c>
      <c r="X429" s="14">
        <v>4</v>
      </c>
      <c r="Y429" s="14">
        <v>8</v>
      </c>
      <c r="Z429" s="14">
        <v>42</v>
      </c>
      <c r="AC429" s="20">
        <v>4</v>
      </c>
      <c r="AD429" s="20">
        <v>2</v>
      </c>
      <c r="AE429" s="20">
        <v>4</v>
      </c>
      <c r="AG429" s="14">
        <v>0</v>
      </c>
      <c r="AH429" s="14">
        <v>2001</v>
      </c>
      <c r="AI429" s="14">
        <v>4</v>
      </c>
      <c r="AJ429" s="14">
        <v>3</v>
      </c>
      <c r="AK429" s="14">
        <v>4</v>
      </c>
      <c r="AL429" s="14">
        <v>3</v>
      </c>
      <c r="AM429" s="14">
        <v>4</v>
      </c>
      <c r="AN429" s="14">
        <v>3</v>
      </c>
      <c r="AO429" s="14">
        <v>4</v>
      </c>
      <c r="AP429" s="14">
        <v>3</v>
      </c>
      <c r="AQ429" s="14">
        <v>3</v>
      </c>
    </row>
    <row r="430" spans="1:43" x14ac:dyDescent="0.35">
      <c r="A430" s="14">
        <v>7735</v>
      </c>
      <c r="B430" s="14">
        <v>0</v>
      </c>
      <c r="C430" s="14">
        <v>2001</v>
      </c>
      <c r="D430" s="23">
        <v>43048.53402777778</v>
      </c>
      <c r="E430" s="14" t="s">
        <v>380</v>
      </c>
      <c r="F430" s="14">
        <v>4</v>
      </c>
      <c r="G430" s="14">
        <v>2</v>
      </c>
      <c r="H430" s="14">
        <v>4</v>
      </c>
      <c r="I430" s="14">
        <v>2</v>
      </c>
      <c r="J430" s="14">
        <v>4</v>
      </c>
      <c r="K430" s="14">
        <v>3</v>
      </c>
      <c r="L430" s="14">
        <v>4</v>
      </c>
      <c r="M430" s="14">
        <v>2</v>
      </c>
      <c r="N430" s="14">
        <v>3</v>
      </c>
      <c r="P430" s="14">
        <v>4</v>
      </c>
      <c r="Q430" s="14">
        <v>4</v>
      </c>
      <c r="R430" s="14">
        <v>3</v>
      </c>
      <c r="S430" s="14">
        <v>4</v>
      </c>
      <c r="T430" s="14">
        <v>3</v>
      </c>
      <c r="U430" s="14">
        <v>4</v>
      </c>
      <c r="V430" s="14">
        <v>3</v>
      </c>
      <c r="W430" s="14">
        <v>4</v>
      </c>
      <c r="X430" s="14">
        <v>2</v>
      </c>
      <c r="Y430" s="14">
        <v>5</v>
      </c>
      <c r="Z430" s="14">
        <v>8</v>
      </c>
      <c r="AC430" s="20">
        <v>3</v>
      </c>
      <c r="AD430" s="20">
        <v>3</v>
      </c>
      <c r="AE430" s="20">
        <v>3</v>
      </c>
      <c r="AG430" s="14">
        <v>1</v>
      </c>
      <c r="AH430" s="14">
        <v>1994</v>
      </c>
      <c r="AI430" s="14">
        <v>3</v>
      </c>
      <c r="AJ430" s="14">
        <v>4</v>
      </c>
      <c r="AK430" s="14">
        <v>4</v>
      </c>
      <c r="AL430" s="14">
        <v>3</v>
      </c>
      <c r="AM430" s="14">
        <v>4</v>
      </c>
      <c r="AN430" s="14">
        <v>3</v>
      </c>
      <c r="AO430" s="14">
        <v>4</v>
      </c>
      <c r="AP430" s="14">
        <v>2</v>
      </c>
      <c r="AQ430" s="14">
        <v>4</v>
      </c>
    </row>
    <row r="431" spans="1:43" x14ac:dyDescent="0.35">
      <c r="A431" s="14">
        <v>7746</v>
      </c>
      <c r="B431" s="14">
        <v>1</v>
      </c>
      <c r="C431" s="14">
        <v>1994</v>
      </c>
      <c r="D431" s="23">
        <v>43048.554861111108</v>
      </c>
      <c r="E431" s="14" t="s">
        <v>339</v>
      </c>
      <c r="F431" s="14">
        <v>3</v>
      </c>
      <c r="G431" s="14">
        <v>1</v>
      </c>
      <c r="H431" s="14">
        <v>4</v>
      </c>
      <c r="I431" s="14">
        <v>2</v>
      </c>
      <c r="J431" s="14">
        <v>4</v>
      </c>
      <c r="K431" s="14">
        <v>3</v>
      </c>
      <c r="L431" s="14">
        <v>4</v>
      </c>
      <c r="M431" s="14">
        <v>3</v>
      </c>
      <c r="N431" s="14">
        <v>4</v>
      </c>
      <c r="P431" s="14">
        <v>7</v>
      </c>
      <c r="Q431" s="14">
        <v>4</v>
      </c>
      <c r="R431" s="14">
        <v>3</v>
      </c>
      <c r="S431" s="14">
        <v>6</v>
      </c>
      <c r="T431" s="14">
        <v>2</v>
      </c>
      <c r="U431" s="14">
        <v>7</v>
      </c>
      <c r="V431" s="14">
        <v>3</v>
      </c>
      <c r="W431" s="14">
        <v>7</v>
      </c>
      <c r="X431" s="14">
        <v>2</v>
      </c>
      <c r="Y431" s="14">
        <v>3</v>
      </c>
      <c r="Z431" s="14">
        <v>18</v>
      </c>
      <c r="AC431" s="20">
        <v>4</v>
      </c>
      <c r="AD431" s="20">
        <v>3</v>
      </c>
      <c r="AE431" s="20">
        <v>2</v>
      </c>
      <c r="AG431" s="14">
        <v>0</v>
      </c>
      <c r="AH431" s="14">
        <v>1995</v>
      </c>
      <c r="AI431" s="14">
        <v>4</v>
      </c>
      <c r="AJ431" s="14">
        <v>4</v>
      </c>
      <c r="AK431" s="14">
        <v>4</v>
      </c>
      <c r="AL431" s="14">
        <v>4</v>
      </c>
      <c r="AM431" s="14">
        <v>4</v>
      </c>
      <c r="AN431" s="14">
        <v>2</v>
      </c>
      <c r="AO431" s="14">
        <v>4</v>
      </c>
      <c r="AP431" s="14">
        <v>1</v>
      </c>
      <c r="AQ431" s="14">
        <v>4</v>
      </c>
    </row>
    <row r="432" spans="1:43" x14ac:dyDescent="0.35">
      <c r="A432" s="14">
        <v>7757</v>
      </c>
      <c r="B432" s="14">
        <v>0</v>
      </c>
      <c r="C432" s="14">
        <v>1995</v>
      </c>
      <c r="D432" s="23">
        <v>43048.636111111111</v>
      </c>
      <c r="E432" s="14" t="s">
        <v>380</v>
      </c>
      <c r="F432" s="14">
        <v>4</v>
      </c>
      <c r="G432" s="14">
        <v>1</v>
      </c>
      <c r="H432" s="14">
        <v>4</v>
      </c>
      <c r="I432" s="14">
        <v>1</v>
      </c>
      <c r="J432" s="14">
        <v>4</v>
      </c>
      <c r="K432" s="14">
        <v>2</v>
      </c>
      <c r="L432" s="14">
        <v>4</v>
      </c>
      <c r="M432" s="14">
        <v>4</v>
      </c>
      <c r="N432" s="14">
        <v>4</v>
      </c>
      <c r="P432" s="14">
        <v>4</v>
      </c>
      <c r="Q432" s="14">
        <v>5</v>
      </c>
      <c r="R432" s="14">
        <v>3</v>
      </c>
      <c r="S432" s="14">
        <v>3</v>
      </c>
      <c r="T432" s="14">
        <v>5</v>
      </c>
      <c r="U432" s="14">
        <v>7</v>
      </c>
      <c r="V432" s="14">
        <v>4</v>
      </c>
      <c r="W432" s="14">
        <v>3</v>
      </c>
      <c r="X432" s="14">
        <v>3</v>
      </c>
      <c r="Y432" s="14">
        <v>4</v>
      </c>
      <c r="Z432" s="14">
        <v>66</v>
      </c>
      <c r="AC432" s="20">
        <v>4</v>
      </c>
      <c r="AD432" s="20">
        <v>4</v>
      </c>
      <c r="AE432" s="20">
        <v>1</v>
      </c>
      <c r="AG432" s="14">
        <v>1</v>
      </c>
      <c r="AH432" s="14">
        <v>1993</v>
      </c>
      <c r="AI432" s="14">
        <v>4</v>
      </c>
      <c r="AJ432" s="14">
        <v>3</v>
      </c>
      <c r="AK432" s="14">
        <v>4</v>
      </c>
      <c r="AL432" s="14">
        <v>3</v>
      </c>
      <c r="AM432" s="14">
        <v>3</v>
      </c>
      <c r="AN432" s="14">
        <v>3</v>
      </c>
      <c r="AO432" s="14">
        <v>3</v>
      </c>
      <c r="AP432" s="14">
        <v>3</v>
      </c>
      <c r="AQ432" s="14">
        <v>3</v>
      </c>
    </row>
    <row r="433" spans="1:43" x14ac:dyDescent="0.35">
      <c r="A433" s="14">
        <v>7761</v>
      </c>
      <c r="B433" s="14">
        <v>1</v>
      </c>
      <c r="C433" s="14">
        <v>1993</v>
      </c>
      <c r="D433" s="23">
        <v>43048.668055555558</v>
      </c>
      <c r="E433" s="14" t="s">
        <v>340</v>
      </c>
      <c r="F433" s="14">
        <v>4</v>
      </c>
      <c r="G433" s="14">
        <v>2</v>
      </c>
      <c r="H433" s="14">
        <v>4</v>
      </c>
      <c r="I433" s="14">
        <v>2</v>
      </c>
      <c r="J433" s="14">
        <v>3</v>
      </c>
      <c r="K433" s="14">
        <v>3</v>
      </c>
      <c r="L433" s="14">
        <v>3</v>
      </c>
      <c r="M433" s="14">
        <v>2</v>
      </c>
      <c r="N433" s="14">
        <v>3</v>
      </c>
      <c r="P433" s="14">
        <v>4</v>
      </c>
      <c r="Q433" s="14">
        <v>7</v>
      </c>
      <c r="R433" s="14">
        <v>4</v>
      </c>
      <c r="S433" s="14">
        <v>4</v>
      </c>
      <c r="T433" s="14">
        <v>3</v>
      </c>
      <c r="U433" s="14">
        <v>8</v>
      </c>
      <c r="V433" s="14">
        <v>6</v>
      </c>
      <c r="W433" s="14">
        <v>6</v>
      </c>
      <c r="X433" s="14">
        <v>7</v>
      </c>
      <c r="Y433" s="14">
        <v>10</v>
      </c>
      <c r="Z433" s="14">
        <v>0</v>
      </c>
      <c r="AC433" s="20">
        <v>3</v>
      </c>
      <c r="AD433" s="20">
        <v>3</v>
      </c>
      <c r="AE433" s="20">
        <v>3</v>
      </c>
      <c r="AG433" s="14">
        <v>0</v>
      </c>
      <c r="AH433" s="14">
        <v>1990</v>
      </c>
      <c r="AI433" s="14">
        <v>3</v>
      </c>
      <c r="AJ433" s="14">
        <v>4</v>
      </c>
      <c r="AK433" s="14">
        <v>4</v>
      </c>
      <c r="AL433" s="14">
        <v>3</v>
      </c>
      <c r="AM433" s="14">
        <v>3</v>
      </c>
      <c r="AN433" s="14">
        <v>3</v>
      </c>
      <c r="AO433" s="14">
        <v>3</v>
      </c>
      <c r="AP433" s="14">
        <v>3</v>
      </c>
      <c r="AQ433" s="14">
        <v>4</v>
      </c>
    </row>
    <row r="434" spans="1:43" x14ac:dyDescent="0.35">
      <c r="A434" s="14">
        <v>7763</v>
      </c>
      <c r="B434" s="14">
        <v>0</v>
      </c>
      <c r="C434" s="14">
        <v>1990</v>
      </c>
      <c r="D434" s="23">
        <v>43048.684027777781</v>
      </c>
      <c r="E434" s="14" t="s">
        <v>380</v>
      </c>
      <c r="F434" s="14">
        <v>3</v>
      </c>
      <c r="G434" s="14">
        <v>1</v>
      </c>
      <c r="H434" s="14">
        <v>4</v>
      </c>
      <c r="I434" s="14">
        <v>2</v>
      </c>
      <c r="J434" s="14">
        <v>3</v>
      </c>
      <c r="K434" s="14">
        <v>3</v>
      </c>
      <c r="L434" s="14">
        <v>3</v>
      </c>
      <c r="M434" s="14">
        <v>2</v>
      </c>
      <c r="N434" s="14">
        <v>4</v>
      </c>
      <c r="P434" s="14">
        <v>5</v>
      </c>
      <c r="Q434" s="14">
        <v>3</v>
      </c>
      <c r="R434" s="14">
        <v>3</v>
      </c>
      <c r="S434" s="14">
        <v>3</v>
      </c>
      <c r="T434" s="14">
        <v>3</v>
      </c>
      <c r="U434" s="14">
        <v>11</v>
      </c>
      <c r="V434" s="14">
        <v>5</v>
      </c>
      <c r="W434" s="14">
        <v>3</v>
      </c>
      <c r="X434" s="14">
        <v>3</v>
      </c>
      <c r="Y434" s="14">
        <v>4</v>
      </c>
      <c r="Z434" s="14">
        <v>6</v>
      </c>
      <c r="AC434" s="20">
        <v>4</v>
      </c>
      <c r="AD434" s="20">
        <v>3</v>
      </c>
      <c r="AE434" s="20">
        <v>3</v>
      </c>
      <c r="AG434" s="14">
        <v>0</v>
      </c>
      <c r="AH434" s="14">
        <v>1996</v>
      </c>
      <c r="AI434" s="14">
        <v>4</v>
      </c>
      <c r="AJ434" s="14">
        <v>3</v>
      </c>
      <c r="AK434" s="14">
        <v>4</v>
      </c>
      <c r="AL434" s="14">
        <v>4</v>
      </c>
      <c r="AM434" s="14">
        <v>4</v>
      </c>
      <c r="AN434" s="14">
        <v>3</v>
      </c>
      <c r="AO434" s="14">
        <v>3</v>
      </c>
      <c r="AP434" s="14">
        <v>3</v>
      </c>
      <c r="AQ434" s="14">
        <v>4</v>
      </c>
    </row>
    <row r="435" spans="1:43" x14ac:dyDescent="0.35">
      <c r="A435" s="14">
        <v>7780</v>
      </c>
      <c r="B435" s="14">
        <v>0</v>
      </c>
      <c r="C435" s="14">
        <v>1996</v>
      </c>
      <c r="D435" s="23">
        <v>43048.794444444444</v>
      </c>
      <c r="E435" s="14" t="s">
        <v>341</v>
      </c>
      <c r="F435" s="14">
        <v>4</v>
      </c>
      <c r="G435" s="14">
        <v>2</v>
      </c>
      <c r="H435" s="14">
        <v>4</v>
      </c>
      <c r="I435" s="14">
        <v>1</v>
      </c>
      <c r="J435" s="14">
        <v>4</v>
      </c>
      <c r="K435" s="14">
        <v>3</v>
      </c>
      <c r="L435" s="14">
        <v>3</v>
      </c>
      <c r="M435" s="14">
        <v>2</v>
      </c>
      <c r="N435" s="14">
        <v>4</v>
      </c>
      <c r="P435" s="14">
        <v>3</v>
      </c>
      <c r="Q435" s="14">
        <v>3</v>
      </c>
      <c r="R435" s="14">
        <v>3</v>
      </c>
      <c r="S435" s="14">
        <v>5</v>
      </c>
      <c r="T435" s="14">
        <v>3</v>
      </c>
      <c r="U435" s="14">
        <v>4</v>
      </c>
      <c r="V435" s="14">
        <v>4</v>
      </c>
      <c r="W435" s="14">
        <v>5</v>
      </c>
      <c r="X435" s="14">
        <v>2</v>
      </c>
      <c r="Y435" s="14">
        <v>5</v>
      </c>
      <c r="Z435" s="14">
        <v>3</v>
      </c>
      <c r="AC435" s="20">
        <v>3</v>
      </c>
      <c r="AD435" s="20">
        <v>4</v>
      </c>
      <c r="AE435" s="20">
        <v>3</v>
      </c>
      <c r="AG435" s="14">
        <v>1</v>
      </c>
      <c r="AH435" s="14">
        <v>1986</v>
      </c>
      <c r="AI435" s="14">
        <v>3</v>
      </c>
      <c r="AJ435" s="14">
        <v>4</v>
      </c>
      <c r="AK435" s="14">
        <v>4</v>
      </c>
      <c r="AL435" s="14">
        <v>4</v>
      </c>
      <c r="AM435" s="14">
        <v>4</v>
      </c>
      <c r="AN435" s="14">
        <v>4</v>
      </c>
      <c r="AO435" s="14">
        <v>4</v>
      </c>
      <c r="AP435" s="14">
        <v>4</v>
      </c>
      <c r="AQ435" s="14">
        <v>3</v>
      </c>
    </row>
    <row r="436" spans="1:43" x14ac:dyDescent="0.35">
      <c r="A436" s="14">
        <v>7810</v>
      </c>
      <c r="B436" s="14">
        <v>1</v>
      </c>
      <c r="C436" s="14">
        <v>1986</v>
      </c>
      <c r="D436" s="23">
        <v>43048.884722222225</v>
      </c>
      <c r="E436" s="14" t="s">
        <v>160</v>
      </c>
      <c r="F436" s="14">
        <v>3</v>
      </c>
      <c r="G436" s="14">
        <v>1</v>
      </c>
      <c r="H436" s="14">
        <v>4</v>
      </c>
      <c r="I436" s="14">
        <v>1</v>
      </c>
      <c r="J436" s="14">
        <v>4</v>
      </c>
      <c r="K436" s="14">
        <v>4</v>
      </c>
      <c r="L436" s="14">
        <v>4</v>
      </c>
      <c r="M436" s="14">
        <v>1</v>
      </c>
      <c r="N436" s="14">
        <v>3</v>
      </c>
      <c r="P436" s="14">
        <v>5</v>
      </c>
      <c r="Q436" s="14">
        <v>4</v>
      </c>
      <c r="R436" s="14">
        <v>3</v>
      </c>
      <c r="S436" s="14">
        <v>5</v>
      </c>
      <c r="T436" s="14">
        <v>2</v>
      </c>
      <c r="U436" s="14">
        <v>8</v>
      </c>
      <c r="V436" s="14">
        <v>3</v>
      </c>
      <c r="W436" s="14">
        <v>3</v>
      </c>
      <c r="X436" s="14">
        <v>3</v>
      </c>
      <c r="Y436" s="14">
        <v>5</v>
      </c>
      <c r="Z436" s="14">
        <v>7</v>
      </c>
      <c r="AC436" s="20">
        <v>4</v>
      </c>
      <c r="AD436" s="20">
        <v>4</v>
      </c>
      <c r="AE436" s="20">
        <v>4</v>
      </c>
      <c r="AG436" s="14">
        <v>0</v>
      </c>
      <c r="AH436" s="14">
        <v>1995</v>
      </c>
      <c r="AI436" s="14">
        <v>2</v>
      </c>
      <c r="AJ436" s="14">
        <v>4</v>
      </c>
      <c r="AK436" s="14">
        <v>4</v>
      </c>
      <c r="AL436" s="14">
        <v>3</v>
      </c>
      <c r="AM436" s="14">
        <v>3</v>
      </c>
      <c r="AN436" s="14">
        <v>3</v>
      </c>
      <c r="AO436" s="14">
        <v>4</v>
      </c>
      <c r="AP436" s="14">
        <v>2</v>
      </c>
      <c r="AQ436" s="14">
        <v>3</v>
      </c>
    </row>
    <row r="437" spans="1:43" x14ac:dyDescent="0.35">
      <c r="A437" s="14">
        <v>7825</v>
      </c>
      <c r="B437" s="14">
        <v>0</v>
      </c>
      <c r="C437" s="14">
        <v>1995</v>
      </c>
      <c r="D437" s="23">
        <v>43048.896527777775</v>
      </c>
      <c r="E437" s="14" t="s">
        <v>342</v>
      </c>
      <c r="F437" s="14">
        <v>2</v>
      </c>
      <c r="G437" s="14">
        <v>1</v>
      </c>
      <c r="H437" s="14">
        <v>4</v>
      </c>
      <c r="I437" s="14">
        <v>2</v>
      </c>
      <c r="J437" s="14">
        <v>3</v>
      </c>
      <c r="K437" s="14">
        <v>3</v>
      </c>
      <c r="L437" s="14">
        <v>4</v>
      </c>
      <c r="M437" s="14">
        <v>3</v>
      </c>
      <c r="N437" s="14">
        <v>3</v>
      </c>
      <c r="P437" s="14">
        <v>4</v>
      </c>
      <c r="Q437" s="14">
        <v>3</v>
      </c>
      <c r="R437" s="14">
        <v>2</v>
      </c>
      <c r="S437" s="14">
        <v>3</v>
      </c>
      <c r="T437" s="14">
        <v>3</v>
      </c>
      <c r="U437" s="14">
        <v>4</v>
      </c>
      <c r="V437" s="14">
        <v>3</v>
      </c>
      <c r="W437" s="14">
        <v>3</v>
      </c>
      <c r="X437" s="14">
        <v>4</v>
      </c>
      <c r="Y437" s="14">
        <v>2</v>
      </c>
      <c r="Z437" s="14">
        <v>36</v>
      </c>
      <c r="AC437" s="20">
        <v>4</v>
      </c>
      <c r="AD437" s="20">
        <v>3</v>
      </c>
      <c r="AE437" s="20">
        <v>2</v>
      </c>
      <c r="AG437" s="14">
        <v>0</v>
      </c>
      <c r="AH437" s="14">
        <v>2001</v>
      </c>
      <c r="AI437" s="14">
        <v>4</v>
      </c>
      <c r="AJ437" s="14">
        <v>4</v>
      </c>
      <c r="AK437" s="14">
        <v>4</v>
      </c>
      <c r="AL437" s="14">
        <v>4</v>
      </c>
      <c r="AM437" s="14">
        <v>4</v>
      </c>
      <c r="AN437" s="14">
        <v>3</v>
      </c>
      <c r="AO437" s="14">
        <v>3</v>
      </c>
      <c r="AP437" s="14">
        <v>4</v>
      </c>
      <c r="AQ437" s="14">
        <v>4</v>
      </c>
    </row>
    <row r="438" spans="1:43" x14ac:dyDescent="0.35">
      <c r="A438" s="14">
        <v>7841</v>
      </c>
      <c r="B438" s="14">
        <v>0</v>
      </c>
      <c r="C438" s="14">
        <v>2001</v>
      </c>
      <c r="D438" s="23">
        <v>43048.918749999997</v>
      </c>
      <c r="E438" s="14" t="s">
        <v>343</v>
      </c>
      <c r="F438" s="14">
        <v>4</v>
      </c>
      <c r="G438" s="14">
        <v>1</v>
      </c>
      <c r="H438" s="14">
        <v>4</v>
      </c>
      <c r="I438" s="14">
        <v>1</v>
      </c>
      <c r="J438" s="14">
        <v>4</v>
      </c>
      <c r="K438" s="14">
        <v>3</v>
      </c>
      <c r="L438" s="14">
        <v>3</v>
      </c>
      <c r="M438" s="14">
        <v>1</v>
      </c>
      <c r="N438" s="14">
        <v>4</v>
      </c>
      <c r="P438" s="14">
        <v>4</v>
      </c>
      <c r="Q438" s="14">
        <v>3</v>
      </c>
      <c r="R438" s="14">
        <v>3</v>
      </c>
      <c r="S438" s="14">
        <v>3</v>
      </c>
      <c r="T438" s="14">
        <v>2</v>
      </c>
      <c r="U438" s="14">
        <v>5</v>
      </c>
      <c r="V438" s="14">
        <v>3</v>
      </c>
      <c r="W438" s="14">
        <v>3</v>
      </c>
      <c r="X438" s="14">
        <v>3</v>
      </c>
      <c r="Y438" s="14">
        <v>4</v>
      </c>
      <c r="Z438" s="14">
        <v>3</v>
      </c>
      <c r="AC438" s="20">
        <v>4</v>
      </c>
      <c r="AD438" s="20">
        <v>4</v>
      </c>
      <c r="AE438" s="20">
        <v>4</v>
      </c>
      <c r="AG438" s="14">
        <v>0</v>
      </c>
      <c r="AH438" s="14">
        <v>1996</v>
      </c>
      <c r="AI438" s="14">
        <v>2</v>
      </c>
      <c r="AJ438" s="14">
        <v>3</v>
      </c>
      <c r="AK438" s="14">
        <v>4</v>
      </c>
      <c r="AL438" s="14">
        <v>3</v>
      </c>
      <c r="AM438" s="14">
        <v>4</v>
      </c>
      <c r="AN438" s="14">
        <v>3</v>
      </c>
      <c r="AO438" s="14">
        <v>3</v>
      </c>
      <c r="AP438" s="14">
        <v>4</v>
      </c>
      <c r="AQ438" s="14">
        <v>2</v>
      </c>
    </row>
    <row r="439" spans="1:43" x14ac:dyDescent="0.35">
      <c r="A439" s="14">
        <v>7846</v>
      </c>
      <c r="B439" s="14">
        <v>0</v>
      </c>
      <c r="C439" s="14">
        <v>1996</v>
      </c>
      <c r="D439" s="23">
        <v>43048.930555555555</v>
      </c>
      <c r="E439" s="14" t="s">
        <v>344</v>
      </c>
      <c r="F439" s="14">
        <v>2</v>
      </c>
      <c r="G439" s="14">
        <v>2</v>
      </c>
      <c r="H439" s="14">
        <v>4</v>
      </c>
      <c r="I439" s="14">
        <v>2</v>
      </c>
      <c r="J439" s="14">
        <v>4</v>
      </c>
      <c r="K439" s="14">
        <v>3</v>
      </c>
      <c r="L439" s="14">
        <v>3</v>
      </c>
      <c r="M439" s="14">
        <v>1</v>
      </c>
      <c r="N439" s="14">
        <v>2</v>
      </c>
      <c r="P439" s="14">
        <v>11</v>
      </c>
      <c r="Q439" s="14">
        <v>6</v>
      </c>
      <c r="R439" s="14">
        <v>7</v>
      </c>
      <c r="S439" s="14">
        <v>11</v>
      </c>
      <c r="T439" s="14">
        <v>13</v>
      </c>
      <c r="U439" s="14">
        <v>6</v>
      </c>
      <c r="V439" s="14">
        <v>6</v>
      </c>
      <c r="W439" s="14">
        <v>5</v>
      </c>
      <c r="X439" s="14">
        <v>2</v>
      </c>
      <c r="Y439" s="14">
        <v>12</v>
      </c>
      <c r="Z439" s="14">
        <v>35</v>
      </c>
      <c r="AC439" s="20">
        <v>3</v>
      </c>
      <c r="AD439" s="20">
        <v>3</v>
      </c>
      <c r="AE439" s="20">
        <v>4</v>
      </c>
      <c r="AG439" s="14">
        <v>0</v>
      </c>
      <c r="AH439" s="14">
        <v>1999</v>
      </c>
      <c r="AI439" s="14">
        <v>4</v>
      </c>
      <c r="AJ439" s="14">
        <v>2</v>
      </c>
      <c r="AK439" s="14">
        <v>4</v>
      </c>
      <c r="AL439" s="14">
        <v>4</v>
      </c>
      <c r="AM439" s="14">
        <v>3</v>
      </c>
      <c r="AN439" s="14">
        <v>3</v>
      </c>
      <c r="AO439" s="14">
        <v>3</v>
      </c>
      <c r="AP439" s="14">
        <v>3</v>
      </c>
      <c r="AQ439" s="14">
        <v>3</v>
      </c>
    </row>
    <row r="440" spans="1:43" x14ac:dyDescent="0.35">
      <c r="A440" s="14">
        <v>7848</v>
      </c>
      <c r="B440" s="14">
        <v>0</v>
      </c>
      <c r="C440" s="14">
        <v>1999</v>
      </c>
      <c r="D440" s="23">
        <v>43048.936111111114</v>
      </c>
      <c r="E440" s="14" t="s">
        <v>380</v>
      </c>
      <c r="F440" s="14">
        <v>4</v>
      </c>
      <c r="G440" s="14">
        <v>3</v>
      </c>
      <c r="H440" s="14">
        <v>4</v>
      </c>
      <c r="I440" s="14">
        <v>1</v>
      </c>
      <c r="J440" s="14">
        <v>3</v>
      </c>
      <c r="K440" s="14">
        <v>3</v>
      </c>
      <c r="L440" s="14">
        <v>3</v>
      </c>
      <c r="M440" s="14">
        <v>2</v>
      </c>
      <c r="N440" s="14">
        <v>3</v>
      </c>
      <c r="P440" s="14">
        <v>3</v>
      </c>
      <c r="Q440" s="14">
        <v>4</v>
      </c>
      <c r="R440" s="14">
        <v>2</v>
      </c>
      <c r="S440" s="14">
        <v>3</v>
      </c>
      <c r="T440" s="14">
        <v>2</v>
      </c>
      <c r="U440" s="14">
        <v>5</v>
      </c>
      <c r="V440" s="14">
        <v>3</v>
      </c>
      <c r="W440" s="14">
        <v>3</v>
      </c>
      <c r="X440" s="14">
        <v>4</v>
      </c>
      <c r="Y440" s="14">
        <v>3</v>
      </c>
      <c r="Z440" s="14">
        <v>18</v>
      </c>
      <c r="AC440" s="20">
        <v>2</v>
      </c>
      <c r="AD440" s="20">
        <v>4</v>
      </c>
      <c r="AE440" s="20">
        <v>3</v>
      </c>
      <c r="AG440" s="14">
        <v>0</v>
      </c>
      <c r="AH440" s="14">
        <v>1995</v>
      </c>
      <c r="AI440" s="14">
        <v>3</v>
      </c>
      <c r="AJ440" s="14">
        <v>4</v>
      </c>
      <c r="AK440" s="14">
        <v>4</v>
      </c>
      <c r="AL440" s="14">
        <v>4</v>
      </c>
      <c r="AM440" s="14">
        <v>4</v>
      </c>
      <c r="AN440" s="14">
        <v>3</v>
      </c>
      <c r="AO440" s="14">
        <v>3</v>
      </c>
      <c r="AP440" s="14">
        <v>4</v>
      </c>
      <c r="AQ440" s="14">
        <v>3</v>
      </c>
    </row>
    <row r="441" spans="1:43" x14ac:dyDescent="0.35">
      <c r="A441" s="14">
        <v>7952</v>
      </c>
      <c r="B441" s="14">
        <v>0</v>
      </c>
      <c r="C441" s="14">
        <v>1995</v>
      </c>
      <c r="D441" s="23">
        <v>43049.497916666667</v>
      </c>
      <c r="E441" s="14" t="s">
        <v>380</v>
      </c>
      <c r="F441" s="14">
        <v>3</v>
      </c>
      <c r="G441" s="14">
        <v>1</v>
      </c>
      <c r="H441" s="14">
        <v>4</v>
      </c>
      <c r="I441" s="14">
        <v>1</v>
      </c>
      <c r="J441" s="14">
        <v>4</v>
      </c>
      <c r="K441" s="14">
        <v>3</v>
      </c>
      <c r="L441" s="14">
        <v>3</v>
      </c>
      <c r="M441" s="14">
        <v>1</v>
      </c>
      <c r="N441" s="14">
        <v>3</v>
      </c>
      <c r="P441" s="14">
        <v>5</v>
      </c>
      <c r="Q441" s="14">
        <v>6</v>
      </c>
      <c r="R441" s="14">
        <v>3</v>
      </c>
      <c r="S441" s="14">
        <v>4</v>
      </c>
      <c r="T441" s="14">
        <v>3</v>
      </c>
      <c r="U441" s="14">
        <v>7</v>
      </c>
      <c r="V441" s="14">
        <v>4</v>
      </c>
      <c r="W441" s="14">
        <v>6</v>
      </c>
      <c r="X441" s="14">
        <v>2</v>
      </c>
      <c r="Y441" s="14">
        <v>6</v>
      </c>
      <c r="Z441" s="14">
        <v>4</v>
      </c>
      <c r="AC441" s="20">
        <v>4</v>
      </c>
      <c r="AD441" s="20">
        <v>4</v>
      </c>
      <c r="AE441" s="20">
        <v>4</v>
      </c>
      <c r="AG441" s="14">
        <v>0</v>
      </c>
      <c r="AH441" s="14">
        <v>1995</v>
      </c>
      <c r="AI441" s="14">
        <v>4</v>
      </c>
      <c r="AJ441" s="14">
        <v>3</v>
      </c>
      <c r="AK441" s="14">
        <v>3</v>
      </c>
      <c r="AL441" s="14">
        <v>4</v>
      </c>
      <c r="AM441" s="14">
        <v>4</v>
      </c>
      <c r="AN441" s="14">
        <v>3</v>
      </c>
      <c r="AO441" s="14">
        <v>3</v>
      </c>
      <c r="AP441" s="14">
        <v>4</v>
      </c>
      <c r="AQ441" s="14">
        <v>3</v>
      </c>
    </row>
    <row r="442" spans="1:43" x14ac:dyDescent="0.35">
      <c r="A442" s="14">
        <v>7953</v>
      </c>
      <c r="B442" s="14">
        <v>0</v>
      </c>
      <c r="C442" s="14">
        <v>1995</v>
      </c>
      <c r="D442" s="23">
        <v>43049.499305555553</v>
      </c>
      <c r="E442" s="14" t="s">
        <v>345</v>
      </c>
      <c r="F442" s="14">
        <v>4</v>
      </c>
      <c r="G442" s="14">
        <v>2</v>
      </c>
      <c r="H442" s="14">
        <v>3</v>
      </c>
      <c r="I442" s="14">
        <v>1</v>
      </c>
      <c r="J442" s="14">
        <v>4</v>
      </c>
      <c r="K442" s="14">
        <v>3</v>
      </c>
      <c r="L442" s="14">
        <v>3</v>
      </c>
      <c r="M442" s="14">
        <v>1</v>
      </c>
      <c r="N442" s="14">
        <v>3</v>
      </c>
      <c r="P442" s="14">
        <v>4</v>
      </c>
      <c r="Q442" s="14">
        <v>7</v>
      </c>
      <c r="R442" s="14">
        <v>2</v>
      </c>
      <c r="S442" s="14">
        <v>3</v>
      </c>
      <c r="T442" s="14">
        <v>4</v>
      </c>
      <c r="U442" s="14">
        <v>6</v>
      </c>
      <c r="V442" s="14">
        <v>5</v>
      </c>
      <c r="W442" s="14">
        <v>4</v>
      </c>
      <c r="X442" s="14">
        <v>3</v>
      </c>
      <c r="Y442" s="14">
        <v>5</v>
      </c>
      <c r="Z442" s="14">
        <v>21</v>
      </c>
      <c r="AC442" s="20">
        <v>3</v>
      </c>
      <c r="AD442" s="20">
        <v>4</v>
      </c>
      <c r="AE442" s="20">
        <v>4</v>
      </c>
      <c r="AG442" s="14">
        <v>0</v>
      </c>
      <c r="AH442" s="14">
        <v>1995</v>
      </c>
      <c r="AI442" s="14">
        <v>4</v>
      </c>
      <c r="AJ442" s="14">
        <v>4</v>
      </c>
      <c r="AK442" s="14">
        <v>4</v>
      </c>
      <c r="AL442" s="14">
        <v>3</v>
      </c>
      <c r="AM442" s="14">
        <v>3</v>
      </c>
      <c r="AN442" s="14">
        <v>3</v>
      </c>
      <c r="AO442" s="14">
        <v>4</v>
      </c>
      <c r="AP442" s="14">
        <v>4</v>
      </c>
      <c r="AQ442" s="14">
        <v>4</v>
      </c>
    </row>
    <row r="443" spans="1:43" x14ac:dyDescent="0.35">
      <c r="A443" s="14">
        <v>7961</v>
      </c>
      <c r="B443" s="14">
        <v>0</v>
      </c>
      <c r="C443" s="14">
        <v>1995</v>
      </c>
      <c r="D443" s="23">
        <v>43049.511111111111</v>
      </c>
      <c r="E443" s="14" t="s">
        <v>346</v>
      </c>
      <c r="F443" s="14">
        <v>4</v>
      </c>
      <c r="G443" s="14">
        <v>1</v>
      </c>
      <c r="H443" s="14">
        <v>4</v>
      </c>
      <c r="I443" s="14">
        <v>2</v>
      </c>
      <c r="J443" s="14">
        <v>3</v>
      </c>
      <c r="K443" s="14">
        <v>3</v>
      </c>
      <c r="L443" s="14">
        <v>4</v>
      </c>
      <c r="M443" s="14">
        <v>1</v>
      </c>
      <c r="N443" s="14">
        <v>4</v>
      </c>
      <c r="P443" s="14">
        <v>3</v>
      </c>
      <c r="Q443" s="14">
        <v>6</v>
      </c>
      <c r="R443" s="14">
        <v>2</v>
      </c>
      <c r="S443" s="14">
        <v>6</v>
      </c>
      <c r="T443" s="14">
        <v>6</v>
      </c>
      <c r="U443" s="14">
        <v>19</v>
      </c>
      <c r="V443" s="14">
        <v>4</v>
      </c>
      <c r="W443" s="14">
        <v>7</v>
      </c>
      <c r="X443" s="14">
        <v>4</v>
      </c>
      <c r="Y443" s="14">
        <v>3</v>
      </c>
      <c r="Z443" s="14">
        <v>11</v>
      </c>
      <c r="AC443" s="20">
        <v>4</v>
      </c>
      <c r="AD443" s="20">
        <v>3</v>
      </c>
      <c r="AE443" s="20">
        <v>4</v>
      </c>
      <c r="AG443" s="14">
        <v>1</v>
      </c>
      <c r="AH443" s="14">
        <v>1993</v>
      </c>
      <c r="AI443" s="14">
        <v>3</v>
      </c>
      <c r="AJ443" s="14">
        <v>4</v>
      </c>
      <c r="AK443" s="14">
        <v>3</v>
      </c>
      <c r="AL443" s="14">
        <v>3</v>
      </c>
      <c r="AM443" s="14">
        <v>4</v>
      </c>
      <c r="AN443" s="14">
        <v>3</v>
      </c>
      <c r="AO443" s="14">
        <v>4</v>
      </c>
      <c r="AP443" s="14">
        <v>3</v>
      </c>
      <c r="AQ443" s="14">
        <v>3</v>
      </c>
    </row>
    <row r="444" spans="1:43" x14ac:dyDescent="0.35">
      <c r="A444" s="14">
        <v>7962</v>
      </c>
      <c r="B444" s="14">
        <v>1</v>
      </c>
      <c r="C444" s="14">
        <v>1993</v>
      </c>
      <c r="D444" s="23">
        <v>43049.512499999997</v>
      </c>
      <c r="E444" s="14" t="s">
        <v>347</v>
      </c>
      <c r="F444" s="14">
        <v>3</v>
      </c>
      <c r="G444" s="14">
        <v>1</v>
      </c>
      <c r="H444" s="14">
        <v>3</v>
      </c>
      <c r="I444" s="14">
        <v>2</v>
      </c>
      <c r="J444" s="14">
        <v>4</v>
      </c>
      <c r="K444" s="14">
        <v>3</v>
      </c>
      <c r="L444" s="14">
        <v>4</v>
      </c>
      <c r="M444" s="14">
        <v>2</v>
      </c>
      <c r="N444" s="14">
        <v>3</v>
      </c>
      <c r="P444" s="14">
        <v>6</v>
      </c>
      <c r="Q444" s="14">
        <v>7</v>
      </c>
      <c r="R444" s="14">
        <v>3</v>
      </c>
      <c r="S444" s="14">
        <v>4</v>
      </c>
      <c r="T444" s="14">
        <v>5</v>
      </c>
      <c r="U444" s="14">
        <v>3</v>
      </c>
      <c r="V444" s="14">
        <v>5</v>
      </c>
      <c r="W444" s="14">
        <v>4</v>
      </c>
      <c r="X444" s="14">
        <v>2</v>
      </c>
      <c r="Y444" s="14">
        <v>3</v>
      </c>
      <c r="Z444" s="14">
        <v>25</v>
      </c>
      <c r="AC444" s="20">
        <v>4</v>
      </c>
      <c r="AD444" s="20">
        <v>3</v>
      </c>
      <c r="AE444" s="20">
        <v>3</v>
      </c>
      <c r="AG444" s="14">
        <v>0</v>
      </c>
      <c r="AH444" s="14">
        <v>1995</v>
      </c>
      <c r="AI444" s="14">
        <v>4</v>
      </c>
      <c r="AJ444" s="14">
        <v>4</v>
      </c>
      <c r="AK444" s="14">
        <v>3</v>
      </c>
      <c r="AL444" s="14">
        <v>4</v>
      </c>
      <c r="AM444" s="14">
        <v>3</v>
      </c>
      <c r="AN444" s="14">
        <v>3</v>
      </c>
      <c r="AO444" s="14">
        <v>2</v>
      </c>
      <c r="AP444" s="14">
        <v>4</v>
      </c>
      <c r="AQ444" s="14">
        <v>3</v>
      </c>
    </row>
    <row r="445" spans="1:43" x14ac:dyDescent="0.35">
      <c r="A445" s="14">
        <v>7963</v>
      </c>
      <c r="B445" s="14">
        <v>0</v>
      </c>
      <c r="C445" s="14">
        <v>1995</v>
      </c>
      <c r="D445" s="23">
        <v>43049.513194444444</v>
      </c>
      <c r="E445" s="14" t="s">
        <v>380</v>
      </c>
      <c r="F445" s="14">
        <v>4</v>
      </c>
      <c r="G445" s="14">
        <v>1</v>
      </c>
      <c r="H445" s="14">
        <v>3</v>
      </c>
      <c r="I445" s="14">
        <v>1</v>
      </c>
      <c r="J445" s="14">
        <v>3</v>
      </c>
      <c r="K445" s="14">
        <v>3</v>
      </c>
      <c r="L445" s="14">
        <v>2</v>
      </c>
      <c r="M445" s="14">
        <v>1</v>
      </c>
      <c r="N445" s="14">
        <v>3</v>
      </c>
      <c r="P445" s="14">
        <v>6</v>
      </c>
      <c r="Q445" s="14">
        <v>6</v>
      </c>
      <c r="R445" s="14">
        <v>6</v>
      </c>
      <c r="S445" s="14">
        <v>5</v>
      </c>
      <c r="T445" s="14">
        <v>3</v>
      </c>
      <c r="U445" s="14">
        <v>14</v>
      </c>
      <c r="V445" s="14">
        <v>7</v>
      </c>
      <c r="W445" s="14">
        <v>4</v>
      </c>
      <c r="X445" s="14">
        <v>3</v>
      </c>
      <c r="Y445" s="14">
        <v>6</v>
      </c>
      <c r="Z445" s="14">
        <v>27</v>
      </c>
      <c r="AC445" s="20">
        <v>4</v>
      </c>
      <c r="AD445" s="20">
        <v>4</v>
      </c>
      <c r="AE445" s="20">
        <v>4</v>
      </c>
      <c r="AG445" s="14">
        <v>1</v>
      </c>
      <c r="AH445" s="14">
        <v>1994</v>
      </c>
      <c r="AI445" s="14">
        <v>4</v>
      </c>
      <c r="AJ445" s="14">
        <v>4</v>
      </c>
      <c r="AK445" s="14">
        <v>4</v>
      </c>
      <c r="AL445" s="14">
        <v>4</v>
      </c>
      <c r="AM445" s="14">
        <v>4</v>
      </c>
      <c r="AN445" s="14">
        <v>4</v>
      </c>
      <c r="AO445" s="14">
        <v>4</v>
      </c>
      <c r="AP445" s="14">
        <v>4</v>
      </c>
      <c r="AQ445" s="14">
        <v>3</v>
      </c>
    </row>
    <row r="446" spans="1:43" x14ac:dyDescent="0.35">
      <c r="A446" s="14">
        <v>7964</v>
      </c>
      <c r="B446" s="14">
        <v>1</v>
      </c>
      <c r="C446" s="14">
        <v>1994</v>
      </c>
      <c r="D446" s="23">
        <v>43049.513888888891</v>
      </c>
      <c r="E446" s="14" t="s">
        <v>348</v>
      </c>
      <c r="F446" s="14">
        <v>4</v>
      </c>
      <c r="G446" s="14">
        <v>1</v>
      </c>
      <c r="H446" s="14">
        <v>4</v>
      </c>
      <c r="I446" s="14">
        <v>1</v>
      </c>
      <c r="J446" s="14">
        <v>4</v>
      </c>
      <c r="K446" s="14">
        <v>4</v>
      </c>
      <c r="L446" s="14">
        <v>4</v>
      </c>
      <c r="M446" s="14">
        <v>1</v>
      </c>
      <c r="N446" s="14">
        <v>3</v>
      </c>
      <c r="P446" s="14">
        <v>4</v>
      </c>
      <c r="Q446" s="14">
        <v>7</v>
      </c>
      <c r="R446" s="14">
        <v>3</v>
      </c>
      <c r="S446" s="14">
        <v>3</v>
      </c>
      <c r="T446" s="14">
        <v>2</v>
      </c>
      <c r="U446" s="14">
        <v>20</v>
      </c>
      <c r="V446" s="14">
        <v>4</v>
      </c>
      <c r="W446" s="14">
        <v>4</v>
      </c>
      <c r="X446" s="14">
        <v>2</v>
      </c>
      <c r="Y446" s="14">
        <v>4</v>
      </c>
      <c r="Z446" s="14">
        <v>5</v>
      </c>
      <c r="AC446" s="20">
        <v>4</v>
      </c>
      <c r="AD446" s="20">
        <v>4</v>
      </c>
      <c r="AE446" s="20">
        <v>4</v>
      </c>
      <c r="AG446" s="14">
        <v>0</v>
      </c>
      <c r="AH446" s="14">
        <v>1994</v>
      </c>
      <c r="AI446" s="14">
        <v>3</v>
      </c>
      <c r="AJ446" s="14">
        <v>2</v>
      </c>
      <c r="AK446" s="14">
        <v>4</v>
      </c>
      <c r="AL446" s="14">
        <v>4</v>
      </c>
      <c r="AM446" s="14">
        <v>3</v>
      </c>
      <c r="AN446" s="14">
        <v>4</v>
      </c>
      <c r="AO446" s="14">
        <v>2</v>
      </c>
      <c r="AP446" s="14">
        <v>4</v>
      </c>
      <c r="AQ446" s="14">
        <v>2</v>
      </c>
    </row>
    <row r="447" spans="1:43" x14ac:dyDescent="0.35">
      <c r="A447" s="14">
        <v>7971</v>
      </c>
      <c r="B447" s="14">
        <v>0</v>
      </c>
      <c r="C447" s="14">
        <v>1994</v>
      </c>
      <c r="D447" s="23">
        <v>43049.53125</v>
      </c>
      <c r="E447" s="14" t="s">
        <v>380</v>
      </c>
      <c r="F447" s="14">
        <v>3</v>
      </c>
      <c r="G447" s="14">
        <v>3</v>
      </c>
      <c r="H447" s="14">
        <v>4</v>
      </c>
      <c r="I447" s="14">
        <v>1</v>
      </c>
      <c r="J447" s="14">
        <v>3</v>
      </c>
      <c r="K447" s="14">
        <v>4</v>
      </c>
      <c r="L447" s="14">
        <v>2</v>
      </c>
      <c r="M447" s="14">
        <v>1</v>
      </c>
      <c r="N447" s="14">
        <v>2</v>
      </c>
      <c r="P447" s="14">
        <v>16</v>
      </c>
      <c r="Q447" s="14">
        <v>20</v>
      </c>
      <c r="R447" s="14">
        <v>4</v>
      </c>
      <c r="S447" s="14">
        <v>10</v>
      </c>
      <c r="T447" s="14">
        <v>6</v>
      </c>
      <c r="U447" s="14">
        <v>8</v>
      </c>
      <c r="V447" s="14">
        <v>34</v>
      </c>
      <c r="W447" s="14">
        <v>30</v>
      </c>
      <c r="X447" s="14">
        <v>9</v>
      </c>
      <c r="Y447" s="14">
        <v>37</v>
      </c>
      <c r="Z447" s="14">
        <v>55</v>
      </c>
      <c r="AC447" s="20">
        <v>2</v>
      </c>
      <c r="AD447" s="20">
        <v>4</v>
      </c>
      <c r="AE447" s="20">
        <v>4</v>
      </c>
      <c r="AG447" s="14">
        <v>1</v>
      </c>
      <c r="AH447" s="14">
        <v>1995</v>
      </c>
      <c r="AI447" s="14">
        <v>3</v>
      </c>
      <c r="AJ447" s="14">
        <v>4</v>
      </c>
      <c r="AK447" s="14">
        <v>4</v>
      </c>
      <c r="AL447" s="14">
        <v>3</v>
      </c>
      <c r="AM447" s="14">
        <v>4</v>
      </c>
      <c r="AN447" s="14">
        <v>3</v>
      </c>
      <c r="AO447" s="14">
        <v>4</v>
      </c>
      <c r="AP447" s="14">
        <v>3</v>
      </c>
      <c r="AQ447" s="14">
        <v>4</v>
      </c>
    </row>
    <row r="448" spans="1:43" x14ac:dyDescent="0.35">
      <c r="A448" s="14">
        <v>8004</v>
      </c>
      <c r="B448" s="14">
        <v>1</v>
      </c>
      <c r="C448" s="14">
        <v>1995</v>
      </c>
      <c r="D448" s="23">
        <v>43049.574305555558</v>
      </c>
      <c r="E448" s="14" t="s">
        <v>349</v>
      </c>
      <c r="F448" s="14">
        <v>3</v>
      </c>
      <c r="G448" s="14">
        <v>1</v>
      </c>
      <c r="H448" s="14">
        <v>4</v>
      </c>
      <c r="I448" s="14">
        <v>2</v>
      </c>
      <c r="J448" s="14">
        <v>4</v>
      </c>
      <c r="K448" s="14">
        <v>3</v>
      </c>
      <c r="L448" s="14">
        <v>4</v>
      </c>
      <c r="M448" s="14">
        <v>2</v>
      </c>
      <c r="N448" s="14">
        <v>4</v>
      </c>
      <c r="P448" s="14">
        <v>10</v>
      </c>
      <c r="Q448" s="14">
        <v>10</v>
      </c>
      <c r="R448" s="14">
        <v>6</v>
      </c>
      <c r="S448" s="14">
        <v>7</v>
      </c>
      <c r="T448" s="14">
        <v>8</v>
      </c>
      <c r="U448" s="14">
        <v>8</v>
      </c>
      <c r="V448" s="14">
        <v>7</v>
      </c>
      <c r="W448" s="14">
        <v>6</v>
      </c>
      <c r="X448" s="14">
        <v>9</v>
      </c>
      <c r="Y448" s="14">
        <v>5</v>
      </c>
      <c r="Z448" s="14">
        <v>4</v>
      </c>
      <c r="AC448" s="20">
        <v>4</v>
      </c>
      <c r="AD448" s="20">
        <v>3</v>
      </c>
      <c r="AE448" s="20">
        <v>3</v>
      </c>
      <c r="AG448" s="14">
        <v>0</v>
      </c>
      <c r="AH448" s="14">
        <v>1978</v>
      </c>
      <c r="AI448" s="14">
        <v>3</v>
      </c>
      <c r="AJ448" s="14">
        <v>4</v>
      </c>
      <c r="AK448" s="14">
        <v>4</v>
      </c>
      <c r="AL448" s="14">
        <v>4</v>
      </c>
      <c r="AM448" s="14">
        <v>4</v>
      </c>
      <c r="AN448" s="14">
        <v>3</v>
      </c>
      <c r="AO448" s="14">
        <v>4</v>
      </c>
      <c r="AP448" s="14">
        <v>4</v>
      </c>
      <c r="AQ448" s="14">
        <v>4</v>
      </c>
    </row>
    <row r="449" spans="1:43" x14ac:dyDescent="0.35">
      <c r="A449" s="14">
        <v>7302</v>
      </c>
      <c r="B449" s="14">
        <v>0</v>
      </c>
      <c r="C449" s="14">
        <v>1978</v>
      </c>
      <c r="D449" s="23">
        <v>43049.577777777777</v>
      </c>
      <c r="E449" s="14" t="s">
        <v>350</v>
      </c>
      <c r="F449" s="14">
        <v>3</v>
      </c>
      <c r="G449" s="14">
        <v>1</v>
      </c>
      <c r="H449" s="14">
        <v>4</v>
      </c>
      <c r="I449" s="14">
        <v>1</v>
      </c>
      <c r="J449" s="14">
        <v>4</v>
      </c>
      <c r="K449" s="14">
        <v>3</v>
      </c>
      <c r="L449" s="14">
        <v>4</v>
      </c>
      <c r="M449" s="14">
        <v>1</v>
      </c>
      <c r="N449" s="14">
        <v>4</v>
      </c>
      <c r="P449" s="14">
        <v>3</v>
      </c>
      <c r="Q449" s="14">
        <v>5</v>
      </c>
      <c r="R449" s="14">
        <v>3</v>
      </c>
      <c r="S449" s="14">
        <v>3</v>
      </c>
      <c r="T449" s="14">
        <v>2</v>
      </c>
      <c r="U449" s="14">
        <v>6</v>
      </c>
      <c r="V449" s="14">
        <v>4</v>
      </c>
      <c r="W449" s="14">
        <v>3</v>
      </c>
      <c r="X449" s="14">
        <v>3</v>
      </c>
      <c r="Y449" s="14">
        <v>3</v>
      </c>
      <c r="Z449" s="14">
        <v>7</v>
      </c>
      <c r="AC449" s="20">
        <v>4</v>
      </c>
      <c r="AD449" s="20">
        <v>4</v>
      </c>
      <c r="AE449" s="20">
        <v>4</v>
      </c>
      <c r="AG449" s="14">
        <v>0</v>
      </c>
      <c r="AH449" s="14">
        <v>1965</v>
      </c>
      <c r="AI449" s="14">
        <v>4</v>
      </c>
      <c r="AJ449" s="14">
        <v>4</v>
      </c>
      <c r="AK449" s="14">
        <v>4</v>
      </c>
      <c r="AL449" s="14">
        <v>2</v>
      </c>
      <c r="AM449" s="14">
        <v>4</v>
      </c>
      <c r="AN449" s="14">
        <v>4</v>
      </c>
      <c r="AO449" s="14">
        <v>4</v>
      </c>
      <c r="AP449" s="14">
        <v>4</v>
      </c>
      <c r="AQ449" s="14">
        <v>4</v>
      </c>
    </row>
    <row r="450" spans="1:43" x14ac:dyDescent="0.35">
      <c r="A450" s="14">
        <v>8013</v>
      </c>
      <c r="B450" s="14">
        <v>0</v>
      </c>
      <c r="C450" s="14">
        <v>1965</v>
      </c>
      <c r="D450" s="23">
        <v>43049.594444444447</v>
      </c>
      <c r="E450" s="14" t="s">
        <v>351</v>
      </c>
      <c r="F450" s="14">
        <v>4</v>
      </c>
      <c r="G450" s="14">
        <v>1</v>
      </c>
      <c r="H450" s="14">
        <v>4</v>
      </c>
      <c r="I450" s="14">
        <v>3</v>
      </c>
      <c r="J450" s="14">
        <v>4</v>
      </c>
      <c r="K450" s="14">
        <v>4</v>
      </c>
      <c r="L450" s="14">
        <v>4</v>
      </c>
      <c r="M450" s="14">
        <v>1</v>
      </c>
      <c r="N450" s="14">
        <v>4</v>
      </c>
      <c r="P450" s="14">
        <v>6</v>
      </c>
      <c r="Q450" s="14">
        <v>5</v>
      </c>
      <c r="R450" s="14">
        <v>3</v>
      </c>
      <c r="S450" s="14">
        <v>4</v>
      </c>
      <c r="T450" s="14">
        <v>4</v>
      </c>
      <c r="U450" s="14">
        <v>10</v>
      </c>
      <c r="V450" s="14">
        <v>4</v>
      </c>
      <c r="W450" s="14">
        <v>4</v>
      </c>
      <c r="X450" s="14">
        <v>3</v>
      </c>
      <c r="Y450" s="14">
        <v>3</v>
      </c>
      <c r="Z450" s="14">
        <v>15</v>
      </c>
      <c r="AC450" s="20">
        <v>4</v>
      </c>
      <c r="AD450" s="20">
        <v>2</v>
      </c>
      <c r="AE450" s="20">
        <v>4</v>
      </c>
      <c r="AG450" s="14">
        <v>1</v>
      </c>
      <c r="AH450" s="14">
        <v>1982</v>
      </c>
      <c r="AI450" s="14">
        <v>3</v>
      </c>
      <c r="AJ450" s="14">
        <v>4</v>
      </c>
      <c r="AK450" s="14">
        <v>4</v>
      </c>
      <c r="AL450" s="14">
        <v>4</v>
      </c>
      <c r="AM450" s="14">
        <v>4</v>
      </c>
      <c r="AN450" s="14">
        <v>3</v>
      </c>
      <c r="AO450" s="14">
        <v>3</v>
      </c>
      <c r="AP450" s="14">
        <v>4</v>
      </c>
      <c r="AQ450" s="14">
        <v>2</v>
      </c>
    </row>
    <row r="451" spans="1:43" x14ac:dyDescent="0.35">
      <c r="A451" s="14">
        <v>8007</v>
      </c>
      <c r="B451" s="14">
        <v>1</v>
      </c>
      <c r="C451" s="14">
        <v>1982</v>
      </c>
      <c r="D451" s="23">
        <v>43049.597916666666</v>
      </c>
      <c r="E451" s="14" t="s">
        <v>380</v>
      </c>
      <c r="F451" s="14">
        <v>3</v>
      </c>
      <c r="G451" s="14">
        <v>1</v>
      </c>
      <c r="H451" s="14">
        <v>4</v>
      </c>
      <c r="I451" s="14">
        <v>1</v>
      </c>
      <c r="J451" s="14">
        <v>4</v>
      </c>
      <c r="K451" s="14">
        <v>3</v>
      </c>
      <c r="L451" s="14">
        <v>3</v>
      </c>
      <c r="M451" s="14">
        <v>1</v>
      </c>
      <c r="N451" s="14">
        <v>2</v>
      </c>
      <c r="P451" s="14">
        <v>6</v>
      </c>
      <c r="Q451" s="14">
        <v>3</v>
      </c>
      <c r="R451" s="14">
        <v>2</v>
      </c>
      <c r="S451" s="14">
        <v>3</v>
      </c>
      <c r="T451" s="14">
        <v>3</v>
      </c>
      <c r="U451" s="14">
        <v>12</v>
      </c>
      <c r="V451" s="14">
        <v>7</v>
      </c>
      <c r="W451" s="14">
        <v>2</v>
      </c>
      <c r="X451" s="14">
        <v>2</v>
      </c>
      <c r="Y451" s="14">
        <v>4</v>
      </c>
      <c r="Z451" s="14">
        <v>21</v>
      </c>
      <c r="AC451" s="20">
        <v>4</v>
      </c>
      <c r="AD451" s="20">
        <v>4</v>
      </c>
      <c r="AE451" s="20">
        <v>4</v>
      </c>
      <c r="AG451" s="14">
        <v>1</v>
      </c>
      <c r="AH451" s="14">
        <v>1987</v>
      </c>
      <c r="AI451" s="14">
        <v>3</v>
      </c>
      <c r="AJ451" s="14">
        <v>4</v>
      </c>
      <c r="AK451" s="14">
        <v>4</v>
      </c>
      <c r="AL451" s="14">
        <v>4</v>
      </c>
      <c r="AM451" s="14">
        <v>4</v>
      </c>
      <c r="AN451" s="14">
        <v>3</v>
      </c>
      <c r="AO451" s="14">
        <v>4</v>
      </c>
      <c r="AP451" s="14">
        <v>4</v>
      </c>
      <c r="AQ451" s="14">
        <v>2</v>
      </c>
    </row>
    <row r="452" spans="1:43" x14ac:dyDescent="0.35">
      <c r="A452" s="14">
        <v>8023</v>
      </c>
      <c r="B452" s="14">
        <v>1</v>
      </c>
      <c r="C452" s="14">
        <v>1987</v>
      </c>
      <c r="D452" s="23">
        <v>43049.62777777778</v>
      </c>
      <c r="E452" s="14" t="s">
        <v>352</v>
      </c>
      <c r="F452" s="14">
        <v>3</v>
      </c>
      <c r="G452" s="14">
        <v>1</v>
      </c>
      <c r="H452" s="14">
        <v>4</v>
      </c>
      <c r="I452" s="14">
        <v>1</v>
      </c>
      <c r="J452" s="14">
        <v>4</v>
      </c>
      <c r="K452" s="14">
        <v>3</v>
      </c>
      <c r="L452" s="14">
        <v>4</v>
      </c>
      <c r="M452" s="14">
        <v>1</v>
      </c>
      <c r="N452" s="14">
        <v>2</v>
      </c>
      <c r="P452" s="14">
        <v>11</v>
      </c>
      <c r="Q452" s="14">
        <v>10</v>
      </c>
      <c r="R452" s="14">
        <v>2</v>
      </c>
      <c r="S452" s="14">
        <v>7</v>
      </c>
      <c r="T452" s="14">
        <v>8</v>
      </c>
      <c r="U452" s="14">
        <v>20</v>
      </c>
      <c r="V452" s="14">
        <v>7</v>
      </c>
      <c r="W452" s="14">
        <v>4</v>
      </c>
      <c r="X452" s="14">
        <v>3</v>
      </c>
      <c r="Y452" s="14">
        <v>18</v>
      </c>
      <c r="Z452" s="14">
        <v>26</v>
      </c>
      <c r="AC452" s="20">
        <v>4</v>
      </c>
      <c r="AD452" s="20">
        <v>4</v>
      </c>
      <c r="AE452" s="20">
        <v>4</v>
      </c>
      <c r="AG452" s="14">
        <v>1</v>
      </c>
      <c r="AH452" s="14">
        <v>1989</v>
      </c>
      <c r="AI452" s="14">
        <v>3</v>
      </c>
      <c r="AJ452" s="14">
        <v>4</v>
      </c>
      <c r="AK452" s="14">
        <v>4</v>
      </c>
      <c r="AL452" s="14">
        <v>4</v>
      </c>
      <c r="AM452" s="14">
        <v>4</v>
      </c>
      <c r="AN452" s="14">
        <v>3</v>
      </c>
      <c r="AO452" s="14">
        <v>4</v>
      </c>
      <c r="AP452" s="14">
        <v>4</v>
      </c>
      <c r="AQ452" s="14">
        <v>4</v>
      </c>
    </row>
    <row r="453" spans="1:43" x14ac:dyDescent="0.35">
      <c r="A453" s="14">
        <v>8026</v>
      </c>
      <c r="B453" s="14">
        <v>1</v>
      </c>
      <c r="C453" s="14">
        <v>1989</v>
      </c>
      <c r="D453" s="23">
        <v>43049.647916666669</v>
      </c>
      <c r="E453" s="14" t="s">
        <v>380</v>
      </c>
      <c r="F453" s="14">
        <v>3</v>
      </c>
      <c r="G453" s="14">
        <v>1</v>
      </c>
      <c r="H453" s="14">
        <v>4</v>
      </c>
      <c r="I453" s="14">
        <v>1</v>
      </c>
      <c r="J453" s="14">
        <v>4</v>
      </c>
      <c r="K453" s="14">
        <v>3</v>
      </c>
      <c r="L453" s="14">
        <v>4</v>
      </c>
      <c r="M453" s="14">
        <v>1</v>
      </c>
      <c r="N453" s="14">
        <v>4</v>
      </c>
      <c r="P453" s="14">
        <v>11</v>
      </c>
      <c r="Q453" s="14">
        <v>7</v>
      </c>
      <c r="R453" s="14">
        <v>3</v>
      </c>
      <c r="S453" s="14">
        <v>3</v>
      </c>
      <c r="T453" s="14">
        <v>2</v>
      </c>
      <c r="U453" s="14">
        <v>6</v>
      </c>
      <c r="V453" s="14">
        <v>4</v>
      </c>
      <c r="W453" s="14">
        <v>3</v>
      </c>
      <c r="X453" s="14">
        <v>2</v>
      </c>
      <c r="Y453" s="14">
        <v>2</v>
      </c>
      <c r="Z453" s="14">
        <v>7</v>
      </c>
      <c r="AC453" s="20">
        <v>4</v>
      </c>
      <c r="AD453" s="20">
        <v>4</v>
      </c>
      <c r="AE453" s="20">
        <v>4</v>
      </c>
      <c r="AG453" s="14">
        <v>0</v>
      </c>
      <c r="AH453" s="14">
        <v>1944</v>
      </c>
      <c r="AI453" s="14">
        <v>4</v>
      </c>
      <c r="AJ453" s="14">
        <v>1</v>
      </c>
      <c r="AK453" s="14">
        <v>4</v>
      </c>
      <c r="AL453" s="14">
        <v>4</v>
      </c>
      <c r="AM453" s="14">
        <v>3</v>
      </c>
      <c r="AN453" s="14">
        <v>3</v>
      </c>
      <c r="AO453" s="14">
        <v>3</v>
      </c>
      <c r="AP453" s="14">
        <v>2</v>
      </c>
      <c r="AQ453" s="14">
        <v>3</v>
      </c>
    </row>
    <row r="454" spans="1:43" x14ac:dyDescent="0.35">
      <c r="A454" s="14">
        <v>8027</v>
      </c>
      <c r="B454" s="14">
        <v>0</v>
      </c>
      <c r="C454" s="14">
        <v>1944</v>
      </c>
      <c r="D454" s="23">
        <v>43049.649305555555</v>
      </c>
      <c r="E454" s="14" t="s">
        <v>353</v>
      </c>
      <c r="F454" s="14">
        <v>4</v>
      </c>
      <c r="G454" s="14">
        <v>4</v>
      </c>
      <c r="H454" s="14">
        <v>4</v>
      </c>
      <c r="I454" s="14">
        <v>1</v>
      </c>
      <c r="J454" s="14">
        <v>3</v>
      </c>
      <c r="K454" s="14">
        <v>3</v>
      </c>
      <c r="L454" s="14">
        <v>3</v>
      </c>
      <c r="M454" s="14">
        <v>3</v>
      </c>
      <c r="N454" s="14">
        <v>3</v>
      </c>
      <c r="P454" s="14">
        <v>10</v>
      </c>
      <c r="Q454" s="14">
        <v>10</v>
      </c>
      <c r="R454" s="14">
        <v>8</v>
      </c>
      <c r="S454" s="14">
        <v>15</v>
      </c>
      <c r="T454" s="14">
        <v>8</v>
      </c>
      <c r="U454" s="14">
        <v>11</v>
      </c>
      <c r="V454" s="14">
        <v>7</v>
      </c>
      <c r="W454" s="14">
        <v>10</v>
      </c>
      <c r="X454" s="14">
        <v>9</v>
      </c>
      <c r="Y454" s="14">
        <v>12</v>
      </c>
      <c r="Z454" s="14">
        <v>70</v>
      </c>
      <c r="AC454" s="20">
        <v>1</v>
      </c>
      <c r="AD454" s="20">
        <v>4</v>
      </c>
      <c r="AE454" s="20">
        <v>2</v>
      </c>
      <c r="AG454" s="14">
        <v>1</v>
      </c>
      <c r="AH454" s="14">
        <v>1977</v>
      </c>
      <c r="AI454" s="14">
        <v>3</v>
      </c>
      <c r="AJ454" s="14">
        <v>2</v>
      </c>
      <c r="AK454" s="14">
        <v>3</v>
      </c>
      <c r="AL454" s="14">
        <v>1</v>
      </c>
      <c r="AM454" s="14">
        <v>3</v>
      </c>
      <c r="AN454" s="14">
        <v>3</v>
      </c>
      <c r="AO454" s="14">
        <v>3</v>
      </c>
      <c r="AP454" s="14">
        <v>3</v>
      </c>
      <c r="AQ454" s="14">
        <v>3</v>
      </c>
    </row>
    <row r="455" spans="1:43" x14ac:dyDescent="0.35">
      <c r="A455" s="14">
        <v>8028</v>
      </c>
      <c r="B455" s="14">
        <v>1</v>
      </c>
      <c r="C455" s="14">
        <v>1977</v>
      </c>
      <c r="D455" s="23">
        <v>43049.654166666667</v>
      </c>
      <c r="E455" s="14" t="s">
        <v>354</v>
      </c>
      <c r="F455" s="14">
        <v>3</v>
      </c>
      <c r="G455" s="14">
        <v>3</v>
      </c>
      <c r="H455" s="14">
        <v>3</v>
      </c>
      <c r="I455" s="14">
        <v>4</v>
      </c>
      <c r="J455" s="14">
        <v>3</v>
      </c>
      <c r="K455" s="14">
        <v>3</v>
      </c>
      <c r="L455" s="14">
        <v>3</v>
      </c>
      <c r="M455" s="14">
        <v>2</v>
      </c>
      <c r="N455" s="14">
        <v>3</v>
      </c>
      <c r="P455" s="14">
        <v>6</v>
      </c>
      <c r="Q455" s="14">
        <v>5</v>
      </c>
      <c r="R455" s="14">
        <v>4</v>
      </c>
      <c r="S455" s="14">
        <v>3</v>
      </c>
      <c r="T455" s="14">
        <v>2</v>
      </c>
      <c r="U455" s="14">
        <v>5</v>
      </c>
      <c r="V455" s="14">
        <v>3</v>
      </c>
      <c r="W455" s="14">
        <v>3</v>
      </c>
      <c r="X455" s="14">
        <v>2</v>
      </c>
      <c r="Y455" s="14">
        <v>4</v>
      </c>
      <c r="Z455" s="14">
        <v>38</v>
      </c>
      <c r="AC455" s="20">
        <v>2</v>
      </c>
      <c r="AD455" s="20">
        <v>1</v>
      </c>
      <c r="AE455" s="20">
        <v>3</v>
      </c>
      <c r="AG455" s="14">
        <v>1</v>
      </c>
      <c r="AH455" s="14">
        <v>1992</v>
      </c>
      <c r="AI455" s="14">
        <v>4</v>
      </c>
      <c r="AJ455" s="14">
        <v>4</v>
      </c>
      <c r="AK455" s="14">
        <v>4</v>
      </c>
      <c r="AL455" s="14">
        <v>4</v>
      </c>
      <c r="AM455" s="14">
        <v>4</v>
      </c>
      <c r="AN455" s="14">
        <v>4</v>
      </c>
      <c r="AO455" s="14">
        <v>4</v>
      </c>
      <c r="AP455" s="14">
        <v>4</v>
      </c>
      <c r="AQ455" s="14">
        <v>4</v>
      </c>
    </row>
    <row r="456" spans="1:43" x14ac:dyDescent="0.35">
      <c r="A456" s="14">
        <v>8048</v>
      </c>
      <c r="B456" s="14">
        <v>1</v>
      </c>
      <c r="C456" s="14">
        <v>1992</v>
      </c>
      <c r="D456" s="23">
        <v>43049.720833333333</v>
      </c>
      <c r="E456" s="14" t="s">
        <v>355</v>
      </c>
      <c r="F456" s="14">
        <v>4</v>
      </c>
      <c r="G456" s="14">
        <v>1</v>
      </c>
      <c r="H456" s="14">
        <v>4</v>
      </c>
      <c r="I456" s="14">
        <v>1</v>
      </c>
      <c r="J456" s="14">
        <v>4</v>
      </c>
      <c r="K456" s="14">
        <v>4</v>
      </c>
      <c r="L456" s="14">
        <v>4</v>
      </c>
      <c r="M456" s="14">
        <v>1</v>
      </c>
      <c r="N456" s="14">
        <v>4</v>
      </c>
      <c r="P456" s="14">
        <v>3</v>
      </c>
      <c r="Q456" s="14">
        <v>3</v>
      </c>
      <c r="R456" s="14">
        <v>4</v>
      </c>
      <c r="S456" s="14">
        <v>3</v>
      </c>
      <c r="T456" s="14">
        <v>5</v>
      </c>
      <c r="U456" s="14">
        <v>4</v>
      </c>
      <c r="V456" s="14">
        <v>3</v>
      </c>
      <c r="W456" s="14">
        <v>3</v>
      </c>
      <c r="X456" s="14">
        <v>2</v>
      </c>
      <c r="Y456" s="14">
        <v>5</v>
      </c>
      <c r="Z456" s="14">
        <v>0</v>
      </c>
      <c r="AC456" s="20">
        <v>4</v>
      </c>
      <c r="AD456" s="20">
        <v>4</v>
      </c>
      <c r="AE456" s="20">
        <v>4</v>
      </c>
      <c r="AG456" s="14">
        <v>0</v>
      </c>
      <c r="AH456" s="14">
        <v>1990</v>
      </c>
      <c r="AI456" s="14">
        <v>3</v>
      </c>
      <c r="AJ456" s="14">
        <v>3</v>
      </c>
      <c r="AK456" s="14">
        <v>4</v>
      </c>
      <c r="AL456" s="14">
        <v>3</v>
      </c>
      <c r="AM456" s="14">
        <v>4</v>
      </c>
      <c r="AN456" s="14">
        <v>3</v>
      </c>
      <c r="AO456" s="14">
        <v>4</v>
      </c>
      <c r="AP456" s="14">
        <v>3</v>
      </c>
      <c r="AQ456" s="14">
        <v>4</v>
      </c>
    </row>
    <row r="457" spans="1:43" x14ac:dyDescent="0.35">
      <c r="A457" s="14">
        <v>8060</v>
      </c>
      <c r="B457" s="14">
        <v>0</v>
      </c>
      <c r="C457" s="14">
        <v>1990</v>
      </c>
      <c r="D457" s="23">
        <v>43049.76458333333</v>
      </c>
      <c r="E457" s="14" t="s">
        <v>380</v>
      </c>
      <c r="F457" s="14">
        <v>3</v>
      </c>
      <c r="G457" s="14">
        <v>2</v>
      </c>
      <c r="H457" s="14">
        <v>4</v>
      </c>
      <c r="I457" s="14">
        <v>2</v>
      </c>
      <c r="J457" s="14">
        <v>4</v>
      </c>
      <c r="K457" s="14">
        <v>3</v>
      </c>
      <c r="L457" s="14">
        <v>4</v>
      </c>
      <c r="M457" s="14">
        <v>2</v>
      </c>
      <c r="N457" s="14">
        <v>4</v>
      </c>
      <c r="P457" s="14">
        <v>6</v>
      </c>
      <c r="Q457" s="14">
        <v>5</v>
      </c>
      <c r="R457" s="14">
        <v>5</v>
      </c>
      <c r="S457" s="14">
        <v>5</v>
      </c>
      <c r="T457" s="14">
        <v>5</v>
      </c>
      <c r="U457" s="14">
        <v>9</v>
      </c>
      <c r="V457" s="14">
        <v>6</v>
      </c>
      <c r="W457" s="14">
        <v>3</v>
      </c>
      <c r="X457" s="14">
        <v>4</v>
      </c>
      <c r="Y457" s="14">
        <v>6</v>
      </c>
      <c r="Z457" s="14">
        <v>31</v>
      </c>
      <c r="AC457" s="20">
        <v>3</v>
      </c>
      <c r="AD457" s="20">
        <v>3</v>
      </c>
      <c r="AE457" s="20">
        <v>3</v>
      </c>
      <c r="AG457" s="14">
        <v>1</v>
      </c>
      <c r="AH457" s="14">
        <v>1996</v>
      </c>
      <c r="AI457" s="14">
        <v>3</v>
      </c>
      <c r="AJ457" s="14">
        <v>4</v>
      </c>
      <c r="AK457" s="14">
        <v>4</v>
      </c>
      <c r="AL457" s="14">
        <v>2</v>
      </c>
      <c r="AM457" s="14">
        <v>4</v>
      </c>
      <c r="AN457" s="14">
        <v>4</v>
      </c>
      <c r="AO457" s="14">
        <v>4</v>
      </c>
      <c r="AP457" s="14">
        <v>1</v>
      </c>
      <c r="AQ457" s="14">
        <v>4</v>
      </c>
    </row>
    <row r="458" spans="1:43" x14ac:dyDescent="0.35">
      <c r="A458" s="14">
        <v>8091</v>
      </c>
      <c r="B458" s="14">
        <v>1</v>
      </c>
      <c r="C458" s="14">
        <v>1996</v>
      </c>
      <c r="D458" s="23">
        <v>43049.948611111111</v>
      </c>
      <c r="E458" s="14" t="s">
        <v>356</v>
      </c>
      <c r="F458" s="14">
        <v>3</v>
      </c>
      <c r="G458" s="14">
        <v>1</v>
      </c>
      <c r="H458" s="14">
        <v>4</v>
      </c>
      <c r="I458" s="14">
        <v>3</v>
      </c>
      <c r="J458" s="14">
        <v>4</v>
      </c>
      <c r="K458" s="14">
        <v>4</v>
      </c>
      <c r="L458" s="14">
        <v>4</v>
      </c>
      <c r="M458" s="14">
        <v>4</v>
      </c>
      <c r="N458" s="14">
        <v>4</v>
      </c>
      <c r="P458" s="14">
        <v>6</v>
      </c>
      <c r="Q458" s="14">
        <v>6</v>
      </c>
      <c r="R458" s="14">
        <v>4</v>
      </c>
      <c r="S458" s="14">
        <v>4</v>
      </c>
      <c r="T458" s="14">
        <v>2</v>
      </c>
      <c r="U458" s="14">
        <v>14</v>
      </c>
      <c r="V458" s="14">
        <v>3</v>
      </c>
      <c r="W458" s="14">
        <v>11</v>
      </c>
      <c r="X458" s="14">
        <v>4</v>
      </c>
      <c r="Y458" s="14">
        <v>4</v>
      </c>
      <c r="Z458" s="14">
        <v>60</v>
      </c>
      <c r="AC458" s="20">
        <v>4</v>
      </c>
      <c r="AD458" s="20">
        <v>2</v>
      </c>
      <c r="AE458" s="20">
        <v>1</v>
      </c>
      <c r="AG458" s="14">
        <v>1</v>
      </c>
      <c r="AH458" s="14">
        <v>1989</v>
      </c>
      <c r="AI458" s="14">
        <v>4</v>
      </c>
      <c r="AJ458" s="14">
        <v>4</v>
      </c>
      <c r="AK458" s="14">
        <v>4</v>
      </c>
      <c r="AL458" s="14">
        <v>4</v>
      </c>
      <c r="AM458" s="14">
        <v>4</v>
      </c>
      <c r="AN458" s="14">
        <v>4</v>
      </c>
      <c r="AO458" s="14">
        <v>3</v>
      </c>
      <c r="AP458" s="14">
        <v>3</v>
      </c>
      <c r="AQ458" s="14">
        <v>4</v>
      </c>
    </row>
    <row r="459" spans="1:43" x14ac:dyDescent="0.35">
      <c r="A459" s="14">
        <v>8098</v>
      </c>
      <c r="B459" s="14">
        <v>1</v>
      </c>
      <c r="C459" s="14">
        <v>1989</v>
      </c>
      <c r="D459" s="23">
        <v>43050.008333333331</v>
      </c>
      <c r="E459" s="14" t="s">
        <v>357</v>
      </c>
      <c r="F459" s="14">
        <v>4</v>
      </c>
      <c r="G459" s="14">
        <v>1</v>
      </c>
      <c r="H459" s="14">
        <v>4</v>
      </c>
      <c r="I459" s="14">
        <v>1</v>
      </c>
      <c r="J459" s="14">
        <v>4</v>
      </c>
      <c r="K459" s="14">
        <v>4</v>
      </c>
      <c r="L459" s="14">
        <v>3</v>
      </c>
      <c r="M459" s="14">
        <v>2</v>
      </c>
      <c r="N459" s="14">
        <v>4</v>
      </c>
      <c r="P459" s="14">
        <v>2</v>
      </c>
      <c r="Q459" s="14">
        <v>6</v>
      </c>
      <c r="R459" s="14">
        <v>3</v>
      </c>
      <c r="S459" s="14">
        <v>2</v>
      </c>
      <c r="T459" s="14">
        <v>2</v>
      </c>
      <c r="U459" s="14">
        <v>5</v>
      </c>
      <c r="V459" s="14">
        <v>2</v>
      </c>
      <c r="W459" s="14">
        <v>4</v>
      </c>
      <c r="X459" s="14">
        <v>4</v>
      </c>
      <c r="Y459" s="14">
        <v>2</v>
      </c>
      <c r="Z459" s="14">
        <v>5</v>
      </c>
      <c r="AC459" s="20">
        <v>4</v>
      </c>
      <c r="AD459" s="20">
        <v>4</v>
      </c>
      <c r="AE459" s="20">
        <v>3</v>
      </c>
      <c r="AG459" s="14">
        <v>1</v>
      </c>
      <c r="AH459" s="14">
        <v>1992</v>
      </c>
      <c r="AI459" s="14">
        <v>4</v>
      </c>
      <c r="AJ459" s="14">
        <v>4</v>
      </c>
      <c r="AK459" s="14">
        <v>4</v>
      </c>
      <c r="AL459" s="14">
        <v>4</v>
      </c>
      <c r="AM459" s="14">
        <v>4</v>
      </c>
      <c r="AN459" s="14">
        <v>3</v>
      </c>
      <c r="AO459" s="14">
        <v>4</v>
      </c>
      <c r="AP459" s="14">
        <v>4</v>
      </c>
      <c r="AQ459" s="14">
        <v>4</v>
      </c>
    </row>
    <row r="460" spans="1:43" x14ac:dyDescent="0.35">
      <c r="A460" s="14">
        <v>8137</v>
      </c>
      <c r="B460" s="14">
        <v>1</v>
      </c>
      <c r="C460" s="14">
        <v>1992</v>
      </c>
      <c r="D460" s="23">
        <v>43050.757638888892</v>
      </c>
      <c r="E460" s="14" t="s">
        <v>358</v>
      </c>
      <c r="F460" s="14">
        <v>4</v>
      </c>
      <c r="G460" s="14">
        <v>1</v>
      </c>
      <c r="H460" s="14">
        <v>4</v>
      </c>
      <c r="I460" s="14">
        <v>1</v>
      </c>
      <c r="J460" s="14">
        <v>4</v>
      </c>
      <c r="K460" s="14">
        <v>3</v>
      </c>
      <c r="L460" s="14">
        <v>4</v>
      </c>
      <c r="M460" s="14">
        <v>1</v>
      </c>
      <c r="N460" s="14">
        <v>4</v>
      </c>
      <c r="P460" s="14">
        <v>4</v>
      </c>
      <c r="Q460" s="14">
        <v>4</v>
      </c>
      <c r="R460" s="14">
        <v>4</v>
      </c>
      <c r="S460" s="14">
        <v>3</v>
      </c>
      <c r="T460" s="14">
        <v>3</v>
      </c>
      <c r="U460" s="14">
        <v>25</v>
      </c>
      <c r="V460" s="14">
        <v>3</v>
      </c>
      <c r="W460" s="14">
        <v>3</v>
      </c>
      <c r="X460" s="14">
        <v>4</v>
      </c>
      <c r="Y460" s="14">
        <v>3</v>
      </c>
      <c r="Z460" s="14">
        <v>4</v>
      </c>
      <c r="AC460" s="20">
        <v>4</v>
      </c>
      <c r="AD460" s="20">
        <v>4</v>
      </c>
      <c r="AE460" s="20">
        <v>4</v>
      </c>
      <c r="AG460" s="14">
        <v>1</v>
      </c>
      <c r="AH460" s="14">
        <v>1992</v>
      </c>
      <c r="AI460" s="14">
        <v>2</v>
      </c>
      <c r="AJ460" s="14">
        <v>4</v>
      </c>
      <c r="AK460" s="14">
        <v>4</v>
      </c>
      <c r="AL460" s="14">
        <v>2</v>
      </c>
      <c r="AM460" s="14">
        <v>3</v>
      </c>
      <c r="AN460" s="14">
        <v>4</v>
      </c>
      <c r="AO460" s="14">
        <v>4</v>
      </c>
      <c r="AP460" s="14">
        <v>4</v>
      </c>
      <c r="AQ460" s="14">
        <v>3</v>
      </c>
    </row>
    <row r="461" spans="1:43" x14ac:dyDescent="0.35">
      <c r="A461" s="14">
        <v>7373</v>
      </c>
      <c r="B461" s="14">
        <v>1</v>
      </c>
      <c r="C461" s="14">
        <v>1992</v>
      </c>
      <c r="D461" s="23">
        <v>43050.810416666667</v>
      </c>
      <c r="E461" s="14" t="s">
        <v>359</v>
      </c>
      <c r="F461" s="14">
        <v>2</v>
      </c>
      <c r="G461" s="14">
        <v>1</v>
      </c>
      <c r="H461" s="14">
        <v>4</v>
      </c>
      <c r="I461" s="14">
        <v>3</v>
      </c>
      <c r="J461" s="14">
        <v>3</v>
      </c>
      <c r="K461" s="14">
        <v>4</v>
      </c>
      <c r="L461" s="14">
        <v>4</v>
      </c>
      <c r="M461" s="14">
        <v>1</v>
      </c>
      <c r="N461" s="14">
        <v>3</v>
      </c>
      <c r="P461" s="14">
        <v>5</v>
      </c>
      <c r="Q461" s="14">
        <v>5</v>
      </c>
      <c r="R461" s="14">
        <v>2</v>
      </c>
      <c r="S461" s="14">
        <v>2</v>
      </c>
      <c r="T461" s="14">
        <v>3</v>
      </c>
      <c r="U461" s="14">
        <v>4</v>
      </c>
      <c r="V461" s="14">
        <v>3</v>
      </c>
      <c r="W461" s="14">
        <v>3</v>
      </c>
      <c r="X461" s="14">
        <v>2</v>
      </c>
      <c r="Y461" s="14">
        <v>9</v>
      </c>
      <c r="Z461" s="14">
        <v>30</v>
      </c>
      <c r="AC461" s="20">
        <v>4</v>
      </c>
      <c r="AD461" s="20">
        <v>2</v>
      </c>
      <c r="AE461" s="20">
        <v>4</v>
      </c>
      <c r="AG461" s="14">
        <v>0</v>
      </c>
      <c r="AH461" s="14">
        <v>1993</v>
      </c>
      <c r="AI461" s="14">
        <v>4</v>
      </c>
      <c r="AJ461" s="14">
        <v>4</v>
      </c>
      <c r="AK461" s="14">
        <v>4</v>
      </c>
      <c r="AL461" s="14">
        <v>3</v>
      </c>
      <c r="AM461" s="14">
        <v>4</v>
      </c>
      <c r="AN461" s="14">
        <v>3</v>
      </c>
      <c r="AO461" s="14">
        <v>3</v>
      </c>
      <c r="AP461" s="14">
        <v>3</v>
      </c>
      <c r="AQ461" s="14">
        <v>4</v>
      </c>
    </row>
    <row r="462" spans="1:43" x14ac:dyDescent="0.35">
      <c r="A462" s="14">
        <v>8177</v>
      </c>
      <c r="B462" s="14">
        <v>0</v>
      </c>
      <c r="C462" s="14">
        <v>1993</v>
      </c>
      <c r="D462" s="23">
        <v>43050.988888888889</v>
      </c>
      <c r="E462" s="14" t="s">
        <v>360</v>
      </c>
      <c r="F462" s="14">
        <v>4</v>
      </c>
      <c r="G462" s="14">
        <v>1</v>
      </c>
      <c r="H462" s="14">
        <v>4</v>
      </c>
      <c r="I462" s="14">
        <v>2</v>
      </c>
      <c r="J462" s="14">
        <v>4</v>
      </c>
      <c r="K462" s="14">
        <v>3</v>
      </c>
      <c r="L462" s="14">
        <v>3</v>
      </c>
      <c r="M462" s="14">
        <v>2</v>
      </c>
      <c r="N462" s="14">
        <v>4</v>
      </c>
      <c r="P462" s="14">
        <v>2</v>
      </c>
      <c r="Q462" s="14">
        <v>10</v>
      </c>
      <c r="R462" s="14">
        <v>2</v>
      </c>
      <c r="S462" s="14">
        <v>6</v>
      </c>
      <c r="T462" s="14">
        <v>4</v>
      </c>
      <c r="U462" s="14">
        <v>5</v>
      </c>
      <c r="V462" s="14">
        <v>3</v>
      </c>
      <c r="W462" s="14">
        <v>6</v>
      </c>
      <c r="X462" s="14">
        <v>3</v>
      </c>
      <c r="Y462" s="14">
        <v>4</v>
      </c>
      <c r="Z462" s="14">
        <v>2</v>
      </c>
      <c r="AC462" s="20">
        <v>4</v>
      </c>
      <c r="AD462" s="20">
        <v>3</v>
      </c>
      <c r="AE462" s="20">
        <v>3</v>
      </c>
      <c r="AG462" s="14">
        <v>0</v>
      </c>
      <c r="AH462" s="14">
        <v>1975</v>
      </c>
      <c r="AI462" s="14">
        <v>4</v>
      </c>
      <c r="AJ462" s="14">
        <v>3</v>
      </c>
      <c r="AK462" s="14">
        <v>4</v>
      </c>
      <c r="AL462" s="14">
        <v>4</v>
      </c>
      <c r="AM462" s="14">
        <v>4</v>
      </c>
      <c r="AN462" s="14">
        <v>4</v>
      </c>
      <c r="AO462" s="14">
        <v>4</v>
      </c>
      <c r="AP462" s="14">
        <v>4</v>
      </c>
      <c r="AQ462" s="14">
        <v>4</v>
      </c>
    </row>
    <row r="463" spans="1:43" x14ac:dyDescent="0.35">
      <c r="A463" s="14">
        <v>8178</v>
      </c>
      <c r="B463" s="14">
        <v>0</v>
      </c>
      <c r="C463" s="14">
        <v>1975</v>
      </c>
      <c r="D463" s="23">
        <v>43051.009027777778</v>
      </c>
      <c r="E463" s="14" t="s">
        <v>361</v>
      </c>
      <c r="F463" s="14">
        <v>4</v>
      </c>
      <c r="G463" s="14">
        <v>2</v>
      </c>
      <c r="H463" s="14">
        <v>4</v>
      </c>
      <c r="I463" s="14">
        <v>1</v>
      </c>
      <c r="J463" s="14">
        <v>4</v>
      </c>
      <c r="K463" s="14">
        <v>4</v>
      </c>
      <c r="L463" s="14">
        <v>4</v>
      </c>
      <c r="M463" s="14">
        <v>1</v>
      </c>
      <c r="N463" s="14">
        <v>4</v>
      </c>
      <c r="P463" s="14">
        <v>4</v>
      </c>
      <c r="Q463" s="14">
        <v>7</v>
      </c>
      <c r="R463" s="14">
        <v>3</v>
      </c>
      <c r="S463" s="14">
        <v>3</v>
      </c>
      <c r="T463" s="14">
        <v>4</v>
      </c>
      <c r="U463" s="14">
        <v>9</v>
      </c>
      <c r="V463" s="14">
        <v>7</v>
      </c>
      <c r="W463" s="14">
        <v>3</v>
      </c>
      <c r="X463" s="14">
        <v>4</v>
      </c>
      <c r="Y463" s="14">
        <v>6</v>
      </c>
      <c r="Z463" s="14">
        <v>5</v>
      </c>
      <c r="AC463" s="20">
        <v>3</v>
      </c>
      <c r="AD463" s="20">
        <v>4</v>
      </c>
      <c r="AE463" s="20">
        <v>4</v>
      </c>
      <c r="AG463" s="14">
        <v>0</v>
      </c>
      <c r="AH463" s="14">
        <v>1994</v>
      </c>
      <c r="AI463" s="14">
        <v>4</v>
      </c>
      <c r="AJ463" s="14">
        <v>3</v>
      </c>
      <c r="AK463" s="14">
        <v>4</v>
      </c>
      <c r="AL463" s="14">
        <v>3</v>
      </c>
      <c r="AM463" s="14">
        <v>4</v>
      </c>
      <c r="AN463" s="14">
        <v>4</v>
      </c>
      <c r="AO463" s="14">
        <v>4</v>
      </c>
      <c r="AP463" s="14">
        <v>4</v>
      </c>
      <c r="AQ463" s="14">
        <v>3</v>
      </c>
    </row>
    <row r="464" spans="1:43" x14ac:dyDescent="0.35">
      <c r="A464" s="14">
        <v>8188</v>
      </c>
      <c r="B464" s="14">
        <v>0</v>
      </c>
      <c r="C464" s="14">
        <v>1994</v>
      </c>
      <c r="D464" s="23">
        <v>43051.453472222223</v>
      </c>
      <c r="E464" s="14" t="s">
        <v>362</v>
      </c>
      <c r="F464" s="14">
        <v>4</v>
      </c>
      <c r="G464" s="14">
        <v>2</v>
      </c>
      <c r="H464" s="14">
        <v>4</v>
      </c>
      <c r="I464" s="14">
        <v>2</v>
      </c>
      <c r="J464" s="14">
        <v>4</v>
      </c>
      <c r="K464" s="14">
        <v>4</v>
      </c>
      <c r="L464" s="14">
        <v>4</v>
      </c>
      <c r="M464" s="14">
        <v>1</v>
      </c>
      <c r="N464" s="14">
        <v>3</v>
      </c>
      <c r="P464" s="14">
        <v>3</v>
      </c>
      <c r="Q464" s="14">
        <v>10</v>
      </c>
      <c r="R464" s="14">
        <v>2</v>
      </c>
      <c r="S464" s="14">
        <v>6</v>
      </c>
      <c r="T464" s="14">
        <v>3</v>
      </c>
      <c r="U464" s="14">
        <v>7</v>
      </c>
      <c r="V464" s="14">
        <v>4</v>
      </c>
      <c r="W464" s="14">
        <v>3</v>
      </c>
      <c r="X464" s="14">
        <v>2</v>
      </c>
      <c r="Y464" s="14">
        <v>5</v>
      </c>
      <c r="Z464" s="14">
        <v>9</v>
      </c>
      <c r="AC464" s="20">
        <v>3</v>
      </c>
      <c r="AD464" s="20">
        <v>3</v>
      </c>
      <c r="AE464" s="20">
        <v>4</v>
      </c>
      <c r="AG464" s="14">
        <v>0</v>
      </c>
      <c r="AH464" s="14">
        <v>1958</v>
      </c>
      <c r="AI464" s="14">
        <v>4</v>
      </c>
      <c r="AJ464" s="14">
        <v>4</v>
      </c>
      <c r="AK464" s="14">
        <v>4</v>
      </c>
      <c r="AL464" s="14">
        <v>4</v>
      </c>
      <c r="AM464" s="14">
        <v>4</v>
      </c>
      <c r="AN464" s="14">
        <v>3</v>
      </c>
      <c r="AO464" s="14">
        <v>3</v>
      </c>
      <c r="AP464" s="14">
        <v>4</v>
      </c>
      <c r="AQ464" s="14">
        <v>4</v>
      </c>
    </row>
    <row r="465" spans="1:43" x14ac:dyDescent="0.35">
      <c r="A465" s="14">
        <v>8189</v>
      </c>
      <c r="B465" s="14">
        <v>0</v>
      </c>
      <c r="C465" s="14">
        <v>1958</v>
      </c>
      <c r="D465" s="23">
        <v>43051.495833333334</v>
      </c>
      <c r="E465" s="14" t="s">
        <v>380</v>
      </c>
      <c r="F465" s="14">
        <v>4</v>
      </c>
      <c r="G465" s="14">
        <v>1</v>
      </c>
      <c r="H465" s="14">
        <v>4</v>
      </c>
      <c r="I465" s="14">
        <v>1</v>
      </c>
      <c r="J465" s="14">
        <v>4</v>
      </c>
      <c r="K465" s="14">
        <v>3</v>
      </c>
      <c r="L465" s="14">
        <v>3</v>
      </c>
      <c r="M465" s="14">
        <v>1</v>
      </c>
      <c r="N465" s="14">
        <v>4</v>
      </c>
      <c r="P465" s="14">
        <v>10</v>
      </c>
      <c r="Q465" s="14">
        <v>6</v>
      </c>
      <c r="R465" s="14">
        <v>4</v>
      </c>
      <c r="S465" s="14">
        <v>6</v>
      </c>
      <c r="T465" s="14">
        <v>5</v>
      </c>
      <c r="U465" s="14">
        <v>10</v>
      </c>
      <c r="V465" s="14">
        <v>6</v>
      </c>
      <c r="W465" s="14">
        <v>5</v>
      </c>
      <c r="X465" s="14">
        <v>4</v>
      </c>
      <c r="Y465" s="14">
        <v>7</v>
      </c>
      <c r="Z465" s="14">
        <v>3</v>
      </c>
      <c r="AC465" s="20">
        <v>4</v>
      </c>
      <c r="AD465" s="20">
        <v>4</v>
      </c>
      <c r="AE465" s="20">
        <v>4</v>
      </c>
      <c r="AG465" s="14">
        <v>0</v>
      </c>
      <c r="AH465" s="14">
        <v>1946</v>
      </c>
      <c r="AI465" s="14">
        <v>4</v>
      </c>
      <c r="AJ465" s="14">
        <v>2</v>
      </c>
      <c r="AK465" s="14">
        <v>4</v>
      </c>
      <c r="AL465" s="14">
        <v>3</v>
      </c>
      <c r="AM465" s="14">
        <v>3</v>
      </c>
      <c r="AN465" s="14">
        <v>3</v>
      </c>
      <c r="AO465" s="14">
        <v>3</v>
      </c>
      <c r="AP465" s="14">
        <v>3</v>
      </c>
      <c r="AQ465" s="14">
        <v>4</v>
      </c>
    </row>
    <row r="466" spans="1:43" x14ac:dyDescent="0.35">
      <c r="A466" s="14">
        <v>8200</v>
      </c>
      <c r="B466" s="14">
        <v>0</v>
      </c>
      <c r="C466" s="14">
        <v>1946</v>
      </c>
      <c r="D466" s="23">
        <v>43051.770833333336</v>
      </c>
      <c r="E466" s="14" t="s">
        <v>363</v>
      </c>
      <c r="F466" s="14">
        <v>4</v>
      </c>
      <c r="G466" s="14">
        <v>3</v>
      </c>
      <c r="H466" s="14">
        <v>4</v>
      </c>
      <c r="I466" s="14">
        <v>2</v>
      </c>
      <c r="J466" s="14">
        <v>3</v>
      </c>
      <c r="K466" s="14">
        <v>3</v>
      </c>
      <c r="L466" s="14">
        <v>3</v>
      </c>
      <c r="M466" s="14">
        <v>2</v>
      </c>
      <c r="N466" s="14">
        <v>4</v>
      </c>
      <c r="P466" s="14">
        <v>4</v>
      </c>
      <c r="Q466" s="14">
        <v>5</v>
      </c>
      <c r="R466" s="14">
        <v>6</v>
      </c>
      <c r="S466" s="14">
        <v>5</v>
      </c>
      <c r="T466" s="14">
        <v>4</v>
      </c>
      <c r="U466" s="14">
        <v>6</v>
      </c>
      <c r="V466" s="14">
        <v>4</v>
      </c>
      <c r="W466" s="14">
        <v>5</v>
      </c>
      <c r="X466" s="14">
        <v>3</v>
      </c>
      <c r="Y466" s="14">
        <v>6</v>
      </c>
      <c r="Z466" s="14">
        <v>22</v>
      </c>
      <c r="AC466" s="20">
        <v>2</v>
      </c>
      <c r="AD466" s="20">
        <v>3</v>
      </c>
      <c r="AE466" s="20">
        <v>3</v>
      </c>
      <c r="AG466" s="14">
        <v>0</v>
      </c>
      <c r="AH466" s="14">
        <v>1965</v>
      </c>
      <c r="AI466" s="14">
        <v>3</v>
      </c>
      <c r="AJ466" s="14">
        <v>4</v>
      </c>
      <c r="AK466" s="14">
        <v>4</v>
      </c>
      <c r="AL466" s="14">
        <v>2</v>
      </c>
      <c r="AM466" s="14">
        <v>3</v>
      </c>
      <c r="AN466" s="14">
        <v>2</v>
      </c>
      <c r="AO466" s="14">
        <v>3</v>
      </c>
      <c r="AP466" s="14">
        <v>3</v>
      </c>
      <c r="AQ466" s="14">
        <v>2</v>
      </c>
    </row>
    <row r="467" spans="1:43" x14ac:dyDescent="0.35">
      <c r="A467" s="14">
        <v>8215</v>
      </c>
      <c r="B467" s="14">
        <v>0</v>
      </c>
      <c r="C467" s="14">
        <v>1965</v>
      </c>
      <c r="D467" s="23">
        <v>43051.859722222223</v>
      </c>
      <c r="E467" s="14" t="s">
        <v>364</v>
      </c>
      <c r="F467" s="14">
        <v>3</v>
      </c>
      <c r="G467" s="14">
        <v>1</v>
      </c>
      <c r="H467" s="14">
        <v>4</v>
      </c>
      <c r="I467" s="14">
        <v>3</v>
      </c>
      <c r="J467" s="14">
        <v>3</v>
      </c>
      <c r="K467" s="14">
        <v>2</v>
      </c>
      <c r="L467" s="14">
        <v>3</v>
      </c>
      <c r="M467" s="14">
        <v>2</v>
      </c>
      <c r="N467" s="14">
        <v>2</v>
      </c>
      <c r="P467" s="14">
        <v>14</v>
      </c>
      <c r="Q467" s="14">
        <v>9</v>
      </c>
      <c r="R467" s="14">
        <v>7</v>
      </c>
      <c r="S467" s="14">
        <v>17</v>
      </c>
      <c r="T467" s="14">
        <v>10</v>
      </c>
      <c r="U467" s="14">
        <v>15</v>
      </c>
      <c r="V467" s="14">
        <v>14</v>
      </c>
      <c r="W467" s="14">
        <v>11</v>
      </c>
      <c r="X467" s="14">
        <v>3</v>
      </c>
      <c r="Y467" s="14">
        <v>8</v>
      </c>
      <c r="Z467" s="14">
        <v>23</v>
      </c>
      <c r="AC467" s="20">
        <v>4</v>
      </c>
      <c r="AD467" s="20">
        <v>2</v>
      </c>
      <c r="AE467" s="20">
        <v>3</v>
      </c>
      <c r="AG467" s="14">
        <v>0</v>
      </c>
      <c r="AH467" s="14">
        <v>1994</v>
      </c>
      <c r="AI467" s="14">
        <v>3</v>
      </c>
      <c r="AJ467" s="14">
        <v>2</v>
      </c>
      <c r="AK467" s="14">
        <v>4</v>
      </c>
      <c r="AL467" s="14">
        <v>2</v>
      </c>
      <c r="AM467" s="14">
        <v>2</v>
      </c>
      <c r="AN467" s="14">
        <v>3</v>
      </c>
      <c r="AO467" s="14">
        <v>4</v>
      </c>
      <c r="AP467" s="14">
        <v>2</v>
      </c>
      <c r="AQ467" s="14">
        <v>2</v>
      </c>
    </row>
    <row r="468" spans="1:43" x14ac:dyDescent="0.35">
      <c r="A468" s="14">
        <v>8248</v>
      </c>
      <c r="B468" s="14">
        <v>0</v>
      </c>
      <c r="C468" s="14">
        <v>1994</v>
      </c>
      <c r="D468" s="23">
        <v>43052.568749999999</v>
      </c>
      <c r="E468" s="14" t="s">
        <v>365</v>
      </c>
      <c r="F468" s="14">
        <v>3</v>
      </c>
      <c r="G468" s="14">
        <v>3</v>
      </c>
      <c r="H468" s="14">
        <v>4</v>
      </c>
      <c r="I468" s="14">
        <v>3</v>
      </c>
      <c r="J468" s="14">
        <v>2</v>
      </c>
      <c r="K468" s="14">
        <v>3</v>
      </c>
      <c r="L468" s="14">
        <v>4</v>
      </c>
      <c r="M468" s="14">
        <v>3</v>
      </c>
      <c r="N468" s="14">
        <v>2</v>
      </c>
      <c r="P468" s="14">
        <v>7</v>
      </c>
      <c r="Q468" s="14">
        <v>8</v>
      </c>
      <c r="R468" s="14">
        <v>6</v>
      </c>
      <c r="S468" s="14">
        <v>4</v>
      </c>
      <c r="T468" s="14">
        <v>3</v>
      </c>
      <c r="U468" s="14">
        <v>11</v>
      </c>
      <c r="V468" s="14">
        <v>5</v>
      </c>
      <c r="W468" s="14">
        <v>7</v>
      </c>
      <c r="X468" s="14">
        <v>2</v>
      </c>
      <c r="Y468" s="14">
        <v>7</v>
      </c>
      <c r="Z468" s="14">
        <v>60</v>
      </c>
      <c r="AC468" s="20">
        <v>2</v>
      </c>
      <c r="AD468" s="20">
        <v>2</v>
      </c>
      <c r="AE468" s="20">
        <v>2</v>
      </c>
      <c r="AG468" s="14">
        <v>0</v>
      </c>
      <c r="AH468" s="14">
        <v>1996</v>
      </c>
      <c r="AI468" s="14">
        <v>3</v>
      </c>
      <c r="AJ468" s="14">
        <v>4</v>
      </c>
      <c r="AK468" s="14">
        <v>3</v>
      </c>
      <c r="AL468" s="14">
        <v>3</v>
      </c>
      <c r="AM468" s="14">
        <v>3</v>
      </c>
      <c r="AN468" s="14">
        <v>3</v>
      </c>
      <c r="AO468" s="14">
        <v>2</v>
      </c>
      <c r="AP468" s="14">
        <v>4</v>
      </c>
      <c r="AQ468" s="14">
        <v>4</v>
      </c>
    </row>
    <row r="469" spans="1:43" x14ac:dyDescent="0.35">
      <c r="A469" s="14">
        <v>8261</v>
      </c>
      <c r="B469" s="14">
        <v>0</v>
      </c>
      <c r="C469" s="14">
        <v>1996</v>
      </c>
      <c r="D469" s="23">
        <v>43052.740277777775</v>
      </c>
      <c r="E469" s="14" t="s">
        <v>366</v>
      </c>
      <c r="F469" s="14">
        <v>3</v>
      </c>
      <c r="G469" s="14">
        <v>1</v>
      </c>
      <c r="H469" s="14">
        <v>3</v>
      </c>
      <c r="I469" s="14">
        <v>2</v>
      </c>
      <c r="J469" s="14">
        <v>3</v>
      </c>
      <c r="K469" s="14">
        <v>3</v>
      </c>
      <c r="L469" s="14">
        <v>2</v>
      </c>
      <c r="M469" s="14">
        <v>1</v>
      </c>
      <c r="N469" s="14">
        <v>4</v>
      </c>
      <c r="P469" s="14">
        <v>4</v>
      </c>
      <c r="Q469" s="14">
        <v>2</v>
      </c>
      <c r="R469" s="14">
        <v>3</v>
      </c>
      <c r="S469" s="14">
        <v>2</v>
      </c>
      <c r="T469" s="14">
        <v>2</v>
      </c>
      <c r="U469" s="14">
        <v>8</v>
      </c>
      <c r="V469" s="14">
        <v>3</v>
      </c>
      <c r="W469" s="14">
        <v>3</v>
      </c>
      <c r="X469" s="14">
        <v>3</v>
      </c>
      <c r="Y469" s="14">
        <v>4</v>
      </c>
      <c r="Z469" s="14">
        <v>30</v>
      </c>
      <c r="AC469" s="20">
        <v>4</v>
      </c>
      <c r="AD469" s="20">
        <v>3</v>
      </c>
      <c r="AE469" s="20">
        <v>4</v>
      </c>
      <c r="AG469" s="14">
        <v>1</v>
      </c>
      <c r="AH469" s="14">
        <v>1973</v>
      </c>
      <c r="AI469" s="14">
        <v>4</v>
      </c>
      <c r="AJ469" s="14">
        <v>4</v>
      </c>
      <c r="AK469" s="14">
        <v>4</v>
      </c>
      <c r="AL469" s="14">
        <v>4</v>
      </c>
      <c r="AM469" s="14">
        <v>3</v>
      </c>
      <c r="AN469" s="14">
        <v>3</v>
      </c>
      <c r="AO469" s="14">
        <v>4</v>
      </c>
      <c r="AP469" s="14">
        <v>4</v>
      </c>
      <c r="AQ469" s="14">
        <v>3</v>
      </c>
    </row>
    <row r="470" spans="1:43" x14ac:dyDescent="0.35">
      <c r="A470" s="14">
        <v>8274</v>
      </c>
      <c r="B470" s="14">
        <v>1</v>
      </c>
      <c r="C470" s="14">
        <v>1973</v>
      </c>
      <c r="D470" s="23">
        <v>43052.804861111108</v>
      </c>
      <c r="E470" s="14" t="s">
        <v>367</v>
      </c>
      <c r="F470" s="14">
        <v>4</v>
      </c>
      <c r="G470" s="14">
        <v>1</v>
      </c>
      <c r="H470" s="14">
        <v>4</v>
      </c>
      <c r="I470" s="14">
        <v>1</v>
      </c>
      <c r="J470" s="14">
        <v>3</v>
      </c>
      <c r="K470" s="14">
        <v>3</v>
      </c>
      <c r="L470" s="14">
        <v>4</v>
      </c>
      <c r="M470" s="14">
        <v>1</v>
      </c>
      <c r="N470" s="14">
        <v>3</v>
      </c>
      <c r="P470" s="14">
        <v>7</v>
      </c>
      <c r="Q470" s="14">
        <v>8</v>
      </c>
      <c r="R470" s="14">
        <v>4</v>
      </c>
      <c r="S470" s="14">
        <v>4</v>
      </c>
      <c r="T470" s="14">
        <v>6</v>
      </c>
      <c r="U470" s="14">
        <v>8</v>
      </c>
      <c r="V470" s="14">
        <v>4</v>
      </c>
      <c r="W470" s="14">
        <v>4</v>
      </c>
      <c r="X470" s="14">
        <v>5</v>
      </c>
      <c r="Y470" s="14">
        <v>6</v>
      </c>
      <c r="Z470" s="14">
        <v>9</v>
      </c>
      <c r="AC470" s="20">
        <v>4</v>
      </c>
      <c r="AD470" s="20">
        <v>4</v>
      </c>
      <c r="AE470" s="20">
        <v>4</v>
      </c>
      <c r="AG470" s="14">
        <v>0</v>
      </c>
      <c r="AH470" s="14">
        <v>1957</v>
      </c>
      <c r="AI470" s="14">
        <v>3</v>
      </c>
      <c r="AJ470" s="14">
        <v>4</v>
      </c>
      <c r="AK470" s="14">
        <v>4</v>
      </c>
      <c r="AL470" s="14">
        <v>2</v>
      </c>
      <c r="AM470" s="14">
        <v>3</v>
      </c>
      <c r="AN470" s="14">
        <v>3</v>
      </c>
      <c r="AO470" s="14">
        <v>3</v>
      </c>
      <c r="AP470" s="14">
        <v>4</v>
      </c>
      <c r="AQ470" s="14">
        <v>3</v>
      </c>
    </row>
    <row r="471" spans="1:43" x14ac:dyDescent="0.35">
      <c r="A471" s="14">
        <v>8276</v>
      </c>
      <c r="B471" s="14">
        <v>0</v>
      </c>
      <c r="C471" s="14">
        <v>1957</v>
      </c>
      <c r="D471" s="23">
        <v>43052.834722222222</v>
      </c>
      <c r="E471" s="14" t="s">
        <v>380</v>
      </c>
      <c r="F471" s="14">
        <v>3</v>
      </c>
      <c r="G471" s="14">
        <v>1</v>
      </c>
      <c r="H471" s="14">
        <v>4</v>
      </c>
      <c r="I471" s="14">
        <v>3</v>
      </c>
      <c r="J471" s="14">
        <v>3</v>
      </c>
      <c r="K471" s="14">
        <v>3</v>
      </c>
      <c r="L471" s="14">
        <v>3</v>
      </c>
      <c r="M471" s="14">
        <v>1</v>
      </c>
      <c r="N471" s="14">
        <v>3</v>
      </c>
      <c r="P471" s="14">
        <v>3</v>
      </c>
      <c r="Q471" s="14">
        <v>5</v>
      </c>
      <c r="R471" s="14">
        <v>3</v>
      </c>
      <c r="S471" s="14">
        <v>4</v>
      </c>
      <c r="T471" s="14">
        <v>2</v>
      </c>
      <c r="U471" s="14">
        <v>6</v>
      </c>
      <c r="V471" s="14">
        <v>3</v>
      </c>
      <c r="W471" s="14">
        <v>4</v>
      </c>
      <c r="X471" s="14">
        <v>3</v>
      </c>
      <c r="Y471" s="14">
        <v>3</v>
      </c>
      <c r="Z471" s="14">
        <v>9</v>
      </c>
      <c r="AC471" s="20">
        <v>4</v>
      </c>
      <c r="AD471" s="20">
        <v>2</v>
      </c>
      <c r="AE471" s="20">
        <v>4</v>
      </c>
      <c r="AG471" s="14">
        <v>0</v>
      </c>
      <c r="AH471" s="14">
        <v>1956</v>
      </c>
      <c r="AI471" s="14">
        <v>3</v>
      </c>
      <c r="AJ471" s="14">
        <v>4</v>
      </c>
      <c r="AK471" s="14">
        <v>4</v>
      </c>
      <c r="AL471" s="14">
        <v>4</v>
      </c>
      <c r="AM471" s="14">
        <v>4</v>
      </c>
      <c r="AN471" s="14">
        <v>4</v>
      </c>
      <c r="AO471" s="14">
        <v>4</v>
      </c>
      <c r="AP471" s="14">
        <v>4</v>
      </c>
      <c r="AQ471" s="14">
        <v>4</v>
      </c>
    </row>
    <row r="472" spans="1:43" x14ac:dyDescent="0.35">
      <c r="A472" s="14">
        <v>8279</v>
      </c>
      <c r="B472" s="14">
        <v>0</v>
      </c>
      <c r="C472" s="14">
        <v>1956</v>
      </c>
      <c r="D472" s="23">
        <v>43052.854166666664</v>
      </c>
      <c r="E472" s="14" t="s">
        <v>380</v>
      </c>
      <c r="F472" s="14">
        <v>3</v>
      </c>
      <c r="G472" s="14">
        <v>1</v>
      </c>
      <c r="H472" s="14">
        <v>4</v>
      </c>
      <c r="I472" s="14">
        <v>1</v>
      </c>
      <c r="J472" s="14">
        <v>4</v>
      </c>
      <c r="K472" s="14">
        <v>4</v>
      </c>
      <c r="L472" s="14">
        <v>4</v>
      </c>
      <c r="M472" s="14">
        <v>1</v>
      </c>
      <c r="N472" s="14">
        <v>4</v>
      </c>
      <c r="P472" s="14">
        <v>4</v>
      </c>
      <c r="Q472" s="14">
        <v>3</v>
      </c>
      <c r="R472" s="14">
        <v>5</v>
      </c>
      <c r="S472" s="14">
        <v>4</v>
      </c>
      <c r="T472" s="14">
        <v>3</v>
      </c>
      <c r="U472" s="14">
        <v>6</v>
      </c>
      <c r="V472" s="14">
        <v>3</v>
      </c>
      <c r="W472" s="14">
        <v>4</v>
      </c>
      <c r="X472" s="14">
        <v>2</v>
      </c>
      <c r="Y472" s="14">
        <v>4</v>
      </c>
      <c r="Z472" s="14">
        <v>4</v>
      </c>
      <c r="AC472" s="20">
        <v>4</v>
      </c>
      <c r="AD472" s="20">
        <v>4</v>
      </c>
      <c r="AE472" s="20">
        <v>4</v>
      </c>
      <c r="AG472" s="14">
        <v>0</v>
      </c>
      <c r="AH472" s="14">
        <v>1986</v>
      </c>
      <c r="AI472" s="14">
        <v>3</v>
      </c>
      <c r="AJ472" s="14">
        <v>4</v>
      </c>
      <c r="AK472" s="14">
        <v>4</v>
      </c>
      <c r="AL472" s="14">
        <v>2</v>
      </c>
      <c r="AM472" s="14">
        <v>2</v>
      </c>
      <c r="AN472" s="14">
        <v>3</v>
      </c>
      <c r="AO472" s="14">
        <v>1</v>
      </c>
      <c r="AP472" s="14">
        <v>3</v>
      </c>
      <c r="AQ472" s="14">
        <v>4</v>
      </c>
    </row>
    <row r="473" spans="1:43" x14ac:dyDescent="0.35">
      <c r="A473" s="14">
        <v>8282</v>
      </c>
      <c r="B473" s="14">
        <v>0</v>
      </c>
      <c r="C473" s="14">
        <v>1986</v>
      </c>
      <c r="D473" s="23">
        <v>43052.869444444441</v>
      </c>
      <c r="E473" s="14" t="s">
        <v>368</v>
      </c>
      <c r="F473" s="14">
        <v>3</v>
      </c>
      <c r="G473" s="14">
        <v>1</v>
      </c>
      <c r="H473" s="14">
        <v>4</v>
      </c>
      <c r="I473" s="14">
        <v>3</v>
      </c>
      <c r="J473" s="14">
        <v>2</v>
      </c>
      <c r="K473" s="14">
        <v>3</v>
      </c>
      <c r="L473" s="14">
        <v>1</v>
      </c>
      <c r="M473" s="14">
        <v>2</v>
      </c>
      <c r="N473" s="14">
        <v>4</v>
      </c>
      <c r="P473" s="14">
        <v>6</v>
      </c>
      <c r="Q473" s="14">
        <v>4</v>
      </c>
      <c r="R473" s="14">
        <v>3</v>
      </c>
      <c r="S473" s="14">
        <v>3</v>
      </c>
      <c r="T473" s="14">
        <v>5</v>
      </c>
      <c r="U473" s="14">
        <v>7</v>
      </c>
      <c r="V473" s="14">
        <v>3</v>
      </c>
      <c r="W473" s="14">
        <v>3</v>
      </c>
      <c r="X473" s="14">
        <v>3</v>
      </c>
      <c r="Y473" s="14">
        <v>4</v>
      </c>
      <c r="Z473" s="14">
        <v>86</v>
      </c>
      <c r="AC473" s="20">
        <v>4</v>
      </c>
      <c r="AD473" s="20">
        <v>2</v>
      </c>
      <c r="AE473" s="20">
        <v>3</v>
      </c>
      <c r="AG473" s="14">
        <v>0</v>
      </c>
      <c r="AH473" s="14">
        <v>1998</v>
      </c>
      <c r="AI473" s="14">
        <v>4</v>
      </c>
      <c r="AJ473" s="14">
        <v>4</v>
      </c>
      <c r="AK473" s="14">
        <v>4</v>
      </c>
      <c r="AL473" s="14">
        <v>3</v>
      </c>
      <c r="AM473" s="14">
        <v>4</v>
      </c>
      <c r="AN473" s="14">
        <v>4</v>
      </c>
      <c r="AO473" s="14">
        <v>4</v>
      </c>
      <c r="AP473" s="14">
        <v>4</v>
      </c>
      <c r="AQ473" s="14">
        <v>4</v>
      </c>
    </row>
    <row r="474" spans="1:43" x14ac:dyDescent="0.35">
      <c r="A474" s="14">
        <v>8267</v>
      </c>
      <c r="B474" s="14">
        <v>0</v>
      </c>
      <c r="C474" s="14">
        <v>1998</v>
      </c>
      <c r="D474" s="23">
        <v>43052.924305555556</v>
      </c>
      <c r="E474" s="14" t="s">
        <v>369</v>
      </c>
      <c r="F474" s="14">
        <v>4</v>
      </c>
      <c r="G474" s="14">
        <v>1</v>
      </c>
      <c r="H474" s="14">
        <v>4</v>
      </c>
      <c r="I474" s="14">
        <v>2</v>
      </c>
      <c r="J474" s="14">
        <v>4</v>
      </c>
      <c r="K474" s="14">
        <v>4</v>
      </c>
      <c r="L474" s="14">
        <v>4</v>
      </c>
      <c r="M474" s="14">
        <v>1</v>
      </c>
      <c r="N474" s="14">
        <v>4</v>
      </c>
      <c r="P474" s="14">
        <v>4</v>
      </c>
      <c r="Q474" s="14">
        <v>13</v>
      </c>
      <c r="R474" s="14">
        <v>2</v>
      </c>
      <c r="S474" s="14">
        <v>5</v>
      </c>
      <c r="T474" s="14">
        <v>3</v>
      </c>
      <c r="U474" s="14">
        <v>12</v>
      </c>
      <c r="V474" s="14">
        <v>2</v>
      </c>
      <c r="W474" s="14">
        <v>3</v>
      </c>
      <c r="X474" s="14">
        <v>4</v>
      </c>
      <c r="Y474" s="14">
        <v>5</v>
      </c>
      <c r="Z474" s="14">
        <v>1</v>
      </c>
      <c r="AC474" s="20">
        <v>4</v>
      </c>
      <c r="AD474" s="20">
        <v>3</v>
      </c>
      <c r="AE474" s="20">
        <v>4</v>
      </c>
      <c r="AG474" s="14">
        <v>0</v>
      </c>
      <c r="AH474" s="14">
        <v>1963</v>
      </c>
      <c r="AI474" s="14">
        <v>4</v>
      </c>
      <c r="AJ474" s="14">
        <v>4</v>
      </c>
      <c r="AK474" s="14">
        <v>4</v>
      </c>
      <c r="AL474" s="14">
        <v>4</v>
      </c>
      <c r="AM474" s="14">
        <v>4</v>
      </c>
      <c r="AN474" s="14">
        <v>4</v>
      </c>
      <c r="AO474" s="14">
        <v>4</v>
      </c>
      <c r="AP474" s="14">
        <v>4</v>
      </c>
      <c r="AQ474" s="14">
        <v>4</v>
      </c>
    </row>
    <row r="475" spans="1:43" x14ac:dyDescent="0.35">
      <c r="A475" s="14">
        <v>8318</v>
      </c>
      <c r="B475" s="14">
        <v>0</v>
      </c>
      <c r="C475" s="14">
        <v>1963</v>
      </c>
      <c r="D475" s="23">
        <v>43054.584027777775</v>
      </c>
      <c r="E475" s="14" t="s">
        <v>370</v>
      </c>
      <c r="F475" s="14">
        <v>4</v>
      </c>
      <c r="G475" s="14">
        <v>1</v>
      </c>
      <c r="H475" s="14">
        <v>4</v>
      </c>
      <c r="I475" s="14">
        <v>1</v>
      </c>
      <c r="J475" s="14">
        <v>4</v>
      </c>
      <c r="K475" s="14">
        <v>4</v>
      </c>
      <c r="L475" s="14">
        <v>4</v>
      </c>
      <c r="M475" s="14">
        <v>1</v>
      </c>
      <c r="N475" s="14">
        <v>4</v>
      </c>
      <c r="P475" s="14">
        <v>4</v>
      </c>
      <c r="Q475" s="14">
        <v>4</v>
      </c>
      <c r="R475" s="14">
        <v>2</v>
      </c>
      <c r="S475" s="14">
        <v>4</v>
      </c>
      <c r="T475" s="14">
        <v>4</v>
      </c>
      <c r="U475" s="14">
        <v>6</v>
      </c>
      <c r="V475" s="14">
        <v>5</v>
      </c>
      <c r="W475" s="14">
        <v>3</v>
      </c>
      <c r="X475" s="14">
        <v>2</v>
      </c>
      <c r="Y475" s="14">
        <v>7</v>
      </c>
      <c r="Z475" s="14">
        <v>0</v>
      </c>
      <c r="AC475" s="20">
        <v>4</v>
      </c>
      <c r="AD475" s="20">
        <v>4</v>
      </c>
      <c r="AE475" s="20">
        <v>4</v>
      </c>
      <c r="AG475" s="14">
        <v>0</v>
      </c>
      <c r="AH475" s="14">
        <v>1953</v>
      </c>
      <c r="AI475" s="14">
        <v>4</v>
      </c>
      <c r="AJ475" s="14">
        <v>4</v>
      </c>
      <c r="AK475" s="14">
        <v>4</v>
      </c>
      <c r="AL475" s="14">
        <v>4</v>
      </c>
      <c r="AM475" s="14">
        <v>4</v>
      </c>
      <c r="AN475" s="14">
        <v>3</v>
      </c>
      <c r="AO475" s="14">
        <v>3</v>
      </c>
      <c r="AP475" s="14">
        <v>3</v>
      </c>
      <c r="AQ475" s="14">
        <v>3</v>
      </c>
    </row>
    <row r="476" spans="1:43" x14ac:dyDescent="0.35">
      <c r="A476" s="14">
        <v>8336</v>
      </c>
      <c r="B476" s="14">
        <v>0</v>
      </c>
      <c r="C476" s="14">
        <v>1953</v>
      </c>
      <c r="D476" s="23">
        <v>43055.895833333336</v>
      </c>
      <c r="E476" s="14" t="s">
        <v>371</v>
      </c>
      <c r="F476" s="14">
        <v>4</v>
      </c>
      <c r="G476" s="14">
        <v>1</v>
      </c>
      <c r="H476" s="14">
        <v>4</v>
      </c>
      <c r="I476" s="14">
        <v>1</v>
      </c>
      <c r="J476" s="14">
        <v>4</v>
      </c>
      <c r="K476" s="14">
        <v>3</v>
      </c>
      <c r="L476" s="14">
        <v>3</v>
      </c>
      <c r="M476" s="14">
        <v>2</v>
      </c>
      <c r="N476" s="14">
        <v>3</v>
      </c>
      <c r="P476" s="14">
        <v>6</v>
      </c>
      <c r="Q476" s="14">
        <v>7</v>
      </c>
      <c r="R476" s="14">
        <v>4</v>
      </c>
      <c r="S476" s="14">
        <v>7</v>
      </c>
      <c r="T476" s="14">
        <v>4</v>
      </c>
      <c r="U476" s="14">
        <v>8</v>
      </c>
      <c r="V476" s="14">
        <v>12</v>
      </c>
      <c r="W476" s="14">
        <v>8</v>
      </c>
      <c r="X476" s="14">
        <v>7</v>
      </c>
      <c r="Y476" s="14">
        <v>23</v>
      </c>
      <c r="Z476" s="14">
        <v>3</v>
      </c>
      <c r="AC476" s="20">
        <v>4</v>
      </c>
      <c r="AD476" s="20">
        <v>4</v>
      </c>
      <c r="AE476" s="20">
        <v>3</v>
      </c>
      <c r="AG476" s="14">
        <v>0</v>
      </c>
      <c r="AH476" s="14">
        <v>1997</v>
      </c>
      <c r="AI476" s="14">
        <v>2</v>
      </c>
      <c r="AJ476" s="14">
        <v>4</v>
      </c>
      <c r="AK476" s="14">
        <v>4</v>
      </c>
      <c r="AL476" s="14">
        <v>2</v>
      </c>
      <c r="AM476" s="14">
        <v>4</v>
      </c>
      <c r="AN476" s="14">
        <v>3</v>
      </c>
      <c r="AO476" s="14">
        <v>4</v>
      </c>
      <c r="AP476" s="14">
        <v>2</v>
      </c>
      <c r="AQ476" s="14">
        <v>3</v>
      </c>
    </row>
    <row r="477" spans="1:43" x14ac:dyDescent="0.35">
      <c r="A477" s="14">
        <v>8338</v>
      </c>
      <c r="B477" s="14">
        <v>0</v>
      </c>
      <c r="C477" s="14">
        <v>1997</v>
      </c>
      <c r="D477" s="23">
        <v>43055.966666666667</v>
      </c>
      <c r="E477" s="14" t="s">
        <v>372</v>
      </c>
      <c r="F477" s="14">
        <v>2</v>
      </c>
      <c r="G477" s="14">
        <v>1</v>
      </c>
      <c r="H477" s="14">
        <v>4</v>
      </c>
      <c r="I477" s="14">
        <v>3</v>
      </c>
      <c r="J477" s="14">
        <v>4</v>
      </c>
      <c r="K477" s="14">
        <v>3</v>
      </c>
      <c r="L477" s="14">
        <v>4</v>
      </c>
      <c r="M477" s="14">
        <v>3</v>
      </c>
      <c r="N477" s="14">
        <v>3</v>
      </c>
      <c r="P477" s="14">
        <v>9</v>
      </c>
      <c r="Q477" s="14">
        <v>6</v>
      </c>
      <c r="R477" s="14">
        <v>2</v>
      </c>
      <c r="S477" s="14">
        <v>4</v>
      </c>
      <c r="T477" s="14">
        <v>4</v>
      </c>
      <c r="U477" s="14">
        <v>9</v>
      </c>
      <c r="V477" s="14">
        <v>3</v>
      </c>
      <c r="W477" s="14">
        <v>5</v>
      </c>
      <c r="X477" s="14">
        <v>2</v>
      </c>
      <c r="Y477" s="14">
        <v>3</v>
      </c>
      <c r="Z477" s="14">
        <v>39</v>
      </c>
      <c r="AC477" s="20">
        <v>4</v>
      </c>
      <c r="AD477" s="20">
        <v>2</v>
      </c>
      <c r="AE477" s="20">
        <v>2</v>
      </c>
      <c r="AG477" s="14">
        <v>0</v>
      </c>
      <c r="AH477" s="14">
        <v>1996</v>
      </c>
      <c r="AI477" s="14">
        <v>4</v>
      </c>
      <c r="AJ477" s="14">
        <v>3</v>
      </c>
      <c r="AK477" s="14">
        <v>3</v>
      </c>
      <c r="AL477" s="14">
        <v>3</v>
      </c>
      <c r="AM477" s="14">
        <v>4</v>
      </c>
      <c r="AN477" s="14">
        <v>3</v>
      </c>
      <c r="AO477" s="14">
        <v>3</v>
      </c>
      <c r="AP477" s="14">
        <v>3</v>
      </c>
      <c r="AQ477" s="14">
        <v>3</v>
      </c>
    </row>
    <row r="478" spans="1:43" x14ac:dyDescent="0.35">
      <c r="A478" s="14">
        <v>7668</v>
      </c>
      <c r="B478" s="14">
        <v>0</v>
      </c>
      <c r="C478" s="14">
        <v>1996</v>
      </c>
      <c r="D478" s="23">
        <v>43056.768055555556</v>
      </c>
      <c r="E478" s="14" t="s">
        <v>373</v>
      </c>
      <c r="F478" s="14">
        <v>4</v>
      </c>
      <c r="G478" s="14">
        <v>2</v>
      </c>
      <c r="H478" s="14">
        <v>3</v>
      </c>
      <c r="I478" s="14">
        <v>2</v>
      </c>
      <c r="J478" s="14">
        <v>4</v>
      </c>
      <c r="K478" s="14">
        <v>3</v>
      </c>
      <c r="L478" s="14">
        <v>3</v>
      </c>
      <c r="M478" s="14">
        <v>2</v>
      </c>
      <c r="N478" s="14">
        <v>3</v>
      </c>
      <c r="P478" s="14">
        <v>3</v>
      </c>
      <c r="Q478" s="14">
        <v>4</v>
      </c>
      <c r="R478" s="14">
        <v>11</v>
      </c>
      <c r="S478" s="14">
        <v>4</v>
      </c>
      <c r="T478" s="14">
        <v>2</v>
      </c>
      <c r="U478" s="14">
        <v>6</v>
      </c>
      <c r="V478" s="14">
        <v>2</v>
      </c>
      <c r="W478" s="14">
        <v>3</v>
      </c>
      <c r="X478" s="14">
        <v>5</v>
      </c>
      <c r="Y478" s="14">
        <v>3</v>
      </c>
      <c r="Z478" s="14">
        <v>16</v>
      </c>
      <c r="AC478" s="20">
        <v>3</v>
      </c>
      <c r="AD478" s="20">
        <v>3</v>
      </c>
      <c r="AE478" s="20">
        <v>3</v>
      </c>
      <c r="AG478" s="14">
        <v>0</v>
      </c>
      <c r="AH478" s="14">
        <v>1998</v>
      </c>
      <c r="AI478" s="14">
        <v>4</v>
      </c>
      <c r="AJ478" s="14">
        <v>4</v>
      </c>
      <c r="AK478" s="14">
        <v>4</v>
      </c>
      <c r="AL478" s="14">
        <v>3</v>
      </c>
      <c r="AM478" s="14">
        <v>3</v>
      </c>
      <c r="AN478" s="14">
        <v>3</v>
      </c>
      <c r="AO478" s="14">
        <v>3</v>
      </c>
      <c r="AP478" s="14">
        <v>3</v>
      </c>
      <c r="AQ478" s="14">
        <v>4</v>
      </c>
    </row>
    <row r="479" spans="1:43" x14ac:dyDescent="0.35">
      <c r="A479" s="14">
        <v>5768</v>
      </c>
      <c r="B479" s="14">
        <v>0</v>
      </c>
      <c r="C479" s="14">
        <v>1998</v>
      </c>
      <c r="D479" s="23">
        <v>43056.854166666664</v>
      </c>
      <c r="E479" s="14" t="s">
        <v>374</v>
      </c>
      <c r="F479" s="14">
        <v>4</v>
      </c>
      <c r="G479" s="14">
        <v>1</v>
      </c>
      <c r="H479" s="14">
        <v>4</v>
      </c>
      <c r="I479" s="14">
        <v>2</v>
      </c>
      <c r="J479" s="14">
        <v>3</v>
      </c>
      <c r="K479" s="14">
        <v>3</v>
      </c>
      <c r="L479" s="14">
        <v>3</v>
      </c>
      <c r="M479" s="14">
        <v>2</v>
      </c>
      <c r="N479" s="14">
        <v>4</v>
      </c>
      <c r="P479" s="14">
        <v>2</v>
      </c>
      <c r="Q479" s="14">
        <v>4</v>
      </c>
      <c r="R479" s="14">
        <v>3</v>
      </c>
      <c r="S479" s="14">
        <v>3</v>
      </c>
      <c r="T479" s="14">
        <v>2</v>
      </c>
      <c r="U479" s="14">
        <v>6</v>
      </c>
      <c r="V479" s="14">
        <v>3</v>
      </c>
      <c r="W479" s="14">
        <v>3</v>
      </c>
      <c r="X479" s="14">
        <v>3</v>
      </c>
      <c r="Y479" s="14">
        <v>3</v>
      </c>
      <c r="Z479" s="14">
        <v>7</v>
      </c>
      <c r="AC479" s="20">
        <v>4</v>
      </c>
      <c r="AD479" s="20">
        <v>3</v>
      </c>
      <c r="AE479" s="20">
        <v>3</v>
      </c>
      <c r="AG479" s="14">
        <v>0</v>
      </c>
      <c r="AH479" s="14">
        <v>1954</v>
      </c>
      <c r="AI479" s="14">
        <v>4</v>
      </c>
      <c r="AJ479" s="14">
        <v>4</v>
      </c>
      <c r="AK479" s="14">
        <v>4</v>
      </c>
      <c r="AL479" s="14">
        <v>2</v>
      </c>
      <c r="AM479" s="14">
        <v>3</v>
      </c>
      <c r="AN479" s="14">
        <v>4</v>
      </c>
      <c r="AO479" s="14">
        <v>4</v>
      </c>
      <c r="AP479" s="14">
        <v>4</v>
      </c>
      <c r="AQ479" s="14">
        <v>4</v>
      </c>
    </row>
    <row r="480" spans="1:43" x14ac:dyDescent="0.35">
      <c r="A480" s="14">
        <v>8365</v>
      </c>
      <c r="B480" s="14">
        <v>0</v>
      </c>
      <c r="C480" s="14">
        <v>1954</v>
      </c>
      <c r="D480" s="23">
        <v>43057.433333333334</v>
      </c>
      <c r="E480" s="14" t="s">
        <v>375</v>
      </c>
      <c r="F480" s="14">
        <v>4</v>
      </c>
      <c r="G480" s="14">
        <v>1</v>
      </c>
      <c r="H480" s="14">
        <v>4</v>
      </c>
      <c r="I480" s="14">
        <v>3</v>
      </c>
      <c r="J480" s="14">
        <v>3</v>
      </c>
      <c r="K480" s="14">
        <v>4</v>
      </c>
      <c r="L480" s="14">
        <v>4</v>
      </c>
      <c r="M480" s="14">
        <v>1</v>
      </c>
      <c r="N480" s="14">
        <v>4</v>
      </c>
      <c r="P480" s="14">
        <v>9</v>
      </c>
      <c r="Q480" s="14">
        <v>4</v>
      </c>
      <c r="R480" s="14">
        <v>5</v>
      </c>
      <c r="S480" s="14">
        <v>3</v>
      </c>
      <c r="T480" s="14">
        <v>3</v>
      </c>
      <c r="U480" s="14">
        <v>16</v>
      </c>
      <c r="V480" s="14">
        <v>5</v>
      </c>
      <c r="W480" s="14">
        <v>3</v>
      </c>
      <c r="X480" s="14">
        <v>4</v>
      </c>
      <c r="Y480" s="14">
        <v>4</v>
      </c>
      <c r="Z480" s="14">
        <v>23</v>
      </c>
      <c r="AC480" s="20">
        <v>4</v>
      </c>
      <c r="AD480" s="20">
        <v>2</v>
      </c>
      <c r="AE480" s="20">
        <v>4</v>
      </c>
      <c r="AG480" s="14">
        <v>0</v>
      </c>
      <c r="AH480" s="14">
        <v>1995</v>
      </c>
      <c r="AI480" s="14">
        <v>4</v>
      </c>
      <c r="AJ480" s="14">
        <v>4</v>
      </c>
      <c r="AK480" s="14">
        <v>4</v>
      </c>
      <c r="AL480" s="14">
        <v>3</v>
      </c>
      <c r="AM480" s="14">
        <v>4</v>
      </c>
      <c r="AN480" s="14">
        <v>4</v>
      </c>
      <c r="AO480" s="14">
        <v>4</v>
      </c>
      <c r="AP480" s="14">
        <v>4</v>
      </c>
      <c r="AQ480" s="14">
        <v>4</v>
      </c>
    </row>
    <row r="481" spans="1:43" x14ac:dyDescent="0.35">
      <c r="A481" s="14">
        <v>8376</v>
      </c>
      <c r="B481" s="14">
        <v>0</v>
      </c>
      <c r="C481" s="14">
        <v>1995</v>
      </c>
      <c r="D481" s="23">
        <v>43057.576388888891</v>
      </c>
      <c r="E481" s="14" t="s">
        <v>376</v>
      </c>
      <c r="F481" s="14">
        <v>4</v>
      </c>
      <c r="G481" s="14">
        <v>1</v>
      </c>
      <c r="H481" s="14">
        <v>4</v>
      </c>
      <c r="I481" s="14">
        <v>2</v>
      </c>
      <c r="J481" s="14">
        <v>4</v>
      </c>
      <c r="K481" s="14">
        <v>4</v>
      </c>
      <c r="L481" s="14">
        <v>4</v>
      </c>
      <c r="M481" s="14">
        <v>1</v>
      </c>
      <c r="N481" s="14">
        <v>4</v>
      </c>
      <c r="P481" s="14">
        <v>4</v>
      </c>
      <c r="Q481" s="14">
        <v>8</v>
      </c>
      <c r="R481" s="14">
        <v>3</v>
      </c>
      <c r="S481" s="14">
        <v>5</v>
      </c>
      <c r="T481" s="14">
        <v>4</v>
      </c>
      <c r="U481" s="14">
        <v>6</v>
      </c>
      <c r="V481" s="14">
        <v>3</v>
      </c>
      <c r="W481" s="14">
        <v>5</v>
      </c>
      <c r="X481" s="14">
        <v>3</v>
      </c>
      <c r="Y481" s="14">
        <v>3</v>
      </c>
      <c r="Z481" s="14">
        <v>1</v>
      </c>
      <c r="AC481" s="20">
        <v>4</v>
      </c>
      <c r="AD481" s="20">
        <v>3</v>
      </c>
      <c r="AE481" s="20">
        <v>4</v>
      </c>
      <c r="AG481" s="14">
        <v>1</v>
      </c>
      <c r="AH481" s="14">
        <v>1993</v>
      </c>
      <c r="AI481" s="14">
        <v>3</v>
      </c>
      <c r="AJ481" s="14">
        <v>1</v>
      </c>
      <c r="AK481" s="14">
        <v>3</v>
      </c>
      <c r="AL481" s="14">
        <v>4</v>
      </c>
      <c r="AM481" s="14">
        <v>4</v>
      </c>
      <c r="AN481" s="14">
        <v>3</v>
      </c>
      <c r="AO481" s="14">
        <v>3</v>
      </c>
      <c r="AP481" s="14">
        <v>3</v>
      </c>
      <c r="AQ481" s="14">
        <v>4</v>
      </c>
    </row>
    <row r="482" spans="1:43" x14ac:dyDescent="0.35">
      <c r="A482" s="14">
        <v>8377</v>
      </c>
      <c r="B482" s="14">
        <v>1</v>
      </c>
      <c r="C482" s="14">
        <v>1993</v>
      </c>
      <c r="D482" s="23">
        <v>43057.577777777777</v>
      </c>
      <c r="E482" s="14" t="s">
        <v>377</v>
      </c>
      <c r="F482" s="14">
        <v>3</v>
      </c>
      <c r="G482" s="14">
        <v>4</v>
      </c>
      <c r="H482" s="14">
        <v>3</v>
      </c>
      <c r="I482" s="14">
        <v>1</v>
      </c>
      <c r="J482" s="14">
        <v>4</v>
      </c>
      <c r="K482" s="14">
        <v>3</v>
      </c>
      <c r="L482" s="14">
        <v>3</v>
      </c>
      <c r="M482" s="14">
        <v>2</v>
      </c>
      <c r="N482" s="14">
        <v>4</v>
      </c>
      <c r="P482" s="14">
        <v>6</v>
      </c>
      <c r="Q482" s="14">
        <v>6</v>
      </c>
      <c r="R482" s="14">
        <v>5</v>
      </c>
      <c r="S482" s="14">
        <v>6</v>
      </c>
      <c r="T482" s="14">
        <v>3</v>
      </c>
      <c r="U482" s="14">
        <v>8</v>
      </c>
      <c r="V482" s="14">
        <v>4</v>
      </c>
      <c r="W482" s="14">
        <v>5</v>
      </c>
      <c r="X482" s="14">
        <v>4</v>
      </c>
      <c r="Y482" s="14">
        <v>4</v>
      </c>
      <c r="Z482" s="14">
        <v>62</v>
      </c>
      <c r="AC482" s="20">
        <v>1</v>
      </c>
      <c r="AD482" s="20">
        <v>4</v>
      </c>
      <c r="AE482" s="20">
        <v>3</v>
      </c>
      <c r="AG482" s="14">
        <v>1</v>
      </c>
      <c r="AH482" s="14">
        <v>1994</v>
      </c>
      <c r="AI482" s="14">
        <v>3</v>
      </c>
      <c r="AJ482" s="14">
        <v>2</v>
      </c>
      <c r="AK482" s="14">
        <v>3</v>
      </c>
      <c r="AL482" s="14">
        <v>2</v>
      </c>
      <c r="AM482" s="14">
        <v>3</v>
      </c>
      <c r="AN482" s="14">
        <v>3</v>
      </c>
      <c r="AO482" s="14">
        <v>3</v>
      </c>
      <c r="AP482" s="14">
        <v>4</v>
      </c>
      <c r="AQ482" s="14">
        <v>3</v>
      </c>
    </row>
    <row r="483" spans="1:43" x14ac:dyDescent="0.35">
      <c r="A483" s="14">
        <v>8379</v>
      </c>
      <c r="B483" s="14">
        <v>1</v>
      </c>
      <c r="C483" s="14">
        <v>1994</v>
      </c>
      <c r="D483" s="23">
        <v>43057.590277777781</v>
      </c>
      <c r="E483" s="14" t="s">
        <v>380</v>
      </c>
      <c r="F483" s="14">
        <v>3</v>
      </c>
      <c r="G483" s="14">
        <v>3</v>
      </c>
      <c r="H483" s="14">
        <v>3</v>
      </c>
      <c r="I483" s="14">
        <v>3</v>
      </c>
      <c r="J483" s="14">
        <v>3</v>
      </c>
      <c r="K483" s="14">
        <v>3</v>
      </c>
      <c r="L483" s="14">
        <v>3</v>
      </c>
      <c r="M483" s="14">
        <v>1</v>
      </c>
      <c r="N483" s="14">
        <v>3</v>
      </c>
      <c r="P483" s="14">
        <v>10</v>
      </c>
      <c r="Q483" s="14">
        <v>7</v>
      </c>
      <c r="R483" s="14">
        <v>6</v>
      </c>
      <c r="S483" s="14">
        <v>5</v>
      </c>
      <c r="T483" s="14">
        <v>7</v>
      </c>
      <c r="U483" s="14">
        <v>5</v>
      </c>
      <c r="V483" s="14">
        <v>3</v>
      </c>
      <c r="W483" s="14">
        <v>4</v>
      </c>
      <c r="X483" s="14">
        <v>3</v>
      </c>
      <c r="Y483" s="14">
        <v>70</v>
      </c>
      <c r="Z483" s="14">
        <v>31</v>
      </c>
      <c r="AC483" s="20">
        <v>2</v>
      </c>
      <c r="AD483" s="20">
        <v>2</v>
      </c>
      <c r="AE483" s="20">
        <v>4</v>
      </c>
      <c r="AG483" s="14">
        <v>0</v>
      </c>
      <c r="AH483" s="14">
        <v>2001</v>
      </c>
      <c r="AI483" s="14">
        <v>4</v>
      </c>
      <c r="AJ483" s="14">
        <v>4</v>
      </c>
      <c r="AK483" s="14">
        <v>4</v>
      </c>
      <c r="AL483" s="14">
        <v>3</v>
      </c>
      <c r="AM483" s="14">
        <v>3</v>
      </c>
      <c r="AN483" s="14">
        <v>3</v>
      </c>
      <c r="AO483" s="14">
        <v>4</v>
      </c>
      <c r="AP483" s="14">
        <v>3</v>
      </c>
      <c r="AQ483" s="14">
        <v>3</v>
      </c>
    </row>
    <row r="484" spans="1:43" x14ac:dyDescent="0.35">
      <c r="A484" s="14">
        <v>8380</v>
      </c>
      <c r="B484" s="14">
        <v>0</v>
      </c>
      <c r="C484" s="14">
        <v>2001</v>
      </c>
      <c r="D484" s="23">
        <v>43057.591666666667</v>
      </c>
      <c r="E484" s="14" t="s">
        <v>378</v>
      </c>
      <c r="F484" s="14">
        <v>4</v>
      </c>
      <c r="G484" s="14">
        <v>1</v>
      </c>
      <c r="H484" s="14">
        <v>4</v>
      </c>
      <c r="I484" s="14">
        <v>2</v>
      </c>
      <c r="J484" s="14">
        <v>3</v>
      </c>
      <c r="K484" s="14">
        <v>3</v>
      </c>
      <c r="L484" s="14">
        <v>4</v>
      </c>
      <c r="M484" s="14">
        <v>2</v>
      </c>
      <c r="N484" s="14">
        <v>3</v>
      </c>
      <c r="P484" s="14">
        <v>7</v>
      </c>
      <c r="Q484" s="14">
        <v>4</v>
      </c>
      <c r="R484" s="14">
        <v>4</v>
      </c>
      <c r="S484" s="14">
        <v>4</v>
      </c>
      <c r="T484" s="14">
        <v>2</v>
      </c>
      <c r="U484" s="14">
        <v>5</v>
      </c>
      <c r="V484" s="14">
        <v>4</v>
      </c>
      <c r="W484" s="14">
        <v>3</v>
      </c>
      <c r="X484" s="14">
        <v>3</v>
      </c>
      <c r="Y484" s="14">
        <v>4</v>
      </c>
      <c r="Z484" s="14">
        <v>8</v>
      </c>
      <c r="AC484" s="20">
        <v>4</v>
      </c>
      <c r="AD484" s="20">
        <v>3</v>
      </c>
      <c r="AE484" s="20">
        <v>3</v>
      </c>
      <c r="AG484" s="14">
        <v>1</v>
      </c>
      <c r="AH484" s="14">
        <v>1985</v>
      </c>
      <c r="AI484" s="14">
        <v>4</v>
      </c>
      <c r="AJ484" s="14">
        <v>3</v>
      </c>
      <c r="AK484" s="14">
        <v>4</v>
      </c>
      <c r="AL484" s="14">
        <v>4</v>
      </c>
      <c r="AM484" s="14">
        <v>4</v>
      </c>
      <c r="AN484" s="14">
        <v>4</v>
      </c>
      <c r="AO484" s="14">
        <v>4</v>
      </c>
      <c r="AP484" s="14">
        <v>4</v>
      </c>
      <c r="AQ484" s="14">
        <v>4</v>
      </c>
    </row>
    <row r="485" spans="1:43" x14ac:dyDescent="0.35">
      <c r="A485" s="14">
        <v>8381</v>
      </c>
      <c r="B485" s="14">
        <v>1</v>
      </c>
      <c r="C485" s="14">
        <v>1985</v>
      </c>
      <c r="D485" s="23">
        <v>43057.599305555559</v>
      </c>
      <c r="E485" s="14" t="s">
        <v>379</v>
      </c>
      <c r="F485" s="14">
        <v>4</v>
      </c>
      <c r="G485" s="14">
        <v>2</v>
      </c>
      <c r="H485" s="14">
        <v>4</v>
      </c>
      <c r="I485" s="14">
        <v>1</v>
      </c>
      <c r="J485" s="14">
        <v>4</v>
      </c>
      <c r="K485" s="14">
        <v>4</v>
      </c>
      <c r="L485" s="14">
        <v>4</v>
      </c>
      <c r="M485" s="14">
        <v>1</v>
      </c>
      <c r="N485" s="14">
        <v>4</v>
      </c>
      <c r="P485" s="14">
        <v>6</v>
      </c>
      <c r="Q485" s="14">
        <v>8</v>
      </c>
      <c r="R485" s="14">
        <v>4</v>
      </c>
      <c r="S485" s="14">
        <v>11</v>
      </c>
      <c r="T485" s="14">
        <v>3</v>
      </c>
      <c r="U485" s="14">
        <v>13</v>
      </c>
      <c r="V485" s="14">
        <v>4</v>
      </c>
      <c r="W485" s="14">
        <v>3</v>
      </c>
      <c r="X485" s="14">
        <v>4</v>
      </c>
      <c r="Y485" s="14">
        <v>4</v>
      </c>
      <c r="Z485" s="14">
        <v>5</v>
      </c>
      <c r="AC485" s="20">
        <v>3</v>
      </c>
      <c r="AD485" s="20">
        <v>4</v>
      </c>
      <c r="AE485" s="20">
        <v>4</v>
      </c>
      <c r="AG485" s="14">
        <v>1</v>
      </c>
      <c r="AH485" s="14">
        <v>1994</v>
      </c>
      <c r="AI485" s="14">
        <v>3</v>
      </c>
      <c r="AJ485" s="14">
        <v>2</v>
      </c>
      <c r="AK485" s="14">
        <v>4</v>
      </c>
      <c r="AL485" s="14">
        <v>3</v>
      </c>
      <c r="AM485" s="14">
        <v>3</v>
      </c>
      <c r="AN485" s="14">
        <v>3</v>
      </c>
      <c r="AO485" s="14">
        <v>3</v>
      </c>
      <c r="AP485" s="14">
        <v>3</v>
      </c>
      <c r="AQ485" s="14">
        <v>2</v>
      </c>
    </row>
    <row r="486" spans="1:43" x14ac:dyDescent="0.35">
      <c r="A486" s="14">
        <v>8391</v>
      </c>
      <c r="B486" s="14">
        <v>1</v>
      </c>
      <c r="C486" s="14">
        <v>1994</v>
      </c>
      <c r="D486" s="23">
        <v>43057.713888888888</v>
      </c>
      <c r="E486" s="14" t="s">
        <v>380</v>
      </c>
      <c r="F486" s="14">
        <v>3</v>
      </c>
      <c r="G486" s="14">
        <v>3</v>
      </c>
      <c r="H486" s="14">
        <v>4</v>
      </c>
      <c r="I486" s="14">
        <v>2</v>
      </c>
      <c r="J486" s="14">
        <v>3</v>
      </c>
      <c r="K486" s="14">
        <v>3</v>
      </c>
      <c r="L486" s="14">
        <v>3</v>
      </c>
      <c r="M486" s="14">
        <v>2</v>
      </c>
      <c r="N486" s="14">
        <v>2</v>
      </c>
      <c r="P486" s="14">
        <v>5</v>
      </c>
      <c r="Q486" s="14">
        <v>4</v>
      </c>
      <c r="R486" s="14">
        <v>3</v>
      </c>
      <c r="S486" s="14">
        <v>3</v>
      </c>
      <c r="T486" s="14">
        <v>3</v>
      </c>
      <c r="U486" s="14">
        <v>6</v>
      </c>
      <c r="V486" s="14">
        <v>12</v>
      </c>
      <c r="W486" s="14">
        <v>4</v>
      </c>
      <c r="X486" s="14">
        <v>3</v>
      </c>
      <c r="Y486" s="14">
        <v>4</v>
      </c>
      <c r="Z486" s="14">
        <v>22</v>
      </c>
      <c r="AC486" s="20">
        <v>2</v>
      </c>
      <c r="AD486" s="20">
        <v>3</v>
      </c>
      <c r="AE486" s="20">
        <v>3</v>
      </c>
      <c r="AG486" s="14">
        <v>1</v>
      </c>
      <c r="AH486" s="14">
        <v>1979</v>
      </c>
      <c r="AI486" s="14">
        <v>4</v>
      </c>
      <c r="AJ486" s="14">
        <v>4</v>
      </c>
      <c r="AK486" s="14">
        <v>4</v>
      </c>
      <c r="AL486" s="14">
        <v>4</v>
      </c>
      <c r="AM486" s="14">
        <v>4</v>
      </c>
      <c r="AN486" s="14">
        <v>4</v>
      </c>
      <c r="AO486" s="14">
        <v>4</v>
      </c>
      <c r="AP486" s="14">
        <v>4</v>
      </c>
      <c r="AQ486" s="14">
        <v>3</v>
      </c>
    </row>
    <row r="487" spans="1:43" x14ac:dyDescent="0.35">
      <c r="A487" s="14">
        <v>8398</v>
      </c>
      <c r="B487" s="14">
        <v>1</v>
      </c>
      <c r="C487" s="14">
        <v>1979</v>
      </c>
      <c r="D487" s="23">
        <v>43057.78125</v>
      </c>
      <c r="E487" s="14" t="s">
        <v>380</v>
      </c>
      <c r="F487" s="14">
        <v>4</v>
      </c>
      <c r="G487" s="14">
        <v>1</v>
      </c>
      <c r="H487" s="14">
        <v>4</v>
      </c>
      <c r="I487" s="14">
        <v>1</v>
      </c>
      <c r="J487" s="14">
        <v>4</v>
      </c>
      <c r="K487" s="14">
        <v>4</v>
      </c>
      <c r="L487" s="14">
        <v>4</v>
      </c>
      <c r="M487" s="14">
        <v>1</v>
      </c>
      <c r="N487" s="14">
        <v>3</v>
      </c>
      <c r="P487" s="14">
        <v>7</v>
      </c>
      <c r="Q487" s="14">
        <v>8</v>
      </c>
      <c r="R487" s="14">
        <v>3</v>
      </c>
      <c r="S487" s="14">
        <v>8</v>
      </c>
      <c r="T487" s="14">
        <v>4</v>
      </c>
      <c r="U487" s="14">
        <v>6</v>
      </c>
      <c r="V487" s="14">
        <v>6</v>
      </c>
      <c r="W487" s="14">
        <v>4</v>
      </c>
      <c r="X487" s="14">
        <v>3</v>
      </c>
      <c r="Y487" s="14">
        <v>4</v>
      </c>
      <c r="Z487" s="14">
        <v>5</v>
      </c>
      <c r="AC487" s="20">
        <v>4</v>
      </c>
      <c r="AD487" s="20">
        <v>4</v>
      </c>
      <c r="AE487" s="20">
        <v>4</v>
      </c>
    </row>
    <row r="488" spans="1:43" x14ac:dyDescent="0.35">
      <c r="B488" s="14">
        <v>461</v>
      </c>
      <c r="C488" s="14">
        <v>1990.563991</v>
      </c>
    </row>
    <row r="491" spans="1:43" x14ac:dyDescent="0.35">
      <c r="A491" s="14" t="s">
        <v>424</v>
      </c>
      <c r="B491" s="14">
        <v>121</v>
      </c>
      <c r="D491" s="14" t="s">
        <v>425</v>
      </c>
      <c r="F491" s="14">
        <v>1990.565875</v>
      </c>
      <c r="H491" s="14">
        <f>2017-F491</f>
        <v>26.434124999999995</v>
      </c>
    </row>
    <row r="492" spans="1:43" x14ac:dyDescent="0.35">
      <c r="A492" s="14" t="s">
        <v>426</v>
      </c>
      <c r="B492" s="14">
        <v>342</v>
      </c>
    </row>
    <row r="493" spans="1:43" x14ac:dyDescent="0.35">
      <c r="A493" s="14" t="s">
        <v>427</v>
      </c>
      <c r="B493" s="14">
        <v>463</v>
      </c>
    </row>
    <row r="496" spans="1:43" x14ac:dyDescent="0.35">
      <c r="A496" s="14" t="s">
        <v>406</v>
      </c>
      <c r="B496" s="14" t="s">
        <v>0</v>
      </c>
      <c r="C496" s="14" t="s">
        <v>1</v>
      </c>
      <c r="D496" s="14" t="s">
        <v>428</v>
      </c>
      <c r="E496" s="14" t="s">
        <v>429</v>
      </c>
      <c r="F496" s="14" t="s">
        <v>430</v>
      </c>
      <c r="G496" s="14" t="s">
        <v>431</v>
      </c>
      <c r="H496" s="14" t="s">
        <v>432</v>
      </c>
      <c r="I496" s="14" t="s">
        <v>433</v>
      </c>
      <c r="J496" s="14" t="s">
        <v>434</v>
      </c>
      <c r="K496" s="14" t="s">
        <v>435</v>
      </c>
      <c r="L496" s="14" t="s">
        <v>436</v>
      </c>
      <c r="M496" s="14" t="s">
        <v>437</v>
      </c>
      <c r="N496" s="14" t="s">
        <v>438</v>
      </c>
      <c r="P496" s="14" t="s">
        <v>439</v>
      </c>
      <c r="Q496" s="14" t="s">
        <v>440</v>
      </c>
      <c r="R496" s="14" t="s">
        <v>441</v>
      </c>
      <c r="S496" s="14" t="s">
        <v>442</v>
      </c>
      <c r="T496" s="14" t="s">
        <v>443</v>
      </c>
      <c r="U496" s="14" t="s">
        <v>444</v>
      </c>
      <c r="V496" s="14" t="s">
        <v>445</v>
      </c>
      <c r="W496" s="14" t="s">
        <v>446</v>
      </c>
      <c r="X496" s="14" t="s">
        <v>447</v>
      </c>
      <c r="Y496" s="14" t="s">
        <v>448</v>
      </c>
      <c r="Z496" s="14" t="s">
        <v>449</v>
      </c>
      <c r="AA496" s="14" t="s">
        <v>450</v>
      </c>
    </row>
    <row r="497" spans="1:31" x14ac:dyDescent="0.35">
      <c r="A497" s="14">
        <v>3342</v>
      </c>
      <c r="B497" s="14">
        <v>1</v>
      </c>
      <c r="C497" s="14">
        <v>1993</v>
      </c>
      <c r="D497" s="23">
        <v>43031.633333333331</v>
      </c>
      <c r="E497" s="23">
        <v>43040.96597222222</v>
      </c>
      <c r="F497" s="14" t="s">
        <v>70</v>
      </c>
      <c r="G497" s="14" t="s">
        <v>451</v>
      </c>
      <c r="H497" s="14">
        <v>4</v>
      </c>
      <c r="I497" s="14">
        <v>2</v>
      </c>
      <c r="J497" s="14">
        <v>4</v>
      </c>
      <c r="K497" s="14">
        <v>1</v>
      </c>
      <c r="L497" s="14">
        <v>3</v>
      </c>
      <c r="M497" s="14">
        <v>4</v>
      </c>
      <c r="N497" s="14">
        <v>1</v>
      </c>
      <c r="P497" s="14">
        <v>1</v>
      </c>
      <c r="Q497" s="14">
        <v>3</v>
      </c>
      <c r="R497" s="14">
        <v>3</v>
      </c>
      <c r="S497" s="14">
        <v>2</v>
      </c>
      <c r="T497" s="14">
        <v>4</v>
      </c>
      <c r="U497" s="14">
        <v>1</v>
      </c>
      <c r="V497" s="14">
        <v>3</v>
      </c>
      <c r="W497" s="14">
        <v>3</v>
      </c>
      <c r="X497" s="14">
        <v>4</v>
      </c>
      <c r="Y497" s="14">
        <v>1</v>
      </c>
      <c r="Z497" s="14">
        <v>1</v>
      </c>
      <c r="AA497" s="14">
        <v>3</v>
      </c>
      <c r="AC497" s="14">
        <v>3</v>
      </c>
      <c r="AD497" s="14">
        <v>4</v>
      </c>
      <c r="AE497" s="14">
        <v>4</v>
      </c>
    </row>
    <row r="498" spans="1:31" x14ac:dyDescent="0.35">
      <c r="A498" s="14">
        <v>3359</v>
      </c>
      <c r="B498" s="14">
        <v>0</v>
      </c>
      <c r="C498" s="14">
        <v>1996</v>
      </c>
      <c r="D498" s="23">
        <v>43031.648611111108</v>
      </c>
      <c r="E498" s="23">
        <v>43045.652777777781</v>
      </c>
      <c r="F498" s="14" t="s">
        <v>71</v>
      </c>
      <c r="G498" s="14" t="s">
        <v>452</v>
      </c>
      <c r="H498" s="14">
        <v>4</v>
      </c>
      <c r="I498" s="14">
        <v>1</v>
      </c>
      <c r="J498" s="14">
        <v>4</v>
      </c>
      <c r="K498" s="14">
        <v>3</v>
      </c>
      <c r="L498" s="14">
        <v>4</v>
      </c>
      <c r="M498" s="14">
        <v>3</v>
      </c>
      <c r="N498" s="14">
        <v>1</v>
      </c>
      <c r="P498" s="14">
        <v>1</v>
      </c>
      <c r="Q498" s="14">
        <v>4</v>
      </c>
      <c r="R498" s="14">
        <v>4</v>
      </c>
      <c r="S498" s="14">
        <v>1</v>
      </c>
      <c r="T498" s="14">
        <v>4</v>
      </c>
      <c r="U498" s="14">
        <v>3</v>
      </c>
      <c r="V498" s="14">
        <v>4</v>
      </c>
      <c r="W498" s="14">
        <v>4</v>
      </c>
      <c r="X498" s="14">
        <v>4</v>
      </c>
      <c r="Y498" s="14">
        <v>1</v>
      </c>
      <c r="Z498" s="14">
        <v>1</v>
      </c>
      <c r="AA498" s="14">
        <v>4</v>
      </c>
      <c r="AC498" s="14">
        <v>4</v>
      </c>
      <c r="AD498" s="14">
        <v>2</v>
      </c>
      <c r="AE498" s="14">
        <v>4</v>
      </c>
    </row>
    <row r="499" spans="1:31" x14ac:dyDescent="0.35">
      <c r="A499" s="14">
        <v>3427</v>
      </c>
      <c r="B499" s="14">
        <v>0</v>
      </c>
      <c r="C499" s="14">
        <v>1995</v>
      </c>
      <c r="D499" s="23">
        <v>43031.706944444442</v>
      </c>
      <c r="E499" s="23">
        <v>43056.787499999999</v>
      </c>
      <c r="F499" s="14" t="s">
        <v>79</v>
      </c>
      <c r="G499" s="14" t="s">
        <v>453</v>
      </c>
      <c r="H499" s="14">
        <v>4</v>
      </c>
      <c r="I499" s="14">
        <v>1</v>
      </c>
      <c r="J499" s="14">
        <v>4</v>
      </c>
      <c r="K499" s="14">
        <v>3</v>
      </c>
      <c r="L499" s="14">
        <v>3</v>
      </c>
      <c r="M499" s="14">
        <v>4</v>
      </c>
      <c r="N499" s="14">
        <v>2</v>
      </c>
      <c r="P499" s="14">
        <v>1</v>
      </c>
      <c r="Q499" s="14">
        <v>4</v>
      </c>
      <c r="R499" s="14">
        <v>4</v>
      </c>
      <c r="S499" s="14">
        <v>1</v>
      </c>
      <c r="T499" s="14">
        <v>4</v>
      </c>
      <c r="U499" s="14">
        <v>3</v>
      </c>
      <c r="V499" s="14">
        <v>3</v>
      </c>
      <c r="W499" s="14">
        <v>4</v>
      </c>
      <c r="X499" s="14">
        <v>4</v>
      </c>
      <c r="Y499" s="14">
        <v>2</v>
      </c>
      <c r="Z499" s="14">
        <v>1</v>
      </c>
      <c r="AA499" s="14">
        <v>4</v>
      </c>
      <c r="AC499" s="14">
        <v>4</v>
      </c>
      <c r="AD499" s="14">
        <v>2</v>
      </c>
      <c r="AE499" s="14">
        <v>3</v>
      </c>
    </row>
    <row r="500" spans="1:31" x14ac:dyDescent="0.35">
      <c r="A500" s="14">
        <v>3321</v>
      </c>
      <c r="B500" s="14">
        <v>0</v>
      </c>
      <c r="C500" s="14">
        <v>1989</v>
      </c>
      <c r="D500" s="23">
        <v>43031.716666666667</v>
      </c>
      <c r="E500" s="23">
        <v>43049.382638888892</v>
      </c>
      <c r="F500" s="14" t="s">
        <v>81</v>
      </c>
      <c r="G500" s="14" t="s">
        <v>380</v>
      </c>
      <c r="H500" s="14">
        <v>3</v>
      </c>
      <c r="I500" s="14">
        <v>1</v>
      </c>
      <c r="J500" s="14">
        <v>4</v>
      </c>
      <c r="K500" s="14">
        <v>1</v>
      </c>
      <c r="L500" s="14">
        <v>4</v>
      </c>
      <c r="M500" s="14">
        <v>4</v>
      </c>
      <c r="N500" s="14">
        <v>1</v>
      </c>
      <c r="P500" s="14">
        <v>1</v>
      </c>
      <c r="Q500" s="14">
        <v>3</v>
      </c>
      <c r="R500" s="14">
        <v>4</v>
      </c>
      <c r="S500" s="14">
        <v>1</v>
      </c>
      <c r="T500" s="14">
        <v>4</v>
      </c>
      <c r="U500" s="14">
        <v>1</v>
      </c>
      <c r="V500" s="14">
        <v>3</v>
      </c>
      <c r="W500" s="14">
        <v>4</v>
      </c>
      <c r="X500" s="14">
        <v>3</v>
      </c>
      <c r="Y500" s="14">
        <v>1</v>
      </c>
      <c r="Z500" s="14">
        <v>1</v>
      </c>
      <c r="AA500" s="14">
        <v>4</v>
      </c>
      <c r="AC500" s="14">
        <v>4</v>
      </c>
      <c r="AD500" s="14">
        <v>4</v>
      </c>
      <c r="AE500" s="14">
        <v>4</v>
      </c>
    </row>
    <row r="501" spans="1:31" x14ac:dyDescent="0.35">
      <c r="A501" s="14">
        <v>3506</v>
      </c>
      <c r="B501" s="14">
        <v>0</v>
      </c>
      <c r="C501" s="14">
        <v>1977</v>
      </c>
      <c r="D501" s="23">
        <v>43031.775000000001</v>
      </c>
      <c r="E501" s="23">
        <v>43044.404861111114</v>
      </c>
      <c r="F501" s="14" t="s">
        <v>454</v>
      </c>
      <c r="G501" s="14" t="s">
        <v>455</v>
      </c>
      <c r="H501" s="14">
        <v>2</v>
      </c>
      <c r="I501" s="14">
        <v>3</v>
      </c>
      <c r="J501" s="14">
        <v>2</v>
      </c>
      <c r="K501" s="14">
        <v>4</v>
      </c>
      <c r="L501" s="14">
        <v>4</v>
      </c>
      <c r="M501" s="14">
        <v>3</v>
      </c>
      <c r="N501" s="14">
        <v>2</v>
      </c>
      <c r="P501" s="14">
        <v>1</v>
      </c>
      <c r="Q501" s="14">
        <v>3</v>
      </c>
      <c r="R501" s="14">
        <v>2</v>
      </c>
      <c r="S501" s="14">
        <v>2</v>
      </c>
      <c r="T501" s="14">
        <v>3</v>
      </c>
      <c r="U501" s="14">
        <v>3</v>
      </c>
      <c r="V501" s="14">
        <v>4</v>
      </c>
      <c r="W501" s="14">
        <v>4</v>
      </c>
      <c r="X501" s="14">
        <v>4</v>
      </c>
      <c r="Y501" s="14">
        <v>1</v>
      </c>
      <c r="Z501" s="14">
        <v>1</v>
      </c>
      <c r="AA501" s="14">
        <v>4</v>
      </c>
      <c r="AC501" s="14">
        <v>2</v>
      </c>
      <c r="AD501" s="14">
        <v>1</v>
      </c>
      <c r="AE501" s="14">
        <v>3</v>
      </c>
    </row>
    <row r="502" spans="1:31" x14ac:dyDescent="0.35">
      <c r="A502" s="14">
        <v>3278</v>
      </c>
      <c r="B502" s="14">
        <v>0</v>
      </c>
      <c r="C502" s="14">
        <v>1995</v>
      </c>
      <c r="D502" s="23">
        <v>43031.78402777778</v>
      </c>
      <c r="E502" s="23">
        <v>43046.450694444444</v>
      </c>
      <c r="F502" s="14" t="s">
        <v>92</v>
      </c>
      <c r="G502" s="14" t="s">
        <v>455</v>
      </c>
      <c r="H502" s="14">
        <v>2</v>
      </c>
      <c r="I502" s="14">
        <v>1</v>
      </c>
      <c r="J502" s="14">
        <v>4</v>
      </c>
      <c r="K502" s="14">
        <v>4</v>
      </c>
      <c r="L502" s="14">
        <v>4</v>
      </c>
      <c r="M502" s="14">
        <v>3</v>
      </c>
      <c r="N502" s="14">
        <v>3</v>
      </c>
      <c r="P502" s="14">
        <v>1</v>
      </c>
      <c r="Q502" s="14">
        <v>3</v>
      </c>
      <c r="R502" s="14">
        <v>1</v>
      </c>
      <c r="S502" s="14">
        <v>1</v>
      </c>
      <c r="T502" s="14">
        <v>4</v>
      </c>
      <c r="U502" s="14">
        <v>3</v>
      </c>
      <c r="V502" s="14">
        <v>3</v>
      </c>
      <c r="W502" s="14">
        <v>3</v>
      </c>
      <c r="X502" s="14">
        <v>2</v>
      </c>
      <c r="Y502" s="14">
        <v>3</v>
      </c>
      <c r="Z502" s="14">
        <v>1</v>
      </c>
      <c r="AA502" s="14">
        <v>3</v>
      </c>
      <c r="AC502" s="14">
        <v>4</v>
      </c>
      <c r="AD502" s="14">
        <v>1</v>
      </c>
      <c r="AE502" s="14">
        <v>2</v>
      </c>
    </row>
    <row r="503" spans="1:31" x14ac:dyDescent="0.35">
      <c r="A503" s="14">
        <v>3570</v>
      </c>
      <c r="B503" s="14">
        <v>0</v>
      </c>
      <c r="C503" s="14">
        <v>1963</v>
      </c>
      <c r="D503" s="23">
        <v>43031.810416666667</v>
      </c>
      <c r="E503" s="23">
        <v>43047.904166666667</v>
      </c>
      <c r="F503" s="14" t="s">
        <v>95</v>
      </c>
      <c r="G503" s="14" t="s">
        <v>456</v>
      </c>
      <c r="H503" s="14">
        <v>4</v>
      </c>
      <c r="I503" s="14">
        <v>1</v>
      </c>
      <c r="J503" s="14">
        <v>4</v>
      </c>
      <c r="K503" s="14">
        <v>1</v>
      </c>
      <c r="L503" s="14">
        <v>4</v>
      </c>
      <c r="M503" s="14">
        <v>4</v>
      </c>
      <c r="N503" s="14">
        <v>1</v>
      </c>
      <c r="P503" s="14">
        <v>1</v>
      </c>
      <c r="Q503" s="14">
        <v>4</v>
      </c>
      <c r="R503" s="14">
        <v>4</v>
      </c>
      <c r="S503" s="14">
        <v>1</v>
      </c>
      <c r="T503" s="14">
        <v>4</v>
      </c>
      <c r="U503" s="14">
        <v>1</v>
      </c>
      <c r="V503" s="14">
        <v>4</v>
      </c>
      <c r="W503" s="14">
        <v>4</v>
      </c>
      <c r="X503" s="14">
        <v>4</v>
      </c>
      <c r="Y503" s="14">
        <v>1</v>
      </c>
      <c r="Z503" s="14">
        <v>1</v>
      </c>
      <c r="AA503" s="14">
        <v>4</v>
      </c>
      <c r="AC503" s="14">
        <v>4</v>
      </c>
      <c r="AD503" s="14">
        <v>4</v>
      </c>
      <c r="AE503" s="14">
        <v>4</v>
      </c>
    </row>
    <row r="504" spans="1:31" x14ac:dyDescent="0.35">
      <c r="A504" s="14">
        <v>1565</v>
      </c>
      <c r="B504" s="14">
        <v>0</v>
      </c>
      <c r="C504" s="14">
        <v>1990</v>
      </c>
      <c r="D504" s="23">
        <v>43031.845833333333</v>
      </c>
      <c r="E504" s="23">
        <v>43040.270833333336</v>
      </c>
      <c r="F504" s="14" t="s">
        <v>102</v>
      </c>
      <c r="G504" s="14" t="s">
        <v>457</v>
      </c>
      <c r="H504" s="14">
        <v>4</v>
      </c>
      <c r="I504" s="14">
        <v>1</v>
      </c>
      <c r="J504" s="14">
        <v>4</v>
      </c>
      <c r="K504" s="14">
        <v>1</v>
      </c>
      <c r="L504" s="14">
        <v>3</v>
      </c>
      <c r="M504" s="14">
        <v>4</v>
      </c>
      <c r="N504" s="14">
        <v>2</v>
      </c>
      <c r="P504" s="14">
        <v>1</v>
      </c>
      <c r="Q504" s="14">
        <v>4</v>
      </c>
      <c r="R504" s="14">
        <v>4</v>
      </c>
      <c r="S504" s="14">
        <v>1</v>
      </c>
      <c r="T504" s="14">
        <v>4</v>
      </c>
      <c r="U504" s="14">
        <v>1</v>
      </c>
      <c r="V504" s="14">
        <v>4</v>
      </c>
      <c r="W504" s="14">
        <v>3</v>
      </c>
      <c r="X504" s="14">
        <v>4</v>
      </c>
      <c r="Y504" s="14">
        <v>2</v>
      </c>
      <c r="Z504" s="14">
        <v>1</v>
      </c>
      <c r="AA504" s="14">
        <v>4</v>
      </c>
      <c r="AC504" s="14">
        <v>4</v>
      </c>
      <c r="AD504" s="14">
        <v>4</v>
      </c>
      <c r="AE504" s="14">
        <v>3</v>
      </c>
    </row>
    <row r="505" spans="1:31" x14ac:dyDescent="0.35">
      <c r="A505" s="14">
        <v>3809</v>
      </c>
      <c r="B505" s="14">
        <v>0</v>
      </c>
      <c r="C505" s="14">
        <v>1953</v>
      </c>
      <c r="D505" s="23">
        <v>43031.859722222223</v>
      </c>
      <c r="E505" s="23">
        <v>43052.810416666667</v>
      </c>
      <c r="F505" s="14" t="s">
        <v>105</v>
      </c>
      <c r="G505" s="14" t="s">
        <v>380</v>
      </c>
      <c r="H505" s="14">
        <v>4</v>
      </c>
      <c r="I505" s="14">
        <v>1</v>
      </c>
      <c r="J505" s="14">
        <v>4</v>
      </c>
      <c r="K505" s="14">
        <v>1</v>
      </c>
      <c r="L505" s="14">
        <v>4</v>
      </c>
      <c r="M505" s="14">
        <v>4</v>
      </c>
      <c r="N505" s="14">
        <v>1</v>
      </c>
      <c r="P505" s="14">
        <v>1</v>
      </c>
      <c r="Q505" s="14">
        <v>4</v>
      </c>
      <c r="R505" s="14">
        <v>4</v>
      </c>
      <c r="S505" s="14">
        <v>1</v>
      </c>
      <c r="T505" s="14">
        <v>4</v>
      </c>
      <c r="U505" s="14">
        <v>4</v>
      </c>
      <c r="V505" s="14">
        <v>4</v>
      </c>
      <c r="W505" s="14">
        <v>4</v>
      </c>
      <c r="X505" s="14">
        <v>4</v>
      </c>
      <c r="Y505" s="14">
        <v>4</v>
      </c>
      <c r="Z505" s="14">
        <v>1</v>
      </c>
      <c r="AA505" s="14">
        <v>4</v>
      </c>
      <c r="AC505" s="14">
        <v>4</v>
      </c>
      <c r="AD505" s="14">
        <v>4</v>
      </c>
      <c r="AE505" s="14">
        <v>4</v>
      </c>
    </row>
    <row r="506" spans="1:31" x14ac:dyDescent="0.35">
      <c r="A506" s="14">
        <v>4053</v>
      </c>
      <c r="B506" s="14">
        <v>0</v>
      </c>
      <c r="C506" s="14">
        <v>1996</v>
      </c>
      <c r="D506" s="23">
        <v>43031.933333333334</v>
      </c>
      <c r="E506" s="23">
        <v>43043.626388888886</v>
      </c>
      <c r="F506" s="14" t="s">
        <v>120</v>
      </c>
      <c r="G506" s="14" t="s">
        <v>458</v>
      </c>
      <c r="H506" s="14">
        <v>2</v>
      </c>
      <c r="I506" s="14">
        <v>1</v>
      </c>
      <c r="J506" s="14">
        <v>4</v>
      </c>
      <c r="K506" s="14">
        <v>3</v>
      </c>
      <c r="L506" s="14">
        <v>3</v>
      </c>
      <c r="M506" s="14">
        <v>2</v>
      </c>
      <c r="N506" s="14">
        <v>1</v>
      </c>
      <c r="P506" s="14">
        <v>1</v>
      </c>
      <c r="Q506" s="14">
        <v>4</v>
      </c>
      <c r="R506" s="14">
        <v>2</v>
      </c>
      <c r="S506" s="14">
        <v>1</v>
      </c>
      <c r="T506" s="14">
        <v>4</v>
      </c>
      <c r="U506" s="14">
        <v>3</v>
      </c>
      <c r="V506" s="14">
        <v>3</v>
      </c>
      <c r="W506" s="14">
        <v>3</v>
      </c>
      <c r="X506" s="14">
        <v>4</v>
      </c>
      <c r="Y506" s="14">
        <v>1</v>
      </c>
      <c r="Z506" s="14">
        <v>1</v>
      </c>
      <c r="AA506" s="14">
        <v>4</v>
      </c>
      <c r="AC506" s="14">
        <v>4</v>
      </c>
      <c r="AD506" s="14">
        <v>2</v>
      </c>
      <c r="AE506" s="14">
        <v>4</v>
      </c>
    </row>
    <row r="507" spans="1:31" x14ac:dyDescent="0.35">
      <c r="A507" s="14">
        <v>3193</v>
      </c>
      <c r="B507" s="14">
        <v>0</v>
      </c>
      <c r="C507" s="14">
        <v>1981</v>
      </c>
      <c r="D507" s="23">
        <v>43032.544444444444</v>
      </c>
      <c r="E507" s="23">
        <v>43057.92291666667</v>
      </c>
      <c r="F507" s="14" t="s">
        <v>145</v>
      </c>
      <c r="G507" s="14" t="s">
        <v>459</v>
      </c>
      <c r="H507" s="14">
        <v>4</v>
      </c>
      <c r="I507" s="14">
        <v>1</v>
      </c>
      <c r="J507" s="14">
        <v>4</v>
      </c>
      <c r="K507" s="14">
        <v>1</v>
      </c>
      <c r="L507" s="14">
        <v>4</v>
      </c>
      <c r="M507" s="14">
        <v>3</v>
      </c>
      <c r="N507" s="14">
        <v>2</v>
      </c>
      <c r="P507" s="14">
        <v>1</v>
      </c>
      <c r="Q507" s="14">
        <v>3</v>
      </c>
      <c r="R507" s="14">
        <v>4</v>
      </c>
      <c r="S507" s="14">
        <v>2</v>
      </c>
      <c r="T507" s="14">
        <v>4</v>
      </c>
      <c r="U507" s="14">
        <v>1</v>
      </c>
      <c r="V507" s="14">
        <v>4</v>
      </c>
      <c r="W507" s="14">
        <v>4</v>
      </c>
      <c r="X507" s="14">
        <v>4</v>
      </c>
      <c r="Y507" s="14">
        <v>2</v>
      </c>
      <c r="Z507" s="14">
        <v>1</v>
      </c>
      <c r="AA507" s="14">
        <v>4</v>
      </c>
      <c r="AC507" s="14">
        <v>4</v>
      </c>
      <c r="AD507" s="14">
        <v>4</v>
      </c>
      <c r="AE507" s="14">
        <v>3</v>
      </c>
    </row>
    <row r="508" spans="1:31" x14ac:dyDescent="0.35">
      <c r="A508" s="14">
        <v>4985</v>
      </c>
      <c r="B508" s="14">
        <v>1</v>
      </c>
      <c r="C508" s="14">
        <v>1993</v>
      </c>
      <c r="D508" s="23">
        <v>43032.71597222222</v>
      </c>
      <c r="E508" s="23">
        <v>43040.481249999997</v>
      </c>
      <c r="F508" s="14" t="s">
        <v>167</v>
      </c>
      <c r="G508" s="14" t="s">
        <v>460</v>
      </c>
      <c r="H508" s="14">
        <v>4</v>
      </c>
      <c r="I508" s="14">
        <v>2</v>
      </c>
      <c r="J508" s="14">
        <v>3</v>
      </c>
      <c r="K508" s="14">
        <v>2</v>
      </c>
      <c r="L508" s="14">
        <v>3</v>
      </c>
      <c r="M508" s="14">
        <v>3</v>
      </c>
      <c r="N508" s="14">
        <v>2</v>
      </c>
      <c r="P508" s="14">
        <v>1</v>
      </c>
      <c r="Q508" s="14">
        <v>3</v>
      </c>
      <c r="R508" s="14">
        <v>4</v>
      </c>
      <c r="S508" s="14">
        <v>1</v>
      </c>
      <c r="T508" s="14">
        <v>4</v>
      </c>
      <c r="U508" s="14">
        <v>2</v>
      </c>
      <c r="V508" s="14">
        <v>3</v>
      </c>
      <c r="W508" s="14">
        <v>3</v>
      </c>
      <c r="X508" s="14">
        <v>3</v>
      </c>
      <c r="Y508" s="14">
        <v>1</v>
      </c>
      <c r="Z508" s="14">
        <v>2</v>
      </c>
      <c r="AA508" s="14">
        <v>3</v>
      </c>
      <c r="AC508" s="14">
        <v>3</v>
      </c>
      <c r="AD508" s="14">
        <v>3</v>
      </c>
      <c r="AE508" s="14">
        <v>3</v>
      </c>
    </row>
    <row r="509" spans="1:31" x14ac:dyDescent="0.35">
      <c r="A509" s="14">
        <v>5099</v>
      </c>
      <c r="B509" s="14">
        <v>0</v>
      </c>
      <c r="C509" s="14">
        <v>1975</v>
      </c>
      <c r="D509" s="23">
        <v>43032.830555555556</v>
      </c>
      <c r="E509" s="23">
        <v>43044.809027777781</v>
      </c>
      <c r="F509" s="14" t="s">
        <v>185</v>
      </c>
      <c r="G509" s="14" t="s">
        <v>461</v>
      </c>
      <c r="H509" s="14">
        <v>4</v>
      </c>
      <c r="I509" s="14">
        <v>1</v>
      </c>
      <c r="J509" s="14">
        <v>4</v>
      </c>
      <c r="K509" s="14">
        <v>1</v>
      </c>
      <c r="L509" s="14">
        <v>4</v>
      </c>
      <c r="M509" s="14">
        <v>3</v>
      </c>
      <c r="N509" s="14">
        <v>1</v>
      </c>
      <c r="P509" s="14">
        <v>1</v>
      </c>
      <c r="Q509" s="14">
        <v>3</v>
      </c>
      <c r="R509" s="14">
        <v>4</v>
      </c>
      <c r="S509" s="14">
        <v>1</v>
      </c>
      <c r="T509" s="14">
        <v>4</v>
      </c>
      <c r="U509" s="14">
        <v>1</v>
      </c>
      <c r="V509" s="14">
        <v>4</v>
      </c>
      <c r="W509" s="14">
        <v>4</v>
      </c>
      <c r="X509" s="14">
        <v>3</v>
      </c>
      <c r="Y509" s="14">
        <v>1</v>
      </c>
      <c r="Z509" s="14">
        <v>1</v>
      </c>
      <c r="AA509" s="14">
        <v>4</v>
      </c>
      <c r="AC509" s="14">
        <v>4</v>
      </c>
      <c r="AD509" s="14">
        <v>4</v>
      </c>
      <c r="AE509" s="14">
        <v>4</v>
      </c>
    </row>
    <row r="510" spans="1:31" x14ac:dyDescent="0.35">
      <c r="A510" s="14">
        <v>4019</v>
      </c>
      <c r="B510" s="14">
        <v>0</v>
      </c>
      <c r="C510" s="14">
        <v>2000</v>
      </c>
      <c r="D510" s="23">
        <v>43032.842361111114</v>
      </c>
      <c r="E510" s="23">
        <v>43046.658333333333</v>
      </c>
      <c r="F510" s="14" t="s">
        <v>188</v>
      </c>
      <c r="G510" s="14" t="s">
        <v>380</v>
      </c>
      <c r="H510" s="14">
        <v>3</v>
      </c>
      <c r="I510" s="14">
        <v>2</v>
      </c>
      <c r="J510" s="14">
        <v>3</v>
      </c>
      <c r="K510" s="14">
        <v>3</v>
      </c>
      <c r="L510" s="14">
        <v>3</v>
      </c>
      <c r="M510" s="14">
        <v>3</v>
      </c>
      <c r="N510" s="14">
        <v>2</v>
      </c>
      <c r="P510" s="14">
        <v>1</v>
      </c>
      <c r="Q510" s="14">
        <v>3</v>
      </c>
      <c r="R510" s="14">
        <v>3</v>
      </c>
      <c r="S510" s="14">
        <v>2</v>
      </c>
      <c r="T510" s="14">
        <v>3</v>
      </c>
      <c r="U510" s="14">
        <v>3</v>
      </c>
      <c r="V510" s="14">
        <v>3</v>
      </c>
      <c r="W510" s="14">
        <v>3</v>
      </c>
      <c r="X510" s="14">
        <v>3</v>
      </c>
      <c r="Y510" s="14">
        <v>2</v>
      </c>
      <c r="Z510" s="14">
        <v>2</v>
      </c>
      <c r="AA510" s="14">
        <v>3</v>
      </c>
      <c r="AC510" s="14">
        <v>3</v>
      </c>
      <c r="AD510" s="14">
        <v>2</v>
      </c>
      <c r="AE510" s="14">
        <v>3</v>
      </c>
    </row>
    <row r="511" spans="1:31" x14ac:dyDescent="0.35">
      <c r="A511" s="14">
        <v>3480</v>
      </c>
      <c r="B511" s="14">
        <v>0</v>
      </c>
      <c r="C511" s="14">
        <v>1996</v>
      </c>
      <c r="D511" s="23">
        <v>43035.712500000001</v>
      </c>
      <c r="E511" s="23">
        <v>43051.474999999999</v>
      </c>
      <c r="F511" s="14" t="s">
        <v>249</v>
      </c>
      <c r="G511" s="14" t="s">
        <v>462</v>
      </c>
      <c r="H511" s="14">
        <v>4</v>
      </c>
      <c r="I511" s="14">
        <v>1</v>
      </c>
      <c r="J511" s="14">
        <v>4</v>
      </c>
      <c r="K511" s="14">
        <v>4</v>
      </c>
      <c r="L511" s="14">
        <v>4</v>
      </c>
      <c r="M511" s="14">
        <v>4</v>
      </c>
      <c r="N511" s="14">
        <v>3</v>
      </c>
      <c r="P511" s="14">
        <v>1</v>
      </c>
      <c r="Q511" s="14">
        <v>4</v>
      </c>
      <c r="R511" s="14">
        <v>4</v>
      </c>
      <c r="S511" s="14">
        <v>1</v>
      </c>
      <c r="T511" s="14">
        <v>4</v>
      </c>
      <c r="U511" s="14">
        <v>2</v>
      </c>
      <c r="V511" s="14">
        <v>4</v>
      </c>
      <c r="W511" s="14">
        <v>3</v>
      </c>
      <c r="X511" s="14">
        <v>4</v>
      </c>
      <c r="Y511" s="14">
        <v>3</v>
      </c>
      <c r="Z511" s="14">
        <v>1</v>
      </c>
      <c r="AA511" s="14">
        <v>4</v>
      </c>
      <c r="AC511" s="14">
        <v>4</v>
      </c>
      <c r="AD511" s="14">
        <v>1</v>
      </c>
      <c r="AE511" s="14">
        <v>2</v>
      </c>
    </row>
    <row r="512" spans="1:31" x14ac:dyDescent="0.35">
      <c r="A512" s="14">
        <v>5399</v>
      </c>
      <c r="B512" s="14">
        <v>0</v>
      </c>
      <c r="C512" s="14">
        <v>1996</v>
      </c>
      <c r="D512" s="23">
        <v>43037.806250000001</v>
      </c>
      <c r="E512" s="23">
        <v>43057.834027777775</v>
      </c>
      <c r="F512" s="14" t="s">
        <v>273</v>
      </c>
      <c r="G512" s="14" t="s">
        <v>463</v>
      </c>
      <c r="H512" s="14">
        <v>1</v>
      </c>
      <c r="I512" s="14">
        <v>1</v>
      </c>
      <c r="J512" s="14">
        <v>4</v>
      </c>
      <c r="K512" s="14">
        <v>3</v>
      </c>
      <c r="L512" s="14">
        <v>4</v>
      </c>
      <c r="M512" s="14">
        <v>3</v>
      </c>
      <c r="N512" s="14">
        <v>1</v>
      </c>
      <c r="P512" s="14">
        <v>1</v>
      </c>
      <c r="Q512" s="14">
        <v>3</v>
      </c>
      <c r="R512" s="14">
        <v>2</v>
      </c>
      <c r="S512" s="14">
        <v>1</v>
      </c>
      <c r="T512" s="14">
        <v>4</v>
      </c>
      <c r="U512" s="14">
        <v>2</v>
      </c>
      <c r="V512" s="14">
        <v>4</v>
      </c>
      <c r="W512" s="14">
        <v>4</v>
      </c>
      <c r="X512" s="14">
        <v>3</v>
      </c>
      <c r="Y512" s="14">
        <v>1</v>
      </c>
      <c r="Z512" s="14">
        <v>1</v>
      </c>
      <c r="AA512" s="14">
        <v>3</v>
      </c>
      <c r="AC512" s="14">
        <v>4</v>
      </c>
      <c r="AD512" s="14">
        <v>2</v>
      </c>
      <c r="AE512" s="14">
        <v>4</v>
      </c>
    </row>
    <row r="513" spans="1:31" x14ac:dyDescent="0.35">
      <c r="A513" s="14">
        <v>3807</v>
      </c>
      <c r="B513" s="14">
        <v>0</v>
      </c>
      <c r="C513" s="14">
        <v>1993</v>
      </c>
      <c r="D513" s="23">
        <v>43038.77847222222</v>
      </c>
      <c r="E513" s="23">
        <v>43048.854166666664</v>
      </c>
      <c r="F513" s="14" t="s">
        <v>279</v>
      </c>
      <c r="G513" s="14" t="s">
        <v>126</v>
      </c>
      <c r="H513" s="14">
        <v>4</v>
      </c>
      <c r="I513" s="14">
        <v>2</v>
      </c>
      <c r="J513" s="14">
        <v>4</v>
      </c>
      <c r="K513" s="14">
        <v>1</v>
      </c>
      <c r="L513" s="14">
        <v>4</v>
      </c>
      <c r="M513" s="14">
        <v>3</v>
      </c>
      <c r="N513" s="14">
        <v>1</v>
      </c>
      <c r="P513" s="14">
        <v>1</v>
      </c>
      <c r="Q513" s="14">
        <v>4</v>
      </c>
      <c r="R513" s="14">
        <v>4</v>
      </c>
      <c r="S513" s="14">
        <v>2</v>
      </c>
      <c r="T513" s="14">
        <v>4</v>
      </c>
      <c r="U513" s="14">
        <v>1</v>
      </c>
      <c r="V513" s="14">
        <v>4</v>
      </c>
      <c r="W513" s="14">
        <v>4</v>
      </c>
      <c r="X513" s="14">
        <v>4</v>
      </c>
      <c r="Y513" s="14">
        <v>1</v>
      </c>
      <c r="Z513" s="14">
        <v>1</v>
      </c>
      <c r="AA513" s="14">
        <v>4</v>
      </c>
      <c r="AC513" s="14">
        <v>3</v>
      </c>
      <c r="AD513" s="14">
        <v>4</v>
      </c>
      <c r="AE513" s="14">
        <v>4</v>
      </c>
    </row>
    <row r="514" spans="1:31" x14ac:dyDescent="0.35">
      <c r="A514" s="14">
        <v>7427</v>
      </c>
      <c r="B514" s="14">
        <v>0</v>
      </c>
      <c r="C514" s="14">
        <v>1992</v>
      </c>
      <c r="D514" s="23">
        <v>43042.751388888886</v>
      </c>
      <c r="E514" s="23">
        <v>43050.855555555558</v>
      </c>
      <c r="F514" s="14" t="s">
        <v>304</v>
      </c>
      <c r="G514" s="14" t="s">
        <v>464</v>
      </c>
      <c r="H514" s="14">
        <v>3</v>
      </c>
      <c r="I514" s="14">
        <v>1</v>
      </c>
      <c r="J514" s="14">
        <v>4</v>
      </c>
      <c r="K514" s="14">
        <v>3</v>
      </c>
      <c r="L514" s="14">
        <v>3</v>
      </c>
      <c r="M514" s="14">
        <v>2</v>
      </c>
      <c r="N514" s="14">
        <v>1</v>
      </c>
      <c r="P514" s="14">
        <v>1</v>
      </c>
      <c r="Q514" s="14">
        <v>3</v>
      </c>
      <c r="R514" s="14">
        <v>3</v>
      </c>
      <c r="S514" s="14">
        <v>1</v>
      </c>
      <c r="T514" s="14">
        <v>4</v>
      </c>
      <c r="U514" s="14">
        <v>2</v>
      </c>
      <c r="V514" s="14">
        <v>3</v>
      </c>
      <c r="W514" s="14">
        <v>2</v>
      </c>
      <c r="X514" s="14">
        <v>3</v>
      </c>
      <c r="Y514" s="14">
        <v>1</v>
      </c>
      <c r="Z514" s="14">
        <v>1</v>
      </c>
      <c r="AA514" s="14">
        <v>4</v>
      </c>
      <c r="AC514" s="14">
        <v>4</v>
      </c>
      <c r="AD514" s="14">
        <v>2</v>
      </c>
      <c r="AE514" s="14">
        <v>4</v>
      </c>
    </row>
    <row r="515" spans="1:31" x14ac:dyDescent="0.35">
      <c r="A515" s="14">
        <v>5947</v>
      </c>
      <c r="B515" s="14">
        <v>1</v>
      </c>
      <c r="C515" s="14">
        <v>1996</v>
      </c>
      <c r="D515" s="23">
        <v>43042.80972222222</v>
      </c>
      <c r="E515" s="23">
        <v>43052.848611111112</v>
      </c>
      <c r="F515" s="14" t="s">
        <v>305</v>
      </c>
      <c r="G515" s="14" t="s">
        <v>465</v>
      </c>
      <c r="H515" s="14">
        <v>4</v>
      </c>
      <c r="I515" s="14">
        <v>1</v>
      </c>
      <c r="J515" s="14">
        <v>4</v>
      </c>
      <c r="K515" s="14">
        <v>1</v>
      </c>
      <c r="L515" s="14">
        <v>4</v>
      </c>
      <c r="M515" s="14">
        <v>4</v>
      </c>
      <c r="N515" s="14">
        <v>1</v>
      </c>
      <c r="P515" s="14">
        <v>1</v>
      </c>
      <c r="Q515" s="14">
        <v>3</v>
      </c>
      <c r="R515" s="14">
        <v>4</v>
      </c>
      <c r="S515" s="14">
        <v>1</v>
      </c>
      <c r="T515" s="14">
        <v>4</v>
      </c>
      <c r="U515" s="14">
        <v>2</v>
      </c>
      <c r="V515" s="14">
        <v>4</v>
      </c>
      <c r="W515" s="14">
        <v>3</v>
      </c>
      <c r="X515" s="14">
        <v>3</v>
      </c>
      <c r="Y515" s="14">
        <v>1</v>
      </c>
      <c r="Z515" s="14">
        <v>1</v>
      </c>
      <c r="AA515" s="14">
        <v>3</v>
      </c>
      <c r="AC515" s="14">
        <v>4</v>
      </c>
      <c r="AD515" s="14">
        <v>4</v>
      </c>
      <c r="AE515" s="14">
        <v>4</v>
      </c>
    </row>
    <row r="516" spans="1:31" x14ac:dyDescent="0.35">
      <c r="A516" s="14">
        <v>7611</v>
      </c>
      <c r="B516" s="14">
        <v>0</v>
      </c>
      <c r="C516" s="14">
        <v>1995</v>
      </c>
      <c r="D516" s="23">
        <v>43046.363194444442</v>
      </c>
      <c r="E516" s="23">
        <v>43053.922222222223</v>
      </c>
      <c r="F516" s="14" t="s">
        <v>324</v>
      </c>
      <c r="G516" s="14" t="s">
        <v>466</v>
      </c>
      <c r="H516" s="14">
        <v>4</v>
      </c>
      <c r="I516" s="14">
        <v>1</v>
      </c>
      <c r="J516" s="14">
        <v>4</v>
      </c>
      <c r="K516" s="14">
        <v>1</v>
      </c>
      <c r="L516" s="14">
        <v>4</v>
      </c>
      <c r="M516" s="14">
        <v>4</v>
      </c>
      <c r="N516" s="14">
        <v>1</v>
      </c>
      <c r="P516" s="14">
        <v>1</v>
      </c>
      <c r="Q516" s="14">
        <v>4</v>
      </c>
      <c r="R516" s="14">
        <v>4</v>
      </c>
      <c r="S516" s="14">
        <v>1</v>
      </c>
      <c r="T516" s="14">
        <v>4</v>
      </c>
      <c r="U516" s="14">
        <v>1</v>
      </c>
      <c r="V516" s="14">
        <v>4</v>
      </c>
      <c r="W516" s="14">
        <v>4</v>
      </c>
      <c r="X516" s="14">
        <v>4</v>
      </c>
      <c r="Y516" s="14">
        <v>1</v>
      </c>
      <c r="Z516" s="14">
        <v>1</v>
      </c>
      <c r="AA516" s="14">
        <v>4</v>
      </c>
      <c r="AC516" s="14">
        <v>4</v>
      </c>
      <c r="AD516" s="14">
        <v>4</v>
      </c>
      <c r="AE516" s="14">
        <v>4</v>
      </c>
    </row>
    <row r="517" spans="1:31" x14ac:dyDescent="0.35">
      <c r="A517" s="14">
        <v>7723</v>
      </c>
      <c r="B517" s="14">
        <v>1</v>
      </c>
      <c r="C517" s="14">
        <v>1955</v>
      </c>
      <c r="D517" s="23">
        <v>43048.386805555558</v>
      </c>
      <c r="E517" s="23">
        <v>43055.611805555556</v>
      </c>
      <c r="F517" s="14" t="s">
        <v>329</v>
      </c>
      <c r="G517" s="14" t="s">
        <v>467</v>
      </c>
      <c r="H517" s="14">
        <v>2</v>
      </c>
      <c r="I517" s="14">
        <v>1</v>
      </c>
      <c r="J517" s="14">
        <v>4</v>
      </c>
      <c r="K517" s="14">
        <v>2</v>
      </c>
      <c r="L517" s="14">
        <v>3</v>
      </c>
      <c r="M517" s="14">
        <v>2</v>
      </c>
      <c r="N517" s="14">
        <v>2</v>
      </c>
      <c r="P517" s="14">
        <v>1</v>
      </c>
      <c r="Q517" s="14">
        <v>3</v>
      </c>
      <c r="R517" s="14">
        <v>3</v>
      </c>
      <c r="S517" s="14">
        <v>1</v>
      </c>
      <c r="T517" s="14">
        <v>4</v>
      </c>
      <c r="U517" s="14">
        <v>2</v>
      </c>
      <c r="V517" s="14">
        <v>3</v>
      </c>
      <c r="W517" s="14">
        <v>3</v>
      </c>
      <c r="X517" s="14">
        <v>3</v>
      </c>
      <c r="Y517" s="14">
        <v>2</v>
      </c>
      <c r="Z517" s="14">
        <v>1</v>
      </c>
      <c r="AA517" s="14">
        <v>3</v>
      </c>
      <c r="AC517" s="14">
        <v>4</v>
      </c>
      <c r="AD517" s="14">
        <v>3</v>
      </c>
      <c r="AE517" s="14">
        <v>3</v>
      </c>
    </row>
    <row r="518" spans="1:31" x14ac:dyDescent="0.35">
      <c r="A518" s="14">
        <v>7728</v>
      </c>
      <c r="B518" s="14">
        <v>0</v>
      </c>
      <c r="C518" s="14">
        <v>1996</v>
      </c>
      <c r="D518" s="23">
        <v>43048.513194444444</v>
      </c>
      <c r="E518" s="23">
        <v>43057.729166666664</v>
      </c>
      <c r="F518" s="14" t="s">
        <v>333</v>
      </c>
      <c r="G518" s="14" t="s">
        <v>468</v>
      </c>
      <c r="H518" s="14">
        <v>3</v>
      </c>
      <c r="I518" s="14">
        <v>1</v>
      </c>
      <c r="J518" s="14">
        <v>4</v>
      </c>
      <c r="K518" s="14">
        <v>1</v>
      </c>
      <c r="L518" s="14">
        <v>4</v>
      </c>
      <c r="M518" s="14">
        <v>3</v>
      </c>
      <c r="N518" s="14">
        <v>2</v>
      </c>
      <c r="P518" s="14">
        <v>1</v>
      </c>
      <c r="Q518" s="14">
        <v>3</v>
      </c>
      <c r="R518" s="14">
        <v>3</v>
      </c>
      <c r="S518" s="14">
        <v>1</v>
      </c>
      <c r="T518" s="14">
        <v>4</v>
      </c>
      <c r="U518" s="14">
        <v>1</v>
      </c>
      <c r="V518" s="14">
        <v>4</v>
      </c>
      <c r="W518" s="14">
        <v>3</v>
      </c>
      <c r="X518" s="14">
        <v>3</v>
      </c>
      <c r="Y518" s="14">
        <v>1</v>
      </c>
      <c r="Z518" s="14">
        <v>1</v>
      </c>
      <c r="AA518" s="14">
        <v>4</v>
      </c>
      <c r="AC518" s="14">
        <v>4</v>
      </c>
      <c r="AD518" s="14">
        <v>4</v>
      </c>
      <c r="AE518" s="14">
        <v>3</v>
      </c>
    </row>
    <row r="519" spans="1:31" x14ac:dyDescent="0.35">
      <c r="A519" s="14">
        <v>7730</v>
      </c>
      <c r="B519" s="14">
        <v>1</v>
      </c>
      <c r="C519" s="14">
        <v>1994</v>
      </c>
      <c r="D519" s="23">
        <v>43048.520138888889</v>
      </c>
      <c r="E519" s="23">
        <v>43057.575694444444</v>
      </c>
      <c r="F519" s="14" t="s">
        <v>335</v>
      </c>
      <c r="G519" s="14" t="s">
        <v>469</v>
      </c>
      <c r="H519" s="14">
        <v>3</v>
      </c>
      <c r="I519" s="14">
        <v>1</v>
      </c>
      <c r="J519" s="14">
        <v>4</v>
      </c>
      <c r="K519" s="14">
        <v>2</v>
      </c>
      <c r="L519" s="14">
        <v>4</v>
      </c>
      <c r="M519" s="14">
        <v>4</v>
      </c>
      <c r="N519" s="14">
        <v>1</v>
      </c>
      <c r="P519" s="14">
        <v>1</v>
      </c>
      <c r="Q519" s="14">
        <v>2</v>
      </c>
      <c r="R519" s="14">
        <v>3</v>
      </c>
      <c r="S519" s="14">
        <v>1</v>
      </c>
      <c r="T519" s="14">
        <v>4</v>
      </c>
      <c r="U519" s="14">
        <v>2</v>
      </c>
      <c r="V519" s="14">
        <v>4</v>
      </c>
      <c r="W519" s="14">
        <v>4</v>
      </c>
      <c r="X519" s="14">
        <v>3</v>
      </c>
      <c r="Y519" s="14">
        <v>1</v>
      </c>
      <c r="Z519" s="14">
        <v>2</v>
      </c>
      <c r="AA519" s="14">
        <v>3</v>
      </c>
      <c r="AC519" s="14">
        <v>4</v>
      </c>
      <c r="AD519" s="14">
        <v>3</v>
      </c>
      <c r="AE519" s="14">
        <v>4</v>
      </c>
    </row>
    <row r="520" spans="1:31" x14ac:dyDescent="0.35">
      <c r="A520" s="14">
        <v>7731</v>
      </c>
      <c r="B520" s="14">
        <v>0</v>
      </c>
      <c r="C520" s="14">
        <v>1991</v>
      </c>
      <c r="D520" s="23">
        <v>43048.521527777775</v>
      </c>
      <c r="E520" s="23">
        <v>43057.590277777781</v>
      </c>
      <c r="F520" s="14" t="s">
        <v>336</v>
      </c>
      <c r="G520" s="14" t="s">
        <v>470</v>
      </c>
      <c r="H520" s="14">
        <v>4</v>
      </c>
      <c r="I520" s="14">
        <v>1</v>
      </c>
      <c r="J520" s="14">
        <v>4</v>
      </c>
      <c r="K520" s="14">
        <v>1</v>
      </c>
      <c r="L520" s="14">
        <v>4</v>
      </c>
      <c r="M520" s="14">
        <v>1</v>
      </c>
      <c r="N520" s="14">
        <v>1</v>
      </c>
      <c r="P520" s="14">
        <v>1</v>
      </c>
      <c r="Q520" s="14">
        <v>4</v>
      </c>
      <c r="R520" s="14">
        <v>4</v>
      </c>
      <c r="S520" s="14">
        <v>1</v>
      </c>
      <c r="T520" s="14">
        <v>4</v>
      </c>
      <c r="U520" s="14">
        <v>1</v>
      </c>
      <c r="V520" s="14">
        <v>4</v>
      </c>
      <c r="W520" s="14">
        <v>3</v>
      </c>
      <c r="X520" s="14">
        <v>4</v>
      </c>
      <c r="Y520" s="14">
        <v>1</v>
      </c>
      <c r="Z520" s="14">
        <v>1</v>
      </c>
      <c r="AA520" s="14">
        <v>4</v>
      </c>
      <c r="AC520" s="14">
        <v>4</v>
      </c>
      <c r="AD520" s="14">
        <v>4</v>
      </c>
      <c r="AE520" s="14">
        <v>4</v>
      </c>
    </row>
    <row r="521" spans="1:31" x14ac:dyDescent="0.35">
      <c r="A521" s="14">
        <v>7732</v>
      </c>
      <c r="B521" s="14">
        <v>1</v>
      </c>
      <c r="C521" s="14">
        <v>1994</v>
      </c>
      <c r="D521" s="23">
        <v>43048.522916666669</v>
      </c>
      <c r="E521" s="23">
        <v>43057.574999999997</v>
      </c>
      <c r="F521" s="14" t="s">
        <v>380</v>
      </c>
      <c r="G521" s="14" t="s">
        <v>380</v>
      </c>
      <c r="H521" s="14">
        <v>4</v>
      </c>
      <c r="I521" s="14">
        <v>1</v>
      </c>
      <c r="J521" s="14">
        <v>4</v>
      </c>
      <c r="K521" s="14">
        <v>1</v>
      </c>
      <c r="L521" s="14">
        <v>3</v>
      </c>
      <c r="M521" s="14">
        <v>3</v>
      </c>
      <c r="N521" s="14">
        <v>1</v>
      </c>
      <c r="P521" s="14">
        <v>1</v>
      </c>
      <c r="Q521" s="14">
        <v>3</v>
      </c>
      <c r="R521" s="14">
        <v>4</v>
      </c>
      <c r="S521" s="14">
        <v>1</v>
      </c>
      <c r="T521" s="14">
        <v>4</v>
      </c>
      <c r="U521" s="14">
        <v>1</v>
      </c>
      <c r="V521" s="14">
        <v>4</v>
      </c>
      <c r="W521" s="14">
        <v>3</v>
      </c>
      <c r="X521" s="14">
        <v>4</v>
      </c>
      <c r="Y521" s="14">
        <v>1</v>
      </c>
      <c r="Z521" s="14">
        <v>1</v>
      </c>
      <c r="AA521" s="14">
        <v>3</v>
      </c>
      <c r="AC521" s="14">
        <v>4</v>
      </c>
      <c r="AD521" s="14">
        <v>4</v>
      </c>
      <c r="AE521" s="14">
        <v>4</v>
      </c>
    </row>
    <row r="522" spans="1:31" x14ac:dyDescent="0.35">
      <c r="A522" s="14">
        <v>7733</v>
      </c>
      <c r="B522" s="14">
        <v>0</v>
      </c>
      <c r="C522" s="14">
        <v>2002</v>
      </c>
      <c r="D522" s="23">
        <v>43048.523611111108</v>
      </c>
      <c r="E522" s="23">
        <v>43057.57708333333</v>
      </c>
      <c r="F522" s="14" t="s">
        <v>337</v>
      </c>
      <c r="G522" s="14" t="s">
        <v>471</v>
      </c>
      <c r="H522" s="14">
        <v>4</v>
      </c>
      <c r="I522" s="14">
        <v>2</v>
      </c>
      <c r="J522" s="14">
        <v>4</v>
      </c>
      <c r="K522" s="14">
        <v>1</v>
      </c>
      <c r="L522" s="14">
        <v>4</v>
      </c>
      <c r="M522" s="14">
        <v>3</v>
      </c>
      <c r="N522" s="14">
        <v>4</v>
      </c>
      <c r="P522" s="14">
        <v>1</v>
      </c>
      <c r="Q522" s="14">
        <v>4</v>
      </c>
      <c r="R522" s="14">
        <v>4</v>
      </c>
      <c r="S522" s="14">
        <v>2</v>
      </c>
      <c r="T522" s="14">
        <v>4</v>
      </c>
      <c r="U522" s="14">
        <v>1</v>
      </c>
      <c r="V522" s="14">
        <v>4</v>
      </c>
      <c r="W522" s="14">
        <v>4</v>
      </c>
      <c r="X522" s="14">
        <v>2</v>
      </c>
      <c r="Y522" s="14">
        <v>4</v>
      </c>
      <c r="Z522" s="14">
        <v>1</v>
      </c>
      <c r="AA522" s="14">
        <v>4</v>
      </c>
      <c r="AC522" s="14">
        <v>3</v>
      </c>
      <c r="AD522" s="14">
        <v>4</v>
      </c>
      <c r="AE522" s="14">
        <v>1</v>
      </c>
    </row>
    <row r="523" spans="1:31" x14ac:dyDescent="0.35">
      <c r="A523" s="14">
        <v>7780</v>
      </c>
      <c r="B523" s="14">
        <v>0</v>
      </c>
      <c r="C523" s="14">
        <v>1996</v>
      </c>
      <c r="D523" s="23">
        <v>43048.794444444444</v>
      </c>
      <c r="E523" s="23">
        <v>43057.897222222222</v>
      </c>
      <c r="F523" s="14" t="s">
        <v>341</v>
      </c>
      <c r="G523" s="14" t="s">
        <v>472</v>
      </c>
      <c r="H523" s="14">
        <v>4</v>
      </c>
      <c r="I523" s="14">
        <v>2</v>
      </c>
      <c r="J523" s="14">
        <v>4</v>
      </c>
      <c r="K523" s="14">
        <v>1</v>
      </c>
      <c r="L523" s="14">
        <v>4</v>
      </c>
      <c r="M523" s="14">
        <v>3</v>
      </c>
      <c r="N523" s="14">
        <v>2</v>
      </c>
      <c r="P523" s="14">
        <v>1</v>
      </c>
      <c r="Q523" s="14">
        <v>4</v>
      </c>
      <c r="R523" s="14">
        <v>4</v>
      </c>
      <c r="S523" s="14">
        <v>1</v>
      </c>
      <c r="T523" s="14">
        <v>4</v>
      </c>
      <c r="U523" s="14">
        <v>2</v>
      </c>
      <c r="V523" s="14">
        <v>4</v>
      </c>
      <c r="W523" s="14">
        <v>3</v>
      </c>
      <c r="X523" s="14">
        <v>3</v>
      </c>
      <c r="Y523" s="14">
        <v>2</v>
      </c>
      <c r="Z523" s="14">
        <v>1</v>
      </c>
      <c r="AA523" s="14">
        <v>3</v>
      </c>
      <c r="AC523" s="14">
        <v>3</v>
      </c>
      <c r="AD523" s="14">
        <v>4</v>
      </c>
      <c r="AE523" s="14">
        <v>3</v>
      </c>
    </row>
    <row r="524" spans="1:31" x14ac:dyDescent="0.35">
      <c r="A524" s="14">
        <v>7953</v>
      </c>
      <c r="B524" s="14">
        <v>0</v>
      </c>
      <c r="C524" s="14">
        <v>1995</v>
      </c>
      <c r="D524" s="23">
        <v>43049.499305555553</v>
      </c>
      <c r="E524" s="23">
        <v>43057.618750000001</v>
      </c>
      <c r="F524" s="14" t="s">
        <v>345</v>
      </c>
      <c r="G524" s="14" t="s">
        <v>473</v>
      </c>
      <c r="H524" s="14">
        <v>4</v>
      </c>
      <c r="I524" s="14">
        <v>2</v>
      </c>
      <c r="J524" s="14">
        <v>3</v>
      </c>
      <c r="K524" s="14">
        <v>1</v>
      </c>
      <c r="L524" s="14">
        <v>4</v>
      </c>
      <c r="M524" s="14">
        <v>3</v>
      </c>
      <c r="N524" s="14">
        <v>1</v>
      </c>
      <c r="P524" s="14">
        <v>1</v>
      </c>
      <c r="Q524" s="14">
        <v>3</v>
      </c>
      <c r="R524" s="14">
        <v>4</v>
      </c>
      <c r="S524" s="14">
        <v>1</v>
      </c>
      <c r="T524" s="14">
        <v>3</v>
      </c>
      <c r="U524" s="14">
        <v>1</v>
      </c>
      <c r="V524" s="14">
        <v>2</v>
      </c>
      <c r="W524" s="14">
        <v>3</v>
      </c>
      <c r="X524" s="14">
        <v>3</v>
      </c>
      <c r="Y524" s="14">
        <v>2</v>
      </c>
      <c r="Z524" s="14">
        <v>2</v>
      </c>
      <c r="AA524" s="14">
        <v>3</v>
      </c>
      <c r="AC524" s="14">
        <v>3</v>
      </c>
      <c r="AD524" s="14">
        <v>4</v>
      </c>
      <c r="AE524" s="14">
        <v>4</v>
      </c>
    </row>
    <row r="525" spans="1:31" x14ac:dyDescent="0.35">
      <c r="A525" s="14">
        <v>7962</v>
      </c>
      <c r="B525" s="14">
        <v>1</v>
      </c>
      <c r="C525" s="14">
        <v>1993</v>
      </c>
      <c r="D525" s="23">
        <v>43049.512499999997</v>
      </c>
      <c r="E525" s="23">
        <v>43057.975694444445</v>
      </c>
      <c r="F525" s="14" t="s">
        <v>347</v>
      </c>
      <c r="G525" s="14" t="s">
        <v>474</v>
      </c>
      <c r="H525" s="14">
        <v>3</v>
      </c>
      <c r="I525" s="14">
        <v>1</v>
      </c>
      <c r="J525" s="14">
        <v>3</v>
      </c>
      <c r="K525" s="14">
        <v>2</v>
      </c>
      <c r="L525" s="14">
        <v>4</v>
      </c>
      <c r="M525" s="14">
        <v>3</v>
      </c>
      <c r="N525" s="14">
        <v>2</v>
      </c>
      <c r="P525" s="14">
        <v>1</v>
      </c>
      <c r="Q525" s="14">
        <v>3</v>
      </c>
      <c r="R525" s="14">
        <v>3</v>
      </c>
      <c r="S525" s="14">
        <v>1</v>
      </c>
      <c r="T525" s="14">
        <v>3</v>
      </c>
      <c r="U525" s="14">
        <v>2</v>
      </c>
      <c r="V525" s="14">
        <v>3</v>
      </c>
      <c r="W525" s="14">
        <v>3</v>
      </c>
      <c r="X525" s="14">
        <v>3</v>
      </c>
      <c r="Y525" s="14">
        <v>2</v>
      </c>
      <c r="Z525" s="14">
        <v>1</v>
      </c>
      <c r="AA525" s="14">
        <v>3</v>
      </c>
      <c r="AC525" s="14">
        <v>4</v>
      </c>
      <c r="AD525" s="14">
        <v>3</v>
      </c>
      <c r="AE525" s="14">
        <v>3</v>
      </c>
    </row>
    <row r="527" spans="1:31" x14ac:dyDescent="0.35">
      <c r="A527" s="14" t="s">
        <v>475</v>
      </c>
      <c r="B527" s="14" t="s">
        <v>406</v>
      </c>
      <c r="C527" s="14" t="s">
        <v>476</v>
      </c>
    </row>
    <row r="528" spans="1:31" x14ac:dyDescent="0.35">
      <c r="A528" s="14">
        <v>1</v>
      </c>
      <c r="B528" s="14">
        <v>3164</v>
      </c>
      <c r="C528" s="14" t="s">
        <v>477</v>
      </c>
    </row>
    <row r="529" spans="1:3" x14ac:dyDescent="0.35">
      <c r="A529" s="14">
        <v>2</v>
      </c>
      <c r="B529" s="14">
        <v>5399</v>
      </c>
      <c r="C529" s="14" t="s">
        <v>478</v>
      </c>
    </row>
    <row r="530" spans="1:3" x14ac:dyDescent="0.35">
      <c r="A530" s="14">
        <v>4</v>
      </c>
      <c r="B530" s="14">
        <v>5399</v>
      </c>
      <c r="C530" s="14" t="s">
        <v>479</v>
      </c>
    </row>
    <row r="531" spans="1:3" x14ac:dyDescent="0.35">
      <c r="A531" s="14">
        <v>10</v>
      </c>
      <c r="B531" s="14">
        <v>3151</v>
      </c>
      <c r="C531" s="14" t="s">
        <v>480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E23" sqref="E23"/>
    </sheetView>
  </sheetViews>
  <sheetFormatPr defaultRowHeight="14.5" x14ac:dyDescent="0.35"/>
  <sheetData>
    <row r="1" spans="1:15" x14ac:dyDescent="0.35">
      <c r="A1" s="46" t="s">
        <v>30</v>
      </c>
      <c r="B1" s="46" t="s">
        <v>31</v>
      </c>
      <c r="C1" s="46" t="s">
        <v>23</v>
      </c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/>
      <c r="O1" s="46" t="s">
        <v>32</v>
      </c>
    </row>
    <row r="2" spans="1:15" x14ac:dyDescent="0.35">
      <c r="A2" s="5">
        <v>1</v>
      </c>
      <c r="B2" s="5">
        <v>1934</v>
      </c>
      <c r="C2" s="5">
        <f t="shared" ref="C2:C12" si="0">2017-B2</f>
        <v>83</v>
      </c>
      <c r="D2" s="5">
        <v>4</v>
      </c>
      <c r="E2" s="5">
        <v>4</v>
      </c>
      <c r="F2" s="5">
        <v>4</v>
      </c>
      <c r="G2" s="5">
        <v>2</v>
      </c>
      <c r="H2" s="5">
        <v>2</v>
      </c>
      <c r="I2" s="5">
        <v>3</v>
      </c>
      <c r="J2" s="5">
        <v>2</v>
      </c>
      <c r="K2" s="5">
        <v>4</v>
      </c>
      <c r="L2" s="5"/>
      <c r="M2" s="5">
        <v>1</v>
      </c>
      <c r="N2" s="5"/>
      <c r="O2" s="5">
        <f>SUM(D2:K2,M2)</f>
        <v>26</v>
      </c>
    </row>
    <row r="3" spans="1:15" x14ac:dyDescent="0.35">
      <c r="A3" s="3">
        <v>0</v>
      </c>
      <c r="B3" s="3">
        <v>1944</v>
      </c>
      <c r="C3" s="3">
        <f t="shared" si="0"/>
        <v>73</v>
      </c>
      <c r="D3" s="3">
        <v>4</v>
      </c>
      <c r="E3" s="3">
        <v>1</v>
      </c>
      <c r="F3" s="3">
        <v>4</v>
      </c>
      <c r="G3" s="3">
        <v>4</v>
      </c>
      <c r="H3" s="3">
        <v>3</v>
      </c>
      <c r="I3" s="3">
        <v>3</v>
      </c>
      <c r="J3" s="3">
        <v>3</v>
      </c>
      <c r="K3" s="3">
        <v>2</v>
      </c>
      <c r="L3" s="3"/>
      <c r="M3" s="3">
        <v>3</v>
      </c>
      <c r="N3" s="3"/>
      <c r="O3" s="5">
        <f t="shared" ref="O3:O12" si="1">SUM(D3:K3,M3)</f>
        <v>27</v>
      </c>
    </row>
    <row r="4" spans="1:15" x14ac:dyDescent="0.35">
      <c r="A4" s="5">
        <v>0</v>
      </c>
      <c r="B4" s="5">
        <v>1946</v>
      </c>
      <c r="C4" s="5">
        <f t="shared" si="0"/>
        <v>71</v>
      </c>
      <c r="D4" s="5">
        <v>4</v>
      </c>
      <c r="E4" s="5">
        <v>2</v>
      </c>
      <c r="F4" s="5">
        <v>4</v>
      </c>
      <c r="G4" s="5">
        <v>3</v>
      </c>
      <c r="H4" s="5">
        <v>3</v>
      </c>
      <c r="I4" s="5">
        <v>3</v>
      </c>
      <c r="J4" s="5">
        <v>3</v>
      </c>
      <c r="K4" s="5">
        <v>3</v>
      </c>
      <c r="L4" s="5"/>
      <c r="M4" s="5">
        <v>4</v>
      </c>
      <c r="N4" s="5"/>
      <c r="O4" s="5">
        <f t="shared" si="1"/>
        <v>29</v>
      </c>
    </row>
    <row r="5" spans="1:15" x14ac:dyDescent="0.35">
      <c r="A5" s="3">
        <v>0</v>
      </c>
      <c r="B5" s="3">
        <v>1953</v>
      </c>
      <c r="C5" s="3">
        <f t="shared" si="0"/>
        <v>64</v>
      </c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/>
      <c r="M5" s="3">
        <v>4</v>
      </c>
      <c r="N5" s="3"/>
      <c r="O5" s="5">
        <f t="shared" si="1"/>
        <v>36</v>
      </c>
    </row>
    <row r="6" spans="1:15" x14ac:dyDescent="0.35">
      <c r="A6" s="5">
        <v>0</v>
      </c>
      <c r="B6" s="5">
        <v>1953</v>
      </c>
      <c r="C6" s="5">
        <f t="shared" si="0"/>
        <v>64</v>
      </c>
      <c r="D6" s="5">
        <v>4</v>
      </c>
      <c r="E6" s="5">
        <v>4</v>
      </c>
      <c r="F6" s="5">
        <v>4</v>
      </c>
      <c r="G6" s="5">
        <v>4</v>
      </c>
      <c r="H6" s="5">
        <v>4</v>
      </c>
      <c r="I6" s="5">
        <v>3</v>
      </c>
      <c r="J6" s="5">
        <v>3</v>
      </c>
      <c r="K6" s="5">
        <v>3</v>
      </c>
      <c r="L6" s="5"/>
      <c r="M6" s="5">
        <v>3</v>
      </c>
      <c r="N6" s="5"/>
      <c r="O6" s="5">
        <f t="shared" si="1"/>
        <v>32</v>
      </c>
    </row>
    <row r="7" spans="1:15" x14ac:dyDescent="0.35">
      <c r="A7" s="3">
        <v>0</v>
      </c>
      <c r="B7" s="3">
        <v>1954</v>
      </c>
      <c r="C7" s="3">
        <f t="shared" si="0"/>
        <v>63</v>
      </c>
      <c r="D7" s="3">
        <v>4</v>
      </c>
      <c r="E7" s="3">
        <v>4</v>
      </c>
      <c r="F7" s="3">
        <v>4</v>
      </c>
      <c r="G7" s="3">
        <v>2</v>
      </c>
      <c r="H7" s="3">
        <v>3</v>
      </c>
      <c r="I7" s="3">
        <v>4</v>
      </c>
      <c r="J7" s="3">
        <v>4</v>
      </c>
      <c r="K7" s="3">
        <v>4</v>
      </c>
      <c r="L7" s="3"/>
      <c r="M7" s="3">
        <v>4</v>
      </c>
      <c r="N7" s="3"/>
      <c r="O7" s="5">
        <f t="shared" si="1"/>
        <v>33</v>
      </c>
    </row>
    <row r="8" spans="1:15" x14ac:dyDescent="0.35">
      <c r="A8" s="5">
        <v>1</v>
      </c>
      <c r="B8" s="5">
        <v>1955</v>
      </c>
      <c r="C8" s="5">
        <f t="shared" si="0"/>
        <v>62</v>
      </c>
      <c r="D8" s="5">
        <v>2</v>
      </c>
      <c r="E8" s="5">
        <v>4</v>
      </c>
      <c r="F8" s="5">
        <v>4</v>
      </c>
      <c r="G8" s="5">
        <v>3</v>
      </c>
      <c r="H8" s="5">
        <v>3</v>
      </c>
      <c r="I8" s="5">
        <v>2</v>
      </c>
      <c r="J8" s="5">
        <v>3</v>
      </c>
      <c r="K8" s="5">
        <v>3</v>
      </c>
      <c r="L8" s="5"/>
      <c r="M8" s="5">
        <v>3</v>
      </c>
      <c r="N8" s="5"/>
      <c r="O8" s="5">
        <f t="shared" si="1"/>
        <v>27</v>
      </c>
    </row>
    <row r="9" spans="1:15" x14ac:dyDescent="0.35">
      <c r="A9" s="3">
        <v>1</v>
      </c>
      <c r="B9" s="3">
        <v>1955</v>
      </c>
      <c r="C9" s="3">
        <f t="shared" si="0"/>
        <v>62</v>
      </c>
      <c r="D9" s="3">
        <v>4</v>
      </c>
      <c r="E9" s="3">
        <v>2</v>
      </c>
      <c r="F9" s="3">
        <v>4</v>
      </c>
      <c r="G9" s="3">
        <v>4</v>
      </c>
      <c r="H9" s="3">
        <v>2</v>
      </c>
      <c r="I9" s="3">
        <v>2</v>
      </c>
      <c r="J9" s="3">
        <v>2</v>
      </c>
      <c r="K9" s="3">
        <v>2</v>
      </c>
      <c r="L9" s="3"/>
      <c r="M9" s="3">
        <v>2</v>
      </c>
      <c r="N9" s="3"/>
      <c r="O9" s="5">
        <f t="shared" si="1"/>
        <v>24</v>
      </c>
    </row>
    <row r="10" spans="1:15" x14ac:dyDescent="0.35">
      <c r="A10" s="5">
        <v>0</v>
      </c>
      <c r="B10" s="5">
        <v>1956</v>
      </c>
      <c r="C10" s="5">
        <f t="shared" si="0"/>
        <v>61</v>
      </c>
      <c r="D10" s="5">
        <v>3</v>
      </c>
      <c r="E10" s="5">
        <v>4</v>
      </c>
      <c r="F10" s="5">
        <v>4</v>
      </c>
      <c r="G10" s="5">
        <v>4</v>
      </c>
      <c r="H10" s="5">
        <v>4</v>
      </c>
      <c r="I10" s="5">
        <v>4</v>
      </c>
      <c r="J10" s="5">
        <v>4</v>
      </c>
      <c r="K10" s="5">
        <v>4</v>
      </c>
      <c r="L10" s="5"/>
      <c r="M10" s="5">
        <v>4</v>
      </c>
      <c r="N10" s="5"/>
      <c r="O10" s="5">
        <f t="shared" si="1"/>
        <v>35</v>
      </c>
    </row>
    <row r="11" spans="1:15" x14ac:dyDescent="0.35">
      <c r="A11" s="3">
        <v>0</v>
      </c>
      <c r="B11" s="3">
        <v>1956</v>
      </c>
      <c r="C11" s="3">
        <f t="shared" si="0"/>
        <v>61</v>
      </c>
      <c r="D11" s="3">
        <v>4</v>
      </c>
      <c r="E11" s="3">
        <v>4</v>
      </c>
      <c r="F11" s="3">
        <v>4</v>
      </c>
      <c r="G11" s="3">
        <v>4</v>
      </c>
      <c r="H11" s="3">
        <v>3</v>
      </c>
      <c r="I11" s="3">
        <v>3</v>
      </c>
      <c r="J11" s="3">
        <v>4</v>
      </c>
      <c r="K11" s="3">
        <v>3</v>
      </c>
      <c r="L11" s="3"/>
      <c r="M11" s="3">
        <v>2</v>
      </c>
      <c r="N11" s="3"/>
      <c r="O11" s="5">
        <f t="shared" si="1"/>
        <v>31</v>
      </c>
    </row>
    <row r="12" spans="1:15" x14ac:dyDescent="0.35">
      <c r="A12" s="5">
        <v>0</v>
      </c>
      <c r="B12" s="5">
        <v>1957</v>
      </c>
      <c r="C12" s="5">
        <f t="shared" si="0"/>
        <v>60</v>
      </c>
      <c r="D12" s="5">
        <v>3</v>
      </c>
      <c r="E12" s="5">
        <v>4</v>
      </c>
      <c r="F12" s="5">
        <v>4</v>
      </c>
      <c r="G12" s="5">
        <v>2</v>
      </c>
      <c r="H12" s="5">
        <v>3</v>
      </c>
      <c r="I12" s="5">
        <v>3</v>
      </c>
      <c r="J12" s="5">
        <v>3</v>
      </c>
      <c r="K12" s="5">
        <v>4</v>
      </c>
      <c r="L12" s="5"/>
      <c r="M12" s="5">
        <v>3</v>
      </c>
      <c r="N12" s="5"/>
      <c r="O12" s="5">
        <f t="shared" si="1"/>
        <v>29</v>
      </c>
    </row>
    <row r="13" spans="1:15" x14ac:dyDescent="0.3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 x14ac:dyDescent="0.35">
      <c r="A15" s="14" t="s">
        <v>32</v>
      </c>
      <c r="B15" s="14" t="s">
        <v>33</v>
      </c>
      <c r="C15" s="14" t="s">
        <v>34</v>
      </c>
      <c r="D15" s="14"/>
      <c r="E15" s="14"/>
      <c r="F15" s="14"/>
      <c r="G15" s="14"/>
      <c r="H15" s="14"/>
      <c r="I15" s="14"/>
      <c r="J15" s="14"/>
      <c r="K15" s="14"/>
      <c r="L15" s="14" t="s">
        <v>35</v>
      </c>
      <c r="M15" s="14">
        <f>AVERAGE(O2:O12)</f>
        <v>29.90909090909091</v>
      </c>
      <c r="N15" s="14"/>
      <c r="O15" s="14"/>
    </row>
    <row r="16" spans="1:15" x14ac:dyDescent="0.35">
      <c r="A16" s="14">
        <v>20</v>
      </c>
      <c r="B16" s="14">
        <f>(A16-$M$15)/$M$16</f>
        <v>-2.5852912549821823</v>
      </c>
      <c r="C16" s="14">
        <f>(B16*10)+50</f>
        <v>24.147087450178176</v>
      </c>
      <c r="D16" s="14"/>
      <c r="E16" s="14">
        <v>24</v>
      </c>
      <c r="F16" s="14"/>
      <c r="G16" s="14"/>
      <c r="H16" s="14"/>
      <c r="I16" s="14"/>
      <c r="J16" s="14"/>
      <c r="K16" s="14"/>
      <c r="L16" s="14" t="s">
        <v>36</v>
      </c>
      <c r="M16" s="14">
        <f>STDEV(O2:O12)</f>
        <v>3.8328721725240209</v>
      </c>
      <c r="N16" s="14"/>
      <c r="O16" s="14"/>
    </row>
    <row r="17" spans="1:15" x14ac:dyDescent="0.35">
      <c r="A17" s="14">
        <v>21</v>
      </c>
      <c r="B17" s="14">
        <f t="shared" ref="B17:B36" si="2">(A17-$M$15)/$M$16</f>
        <v>-2.3243903026445309</v>
      </c>
      <c r="C17" s="14">
        <f t="shared" ref="C17:C36" si="3">(B17*10)+50</f>
        <v>26.756096973554691</v>
      </c>
      <c r="D17" s="14"/>
      <c r="E17" s="14">
        <v>27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x14ac:dyDescent="0.35">
      <c r="A18" s="14">
        <v>22</v>
      </c>
      <c r="B18" s="14">
        <f t="shared" si="2"/>
        <v>-2.0634893503068796</v>
      </c>
      <c r="C18" s="14">
        <f t="shared" si="3"/>
        <v>29.365106496931205</v>
      </c>
      <c r="D18" s="14"/>
      <c r="E18" s="14">
        <v>29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x14ac:dyDescent="0.35">
      <c r="A19" s="14">
        <v>23</v>
      </c>
      <c r="B19" s="14">
        <f t="shared" si="2"/>
        <v>-1.8025883979692281</v>
      </c>
      <c r="C19" s="14">
        <f t="shared" si="3"/>
        <v>31.974116020307719</v>
      </c>
      <c r="D19" s="14"/>
      <c r="E19" s="14">
        <v>32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x14ac:dyDescent="0.35">
      <c r="A20" s="14">
        <v>24</v>
      </c>
      <c r="B20" s="14">
        <f t="shared" si="2"/>
        <v>-1.5416874456315768</v>
      </c>
      <c r="C20" s="14">
        <f t="shared" si="3"/>
        <v>34.583125543684233</v>
      </c>
      <c r="D20" s="14"/>
      <c r="E20" s="14">
        <v>25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x14ac:dyDescent="0.35">
      <c r="A21" s="14">
        <v>25</v>
      </c>
      <c r="B21" s="14">
        <f t="shared" si="2"/>
        <v>-1.2807864932939255</v>
      </c>
      <c r="C21" s="14">
        <f t="shared" si="3"/>
        <v>37.192135067060747</v>
      </c>
      <c r="D21" s="14"/>
      <c r="E21" s="14">
        <v>27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35">
      <c r="A22" s="14">
        <v>26</v>
      </c>
      <c r="B22" s="14">
        <f t="shared" si="2"/>
        <v>-1.0198855409562739</v>
      </c>
      <c r="C22" s="14">
        <f t="shared" si="3"/>
        <v>39.801144590437261</v>
      </c>
      <c r="D22" s="14"/>
      <c r="E22" s="14">
        <v>40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x14ac:dyDescent="0.35">
      <c r="A23" s="14">
        <v>27</v>
      </c>
      <c r="B23" s="14">
        <f t="shared" si="2"/>
        <v>-0.7589845886186225</v>
      </c>
      <c r="C23" s="14">
        <f t="shared" si="3"/>
        <v>42.410154113813775</v>
      </c>
      <c r="D23" s="14"/>
      <c r="E23" s="14">
        <v>42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35">
      <c r="A24" s="14">
        <v>28</v>
      </c>
      <c r="B24" s="14">
        <f t="shared" si="2"/>
        <v>-0.49808363628097113</v>
      </c>
      <c r="C24" s="14">
        <f t="shared" si="3"/>
        <v>45.019163637190289</v>
      </c>
      <c r="D24" s="14"/>
      <c r="E24" s="14">
        <v>45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x14ac:dyDescent="0.35">
      <c r="A25" s="14">
        <v>29</v>
      </c>
      <c r="B25" s="14">
        <f t="shared" si="2"/>
        <v>-0.23718268394331971</v>
      </c>
      <c r="C25" s="14">
        <f t="shared" si="3"/>
        <v>47.628173160566803</v>
      </c>
      <c r="D25" s="14"/>
      <c r="E25" s="14">
        <v>48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x14ac:dyDescent="0.35">
      <c r="A26" s="14">
        <v>30</v>
      </c>
      <c r="B26" s="14">
        <f t="shared" si="2"/>
        <v>2.3718268394331693E-2</v>
      </c>
      <c r="C26" s="14">
        <f t="shared" si="3"/>
        <v>50.237182683943317</v>
      </c>
      <c r="D26" s="14"/>
      <c r="E26" s="14">
        <v>50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x14ac:dyDescent="0.35">
      <c r="A27" s="14">
        <v>31</v>
      </c>
      <c r="B27" s="14">
        <f t="shared" si="2"/>
        <v>0.28461922073198309</v>
      </c>
      <c r="C27" s="14">
        <f t="shared" si="3"/>
        <v>52.846192207319831</v>
      </c>
      <c r="D27" s="14"/>
      <c r="E27" s="14">
        <v>53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x14ac:dyDescent="0.35">
      <c r="A28" s="14">
        <v>32</v>
      </c>
      <c r="B28" s="14">
        <f t="shared" si="2"/>
        <v>0.54552017306963452</v>
      </c>
      <c r="C28" s="14">
        <f t="shared" si="3"/>
        <v>55.455201730696345</v>
      </c>
      <c r="D28" s="14"/>
      <c r="E28" s="14">
        <v>55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x14ac:dyDescent="0.35">
      <c r="A29" s="14">
        <v>33</v>
      </c>
      <c r="B29" s="14">
        <f t="shared" si="2"/>
        <v>0.80642112540728594</v>
      </c>
      <c r="C29" s="14">
        <f t="shared" si="3"/>
        <v>58.064211254072859</v>
      </c>
      <c r="D29" s="14"/>
      <c r="E29" s="14">
        <v>58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x14ac:dyDescent="0.35">
      <c r="A30" s="14">
        <v>34</v>
      </c>
      <c r="B30" s="14">
        <f t="shared" si="2"/>
        <v>1.0673220777449373</v>
      </c>
      <c r="C30" s="14">
        <f t="shared" si="3"/>
        <v>60.673220777449373</v>
      </c>
      <c r="D30" s="14"/>
      <c r="E30" s="14">
        <v>61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x14ac:dyDescent="0.35">
      <c r="A31" s="14">
        <v>35</v>
      </c>
      <c r="B31" s="14">
        <f t="shared" si="2"/>
        <v>1.3282230300825888</v>
      </c>
      <c r="C31" s="14">
        <f t="shared" si="3"/>
        <v>63.282230300825887</v>
      </c>
      <c r="D31" s="14"/>
      <c r="E31" s="14">
        <v>63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x14ac:dyDescent="0.35">
      <c r="A32" s="14">
        <v>36</v>
      </c>
      <c r="B32" s="14">
        <f t="shared" si="2"/>
        <v>1.5891239824202401</v>
      </c>
      <c r="C32" s="14">
        <f t="shared" si="3"/>
        <v>65.891239824202401</v>
      </c>
      <c r="D32" s="14"/>
      <c r="E32" s="14">
        <v>66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 x14ac:dyDescent="0.35">
      <c r="A33" s="14">
        <v>37</v>
      </c>
      <c r="B33" s="14">
        <f t="shared" si="2"/>
        <v>1.8500249347578916</v>
      </c>
      <c r="C33" s="14">
        <f t="shared" si="3"/>
        <v>68.500249347578915</v>
      </c>
      <c r="D33" s="14"/>
      <c r="E33" s="14">
        <v>69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x14ac:dyDescent="0.35">
      <c r="A34" s="14">
        <v>38</v>
      </c>
      <c r="B34" s="14">
        <f t="shared" si="2"/>
        <v>2.1109258870955432</v>
      </c>
      <c r="C34" s="14">
        <f t="shared" si="3"/>
        <v>71.109258870955429</v>
      </c>
      <c r="D34" s="14"/>
      <c r="E34" s="14">
        <v>71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x14ac:dyDescent="0.35">
      <c r="A35" s="14">
        <v>39</v>
      </c>
      <c r="B35" s="14">
        <f t="shared" si="2"/>
        <v>2.3718268394331945</v>
      </c>
      <c r="C35" s="14">
        <f t="shared" si="3"/>
        <v>73.718268394331943</v>
      </c>
      <c r="D35" s="14"/>
      <c r="E35" s="14">
        <v>74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x14ac:dyDescent="0.35">
      <c r="A36" s="14">
        <v>40</v>
      </c>
      <c r="B36" s="14">
        <f t="shared" si="2"/>
        <v>2.6327277917708458</v>
      </c>
      <c r="C36" s="14">
        <f t="shared" si="3"/>
        <v>76.327277917708457</v>
      </c>
      <c r="D36" s="14"/>
      <c r="E36" s="14">
        <v>76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I17" sqref="I17"/>
    </sheetView>
  </sheetViews>
  <sheetFormatPr defaultRowHeight="14.5" x14ac:dyDescent="0.35"/>
  <cols>
    <col min="2" max="7" width="16.6328125" customWidth="1"/>
  </cols>
  <sheetData>
    <row r="1" spans="1:7" x14ac:dyDescent="0.35">
      <c r="A1" s="16" t="s">
        <v>39</v>
      </c>
      <c r="B1" s="16"/>
      <c r="C1" s="16"/>
    </row>
    <row r="3" spans="1:7" x14ac:dyDescent="0.35">
      <c r="B3" t="s">
        <v>32</v>
      </c>
      <c r="C3" t="s">
        <v>40</v>
      </c>
      <c r="D3" t="s">
        <v>41</v>
      </c>
      <c r="E3" t="s">
        <v>42</v>
      </c>
      <c r="F3" t="s">
        <v>43</v>
      </c>
      <c r="G3" t="s">
        <v>44</v>
      </c>
    </row>
    <row r="4" spans="1:7" x14ac:dyDescent="0.35">
      <c r="B4" s="16">
        <v>20</v>
      </c>
      <c r="C4" s="14">
        <v>21</v>
      </c>
      <c r="D4" s="14">
        <v>12</v>
      </c>
      <c r="E4" s="14">
        <v>5</v>
      </c>
      <c r="F4" s="14">
        <v>14</v>
      </c>
      <c r="G4" s="14">
        <v>24</v>
      </c>
    </row>
    <row r="5" spans="1:7" x14ac:dyDescent="0.35">
      <c r="B5" s="16">
        <v>21</v>
      </c>
      <c r="C5" s="14">
        <v>24</v>
      </c>
      <c r="D5" s="14">
        <v>16</v>
      </c>
      <c r="E5" s="14">
        <v>9</v>
      </c>
      <c r="F5" s="14">
        <v>17</v>
      </c>
      <c r="G5" s="14">
        <v>27</v>
      </c>
    </row>
    <row r="6" spans="1:7" x14ac:dyDescent="0.35">
      <c r="B6" s="16">
        <v>22</v>
      </c>
      <c r="C6" s="14">
        <v>27</v>
      </c>
      <c r="D6" s="14">
        <v>19</v>
      </c>
      <c r="E6" s="14">
        <v>13</v>
      </c>
      <c r="F6" s="14">
        <v>20</v>
      </c>
      <c r="G6" s="14">
        <v>29</v>
      </c>
    </row>
    <row r="7" spans="1:7" x14ac:dyDescent="0.35">
      <c r="B7" s="16">
        <v>23</v>
      </c>
      <c r="C7" s="14">
        <v>30</v>
      </c>
      <c r="D7" s="14">
        <v>23</v>
      </c>
      <c r="E7" s="14">
        <v>17</v>
      </c>
      <c r="F7" s="14">
        <v>24</v>
      </c>
      <c r="G7" s="14">
        <v>32</v>
      </c>
    </row>
    <row r="8" spans="1:7" x14ac:dyDescent="0.35">
      <c r="B8" s="16">
        <v>24</v>
      </c>
      <c r="C8" s="14">
        <v>33</v>
      </c>
      <c r="D8" s="14">
        <v>26</v>
      </c>
      <c r="E8" s="14">
        <v>21</v>
      </c>
      <c r="F8" s="14">
        <v>27</v>
      </c>
      <c r="G8" s="14">
        <v>25</v>
      </c>
    </row>
    <row r="9" spans="1:7" x14ac:dyDescent="0.35">
      <c r="B9" s="16">
        <v>25</v>
      </c>
      <c r="C9" s="14">
        <v>36</v>
      </c>
      <c r="D9" s="14">
        <v>30</v>
      </c>
      <c r="E9" s="14">
        <v>25</v>
      </c>
      <c r="F9" s="14">
        <v>30</v>
      </c>
      <c r="G9" s="14">
        <v>27</v>
      </c>
    </row>
    <row r="10" spans="1:7" x14ac:dyDescent="0.35">
      <c r="B10" s="16">
        <v>26</v>
      </c>
      <c r="C10" s="14">
        <v>39</v>
      </c>
      <c r="D10" s="14">
        <v>33</v>
      </c>
      <c r="E10" s="14">
        <v>29</v>
      </c>
      <c r="F10" s="14">
        <v>33</v>
      </c>
      <c r="G10" s="14">
        <v>40</v>
      </c>
    </row>
    <row r="11" spans="1:7" x14ac:dyDescent="0.35">
      <c r="B11" s="16">
        <v>27</v>
      </c>
      <c r="C11" s="14">
        <v>42</v>
      </c>
      <c r="D11" s="14">
        <v>37</v>
      </c>
      <c r="E11" s="14">
        <v>32</v>
      </c>
      <c r="F11" s="14">
        <v>36</v>
      </c>
      <c r="G11" s="14">
        <v>42</v>
      </c>
    </row>
    <row r="12" spans="1:7" x14ac:dyDescent="0.35">
      <c r="B12" s="16">
        <v>28</v>
      </c>
      <c r="C12" s="14">
        <v>45</v>
      </c>
      <c r="D12" s="14">
        <v>40</v>
      </c>
      <c r="E12" s="14">
        <v>36</v>
      </c>
      <c r="F12" s="14">
        <v>40</v>
      </c>
      <c r="G12" s="14">
        <v>45</v>
      </c>
    </row>
    <row r="13" spans="1:7" x14ac:dyDescent="0.35">
      <c r="B13" s="16">
        <v>29</v>
      </c>
      <c r="C13" s="14">
        <v>48</v>
      </c>
      <c r="D13" s="14">
        <v>43</v>
      </c>
      <c r="E13" s="14">
        <v>40</v>
      </c>
      <c r="F13" s="14">
        <v>43</v>
      </c>
      <c r="G13" s="14">
        <v>48</v>
      </c>
    </row>
    <row r="14" spans="1:7" x14ac:dyDescent="0.35">
      <c r="B14" s="16">
        <v>30</v>
      </c>
      <c r="C14" s="14">
        <v>50</v>
      </c>
      <c r="D14" s="14">
        <v>47</v>
      </c>
      <c r="E14" s="14">
        <v>44</v>
      </c>
      <c r="F14" s="14">
        <v>46</v>
      </c>
      <c r="G14" s="14">
        <v>50</v>
      </c>
    </row>
    <row r="15" spans="1:7" x14ac:dyDescent="0.35">
      <c r="B15" s="16">
        <v>31</v>
      </c>
      <c r="C15" s="14">
        <v>53</v>
      </c>
      <c r="D15" s="14">
        <v>50</v>
      </c>
      <c r="E15" s="14">
        <v>48</v>
      </c>
      <c r="F15" s="14">
        <v>49</v>
      </c>
      <c r="G15" s="14">
        <v>53</v>
      </c>
    </row>
    <row r="16" spans="1:7" x14ac:dyDescent="0.35">
      <c r="B16" s="16">
        <v>32</v>
      </c>
      <c r="C16" s="14">
        <v>56</v>
      </c>
      <c r="D16" s="14">
        <v>54</v>
      </c>
      <c r="E16" s="14">
        <v>52</v>
      </c>
      <c r="F16" s="14">
        <v>52</v>
      </c>
      <c r="G16" s="14">
        <v>55</v>
      </c>
    </row>
    <row r="17" spans="1:10" x14ac:dyDescent="0.35">
      <c r="B17" s="16">
        <v>33</v>
      </c>
      <c r="C17" s="14">
        <v>59</v>
      </c>
      <c r="D17" s="14">
        <v>57</v>
      </c>
      <c r="E17" s="14">
        <v>56</v>
      </c>
      <c r="F17" s="14">
        <v>56</v>
      </c>
      <c r="G17" s="14">
        <v>58</v>
      </c>
    </row>
    <row r="18" spans="1:10" x14ac:dyDescent="0.35">
      <c r="B18" s="16">
        <v>34</v>
      </c>
      <c r="C18" s="14">
        <v>62</v>
      </c>
      <c r="D18" s="14">
        <v>61</v>
      </c>
      <c r="E18" s="14">
        <v>60</v>
      </c>
      <c r="F18" s="14">
        <v>59</v>
      </c>
      <c r="G18" s="14">
        <v>61</v>
      </c>
    </row>
    <row r="19" spans="1:10" x14ac:dyDescent="0.35">
      <c r="B19" s="16">
        <v>35</v>
      </c>
      <c r="C19" s="14">
        <v>65</v>
      </c>
      <c r="D19" s="14">
        <v>64</v>
      </c>
      <c r="E19" s="14">
        <v>63</v>
      </c>
      <c r="F19" s="14">
        <v>62</v>
      </c>
      <c r="G19" s="14">
        <v>63</v>
      </c>
    </row>
    <row r="20" spans="1:10" x14ac:dyDescent="0.35">
      <c r="B20" s="16">
        <v>36</v>
      </c>
      <c r="C20" s="14">
        <v>68</v>
      </c>
      <c r="D20" s="14">
        <v>68</v>
      </c>
      <c r="E20" s="14">
        <v>67</v>
      </c>
      <c r="F20" s="14">
        <v>65</v>
      </c>
      <c r="G20" s="14">
        <v>66</v>
      </c>
    </row>
    <row r="21" spans="1:10" x14ac:dyDescent="0.35">
      <c r="B21" s="16">
        <v>37</v>
      </c>
      <c r="C21" s="14">
        <v>71</v>
      </c>
      <c r="D21" s="14">
        <v>71</v>
      </c>
      <c r="E21" s="14">
        <v>71</v>
      </c>
      <c r="F21" s="14">
        <v>68</v>
      </c>
      <c r="G21" s="14">
        <v>69</v>
      </c>
    </row>
    <row r="22" spans="1:10" x14ac:dyDescent="0.35">
      <c r="B22" s="16">
        <v>38</v>
      </c>
      <c r="C22" s="14">
        <v>74</v>
      </c>
      <c r="D22" s="14">
        <v>75</v>
      </c>
      <c r="E22" s="14">
        <v>75</v>
      </c>
      <c r="F22" s="14">
        <v>72</v>
      </c>
      <c r="G22" s="14">
        <v>71</v>
      </c>
    </row>
    <row r="23" spans="1:10" x14ac:dyDescent="0.35">
      <c r="B23" s="16">
        <v>39</v>
      </c>
      <c r="C23" s="14">
        <v>77</v>
      </c>
      <c r="D23" s="14">
        <v>78</v>
      </c>
      <c r="E23" s="14">
        <v>79</v>
      </c>
      <c r="F23" s="14">
        <v>75</v>
      </c>
      <c r="G23" s="14">
        <v>74</v>
      </c>
    </row>
    <row r="24" spans="1:10" x14ac:dyDescent="0.35">
      <c r="B24" s="16">
        <v>40</v>
      </c>
      <c r="C24" s="14">
        <v>80</v>
      </c>
      <c r="D24" s="14">
        <v>82</v>
      </c>
      <c r="E24" s="14">
        <v>83</v>
      </c>
      <c r="F24" s="14">
        <v>78</v>
      </c>
      <c r="G24" s="14">
        <v>76</v>
      </c>
    </row>
    <row r="27" spans="1:10" x14ac:dyDescent="0.35">
      <c r="A27" s="16" t="s">
        <v>45</v>
      </c>
      <c r="B27" s="16"/>
      <c r="C27" s="16"/>
      <c r="D27" s="16"/>
      <c r="E27" s="16"/>
      <c r="I27" s="16"/>
      <c r="J27" s="7"/>
    </row>
    <row r="28" spans="1:10" x14ac:dyDescent="0.35">
      <c r="I28" s="16"/>
      <c r="J28" s="7"/>
    </row>
    <row r="30" spans="1:10" x14ac:dyDescent="0.35">
      <c r="C30" t="s">
        <v>47</v>
      </c>
      <c r="D30" t="s">
        <v>46</v>
      </c>
    </row>
    <row r="31" spans="1:10" x14ac:dyDescent="0.35">
      <c r="C31" t="s">
        <v>40</v>
      </c>
      <c r="D31" s="17" t="s">
        <v>48</v>
      </c>
      <c r="G31" s="16"/>
    </row>
    <row r="32" spans="1:10" x14ac:dyDescent="0.35">
      <c r="C32" t="s">
        <v>41</v>
      </c>
      <c r="D32" t="s">
        <v>49</v>
      </c>
      <c r="G32" s="16"/>
    </row>
    <row r="33" spans="3:4" x14ac:dyDescent="0.35">
      <c r="C33" t="s">
        <v>42</v>
      </c>
      <c r="D33" s="18" t="s">
        <v>50</v>
      </c>
    </row>
    <row r="34" spans="3:4" x14ac:dyDescent="0.35">
      <c r="C34" t="s">
        <v>43</v>
      </c>
      <c r="D34" t="s">
        <v>51</v>
      </c>
    </row>
    <row r="35" spans="3:4" x14ac:dyDescent="0.35">
      <c r="C35" t="s">
        <v>44</v>
      </c>
      <c r="D35" t="s">
        <v>52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4"/>
  <sheetViews>
    <sheetView workbookViewId="0">
      <selection activeCell="H39" sqref="H39"/>
    </sheetView>
  </sheetViews>
  <sheetFormatPr defaultRowHeight="14.5" x14ac:dyDescent="0.35"/>
  <sheetData>
    <row r="1" spans="1:11" x14ac:dyDescent="0.35">
      <c r="A1" t="s">
        <v>53</v>
      </c>
      <c r="J1">
        <v>2</v>
      </c>
      <c r="K1">
        <v>2</v>
      </c>
    </row>
    <row r="2" spans="1:11" x14ac:dyDescent="0.35">
      <c r="A2" t="s">
        <v>54</v>
      </c>
      <c r="J2">
        <v>2</v>
      </c>
      <c r="K2">
        <v>1</v>
      </c>
    </row>
    <row r="3" spans="1:11" x14ac:dyDescent="0.35">
      <c r="A3" t="s">
        <v>55</v>
      </c>
      <c r="J3">
        <v>2</v>
      </c>
      <c r="K3">
        <v>2</v>
      </c>
    </row>
    <row r="4" spans="1:11" x14ac:dyDescent="0.35">
      <c r="A4" t="s">
        <v>56</v>
      </c>
      <c r="J4">
        <v>2</v>
      </c>
      <c r="K4">
        <v>2</v>
      </c>
    </row>
    <row r="5" spans="1:11" x14ac:dyDescent="0.35">
      <c r="A5" t="s">
        <v>57</v>
      </c>
      <c r="J5">
        <v>2</v>
      </c>
      <c r="K5">
        <v>2</v>
      </c>
    </row>
    <row r="6" spans="1:11" x14ac:dyDescent="0.35">
      <c r="A6" t="s">
        <v>58</v>
      </c>
      <c r="J6">
        <v>2</v>
      </c>
      <c r="K6">
        <v>1</v>
      </c>
    </row>
    <row r="7" spans="1:11" x14ac:dyDescent="0.35">
      <c r="A7" t="s">
        <v>59</v>
      </c>
      <c r="J7">
        <v>1</v>
      </c>
      <c r="K7">
        <v>1</v>
      </c>
    </row>
    <row r="8" spans="1:11" x14ac:dyDescent="0.35">
      <c r="A8" t="s">
        <v>60</v>
      </c>
      <c r="J8">
        <v>1</v>
      </c>
      <c r="K8">
        <v>1</v>
      </c>
    </row>
    <row r="9" spans="1:11" x14ac:dyDescent="0.35">
      <c r="A9" t="s">
        <v>61</v>
      </c>
      <c r="J9">
        <v>2</v>
      </c>
      <c r="K9">
        <v>2</v>
      </c>
    </row>
    <row r="10" spans="1:11" x14ac:dyDescent="0.35">
      <c r="A10" t="s">
        <v>62</v>
      </c>
      <c r="J10">
        <v>1</v>
      </c>
      <c r="K10">
        <v>1</v>
      </c>
    </row>
    <row r="11" spans="1:11" x14ac:dyDescent="0.35">
      <c r="A11" t="s">
        <v>63</v>
      </c>
      <c r="J11">
        <v>2</v>
      </c>
      <c r="K11">
        <v>2</v>
      </c>
    </row>
    <row r="12" spans="1:11" x14ac:dyDescent="0.35">
      <c r="A12" t="s">
        <v>64</v>
      </c>
      <c r="J12">
        <v>0</v>
      </c>
      <c r="K12">
        <v>0</v>
      </c>
    </row>
    <row r="13" spans="1:11" x14ac:dyDescent="0.35">
      <c r="A13" t="s">
        <v>65</v>
      </c>
      <c r="J13">
        <v>1</v>
      </c>
      <c r="K13">
        <v>0</v>
      </c>
    </row>
    <row r="14" spans="1:11" x14ac:dyDescent="0.35">
      <c r="A14" t="s">
        <v>66</v>
      </c>
      <c r="J14">
        <v>2</v>
      </c>
      <c r="K14">
        <v>2</v>
      </c>
    </row>
    <row r="15" spans="1:11" x14ac:dyDescent="0.35">
      <c r="A15" t="s">
        <v>67</v>
      </c>
      <c r="J15">
        <v>1</v>
      </c>
      <c r="K15">
        <v>1</v>
      </c>
    </row>
    <row r="16" spans="1:11" x14ac:dyDescent="0.35">
      <c r="A16" t="s">
        <v>68</v>
      </c>
      <c r="J16">
        <v>1</v>
      </c>
      <c r="K16">
        <v>1</v>
      </c>
    </row>
    <row r="17" spans="1:11" x14ac:dyDescent="0.35">
      <c r="A17" t="s">
        <v>69</v>
      </c>
      <c r="J17">
        <v>1</v>
      </c>
      <c r="K17">
        <v>1</v>
      </c>
    </row>
    <row r="18" spans="1:11" x14ac:dyDescent="0.35">
      <c r="A18" t="s">
        <v>70</v>
      </c>
      <c r="J18">
        <v>1</v>
      </c>
      <c r="K18">
        <v>2</v>
      </c>
    </row>
    <row r="19" spans="1:11" x14ac:dyDescent="0.35">
      <c r="A19" t="s">
        <v>71</v>
      </c>
      <c r="J19">
        <v>2</v>
      </c>
      <c r="K19">
        <v>2</v>
      </c>
    </row>
    <row r="20" spans="1:11" x14ac:dyDescent="0.35">
      <c r="A20" t="s">
        <v>72</v>
      </c>
      <c r="J20">
        <v>2</v>
      </c>
      <c r="K20">
        <v>2</v>
      </c>
    </row>
    <row r="21" spans="1:11" x14ac:dyDescent="0.35">
      <c r="A21" t="s">
        <v>73</v>
      </c>
      <c r="J21">
        <v>1</v>
      </c>
      <c r="K21">
        <v>1</v>
      </c>
    </row>
    <row r="22" spans="1:11" x14ac:dyDescent="0.35">
      <c r="A22" t="s">
        <v>74</v>
      </c>
      <c r="J22">
        <v>1</v>
      </c>
      <c r="K22">
        <v>1</v>
      </c>
    </row>
    <row r="23" spans="1:11" x14ac:dyDescent="0.35">
      <c r="A23" t="s">
        <v>75</v>
      </c>
      <c r="J23">
        <v>2</v>
      </c>
      <c r="K23">
        <v>2</v>
      </c>
    </row>
    <row r="24" spans="1:11" x14ac:dyDescent="0.35">
      <c r="A24" t="s">
        <v>76</v>
      </c>
      <c r="J24">
        <v>1</v>
      </c>
      <c r="K24">
        <v>1</v>
      </c>
    </row>
    <row r="25" spans="1:11" x14ac:dyDescent="0.35">
      <c r="A25" t="s">
        <v>77</v>
      </c>
      <c r="J25">
        <v>2</v>
      </c>
      <c r="K25">
        <v>2</v>
      </c>
    </row>
    <row r="26" spans="1:11" x14ac:dyDescent="0.35">
      <c r="A26" t="s">
        <v>78</v>
      </c>
      <c r="J26">
        <v>1</v>
      </c>
      <c r="K26">
        <v>1</v>
      </c>
    </row>
    <row r="27" spans="1:11" x14ac:dyDescent="0.35">
      <c r="A27" t="s">
        <v>79</v>
      </c>
      <c r="J27">
        <v>2</v>
      </c>
      <c r="K27">
        <v>2</v>
      </c>
    </row>
    <row r="28" spans="1:11" x14ac:dyDescent="0.35">
      <c r="A28" t="s">
        <v>80</v>
      </c>
      <c r="J28">
        <v>2</v>
      </c>
      <c r="K28">
        <v>2</v>
      </c>
    </row>
    <row r="29" spans="1:11" x14ac:dyDescent="0.35">
      <c r="A29" t="s">
        <v>81</v>
      </c>
      <c r="J29">
        <v>1</v>
      </c>
      <c r="K29">
        <v>1</v>
      </c>
    </row>
    <row r="30" spans="1:11" x14ac:dyDescent="0.35">
      <c r="A30" t="s">
        <v>67</v>
      </c>
      <c r="J30">
        <v>1</v>
      </c>
      <c r="K30">
        <v>1</v>
      </c>
    </row>
    <row r="31" spans="1:11" x14ac:dyDescent="0.35">
      <c r="A31" t="s">
        <v>82</v>
      </c>
      <c r="J31">
        <v>2</v>
      </c>
      <c r="K31">
        <v>2</v>
      </c>
    </row>
    <row r="32" spans="1:11" x14ac:dyDescent="0.35">
      <c r="A32" t="s">
        <v>83</v>
      </c>
      <c r="J32">
        <v>1</v>
      </c>
      <c r="K32">
        <v>1</v>
      </c>
    </row>
    <row r="33" spans="1:24" x14ac:dyDescent="0.35">
      <c r="A33" t="s">
        <v>67</v>
      </c>
      <c r="J33">
        <v>1</v>
      </c>
      <c r="K33">
        <v>1</v>
      </c>
    </row>
    <row r="34" spans="1:24" x14ac:dyDescent="0.35">
      <c r="A34" t="s">
        <v>84</v>
      </c>
      <c r="J34">
        <v>2</v>
      </c>
      <c r="K34">
        <v>2</v>
      </c>
    </row>
    <row r="35" spans="1:24" x14ac:dyDescent="0.35">
      <c r="A35" t="s">
        <v>85</v>
      </c>
      <c r="J35">
        <v>0</v>
      </c>
      <c r="K35">
        <v>0</v>
      </c>
    </row>
    <row r="36" spans="1:24" x14ac:dyDescent="0.35">
      <c r="A36" t="s">
        <v>86</v>
      </c>
      <c r="J36">
        <v>1</v>
      </c>
      <c r="K36">
        <v>1</v>
      </c>
    </row>
    <row r="37" spans="1:24" x14ac:dyDescent="0.35">
      <c r="A37" t="s">
        <v>87</v>
      </c>
      <c r="J37">
        <v>2</v>
      </c>
      <c r="K37">
        <v>2</v>
      </c>
    </row>
    <row r="38" spans="1:24" x14ac:dyDescent="0.35">
      <c r="A38" t="s">
        <v>88</v>
      </c>
      <c r="J38">
        <v>2</v>
      </c>
      <c r="K38">
        <v>2</v>
      </c>
    </row>
    <row r="39" spans="1:24" x14ac:dyDescent="0.35">
      <c r="A39" t="s">
        <v>89</v>
      </c>
      <c r="J39">
        <v>2</v>
      </c>
      <c r="K39">
        <v>1</v>
      </c>
    </row>
    <row r="40" spans="1:24" x14ac:dyDescent="0.35">
      <c r="A40" t="s">
        <v>90</v>
      </c>
      <c r="W40">
        <v>2</v>
      </c>
      <c r="X40">
        <v>2</v>
      </c>
    </row>
    <row r="41" spans="1:24" x14ac:dyDescent="0.35">
      <c r="A41" t="s">
        <v>91</v>
      </c>
      <c r="J41">
        <v>2</v>
      </c>
      <c r="K41">
        <v>2</v>
      </c>
    </row>
    <row r="42" spans="1:24" x14ac:dyDescent="0.35">
      <c r="A42" t="s">
        <v>92</v>
      </c>
      <c r="J42">
        <v>1</v>
      </c>
      <c r="K42">
        <v>1</v>
      </c>
    </row>
    <row r="43" spans="1:24" x14ac:dyDescent="0.35">
      <c r="A43" t="s">
        <v>93</v>
      </c>
      <c r="J43">
        <v>1</v>
      </c>
      <c r="K43">
        <v>1</v>
      </c>
    </row>
    <row r="44" spans="1:24" x14ac:dyDescent="0.35">
      <c r="A44" t="s">
        <v>94</v>
      </c>
      <c r="J44">
        <v>1</v>
      </c>
      <c r="K44">
        <v>1</v>
      </c>
    </row>
    <row r="45" spans="1:24" x14ac:dyDescent="0.35">
      <c r="A45" t="s">
        <v>95</v>
      </c>
      <c r="J45">
        <v>2</v>
      </c>
      <c r="K45">
        <v>2</v>
      </c>
    </row>
    <row r="46" spans="1:24" x14ac:dyDescent="0.35">
      <c r="A46" t="s">
        <v>96</v>
      </c>
      <c r="J46">
        <v>1</v>
      </c>
      <c r="K46">
        <v>1</v>
      </c>
    </row>
    <row r="47" spans="1:24" x14ac:dyDescent="0.35">
      <c r="A47" t="s">
        <v>97</v>
      </c>
      <c r="O47">
        <v>2</v>
      </c>
      <c r="P47">
        <v>2</v>
      </c>
    </row>
    <row r="48" spans="1:24" x14ac:dyDescent="0.35">
      <c r="A48" t="s">
        <v>98</v>
      </c>
      <c r="J48">
        <v>2</v>
      </c>
      <c r="K48">
        <v>2</v>
      </c>
    </row>
    <row r="49" spans="1:11" x14ac:dyDescent="0.35">
      <c r="A49" t="s">
        <v>99</v>
      </c>
      <c r="J49">
        <v>1</v>
      </c>
      <c r="K49">
        <v>1</v>
      </c>
    </row>
    <row r="50" spans="1:11" x14ac:dyDescent="0.35">
      <c r="A50" t="s">
        <v>100</v>
      </c>
      <c r="J50">
        <v>1</v>
      </c>
      <c r="K50">
        <v>1</v>
      </c>
    </row>
    <row r="51" spans="1:11" x14ac:dyDescent="0.35">
      <c r="A51" t="s">
        <v>101</v>
      </c>
      <c r="J51">
        <v>2</v>
      </c>
      <c r="K51">
        <v>1</v>
      </c>
    </row>
    <row r="52" spans="1:11" x14ac:dyDescent="0.35">
      <c r="A52" t="s">
        <v>102</v>
      </c>
      <c r="J52">
        <v>1</v>
      </c>
      <c r="K52">
        <v>1</v>
      </c>
    </row>
    <row r="53" spans="1:11" x14ac:dyDescent="0.35">
      <c r="A53" t="s">
        <v>103</v>
      </c>
      <c r="J53">
        <v>1</v>
      </c>
      <c r="K53">
        <v>1</v>
      </c>
    </row>
    <row r="54" spans="1:11" x14ac:dyDescent="0.35">
      <c r="A54" t="s">
        <v>104</v>
      </c>
      <c r="J54">
        <v>1</v>
      </c>
      <c r="K54">
        <v>1</v>
      </c>
    </row>
    <row r="55" spans="1:11" x14ac:dyDescent="0.35">
      <c r="A55" t="s">
        <v>105</v>
      </c>
      <c r="J55">
        <v>1</v>
      </c>
      <c r="K55">
        <v>1</v>
      </c>
    </row>
    <row r="56" spans="1:11" x14ac:dyDescent="0.35">
      <c r="A56" t="s">
        <v>106</v>
      </c>
      <c r="J56">
        <v>2</v>
      </c>
      <c r="K56">
        <v>2</v>
      </c>
    </row>
    <row r="57" spans="1:11" x14ac:dyDescent="0.35">
      <c r="A57" t="s">
        <v>107</v>
      </c>
      <c r="J57">
        <v>1</v>
      </c>
      <c r="K57">
        <v>1</v>
      </c>
    </row>
    <row r="58" spans="1:11" x14ac:dyDescent="0.35">
      <c r="A58" t="s">
        <v>108</v>
      </c>
      <c r="J58">
        <v>0</v>
      </c>
      <c r="K58">
        <v>0</v>
      </c>
    </row>
    <row r="59" spans="1:11" x14ac:dyDescent="0.35">
      <c r="A59" t="s">
        <v>109</v>
      </c>
      <c r="J59">
        <v>0</v>
      </c>
      <c r="K59">
        <v>0</v>
      </c>
    </row>
    <row r="60" spans="1:11" x14ac:dyDescent="0.35">
      <c r="A60" t="s">
        <v>110</v>
      </c>
      <c r="J60">
        <v>1</v>
      </c>
      <c r="K60">
        <v>1</v>
      </c>
    </row>
    <row r="61" spans="1:11" x14ac:dyDescent="0.35">
      <c r="A61" t="s">
        <v>111</v>
      </c>
      <c r="J61">
        <v>1</v>
      </c>
      <c r="K61">
        <v>2</v>
      </c>
    </row>
    <row r="62" spans="1:11" x14ac:dyDescent="0.35">
      <c r="A62" t="s">
        <v>112</v>
      </c>
      <c r="J62">
        <v>1</v>
      </c>
      <c r="K62">
        <v>1</v>
      </c>
    </row>
    <row r="63" spans="1:11" x14ac:dyDescent="0.35">
      <c r="A63" t="s">
        <v>113</v>
      </c>
      <c r="J63">
        <v>2</v>
      </c>
      <c r="K63">
        <v>1</v>
      </c>
    </row>
    <row r="64" spans="1:11" x14ac:dyDescent="0.35">
      <c r="A64" t="s">
        <v>114</v>
      </c>
      <c r="J64">
        <v>2</v>
      </c>
      <c r="K64">
        <v>2</v>
      </c>
    </row>
    <row r="65" spans="1:12" x14ac:dyDescent="0.35">
      <c r="A65" t="s">
        <v>115</v>
      </c>
      <c r="J65">
        <v>1</v>
      </c>
      <c r="K65">
        <v>1</v>
      </c>
    </row>
    <row r="66" spans="1:12" x14ac:dyDescent="0.35">
      <c r="A66" t="s">
        <v>76</v>
      </c>
      <c r="J66">
        <v>0</v>
      </c>
      <c r="K66">
        <v>1</v>
      </c>
    </row>
    <row r="67" spans="1:12" x14ac:dyDescent="0.35">
      <c r="A67" t="s">
        <v>116</v>
      </c>
      <c r="J67">
        <v>1</v>
      </c>
      <c r="K67">
        <v>1</v>
      </c>
    </row>
    <row r="68" spans="1:12" x14ac:dyDescent="0.35">
      <c r="A68" t="s">
        <v>117</v>
      </c>
      <c r="J68">
        <v>1</v>
      </c>
      <c r="K68">
        <v>1</v>
      </c>
    </row>
    <row r="69" spans="1:12" x14ac:dyDescent="0.35">
      <c r="A69" t="s">
        <v>118</v>
      </c>
      <c r="J69">
        <v>0</v>
      </c>
      <c r="K69">
        <v>1</v>
      </c>
    </row>
    <row r="70" spans="1:12" x14ac:dyDescent="0.35">
      <c r="A70" t="s">
        <v>119</v>
      </c>
      <c r="J70">
        <v>1</v>
      </c>
      <c r="K70">
        <v>1</v>
      </c>
    </row>
    <row r="71" spans="1:12" x14ac:dyDescent="0.35">
      <c r="A71" t="s">
        <v>120</v>
      </c>
      <c r="J71">
        <v>1</v>
      </c>
      <c r="K71">
        <v>1</v>
      </c>
    </row>
    <row r="72" spans="1:12" x14ac:dyDescent="0.35">
      <c r="A72" t="s">
        <v>121</v>
      </c>
      <c r="J72">
        <v>1</v>
      </c>
      <c r="K72">
        <v>1</v>
      </c>
    </row>
    <row r="73" spans="1:12" x14ac:dyDescent="0.35">
      <c r="A73" t="s">
        <v>122</v>
      </c>
      <c r="J73">
        <v>1</v>
      </c>
      <c r="K73">
        <v>1</v>
      </c>
    </row>
    <row r="74" spans="1:12" x14ac:dyDescent="0.35">
      <c r="A74" t="s">
        <v>123</v>
      </c>
      <c r="J74">
        <v>1</v>
      </c>
      <c r="K74">
        <v>1</v>
      </c>
    </row>
    <row r="75" spans="1:12" x14ac:dyDescent="0.35">
      <c r="A75" t="s">
        <v>124</v>
      </c>
      <c r="J75">
        <v>1</v>
      </c>
      <c r="K75">
        <v>1</v>
      </c>
    </row>
    <row r="76" spans="1:12" x14ac:dyDescent="0.35">
      <c r="A76" t="s">
        <v>125</v>
      </c>
      <c r="K76">
        <v>0</v>
      </c>
      <c r="L76">
        <v>0</v>
      </c>
    </row>
    <row r="77" spans="1:12" x14ac:dyDescent="0.35">
      <c r="A77" t="s">
        <v>126</v>
      </c>
      <c r="J77">
        <v>0</v>
      </c>
      <c r="K77">
        <v>1</v>
      </c>
    </row>
    <row r="78" spans="1:12" x14ac:dyDescent="0.35">
      <c r="A78" t="s">
        <v>127</v>
      </c>
      <c r="J78">
        <v>1</v>
      </c>
      <c r="K78">
        <v>1</v>
      </c>
    </row>
    <row r="79" spans="1:12" x14ac:dyDescent="0.35">
      <c r="A79" t="s">
        <v>128</v>
      </c>
      <c r="J79">
        <v>1</v>
      </c>
      <c r="K79">
        <v>1</v>
      </c>
    </row>
    <row r="80" spans="1:12" x14ac:dyDescent="0.35">
      <c r="A80" t="s">
        <v>129</v>
      </c>
      <c r="J80">
        <v>2</v>
      </c>
      <c r="K80">
        <v>2</v>
      </c>
    </row>
    <row r="81" spans="1:11" x14ac:dyDescent="0.35">
      <c r="A81" t="s">
        <v>130</v>
      </c>
      <c r="J81">
        <v>0</v>
      </c>
      <c r="K81">
        <v>1</v>
      </c>
    </row>
    <row r="82" spans="1:11" x14ac:dyDescent="0.35">
      <c r="A82" t="s">
        <v>76</v>
      </c>
      <c r="J82">
        <v>0</v>
      </c>
      <c r="K82">
        <v>1</v>
      </c>
    </row>
    <row r="83" spans="1:11" x14ac:dyDescent="0.35">
      <c r="A83" t="s">
        <v>131</v>
      </c>
      <c r="J83">
        <v>2</v>
      </c>
      <c r="K83">
        <v>2</v>
      </c>
    </row>
    <row r="84" spans="1:11" x14ac:dyDescent="0.35">
      <c r="A84" t="s">
        <v>132</v>
      </c>
      <c r="J84">
        <v>2</v>
      </c>
      <c r="K84">
        <v>1</v>
      </c>
    </row>
    <row r="85" spans="1:11" x14ac:dyDescent="0.35">
      <c r="A85" t="s">
        <v>133</v>
      </c>
      <c r="J85">
        <v>2</v>
      </c>
      <c r="K85">
        <v>2</v>
      </c>
    </row>
    <row r="86" spans="1:11" x14ac:dyDescent="0.35">
      <c r="A86" t="s">
        <v>134</v>
      </c>
      <c r="J86">
        <v>2</v>
      </c>
      <c r="K86">
        <v>2</v>
      </c>
    </row>
    <row r="87" spans="1:11" x14ac:dyDescent="0.35">
      <c r="A87" t="s">
        <v>135</v>
      </c>
      <c r="J87">
        <v>2</v>
      </c>
      <c r="K87">
        <v>1</v>
      </c>
    </row>
    <row r="88" spans="1:11" x14ac:dyDescent="0.35">
      <c r="A88" t="s">
        <v>136</v>
      </c>
      <c r="J88">
        <v>0</v>
      </c>
      <c r="K88">
        <v>0</v>
      </c>
    </row>
    <row r="89" spans="1:11" x14ac:dyDescent="0.35">
      <c r="A89" t="s">
        <v>137</v>
      </c>
      <c r="J89">
        <v>1</v>
      </c>
      <c r="K89">
        <v>1</v>
      </c>
    </row>
    <row r="90" spans="1:11" x14ac:dyDescent="0.35">
      <c r="A90" t="s">
        <v>138</v>
      </c>
      <c r="J90">
        <v>0</v>
      </c>
      <c r="K90">
        <v>1</v>
      </c>
    </row>
    <row r="91" spans="1:11" x14ac:dyDescent="0.35">
      <c r="A91" t="s">
        <v>139</v>
      </c>
      <c r="J91">
        <v>1</v>
      </c>
      <c r="K91">
        <v>1</v>
      </c>
    </row>
    <row r="92" spans="1:11" x14ac:dyDescent="0.35">
      <c r="A92" t="s">
        <v>140</v>
      </c>
      <c r="J92">
        <v>1</v>
      </c>
      <c r="K92">
        <v>1</v>
      </c>
    </row>
    <row r="93" spans="1:11" x14ac:dyDescent="0.35">
      <c r="A93" t="s">
        <v>141</v>
      </c>
      <c r="J93">
        <v>1</v>
      </c>
      <c r="K93">
        <v>1</v>
      </c>
    </row>
    <row r="94" spans="1:11" x14ac:dyDescent="0.35">
      <c r="A94" t="s">
        <v>142</v>
      </c>
      <c r="J94">
        <v>1</v>
      </c>
      <c r="K94">
        <v>1</v>
      </c>
    </row>
    <row r="95" spans="1:11" x14ac:dyDescent="0.35">
      <c r="A95" t="s">
        <v>143</v>
      </c>
      <c r="J95">
        <v>1</v>
      </c>
      <c r="K95">
        <v>1</v>
      </c>
    </row>
    <row r="96" spans="1:11" x14ac:dyDescent="0.35">
      <c r="A96" t="s">
        <v>144</v>
      </c>
      <c r="J96">
        <v>1</v>
      </c>
      <c r="K96">
        <v>1</v>
      </c>
    </row>
    <row r="97" spans="1:17" x14ac:dyDescent="0.35">
      <c r="A97" t="s">
        <v>127</v>
      </c>
      <c r="J97">
        <v>0</v>
      </c>
      <c r="K97">
        <v>0</v>
      </c>
    </row>
    <row r="98" spans="1:17" x14ac:dyDescent="0.35">
      <c r="A98" t="s">
        <v>145</v>
      </c>
      <c r="J98">
        <v>1</v>
      </c>
      <c r="K98">
        <v>1</v>
      </c>
    </row>
    <row r="99" spans="1:17" x14ac:dyDescent="0.35">
      <c r="A99" t="s">
        <v>146</v>
      </c>
      <c r="J99">
        <v>1</v>
      </c>
      <c r="K99">
        <v>1</v>
      </c>
    </row>
    <row r="100" spans="1:17" x14ac:dyDescent="0.35">
      <c r="A100" t="s">
        <v>147</v>
      </c>
      <c r="J100">
        <v>1</v>
      </c>
      <c r="K100">
        <v>1</v>
      </c>
    </row>
    <row r="101" spans="1:17" x14ac:dyDescent="0.35">
      <c r="A101" t="s">
        <v>148</v>
      </c>
      <c r="J101">
        <v>0</v>
      </c>
      <c r="K101">
        <v>0</v>
      </c>
    </row>
    <row r="102" spans="1:17" x14ac:dyDescent="0.35">
      <c r="A102" t="s">
        <v>149</v>
      </c>
      <c r="J102">
        <v>2</v>
      </c>
      <c r="K102">
        <v>2</v>
      </c>
    </row>
    <row r="103" spans="1:17" x14ac:dyDescent="0.35">
      <c r="A103" t="s">
        <v>150</v>
      </c>
      <c r="M103">
        <v>2</v>
      </c>
      <c r="N103">
        <v>2</v>
      </c>
    </row>
    <row r="104" spans="1:17" x14ac:dyDescent="0.35">
      <c r="A104" t="s">
        <v>126</v>
      </c>
      <c r="M104">
        <v>0</v>
      </c>
      <c r="N104">
        <v>1</v>
      </c>
    </row>
    <row r="105" spans="1:17" x14ac:dyDescent="0.35">
      <c r="A105" t="s">
        <v>151</v>
      </c>
      <c r="P105">
        <v>2</v>
      </c>
      <c r="Q105">
        <v>2</v>
      </c>
    </row>
    <row r="106" spans="1:17" x14ac:dyDescent="0.35">
      <c r="A106" t="s">
        <v>152</v>
      </c>
      <c r="J106">
        <v>2</v>
      </c>
      <c r="K106">
        <v>2</v>
      </c>
    </row>
    <row r="107" spans="1:17" x14ac:dyDescent="0.35">
      <c r="A107" t="s">
        <v>153</v>
      </c>
      <c r="J107">
        <v>0</v>
      </c>
      <c r="K107">
        <v>0</v>
      </c>
    </row>
    <row r="108" spans="1:17" x14ac:dyDescent="0.35">
      <c r="A108" t="s">
        <v>154</v>
      </c>
      <c r="J108">
        <v>2</v>
      </c>
      <c r="K108">
        <v>2</v>
      </c>
    </row>
    <row r="109" spans="1:17" x14ac:dyDescent="0.35">
      <c r="A109" t="s">
        <v>155</v>
      </c>
      <c r="J109">
        <v>1</v>
      </c>
      <c r="K109">
        <v>1</v>
      </c>
    </row>
    <row r="110" spans="1:17" x14ac:dyDescent="0.35">
      <c r="A110" t="s">
        <v>156</v>
      </c>
      <c r="J110">
        <v>2</v>
      </c>
      <c r="K110">
        <v>2</v>
      </c>
    </row>
    <row r="111" spans="1:17" x14ac:dyDescent="0.35">
      <c r="A111" t="s">
        <v>157</v>
      </c>
      <c r="J111">
        <v>2</v>
      </c>
      <c r="K111">
        <v>2</v>
      </c>
    </row>
    <row r="112" spans="1:17" x14ac:dyDescent="0.35">
      <c r="A112" t="s">
        <v>158</v>
      </c>
      <c r="J112">
        <v>1</v>
      </c>
      <c r="K112">
        <v>1</v>
      </c>
    </row>
    <row r="113" spans="1:14" x14ac:dyDescent="0.35">
      <c r="A113" t="s">
        <v>159</v>
      </c>
      <c r="L113">
        <v>2</v>
      </c>
      <c r="M113">
        <v>2</v>
      </c>
    </row>
    <row r="114" spans="1:14" x14ac:dyDescent="0.35">
      <c r="A114" t="s">
        <v>160</v>
      </c>
      <c r="J114">
        <v>1</v>
      </c>
      <c r="K114">
        <v>1</v>
      </c>
    </row>
    <row r="115" spans="1:14" x14ac:dyDescent="0.35">
      <c r="A115" t="s">
        <v>102</v>
      </c>
      <c r="J115">
        <v>0</v>
      </c>
      <c r="K115">
        <v>0</v>
      </c>
    </row>
    <row r="116" spans="1:14" x14ac:dyDescent="0.35">
      <c r="A116" t="s">
        <v>161</v>
      </c>
      <c r="J116">
        <v>0</v>
      </c>
      <c r="K116">
        <v>0</v>
      </c>
    </row>
    <row r="117" spans="1:14" x14ac:dyDescent="0.35">
      <c r="A117" t="s">
        <v>67</v>
      </c>
      <c r="J117">
        <v>0</v>
      </c>
      <c r="K117">
        <v>0</v>
      </c>
    </row>
    <row r="118" spans="1:14" x14ac:dyDescent="0.35">
      <c r="A118" t="s">
        <v>162</v>
      </c>
      <c r="J118">
        <v>1</v>
      </c>
      <c r="K118">
        <v>0</v>
      </c>
    </row>
    <row r="119" spans="1:14" x14ac:dyDescent="0.35">
      <c r="A119" t="s">
        <v>163</v>
      </c>
      <c r="J119">
        <v>2</v>
      </c>
      <c r="K119">
        <v>1</v>
      </c>
    </row>
    <row r="120" spans="1:14" x14ac:dyDescent="0.35">
      <c r="A120" t="s">
        <v>108</v>
      </c>
      <c r="J120">
        <v>0</v>
      </c>
      <c r="K120">
        <v>0</v>
      </c>
    </row>
    <row r="121" spans="1:14" x14ac:dyDescent="0.35">
      <c r="A121" t="s">
        <v>164</v>
      </c>
      <c r="M121">
        <v>2</v>
      </c>
      <c r="N121">
        <v>2</v>
      </c>
    </row>
    <row r="122" spans="1:14" x14ac:dyDescent="0.35">
      <c r="A122" t="s">
        <v>165</v>
      </c>
      <c r="J122">
        <v>1</v>
      </c>
      <c r="K122">
        <v>1</v>
      </c>
    </row>
    <row r="123" spans="1:14" x14ac:dyDescent="0.35">
      <c r="A123" t="s">
        <v>166</v>
      </c>
      <c r="J123">
        <v>1</v>
      </c>
      <c r="K123">
        <v>1</v>
      </c>
    </row>
    <row r="124" spans="1:14" x14ac:dyDescent="0.35">
      <c r="A124" t="s">
        <v>167</v>
      </c>
      <c r="J124">
        <v>1</v>
      </c>
      <c r="K124">
        <v>1</v>
      </c>
    </row>
    <row r="125" spans="1:14" x14ac:dyDescent="0.35">
      <c r="A125" t="s">
        <v>168</v>
      </c>
      <c r="J125">
        <v>1</v>
      </c>
      <c r="K125">
        <v>1</v>
      </c>
    </row>
    <row r="126" spans="1:14" x14ac:dyDescent="0.35">
      <c r="A126" t="s">
        <v>169</v>
      </c>
      <c r="J126">
        <v>1</v>
      </c>
      <c r="K126">
        <v>1</v>
      </c>
    </row>
    <row r="127" spans="1:14" x14ac:dyDescent="0.35">
      <c r="A127" t="s">
        <v>170</v>
      </c>
      <c r="J127">
        <v>1</v>
      </c>
      <c r="K127">
        <v>1</v>
      </c>
    </row>
    <row r="128" spans="1:14" x14ac:dyDescent="0.35">
      <c r="A128" t="s">
        <v>171</v>
      </c>
      <c r="J128">
        <v>1</v>
      </c>
      <c r="K128">
        <v>1</v>
      </c>
    </row>
    <row r="129" spans="1:19" x14ac:dyDescent="0.35">
      <c r="A129" t="s">
        <v>172</v>
      </c>
      <c r="J129">
        <v>2</v>
      </c>
      <c r="K129">
        <v>2</v>
      </c>
    </row>
    <row r="130" spans="1:19" x14ac:dyDescent="0.35">
      <c r="A130" t="s">
        <v>173</v>
      </c>
      <c r="J130">
        <v>2</v>
      </c>
      <c r="K130">
        <v>2</v>
      </c>
    </row>
    <row r="131" spans="1:19" x14ac:dyDescent="0.35">
      <c r="A131" t="s">
        <v>174</v>
      </c>
      <c r="J131">
        <v>1</v>
      </c>
      <c r="K131">
        <v>1</v>
      </c>
    </row>
    <row r="132" spans="1:19" x14ac:dyDescent="0.35">
      <c r="A132" t="s">
        <v>175</v>
      </c>
      <c r="P132">
        <v>1</v>
      </c>
      <c r="Q132">
        <v>1</v>
      </c>
    </row>
    <row r="133" spans="1:19" x14ac:dyDescent="0.35">
      <c r="A133" t="s">
        <v>176</v>
      </c>
      <c r="J133">
        <v>0</v>
      </c>
      <c r="K133">
        <v>0</v>
      </c>
    </row>
    <row r="134" spans="1:19" x14ac:dyDescent="0.35">
      <c r="A134" t="s">
        <v>67</v>
      </c>
      <c r="J134">
        <v>0</v>
      </c>
      <c r="K134">
        <v>0</v>
      </c>
    </row>
    <row r="135" spans="1:19" x14ac:dyDescent="0.35">
      <c r="A135" t="s">
        <v>177</v>
      </c>
      <c r="J135">
        <v>1</v>
      </c>
      <c r="K135">
        <v>1</v>
      </c>
    </row>
    <row r="136" spans="1:19" x14ac:dyDescent="0.35">
      <c r="A136" t="s">
        <v>178</v>
      </c>
      <c r="M136" t="s">
        <v>179</v>
      </c>
    </row>
    <row r="137" spans="1:19" x14ac:dyDescent="0.35">
      <c r="A137" t="s">
        <v>180</v>
      </c>
      <c r="J137">
        <v>0</v>
      </c>
      <c r="K137">
        <v>0</v>
      </c>
    </row>
    <row r="138" spans="1:19" x14ac:dyDescent="0.35">
      <c r="A138" t="s">
        <v>181</v>
      </c>
      <c r="J138">
        <v>1</v>
      </c>
      <c r="K138">
        <v>1</v>
      </c>
    </row>
    <row r="139" spans="1:19" x14ac:dyDescent="0.35">
      <c r="A139" t="s">
        <v>182</v>
      </c>
      <c r="J139">
        <v>1</v>
      </c>
      <c r="K139">
        <v>1</v>
      </c>
    </row>
    <row r="140" spans="1:19" x14ac:dyDescent="0.35">
      <c r="A140" t="s">
        <v>183</v>
      </c>
      <c r="J140">
        <v>1</v>
      </c>
      <c r="K140">
        <v>1</v>
      </c>
    </row>
    <row r="141" spans="1:19" x14ac:dyDescent="0.35">
      <c r="A141" t="s">
        <v>184</v>
      </c>
      <c r="J141">
        <v>1</v>
      </c>
      <c r="K141">
        <v>1</v>
      </c>
    </row>
    <row r="142" spans="1:19" x14ac:dyDescent="0.35">
      <c r="A142" t="s">
        <v>185</v>
      </c>
      <c r="J142">
        <v>1</v>
      </c>
      <c r="K142">
        <v>1</v>
      </c>
    </row>
    <row r="143" spans="1:19" x14ac:dyDescent="0.35">
      <c r="A143" t="s">
        <v>186</v>
      </c>
      <c r="J143">
        <v>2</v>
      </c>
      <c r="K143">
        <v>2</v>
      </c>
    </row>
    <row r="144" spans="1:19" x14ac:dyDescent="0.35">
      <c r="A144" t="s">
        <v>187</v>
      </c>
      <c r="R144">
        <v>2</v>
      </c>
      <c r="S144">
        <v>2</v>
      </c>
    </row>
    <row r="145" spans="1:11" x14ac:dyDescent="0.35">
      <c r="A145" t="s">
        <v>188</v>
      </c>
      <c r="J145">
        <v>1</v>
      </c>
      <c r="K145">
        <v>1</v>
      </c>
    </row>
    <row r="146" spans="1:11" x14ac:dyDescent="0.35">
      <c r="A146" t="s">
        <v>189</v>
      </c>
      <c r="J146">
        <v>1</v>
      </c>
      <c r="K146">
        <v>0</v>
      </c>
    </row>
    <row r="147" spans="1:11" x14ac:dyDescent="0.35">
      <c r="A147" t="s">
        <v>190</v>
      </c>
      <c r="J147">
        <v>2</v>
      </c>
      <c r="K147">
        <v>2</v>
      </c>
    </row>
    <row r="148" spans="1:11" x14ac:dyDescent="0.35">
      <c r="A148" t="s">
        <v>191</v>
      </c>
      <c r="J148">
        <v>1</v>
      </c>
      <c r="K148">
        <v>1</v>
      </c>
    </row>
    <row r="149" spans="1:11" x14ac:dyDescent="0.35">
      <c r="A149" t="s">
        <v>192</v>
      </c>
      <c r="J149">
        <v>1</v>
      </c>
      <c r="K149">
        <v>1</v>
      </c>
    </row>
    <row r="150" spans="1:11" x14ac:dyDescent="0.35">
      <c r="A150" t="s">
        <v>193</v>
      </c>
      <c r="J150">
        <v>2</v>
      </c>
      <c r="K150">
        <v>1</v>
      </c>
    </row>
    <row r="151" spans="1:11" x14ac:dyDescent="0.35">
      <c r="A151" t="s">
        <v>194</v>
      </c>
      <c r="J151">
        <v>1</v>
      </c>
      <c r="K151">
        <v>1</v>
      </c>
    </row>
    <row r="152" spans="1:11" x14ac:dyDescent="0.35">
      <c r="A152" t="s">
        <v>195</v>
      </c>
      <c r="J152">
        <v>2</v>
      </c>
      <c r="K152">
        <v>2</v>
      </c>
    </row>
    <row r="153" spans="1:11" x14ac:dyDescent="0.35">
      <c r="A153" t="s">
        <v>196</v>
      </c>
      <c r="J153">
        <v>2</v>
      </c>
      <c r="K153">
        <v>1</v>
      </c>
    </row>
    <row r="154" spans="1:11" x14ac:dyDescent="0.35">
      <c r="A154" t="s">
        <v>197</v>
      </c>
      <c r="J154">
        <v>1</v>
      </c>
      <c r="K154">
        <v>1</v>
      </c>
    </row>
    <row r="155" spans="1:11" x14ac:dyDescent="0.35">
      <c r="A155" t="s">
        <v>198</v>
      </c>
      <c r="J155">
        <v>0</v>
      </c>
      <c r="K155">
        <v>0</v>
      </c>
    </row>
    <row r="156" spans="1:11" x14ac:dyDescent="0.35">
      <c r="A156" t="s">
        <v>199</v>
      </c>
      <c r="J156">
        <v>1</v>
      </c>
      <c r="K156">
        <v>1</v>
      </c>
    </row>
    <row r="157" spans="1:11" x14ac:dyDescent="0.35">
      <c r="A157" t="s">
        <v>200</v>
      </c>
      <c r="J157">
        <v>1</v>
      </c>
      <c r="K157">
        <v>0</v>
      </c>
    </row>
    <row r="158" spans="1:11" x14ac:dyDescent="0.35">
      <c r="A158" t="s">
        <v>201</v>
      </c>
      <c r="J158">
        <v>1</v>
      </c>
      <c r="K158">
        <v>1</v>
      </c>
    </row>
    <row r="159" spans="1:11" x14ac:dyDescent="0.35">
      <c r="A159" t="s">
        <v>202</v>
      </c>
      <c r="J159">
        <v>2</v>
      </c>
      <c r="K159">
        <v>2</v>
      </c>
    </row>
    <row r="160" spans="1:11" x14ac:dyDescent="0.35">
      <c r="A160" t="s">
        <v>203</v>
      </c>
      <c r="J160">
        <v>2</v>
      </c>
      <c r="K160">
        <v>2</v>
      </c>
    </row>
    <row r="161" spans="1:16" x14ac:dyDescent="0.35">
      <c r="A161" t="s">
        <v>204</v>
      </c>
      <c r="J161">
        <v>2</v>
      </c>
      <c r="K161">
        <v>1</v>
      </c>
    </row>
    <row r="162" spans="1:16" x14ac:dyDescent="0.35">
      <c r="A162" t="s">
        <v>205</v>
      </c>
      <c r="J162">
        <v>2</v>
      </c>
      <c r="K162">
        <v>2</v>
      </c>
    </row>
    <row r="163" spans="1:16" x14ac:dyDescent="0.35">
      <c r="A163" t="s">
        <v>206</v>
      </c>
      <c r="J163">
        <v>2</v>
      </c>
      <c r="K163">
        <v>2</v>
      </c>
    </row>
    <row r="164" spans="1:16" x14ac:dyDescent="0.35">
      <c r="A164" t="s">
        <v>207</v>
      </c>
      <c r="O164">
        <v>2</v>
      </c>
      <c r="P164">
        <v>2</v>
      </c>
    </row>
    <row r="165" spans="1:16" x14ac:dyDescent="0.35">
      <c r="A165" t="s">
        <v>208</v>
      </c>
      <c r="J165">
        <v>1</v>
      </c>
      <c r="K165">
        <v>1</v>
      </c>
    </row>
    <row r="166" spans="1:16" x14ac:dyDescent="0.35">
      <c r="A166" t="s">
        <v>209</v>
      </c>
      <c r="J166">
        <v>1</v>
      </c>
      <c r="K166">
        <v>1</v>
      </c>
    </row>
    <row r="167" spans="1:16" x14ac:dyDescent="0.35">
      <c r="A167" t="s">
        <v>62</v>
      </c>
      <c r="J167">
        <v>0</v>
      </c>
      <c r="K167">
        <v>0</v>
      </c>
    </row>
    <row r="168" spans="1:16" x14ac:dyDescent="0.35">
      <c r="A168" t="s">
        <v>210</v>
      </c>
      <c r="J168">
        <v>1</v>
      </c>
      <c r="K168">
        <v>1</v>
      </c>
    </row>
    <row r="169" spans="1:16" x14ac:dyDescent="0.35">
      <c r="A169" t="s">
        <v>211</v>
      </c>
      <c r="J169">
        <v>2</v>
      </c>
      <c r="K169">
        <v>2</v>
      </c>
    </row>
    <row r="170" spans="1:16" x14ac:dyDescent="0.35">
      <c r="A170" t="s">
        <v>212</v>
      </c>
      <c r="J170">
        <v>1</v>
      </c>
      <c r="K170">
        <v>2</v>
      </c>
    </row>
    <row r="171" spans="1:16" x14ac:dyDescent="0.35">
      <c r="A171" t="s">
        <v>213</v>
      </c>
      <c r="J171">
        <v>2</v>
      </c>
      <c r="K171">
        <v>1</v>
      </c>
    </row>
    <row r="172" spans="1:16" x14ac:dyDescent="0.35">
      <c r="A172" t="s">
        <v>214</v>
      </c>
      <c r="J172">
        <v>1</v>
      </c>
      <c r="K172">
        <v>1</v>
      </c>
    </row>
    <row r="173" spans="1:16" x14ac:dyDescent="0.35">
      <c r="A173" t="s">
        <v>215</v>
      </c>
      <c r="J173">
        <v>1</v>
      </c>
      <c r="K173">
        <v>2</v>
      </c>
    </row>
    <row r="174" spans="1:16" x14ac:dyDescent="0.35">
      <c r="A174" t="s">
        <v>216</v>
      </c>
      <c r="J174">
        <v>1</v>
      </c>
      <c r="K174">
        <v>2</v>
      </c>
    </row>
    <row r="175" spans="1:16" x14ac:dyDescent="0.35">
      <c r="A175" t="s">
        <v>217</v>
      </c>
      <c r="J175">
        <v>1</v>
      </c>
      <c r="K175">
        <v>1</v>
      </c>
    </row>
    <row r="176" spans="1:16" x14ac:dyDescent="0.35">
      <c r="A176" t="s">
        <v>218</v>
      </c>
      <c r="J176">
        <v>1</v>
      </c>
      <c r="K176">
        <v>1</v>
      </c>
    </row>
    <row r="177" spans="1:11" x14ac:dyDescent="0.35">
      <c r="A177" t="s">
        <v>219</v>
      </c>
      <c r="J177">
        <v>1</v>
      </c>
      <c r="K177">
        <v>1</v>
      </c>
    </row>
    <row r="178" spans="1:11" x14ac:dyDescent="0.35">
      <c r="A178" t="s">
        <v>220</v>
      </c>
      <c r="J178">
        <v>2</v>
      </c>
      <c r="K178">
        <v>2</v>
      </c>
    </row>
    <row r="179" spans="1:11" x14ac:dyDescent="0.35">
      <c r="A179" t="s">
        <v>221</v>
      </c>
      <c r="J179">
        <v>0</v>
      </c>
      <c r="K179">
        <v>0</v>
      </c>
    </row>
    <row r="180" spans="1:11" x14ac:dyDescent="0.35">
      <c r="A180" t="s">
        <v>222</v>
      </c>
      <c r="J180">
        <v>2</v>
      </c>
      <c r="K180">
        <v>2</v>
      </c>
    </row>
    <row r="181" spans="1:11" x14ac:dyDescent="0.35">
      <c r="A181" t="s">
        <v>223</v>
      </c>
      <c r="J181">
        <v>1</v>
      </c>
      <c r="K181">
        <v>1</v>
      </c>
    </row>
    <row r="182" spans="1:11" x14ac:dyDescent="0.35">
      <c r="A182" t="s">
        <v>224</v>
      </c>
      <c r="J182">
        <v>1</v>
      </c>
      <c r="K182">
        <v>1</v>
      </c>
    </row>
    <row r="183" spans="1:11" x14ac:dyDescent="0.35">
      <c r="A183" t="s">
        <v>108</v>
      </c>
      <c r="J183">
        <v>0</v>
      </c>
      <c r="K183">
        <v>0</v>
      </c>
    </row>
    <row r="184" spans="1:11" x14ac:dyDescent="0.35">
      <c r="A184" t="s">
        <v>225</v>
      </c>
      <c r="J184">
        <v>1</v>
      </c>
      <c r="K184">
        <v>1</v>
      </c>
    </row>
    <row r="185" spans="1:11" x14ac:dyDescent="0.35">
      <c r="A185" t="s">
        <v>226</v>
      </c>
      <c r="J185">
        <v>1</v>
      </c>
      <c r="K185">
        <v>1</v>
      </c>
    </row>
    <row r="186" spans="1:11" x14ac:dyDescent="0.35">
      <c r="A186" t="s">
        <v>227</v>
      </c>
      <c r="J186">
        <v>2</v>
      </c>
      <c r="K186">
        <v>2</v>
      </c>
    </row>
    <row r="187" spans="1:11" x14ac:dyDescent="0.35">
      <c r="A187" t="s">
        <v>126</v>
      </c>
      <c r="J187">
        <v>0</v>
      </c>
      <c r="K187">
        <v>0</v>
      </c>
    </row>
    <row r="188" spans="1:11" x14ac:dyDescent="0.35">
      <c r="A188" t="s">
        <v>228</v>
      </c>
      <c r="J188">
        <v>0</v>
      </c>
      <c r="K188">
        <v>0</v>
      </c>
    </row>
    <row r="189" spans="1:11" x14ac:dyDescent="0.35">
      <c r="A189" t="s">
        <v>229</v>
      </c>
      <c r="J189">
        <v>0</v>
      </c>
      <c r="K189">
        <v>0</v>
      </c>
    </row>
    <row r="190" spans="1:11" x14ac:dyDescent="0.35">
      <c r="A190" t="s">
        <v>230</v>
      </c>
      <c r="J190">
        <v>1</v>
      </c>
      <c r="K190">
        <v>1</v>
      </c>
    </row>
    <row r="191" spans="1:11" x14ac:dyDescent="0.35">
      <c r="A191" t="s">
        <v>231</v>
      </c>
      <c r="J191">
        <v>1</v>
      </c>
      <c r="K191">
        <v>1</v>
      </c>
    </row>
    <row r="192" spans="1:11" x14ac:dyDescent="0.35">
      <c r="A192" t="s">
        <v>232</v>
      </c>
      <c r="J192">
        <v>2</v>
      </c>
      <c r="K192">
        <v>1</v>
      </c>
    </row>
    <row r="193" spans="1:15" x14ac:dyDescent="0.35">
      <c r="A193" t="s">
        <v>233</v>
      </c>
      <c r="J193">
        <v>1</v>
      </c>
      <c r="K193">
        <v>1</v>
      </c>
    </row>
    <row r="194" spans="1:15" x14ac:dyDescent="0.35">
      <c r="A194" t="s">
        <v>234</v>
      </c>
      <c r="J194">
        <v>1</v>
      </c>
      <c r="K194">
        <v>1</v>
      </c>
    </row>
    <row r="195" spans="1:15" x14ac:dyDescent="0.35">
      <c r="A195" t="s">
        <v>235</v>
      </c>
      <c r="J195">
        <v>2</v>
      </c>
      <c r="K195">
        <v>1</v>
      </c>
    </row>
    <row r="196" spans="1:15" x14ac:dyDescent="0.35">
      <c r="A196" t="s">
        <v>236</v>
      </c>
      <c r="J196">
        <v>1</v>
      </c>
      <c r="K196">
        <v>0</v>
      </c>
    </row>
    <row r="197" spans="1:15" x14ac:dyDescent="0.35">
      <c r="A197" t="s">
        <v>237</v>
      </c>
      <c r="J197">
        <v>0</v>
      </c>
      <c r="K197">
        <v>0</v>
      </c>
    </row>
    <row r="198" spans="1:15" x14ac:dyDescent="0.35">
      <c r="A198" t="s">
        <v>238</v>
      </c>
      <c r="J198">
        <v>1</v>
      </c>
      <c r="K198">
        <v>1</v>
      </c>
    </row>
    <row r="199" spans="1:15" x14ac:dyDescent="0.35">
      <c r="A199" t="s">
        <v>239</v>
      </c>
      <c r="K199">
        <v>2</v>
      </c>
      <c r="L199">
        <v>2</v>
      </c>
    </row>
    <row r="200" spans="1:15" x14ac:dyDescent="0.35">
      <c r="A200" t="s">
        <v>126</v>
      </c>
      <c r="J200">
        <v>0</v>
      </c>
      <c r="K200">
        <v>0</v>
      </c>
    </row>
    <row r="201" spans="1:15" x14ac:dyDescent="0.35">
      <c r="A201" t="s">
        <v>240</v>
      </c>
      <c r="J201">
        <v>0</v>
      </c>
      <c r="K201">
        <v>0</v>
      </c>
    </row>
    <row r="202" spans="1:15" x14ac:dyDescent="0.35">
      <c r="A202" t="s">
        <v>241</v>
      </c>
      <c r="J202">
        <v>1</v>
      </c>
      <c r="K202">
        <v>1</v>
      </c>
    </row>
    <row r="203" spans="1:15" x14ac:dyDescent="0.35">
      <c r="A203" t="s">
        <v>242</v>
      </c>
      <c r="J203">
        <v>1</v>
      </c>
      <c r="K203">
        <v>1</v>
      </c>
    </row>
    <row r="204" spans="1:15" x14ac:dyDescent="0.35">
      <c r="A204" t="s">
        <v>243</v>
      </c>
      <c r="J204">
        <v>0</v>
      </c>
      <c r="K204">
        <v>0</v>
      </c>
    </row>
    <row r="205" spans="1:15" x14ac:dyDescent="0.35">
      <c r="A205" t="s">
        <v>126</v>
      </c>
      <c r="J205">
        <v>0</v>
      </c>
      <c r="K205">
        <v>0</v>
      </c>
    </row>
    <row r="206" spans="1:15" x14ac:dyDescent="0.35">
      <c r="A206" t="s">
        <v>244</v>
      </c>
      <c r="J206">
        <v>1</v>
      </c>
      <c r="K206">
        <v>1</v>
      </c>
    </row>
    <row r="207" spans="1:15" x14ac:dyDescent="0.35">
      <c r="A207" t="s">
        <v>245</v>
      </c>
      <c r="J207">
        <v>1</v>
      </c>
      <c r="K207">
        <v>1</v>
      </c>
    </row>
    <row r="208" spans="1:15" x14ac:dyDescent="0.35">
      <c r="A208" t="s">
        <v>246</v>
      </c>
      <c r="N208">
        <v>1</v>
      </c>
      <c r="O208">
        <v>1</v>
      </c>
    </row>
    <row r="209" spans="1:27" x14ac:dyDescent="0.35">
      <c r="A209" t="s">
        <v>247</v>
      </c>
      <c r="J209">
        <v>1</v>
      </c>
      <c r="K209">
        <v>1</v>
      </c>
    </row>
    <row r="210" spans="1:27" x14ac:dyDescent="0.35">
      <c r="A210" t="s">
        <v>248</v>
      </c>
      <c r="J210">
        <v>1</v>
      </c>
      <c r="K210">
        <v>1</v>
      </c>
    </row>
    <row r="211" spans="1:27" x14ac:dyDescent="0.35">
      <c r="A211" t="s">
        <v>249</v>
      </c>
      <c r="J211">
        <v>1</v>
      </c>
      <c r="K211">
        <v>1</v>
      </c>
    </row>
    <row r="212" spans="1:27" x14ac:dyDescent="0.35">
      <c r="A212" t="s">
        <v>250</v>
      </c>
      <c r="J212">
        <v>1</v>
      </c>
      <c r="K212">
        <v>1</v>
      </c>
    </row>
    <row r="213" spans="1:27" x14ac:dyDescent="0.35">
      <c r="A213" t="s">
        <v>251</v>
      </c>
      <c r="J213">
        <v>1</v>
      </c>
      <c r="K213">
        <v>1</v>
      </c>
    </row>
    <row r="214" spans="1:27" x14ac:dyDescent="0.35">
      <c r="A214" t="s">
        <v>252</v>
      </c>
      <c r="J214">
        <v>2</v>
      </c>
      <c r="K214">
        <v>2</v>
      </c>
    </row>
    <row r="215" spans="1:27" x14ac:dyDescent="0.35">
      <c r="A215" t="s">
        <v>253</v>
      </c>
      <c r="J215">
        <v>1</v>
      </c>
      <c r="K215">
        <v>1</v>
      </c>
    </row>
    <row r="216" spans="1:27" x14ac:dyDescent="0.35">
      <c r="A216" t="s">
        <v>254</v>
      </c>
      <c r="J216">
        <v>1</v>
      </c>
      <c r="K216">
        <v>1</v>
      </c>
    </row>
    <row r="217" spans="1:27" x14ac:dyDescent="0.35">
      <c r="A217" t="s">
        <v>255</v>
      </c>
      <c r="J217">
        <v>1</v>
      </c>
      <c r="K217">
        <v>1</v>
      </c>
    </row>
    <row r="218" spans="1:27" x14ac:dyDescent="0.35">
      <c r="A218" t="s">
        <v>256</v>
      </c>
      <c r="Z218">
        <v>2</v>
      </c>
      <c r="AA218">
        <v>2</v>
      </c>
    </row>
    <row r="219" spans="1:27" x14ac:dyDescent="0.35">
      <c r="A219">
        <v>2008</v>
      </c>
      <c r="J219">
        <v>0</v>
      </c>
      <c r="K219">
        <v>0</v>
      </c>
    </row>
    <row r="220" spans="1:27" x14ac:dyDescent="0.35">
      <c r="A220" t="s">
        <v>257</v>
      </c>
      <c r="J220">
        <v>0</v>
      </c>
      <c r="K220">
        <v>0</v>
      </c>
    </row>
    <row r="221" spans="1:27" x14ac:dyDescent="0.35">
      <c r="A221" t="s">
        <v>258</v>
      </c>
      <c r="B221">
        <v>0</v>
      </c>
      <c r="J221">
        <v>0</v>
      </c>
      <c r="K221">
        <v>0</v>
      </c>
    </row>
    <row r="222" spans="1:27" x14ac:dyDescent="0.35">
      <c r="A222" t="s">
        <v>259</v>
      </c>
      <c r="B222">
        <v>1</v>
      </c>
      <c r="J222">
        <v>1</v>
      </c>
      <c r="K222">
        <v>1</v>
      </c>
    </row>
    <row r="223" spans="1:27" x14ac:dyDescent="0.35">
      <c r="A223" t="s">
        <v>260</v>
      </c>
      <c r="J223">
        <v>1</v>
      </c>
      <c r="K223">
        <v>1</v>
      </c>
    </row>
    <row r="224" spans="1:27" x14ac:dyDescent="0.35">
      <c r="A224" t="s">
        <v>261</v>
      </c>
      <c r="J224">
        <v>1</v>
      </c>
      <c r="K224">
        <v>1</v>
      </c>
    </row>
    <row r="225" spans="1:18" x14ac:dyDescent="0.35">
      <c r="A225" t="s">
        <v>262</v>
      </c>
      <c r="J225">
        <v>1</v>
      </c>
      <c r="K225">
        <v>1</v>
      </c>
    </row>
    <row r="226" spans="1:18" x14ac:dyDescent="0.35">
      <c r="A226" t="s">
        <v>263</v>
      </c>
      <c r="Q226">
        <v>2</v>
      </c>
      <c r="R226">
        <v>2</v>
      </c>
    </row>
    <row r="227" spans="1:18" x14ac:dyDescent="0.35">
      <c r="A227" t="s">
        <v>264</v>
      </c>
      <c r="J227">
        <v>2</v>
      </c>
      <c r="K227">
        <v>2</v>
      </c>
    </row>
    <row r="228" spans="1:18" x14ac:dyDescent="0.35">
      <c r="A228" t="s">
        <v>265</v>
      </c>
      <c r="J228">
        <v>2</v>
      </c>
      <c r="K228">
        <v>2</v>
      </c>
    </row>
    <row r="229" spans="1:18" x14ac:dyDescent="0.35">
      <c r="A229" t="s">
        <v>266</v>
      </c>
      <c r="J229">
        <v>2</v>
      </c>
      <c r="K229">
        <v>2</v>
      </c>
    </row>
    <row r="230" spans="1:18" x14ac:dyDescent="0.35">
      <c r="A230" t="s">
        <v>267</v>
      </c>
      <c r="J230">
        <v>2</v>
      </c>
      <c r="K230">
        <v>1</v>
      </c>
    </row>
    <row r="231" spans="1:18" x14ac:dyDescent="0.35">
      <c r="A231" t="s">
        <v>268</v>
      </c>
      <c r="J231">
        <v>1</v>
      </c>
      <c r="K231">
        <v>1</v>
      </c>
    </row>
    <row r="232" spans="1:18" x14ac:dyDescent="0.35">
      <c r="A232" t="s">
        <v>108</v>
      </c>
      <c r="J232">
        <v>0</v>
      </c>
      <c r="K232">
        <v>0</v>
      </c>
    </row>
    <row r="233" spans="1:18" x14ac:dyDescent="0.35">
      <c r="A233" t="s">
        <v>269</v>
      </c>
      <c r="J233">
        <v>2</v>
      </c>
      <c r="K233">
        <v>2</v>
      </c>
    </row>
    <row r="234" spans="1:18" x14ac:dyDescent="0.35">
      <c r="A234" t="s">
        <v>270</v>
      </c>
      <c r="J234">
        <v>2</v>
      </c>
      <c r="K234">
        <v>2</v>
      </c>
    </row>
    <row r="235" spans="1:18" x14ac:dyDescent="0.35">
      <c r="A235" t="s">
        <v>271</v>
      </c>
      <c r="J235">
        <v>2</v>
      </c>
      <c r="K235">
        <v>2</v>
      </c>
    </row>
    <row r="236" spans="1:18" x14ac:dyDescent="0.35">
      <c r="A236" t="s">
        <v>272</v>
      </c>
      <c r="J236">
        <v>1</v>
      </c>
      <c r="K236">
        <v>1</v>
      </c>
    </row>
    <row r="237" spans="1:18" x14ac:dyDescent="0.35">
      <c r="A237" t="s">
        <v>273</v>
      </c>
      <c r="J237">
        <v>0</v>
      </c>
      <c r="K237">
        <v>0</v>
      </c>
    </row>
    <row r="238" spans="1:18" x14ac:dyDescent="0.35">
      <c r="A238" t="s">
        <v>274</v>
      </c>
      <c r="J238">
        <v>1</v>
      </c>
      <c r="K238">
        <v>1</v>
      </c>
    </row>
    <row r="239" spans="1:18" x14ac:dyDescent="0.35">
      <c r="A239" t="s">
        <v>275</v>
      </c>
      <c r="M239">
        <v>2</v>
      </c>
      <c r="N239">
        <v>2</v>
      </c>
    </row>
    <row r="240" spans="1:18" x14ac:dyDescent="0.35">
      <c r="A240" t="s">
        <v>276</v>
      </c>
      <c r="J240">
        <v>1</v>
      </c>
      <c r="K240">
        <v>1</v>
      </c>
    </row>
    <row r="241" spans="1:16" x14ac:dyDescent="0.35">
      <c r="A241" t="s">
        <v>277</v>
      </c>
      <c r="J241">
        <v>1</v>
      </c>
      <c r="K241">
        <v>1</v>
      </c>
    </row>
    <row r="242" spans="1:16" x14ac:dyDescent="0.35">
      <c r="A242" t="s">
        <v>278</v>
      </c>
      <c r="J242">
        <v>1</v>
      </c>
      <c r="K242">
        <v>1</v>
      </c>
    </row>
    <row r="243" spans="1:16" x14ac:dyDescent="0.35">
      <c r="A243" t="s">
        <v>279</v>
      </c>
      <c r="J243">
        <v>1</v>
      </c>
      <c r="K243">
        <v>1</v>
      </c>
    </row>
    <row r="244" spans="1:16" x14ac:dyDescent="0.35">
      <c r="A244" t="s">
        <v>76</v>
      </c>
      <c r="J244">
        <v>0</v>
      </c>
      <c r="K244">
        <v>0</v>
      </c>
    </row>
    <row r="245" spans="1:16" x14ac:dyDescent="0.35">
      <c r="A245" t="s">
        <v>280</v>
      </c>
      <c r="J245">
        <v>1</v>
      </c>
      <c r="K245">
        <v>1</v>
      </c>
    </row>
    <row r="246" spans="1:16" x14ac:dyDescent="0.35">
      <c r="A246" t="s">
        <v>281</v>
      </c>
      <c r="J246">
        <v>1</v>
      </c>
      <c r="K246">
        <v>1</v>
      </c>
    </row>
    <row r="247" spans="1:16" x14ac:dyDescent="0.35">
      <c r="A247" t="s">
        <v>282</v>
      </c>
      <c r="J247">
        <v>1</v>
      </c>
      <c r="K247">
        <v>1</v>
      </c>
    </row>
    <row r="248" spans="1:16" x14ac:dyDescent="0.35">
      <c r="A248" t="s">
        <v>283</v>
      </c>
      <c r="M248">
        <v>1</v>
      </c>
      <c r="N248">
        <v>1</v>
      </c>
    </row>
    <row r="249" spans="1:16" x14ac:dyDescent="0.35">
      <c r="A249" t="s">
        <v>284</v>
      </c>
      <c r="J249">
        <v>0</v>
      </c>
      <c r="K249">
        <v>0</v>
      </c>
    </row>
    <row r="250" spans="1:16" x14ac:dyDescent="0.35">
      <c r="A250" t="s">
        <v>285</v>
      </c>
      <c r="O250">
        <v>2</v>
      </c>
      <c r="P250">
        <v>2</v>
      </c>
    </row>
    <row r="251" spans="1:16" x14ac:dyDescent="0.35">
      <c r="A251" t="s">
        <v>286</v>
      </c>
      <c r="J251">
        <v>1</v>
      </c>
      <c r="K251">
        <v>1</v>
      </c>
    </row>
    <row r="252" spans="1:16" x14ac:dyDescent="0.35">
      <c r="A252" t="s">
        <v>287</v>
      </c>
      <c r="J252">
        <v>1</v>
      </c>
      <c r="K252">
        <v>1</v>
      </c>
    </row>
    <row r="253" spans="1:16" x14ac:dyDescent="0.35">
      <c r="A253" t="s">
        <v>288</v>
      </c>
      <c r="J253">
        <v>1</v>
      </c>
      <c r="K253">
        <v>1</v>
      </c>
    </row>
    <row r="254" spans="1:16" x14ac:dyDescent="0.35">
      <c r="A254" t="s">
        <v>59</v>
      </c>
      <c r="J254">
        <v>1</v>
      </c>
      <c r="K254">
        <v>1</v>
      </c>
    </row>
    <row r="255" spans="1:16" x14ac:dyDescent="0.35">
      <c r="A255" t="s">
        <v>289</v>
      </c>
      <c r="J255">
        <v>1</v>
      </c>
      <c r="K255">
        <v>1</v>
      </c>
    </row>
    <row r="256" spans="1:16" x14ac:dyDescent="0.35">
      <c r="A256" t="s">
        <v>290</v>
      </c>
      <c r="J256">
        <v>1</v>
      </c>
      <c r="K256">
        <v>1</v>
      </c>
    </row>
    <row r="257" spans="1:11" x14ac:dyDescent="0.35">
      <c r="A257" t="s">
        <v>291</v>
      </c>
      <c r="J257">
        <v>1</v>
      </c>
      <c r="K257">
        <v>1</v>
      </c>
    </row>
    <row r="258" spans="1:11" x14ac:dyDescent="0.35">
      <c r="A258" t="s">
        <v>292</v>
      </c>
      <c r="J258">
        <v>0</v>
      </c>
      <c r="K258">
        <v>0</v>
      </c>
    </row>
    <row r="259" spans="1:11" x14ac:dyDescent="0.35">
      <c r="A259" t="s">
        <v>293</v>
      </c>
      <c r="J259">
        <v>2</v>
      </c>
      <c r="K259">
        <v>2</v>
      </c>
    </row>
    <row r="260" spans="1:11" x14ac:dyDescent="0.35">
      <c r="A260" t="s">
        <v>294</v>
      </c>
      <c r="J260">
        <v>1</v>
      </c>
      <c r="K260">
        <v>1</v>
      </c>
    </row>
    <row r="261" spans="1:11" x14ac:dyDescent="0.35">
      <c r="A261" t="s">
        <v>295</v>
      </c>
      <c r="J261">
        <v>2</v>
      </c>
      <c r="K261">
        <v>2</v>
      </c>
    </row>
    <row r="262" spans="1:11" x14ac:dyDescent="0.35">
      <c r="A262" t="s">
        <v>296</v>
      </c>
      <c r="J262">
        <v>2</v>
      </c>
      <c r="K262">
        <v>2</v>
      </c>
    </row>
    <row r="263" spans="1:11" x14ac:dyDescent="0.35">
      <c r="A263" t="s">
        <v>297</v>
      </c>
      <c r="J263">
        <v>0</v>
      </c>
      <c r="K263">
        <v>0</v>
      </c>
    </row>
    <row r="264" spans="1:11" x14ac:dyDescent="0.35">
      <c r="A264" t="s">
        <v>298</v>
      </c>
      <c r="J264">
        <v>1</v>
      </c>
      <c r="K264">
        <v>1</v>
      </c>
    </row>
    <row r="265" spans="1:11" x14ac:dyDescent="0.35">
      <c r="A265" t="s">
        <v>299</v>
      </c>
      <c r="J265">
        <v>1</v>
      </c>
      <c r="K265">
        <v>1</v>
      </c>
    </row>
    <row r="266" spans="1:11" x14ac:dyDescent="0.35">
      <c r="A266" t="s">
        <v>105</v>
      </c>
      <c r="J266">
        <v>0</v>
      </c>
      <c r="K266">
        <v>0</v>
      </c>
    </row>
    <row r="267" spans="1:11" x14ac:dyDescent="0.35">
      <c r="A267" t="s">
        <v>300</v>
      </c>
      <c r="J267">
        <v>0</v>
      </c>
      <c r="K267">
        <v>0</v>
      </c>
    </row>
    <row r="268" spans="1:11" x14ac:dyDescent="0.35">
      <c r="A268" t="s">
        <v>301</v>
      </c>
      <c r="J268">
        <v>1</v>
      </c>
      <c r="K268">
        <v>1</v>
      </c>
    </row>
    <row r="269" spans="1:11" x14ac:dyDescent="0.35">
      <c r="A269" t="s">
        <v>74</v>
      </c>
      <c r="J269">
        <v>1</v>
      </c>
      <c r="K269">
        <v>1</v>
      </c>
    </row>
    <row r="270" spans="1:11" x14ac:dyDescent="0.35">
      <c r="A270" t="s">
        <v>102</v>
      </c>
      <c r="J270">
        <v>1</v>
      </c>
      <c r="K270">
        <v>1</v>
      </c>
    </row>
    <row r="271" spans="1:11" x14ac:dyDescent="0.35">
      <c r="A271" t="s">
        <v>302</v>
      </c>
      <c r="J271">
        <v>1</v>
      </c>
      <c r="K271">
        <v>1</v>
      </c>
    </row>
    <row r="272" spans="1:11" x14ac:dyDescent="0.35">
      <c r="A272" t="s">
        <v>303</v>
      </c>
      <c r="J272">
        <v>1</v>
      </c>
      <c r="K272">
        <v>1</v>
      </c>
    </row>
    <row r="273" spans="1:13" x14ac:dyDescent="0.35">
      <c r="A273" t="s">
        <v>76</v>
      </c>
      <c r="J273">
        <v>0</v>
      </c>
      <c r="K273">
        <v>1</v>
      </c>
    </row>
    <row r="274" spans="1:13" x14ac:dyDescent="0.35">
      <c r="A274" t="s">
        <v>304</v>
      </c>
      <c r="K274">
        <v>2</v>
      </c>
      <c r="L274">
        <v>2</v>
      </c>
    </row>
    <row r="275" spans="1:13" x14ac:dyDescent="0.35">
      <c r="A275" t="s">
        <v>305</v>
      </c>
      <c r="J275">
        <v>0</v>
      </c>
      <c r="K275">
        <v>0</v>
      </c>
    </row>
    <row r="276" spans="1:13" x14ac:dyDescent="0.35">
      <c r="A276" t="s">
        <v>306</v>
      </c>
      <c r="J276">
        <v>1</v>
      </c>
      <c r="K276">
        <v>1</v>
      </c>
    </row>
    <row r="277" spans="1:13" x14ac:dyDescent="0.35">
      <c r="A277" t="s">
        <v>307</v>
      </c>
      <c r="L277">
        <v>1</v>
      </c>
      <c r="M277">
        <v>1</v>
      </c>
    </row>
    <row r="278" spans="1:13" x14ac:dyDescent="0.35">
      <c r="A278" t="s">
        <v>308</v>
      </c>
      <c r="J278">
        <v>0</v>
      </c>
      <c r="K278">
        <v>0</v>
      </c>
    </row>
    <row r="279" spans="1:13" x14ac:dyDescent="0.35">
      <c r="A279" t="s">
        <v>309</v>
      </c>
      <c r="J279">
        <v>1</v>
      </c>
      <c r="K279">
        <v>1</v>
      </c>
    </row>
    <row r="280" spans="1:13" x14ac:dyDescent="0.35">
      <c r="A280" t="s">
        <v>310</v>
      </c>
      <c r="J280">
        <v>1</v>
      </c>
      <c r="K280">
        <v>1</v>
      </c>
    </row>
    <row r="281" spans="1:13" x14ac:dyDescent="0.35">
      <c r="A281" t="s">
        <v>311</v>
      </c>
      <c r="J281">
        <v>0</v>
      </c>
      <c r="K281">
        <v>0</v>
      </c>
    </row>
    <row r="282" spans="1:13" x14ac:dyDescent="0.35">
      <c r="A282" t="s">
        <v>312</v>
      </c>
      <c r="J282">
        <v>2</v>
      </c>
      <c r="K282">
        <v>2</v>
      </c>
    </row>
    <row r="283" spans="1:13" x14ac:dyDescent="0.35">
      <c r="A283" t="s">
        <v>313</v>
      </c>
      <c r="J283">
        <v>2</v>
      </c>
      <c r="K283">
        <v>1</v>
      </c>
    </row>
    <row r="284" spans="1:13" x14ac:dyDescent="0.35">
      <c r="A284" t="s">
        <v>314</v>
      </c>
      <c r="J284">
        <v>1</v>
      </c>
      <c r="K284">
        <v>1</v>
      </c>
    </row>
    <row r="285" spans="1:13" x14ac:dyDescent="0.35">
      <c r="A285" t="s">
        <v>315</v>
      </c>
      <c r="J285">
        <v>2</v>
      </c>
      <c r="K285">
        <v>2</v>
      </c>
    </row>
    <row r="286" spans="1:13" x14ac:dyDescent="0.35">
      <c r="A286" t="s">
        <v>316</v>
      </c>
      <c r="J286">
        <v>2</v>
      </c>
      <c r="K286">
        <v>2</v>
      </c>
    </row>
    <row r="287" spans="1:13" x14ac:dyDescent="0.35">
      <c r="A287" t="s">
        <v>317</v>
      </c>
      <c r="J287">
        <v>0</v>
      </c>
      <c r="K287">
        <v>0</v>
      </c>
    </row>
    <row r="288" spans="1:13" x14ac:dyDescent="0.35">
      <c r="A288" t="s">
        <v>318</v>
      </c>
      <c r="J288">
        <v>0</v>
      </c>
      <c r="K288">
        <v>0</v>
      </c>
    </row>
    <row r="289" spans="1:15" x14ac:dyDescent="0.35">
      <c r="A289" t="s">
        <v>67</v>
      </c>
      <c r="J289">
        <v>0</v>
      </c>
      <c r="K289">
        <v>0</v>
      </c>
    </row>
    <row r="290" spans="1:15" x14ac:dyDescent="0.35">
      <c r="A290" t="s">
        <v>319</v>
      </c>
      <c r="J290">
        <v>2</v>
      </c>
      <c r="K290">
        <v>2</v>
      </c>
    </row>
    <row r="291" spans="1:15" x14ac:dyDescent="0.35">
      <c r="A291" t="s">
        <v>320</v>
      </c>
      <c r="J291">
        <v>1</v>
      </c>
      <c r="K291">
        <v>1</v>
      </c>
    </row>
    <row r="292" spans="1:15" x14ac:dyDescent="0.35">
      <c r="A292" t="s">
        <v>321</v>
      </c>
      <c r="J292">
        <v>2</v>
      </c>
      <c r="K292">
        <v>1</v>
      </c>
    </row>
    <row r="293" spans="1:15" x14ac:dyDescent="0.35">
      <c r="A293" t="s">
        <v>322</v>
      </c>
      <c r="J293">
        <v>1</v>
      </c>
      <c r="K293">
        <v>1</v>
      </c>
    </row>
    <row r="294" spans="1:15" x14ac:dyDescent="0.35">
      <c r="A294" t="s">
        <v>323</v>
      </c>
      <c r="J294">
        <v>1</v>
      </c>
      <c r="K294">
        <v>1</v>
      </c>
    </row>
    <row r="295" spans="1:15" x14ac:dyDescent="0.35">
      <c r="A295" t="s">
        <v>324</v>
      </c>
      <c r="K295">
        <v>2</v>
      </c>
      <c r="L295">
        <v>2</v>
      </c>
    </row>
    <row r="296" spans="1:15" x14ac:dyDescent="0.35">
      <c r="A296" t="s">
        <v>325</v>
      </c>
      <c r="J296">
        <v>2</v>
      </c>
      <c r="K296">
        <v>2</v>
      </c>
    </row>
    <row r="297" spans="1:15" x14ac:dyDescent="0.35">
      <c r="A297" t="s">
        <v>326</v>
      </c>
      <c r="J297">
        <v>1</v>
      </c>
      <c r="K297">
        <v>1</v>
      </c>
    </row>
    <row r="298" spans="1:15" x14ac:dyDescent="0.35">
      <c r="A298" t="s">
        <v>327</v>
      </c>
      <c r="J298">
        <v>1</v>
      </c>
      <c r="K298">
        <v>1</v>
      </c>
    </row>
    <row r="299" spans="1:15" x14ac:dyDescent="0.35">
      <c r="A299" t="s">
        <v>328</v>
      </c>
      <c r="J299">
        <v>1</v>
      </c>
      <c r="K299">
        <v>1</v>
      </c>
    </row>
    <row r="300" spans="1:15" x14ac:dyDescent="0.35">
      <c r="A300" t="s">
        <v>67</v>
      </c>
      <c r="J300">
        <v>0</v>
      </c>
      <c r="K300">
        <v>0</v>
      </c>
    </row>
    <row r="301" spans="1:15" x14ac:dyDescent="0.35">
      <c r="A301" t="s">
        <v>329</v>
      </c>
      <c r="J301">
        <v>2</v>
      </c>
      <c r="K301">
        <v>2</v>
      </c>
    </row>
    <row r="302" spans="1:15" x14ac:dyDescent="0.35">
      <c r="A302" t="s">
        <v>330</v>
      </c>
      <c r="J302">
        <v>2</v>
      </c>
      <c r="K302">
        <v>2</v>
      </c>
    </row>
    <row r="303" spans="1:15" x14ac:dyDescent="0.35">
      <c r="A303" t="s">
        <v>331</v>
      </c>
      <c r="N303">
        <v>2</v>
      </c>
      <c r="O303">
        <v>2</v>
      </c>
    </row>
    <row r="304" spans="1:15" x14ac:dyDescent="0.35">
      <c r="A304" t="s">
        <v>332</v>
      </c>
      <c r="J304">
        <v>2</v>
      </c>
      <c r="K304">
        <v>1</v>
      </c>
    </row>
    <row r="305" spans="1:16" x14ac:dyDescent="0.35">
      <c r="A305" t="s">
        <v>333</v>
      </c>
      <c r="J305">
        <v>1</v>
      </c>
      <c r="K305">
        <v>1</v>
      </c>
    </row>
    <row r="306" spans="1:16" x14ac:dyDescent="0.35">
      <c r="A306" t="s">
        <v>334</v>
      </c>
      <c r="J306">
        <v>0</v>
      </c>
      <c r="K306">
        <v>0</v>
      </c>
    </row>
    <row r="307" spans="1:16" x14ac:dyDescent="0.35">
      <c r="A307" t="s">
        <v>335</v>
      </c>
      <c r="J307">
        <v>1</v>
      </c>
      <c r="K307">
        <v>1</v>
      </c>
    </row>
    <row r="308" spans="1:16" x14ac:dyDescent="0.35">
      <c r="A308" t="s">
        <v>336</v>
      </c>
      <c r="J308">
        <v>1</v>
      </c>
      <c r="K308">
        <v>1</v>
      </c>
    </row>
    <row r="309" spans="1:16" x14ac:dyDescent="0.35">
      <c r="A309" t="s">
        <v>337</v>
      </c>
      <c r="J309">
        <v>1</v>
      </c>
      <c r="K309">
        <v>1</v>
      </c>
    </row>
    <row r="310" spans="1:16" x14ac:dyDescent="0.35">
      <c r="A310" t="s">
        <v>338</v>
      </c>
      <c r="J310">
        <v>1</v>
      </c>
      <c r="K310">
        <v>1</v>
      </c>
    </row>
    <row r="311" spans="1:16" x14ac:dyDescent="0.35">
      <c r="A311" t="s">
        <v>339</v>
      </c>
      <c r="J311">
        <v>2</v>
      </c>
      <c r="K311">
        <v>2</v>
      </c>
    </row>
    <row r="312" spans="1:16" x14ac:dyDescent="0.35">
      <c r="A312" t="s">
        <v>340</v>
      </c>
      <c r="J312">
        <v>2</v>
      </c>
      <c r="K312">
        <v>2</v>
      </c>
    </row>
    <row r="313" spans="1:16" x14ac:dyDescent="0.35">
      <c r="A313" t="s">
        <v>341</v>
      </c>
      <c r="J313">
        <v>2</v>
      </c>
      <c r="K313">
        <v>2</v>
      </c>
    </row>
    <row r="314" spans="1:16" x14ac:dyDescent="0.35">
      <c r="A314" t="s">
        <v>160</v>
      </c>
      <c r="J314">
        <v>1</v>
      </c>
      <c r="K314">
        <v>1</v>
      </c>
    </row>
    <row r="315" spans="1:16" x14ac:dyDescent="0.35">
      <c r="A315" t="s">
        <v>342</v>
      </c>
      <c r="J315">
        <v>1</v>
      </c>
      <c r="K315">
        <v>1</v>
      </c>
    </row>
    <row r="316" spans="1:16" x14ac:dyDescent="0.35">
      <c r="A316" t="s">
        <v>343</v>
      </c>
      <c r="J316">
        <v>1</v>
      </c>
      <c r="K316">
        <v>1</v>
      </c>
    </row>
    <row r="317" spans="1:16" x14ac:dyDescent="0.35">
      <c r="A317" t="s">
        <v>344</v>
      </c>
      <c r="N317">
        <v>2</v>
      </c>
      <c r="O317">
        <v>2</v>
      </c>
    </row>
    <row r="318" spans="1:16" x14ac:dyDescent="0.35">
      <c r="A318" t="s">
        <v>345</v>
      </c>
      <c r="J318">
        <v>0</v>
      </c>
      <c r="K318">
        <v>0</v>
      </c>
    </row>
    <row r="319" spans="1:16" x14ac:dyDescent="0.35">
      <c r="A319" t="s">
        <v>346</v>
      </c>
      <c r="O319">
        <v>2</v>
      </c>
      <c r="P319">
        <v>2</v>
      </c>
    </row>
    <row r="320" spans="1:16" x14ac:dyDescent="0.35">
      <c r="A320" t="s">
        <v>347</v>
      </c>
      <c r="O320">
        <v>2</v>
      </c>
      <c r="P320">
        <v>2</v>
      </c>
    </row>
    <row r="321" spans="1:11" x14ac:dyDescent="0.35">
      <c r="A321" t="s">
        <v>348</v>
      </c>
      <c r="J321">
        <v>0</v>
      </c>
      <c r="K321">
        <v>0</v>
      </c>
    </row>
    <row r="322" spans="1:11" x14ac:dyDescent="0.35">
      <c r="A322" t="s">
        <v>349</v>
      </c>
      <c r="J322">
        <v>1</v>
      </c>
      <c r="K322">
        <v>1</v>
      </c>
    </row>
    <row r="323" spans="1:11" x14ac:dyDescent="0.35">
      <c r="A323" t="s">
        <v>350</v>
      </c>
      <c r="J323">
        <v>1</v>
      </c>
      <c r="K323">
        <v>1</v>
      </c>
    </row>
    <row r="324" spans="1:11" x14ac:dyDescent="0.35">
      <c r="A324" t="s">
        <v>351</v>
      </c>
      <c r="J324">
        <v>1</v>
      </c>
      <c r="K324">
        <v>1</v>
      </c>
    </row>
    <row r="325" spans="1:11" x14ac:dyDescent="0.35">
      <c r="A325" t="s">
        <v>352</v>
      </c>
      <c r="J325">
        <v>2</v>
      </c>
      <c r="K325">
        <v>2</v>
      </c>
    </row>
    <row r="326" spans="1:11" x14ac:dyDescent="0.35">
      <c r="A326" t="s">
        <v>353</v>
      </c>
      <c r="J326">
        <v>2</v>
      </c>
      <c r="K326">
        <v>1</v>
      </c>
    </row>
    <row r="327" spans="1:11" x14ac:dyDescent="0.35">
      <c r="A327" t="s">
        <v>354</v>
      </c>
      <c r="J327">
        <v>2</v>
      </c>
      <c r="K327">
        <v>2</v>
      </c>
    </row>
    <row r="328" spans="1:11" x14ac:dyDescent="0.35">
      <c r="A328" t="s">
        <v>355</v>
      </c>
      <c r="J328">
        <v>2</v>
      </c>
      <c r="K328">
        <v>2</v>
      </c>
    </row>
    <row r="329" spans="1:11" x14ac:dyDescent="0.35">
      <c r="A329" t="s">
        <v>356</v>
      </c>
      <c r="J329">
        <v>2</v>
      </c>
      <c r="K329">
        <v>2</v>
      </c>
    </row>
    <row r="330" spans="1:11" x14ac:dyDescent="0.35">
      <c r="A330" t="s">
        <v>357</v>
      </c>
      <c r="J330">
        <v>1</v>
      </c>
      <c r="K330">
        <v>1</v>
      </c>
    </row>
    <row r="331" spans="1:11" x14ac:dyDescent="0.35">
      <c r="A331" t="s">
        <v>358</v>
      </c>
      <c r="J331">
        <v>1</v>
      </c>
      <c r="K331">
        <v>0</v>
      </c>
    </row>
    <row r="332" spans="1:11" x14ac:dyDescent="0.35">
      <c r="A332" t="s">
        <v>359</v>
      </c>
      <c r="J332">
        <v>1</v>
      </c>
      <c r="K332">
        <v>1</v>
      </c>
    </row>
    <row r="333" spans="1:11" x14ac:dyDescent="0.35">
      <c r="A333" t="s">
        <v>360</v>
      </c>
      <c r="J333">
        <v>1</v>
      </c>
      <c r="K333">
        <v>1</v>
      </c>
    </row>
    <row r="334" spans="1:11" x14ac:dyDescent="0.35">
      <c r="A334" t="s">
        <v>361</v>
      </c>
      <c r="J334">
        <v>1</v>
      </c>
      <c r="K334">
        <v>1</v>
      </c>
    </row>
    <row r="335" spans="1:11" x14ac:dyDescent="0.35">
      <c r="A335" t="s">
        <v>362</v>
      </c>
      <c r="J335">
        <v>0</v>
      </c>
      <c r="K335">
        <v>0</v>
      </c>
    </row>
    <row r="336" spans="1:11" x14ac:dyDescent="0.35">
      <c r="A336" t="s">
        <v>363</v>
      </c>
      <c r="J336">
        <v>1</v>
      </c>
      <c r="K336">
        <v>1</v>
      </c>
    </row>
    <row r="337" spans="1:14" x14ac:dyDescent="0.35">
      <c r="A337" t="s">
        <v>364</v>
      </c>
      <c r="J337">
        <v>1</v>
      </c>
      <c r="K337">
        <v>1</v>
      </c>
    </row>
    <row r="338" spans="1:14" x14ac:dyDescent="0.35">
      <c r="A338" t="s">
        <v>365</v>
      </c>
      <c r="J338">
        <v>0</v>
      </c>
      <c r="K338">
        <v>0</v>
      </c>
    </row>
    <row r="339" spans="1:14" x14ac:dyDescent="0.35">
      <c r="A339" t="s">
        <v>366</v>
      </c>
      <c r="J339">
        <v>0</v>
      </c>
      <c r="K339">
        <v>0</v>
      </c>
    </row>
    <row r="340" spans="1:14" x14ac:dyDescent="0.35">
      <c r="A340" t="s">
        <v>367</v>
      </c>
      <c r="J340">
        <v>1</v>
      </c>
      <c r="K340">
        <v>1</v>
      </c>
    </row>
    <row r="341" spans="1:14" x14ac:dyDescent="0.35">
      <c r="A341" t="s">
        <v>368</v>
      </c>
      <c r="J341">
        <v>1</v>
      </c>
      <c r="K341">
        <v>1</v>
      </c>
    </row>
    <row r="342" spans="1:14" x14ac:dyDescent="0.35">
      <c r="A342" t="s">
        <v>369</v>
      </c>
      <c r="J342">
        <v>2</v>
      </c>
      <c r="K342">
        <v>2</v>
      </c>
    </row>
    <row r="343" spans="1:14" x14ac:dyDescent="0.35">
      <c r="A343" t="s">
        <v>370</v>
      </c>
      <c r="J343">
        <v>1</v>
      </c>
      <c r="K343">
        <v>1</v>
      </c>
    </row>
    <row r="344" spans="1:14" x14ac:dyDescent="0.35">
      <c r="A344" t="s">
        <v>371</v>
      </c>
      <c r="J344">
        <v>1</v>
      </c>
      <c r="K344">
        <v>0</v>
      </c>
    </row>
    <row r="345" spans="1:14" x14ac:dyDescent="0.35">
      <c r="A345" t="s">
        <v>372</v>
      </c>
      <c r="J345">
        <v>2</v>
      </c>
      <c r="K345">
        <v>2</v>
      </c>
    </row>
    <row r="346" spans="1:14" x14ac:dyDescent="0.35">
      <c r="A346" t="s">
        <v>373</v>
      </c>
      <c r="J346">
        <v>1</v>
      </c>
      <c r="K346">
        <v>1</v>
      </c>
    </row>
    <row r="347" spans="1:14" x14ac:dyDescent="0.35">
      <c r="A347" t="s">
        <v>374</v>
      </c>
      <c r="M347">
        <v>2</v>
      </c>
      <c r="N347">
        <v>2</v>
      </c>
    </row>
    <row r="348" spans="1:14" x14ac:dyDescent="0.35">
      <c r="A348" t="s">
        <v>375</v>
      </c>
      <c r="J348">
        <v>1</v>
      </c>
      <c r="K348">
        <v>1</v>
      </c>
    </row>
    <row r="349" spans="1:14" x14ac:dyDescent="0.35">
      <c r="A349" t="s">
        <v>376</v>
      </c>
      <c r="J349">
        <v>1</v>
      </c>
      <c r="K349">
        <v>1</v>
      </c>
    </row>
    <row r="350" spans="1:14" x14ac:dyDescent="0.35">
      <c r="A350" t="s">
        <v>377</v>
      </c>
      <c r="J350">
        <v>0</v>
      </c>
      <c r="K350">
        <v>0</v>
      </c>
    </row>
    <row r="351" spans="1:14" x14ac:dyDescent="0.35">
      <c r="A351" t="s">
        <v>378</v>
      </c>
      <c r="J351">
        <v>1</v>
      </c>
      <c r="K351">
        <v>1</v>
      </c>
    </row>
    <row r="352" spans="1:14" x14ac:dyDescent="0.35">
      <c r="A352" t="s">
        <v>379</v>
      </c>
      <c r="J352">
        <v>0</v>
      </c>
      <c r="K352">
        <v>0</v>
      </c>
    </row>
    <row r="353" spans="1:1" x14ac:dyDescent="0.35">
      <c r="A353" t="s">
        <v>380</v>
      </c>
    </row>
    <row r="354" spans="1:1" x14ac:dyDescent="0.35">
      <c r="A354" t="s">
        <v>380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workbookViewId="0">
      <selection activeCell="E6" sqref="E6"/>
    </sheetView>
  </sheetViews>
  <sheetFormatPr defaultRowHeight="14.5" x14ac:dyDescent="0.35"/>
  <sheetData>
    <row r="1" spans="1:4" x14ac:dyDescent="0.35">
      <c r="A1" s="14" t="s">
        <v>32</v>
      </c>
      <c r="B1" s="14" t="s">
        <v>381</v>
      </c>
    </row>
    <row r="2" spans="1:4" x14ac:dyDescent="0.35">
      <c r="A2" s="48">
        <v>32</v>
      </c>
      <c r="B2" s="14">
        <v>2</v>
      </c>
      <c r="D2" t="s">
        <v>489</v>
      </c>
    </row>
    <row r="3" spans="1:4" x14ac:dyDescent="0.35">
      <c r="A3" s="48">
        <v>29</v>
      </c>
      <c r="B3" s="14">
        <v>2</v>
      </c>
      <c r="D3" t="s">
        <v>490</v>
      </c>
    </row>
    <row r="4" spans="1:4" x14ac:dyDescent="0.35">
      <c r="A4" s="48">
        <v>31</v>
      </c>
      <c r="B4" s="14">
        <v>2</v>
      </c>
    </row>
    <row r="5" spans="1:4" x14ac:dyDescent="0.35">
      <c r="A5" s="48">
        <v>32</v>
      </c>
      <c r="B5" s="14">
        <v>2</v>
      </c>
    </row>
    <row r="6" spans="1:4" x14ac:dyDescent="0.35">
      <c r="A6" s="48">
        <v>28</v>
      </c>
      <c r="B6" s="14">
        <v>2</v>
      </c>
    </row>
    <row r="7" spans="1:4" x14ac:dyDescent="0.35">
      <c r="A7" s="48">
        <v>29</v>
      </c>
      <c r="B7" s="14">
        <v>2</v>
      </c>
    </row>
    <row r="8" spans="1:4" x14ac:dyDescent="0.35">
      <c r="A8" s="48">
        <v>33</v>
      </c>
      <c r="B8" s="14">
        <v>1</v>
      </c>
    </row>
    <row r="9" spans="1:4" x14ac:dyDescent="0.35">
      <c r="A9" s="48">
        <v>31</v>
      </c>
      <c r="B9" s="14">
        <v>1</v>
      </c>
    </row>
    <row r="10" spans="1:4" x14ac:dyDescent="0.35">
      <c r="A10" s="48">
        <v>30</v>
      </c>
      <c r="B10" s="14">
        <v>2</v>
      </c>
    </row>
    <row r="11" spans="1:4" x14ac:dyDescent="0.35">
      <c r="A11" s="48">
        <v>32</v>
      </c>
      <c r="B11" s="14">
        <v>0</v>
      </c>
    </row>
    <row r="12" spans="1:4" x14ac:dyDescent="0.35">
      <c r="A12" s="48">
        <v>33</v>
      </c>
      <c r="B12" s="14">
        <v>2</v>
      </c>
    </row>
    <row r="13" spans="1:4" x14ac:dyDescent="0.35">
      <c r="A13" s="48">
        <v>27</v>
      </c>
      <c r="B13" s="14">
        <v>0</v>
      </c>
    </row>
    <row r="14" spans="1:4" x14ac:dyDescent="0.35">
      <c r="A14" s="48">
        <v>29</v>
      </c>
      <c r="B14" s="14">
        <v>0</v>
      </c>
    </row>
    <row r="15" spans="1:4" x14ac:dyDescent="0.35">
      <c r="A15" s="48">
        <v>32</v>
      </c>
      <c r="B15" s="14">
        <v>2</v>
      </c>
    </row>
    <row r="16" spans="1:4" x14ac:dyDescent="0.35">
      <c r="A16" s="48">
        <v>31</v>
      </c>
      <c r="B16" s="14">
        <v>0</v>
      </c>
    </row>
    <row r="17" spans="1:2" x14ac:dyDescent="0.35">
      <c r="A17" s="48">
        <v>31</v>
      </c>
      <c r="B17" s="14">
        <v>1</v>
      </c>
    </row>
    <row r="18" spans="1:2" x14ac:dyDescent="0.35">
      <c r="A18" s="48">
        <v>29</v>
      </c>
      <c r="B18" s="14">
        <v>1</v>
      </c>
    </row>
    <row r="19" spans="1:2" x14ac:dyDescent="0.35">
      <c r="A19" s="48">
        <v>33</v>
      </c>
      <c r="B19" s="14">
        <v>2</v>
      </c>
    </row>
    <row r="20" spans="1:2" x14ac:dyDescent="0.35">
      <c r="A20" s="48">
        <v>33</v>
      </c>
      <c r="B20" s="14">
        <v>2</v>
      </c>
    </row>
    <row r="21" spans="1:2" x14ac:dyDescent="0.35">
      <c r="A21" s="48">
        <v>32</v>
      </c>
      <c r="B21" s="14">
        <v>2</v>
      </c>
    </row>
    <row r="22" spans="1:2" x14ac:dyDescent="0.35">
      <c r="A22" s="48">
        <v>32</v>
      </c>
      <c r="B22" s="14">
        <v>1</v>
      </c>
    </row>
    <row r="23" spans="1:2" x14ac:dyDescent="0.35">
      <c r="A23" s="48">
        <v>32</v>
      </c>
      <c r="B23" s="14">
        <v>1</v>
      </c>
    </row>
    <row r="24" spans="1:2" x14ac:dyDescent="0.35">
      <c r="A24" s="48">
        <v>35</v>
      </c>
      <c r="B24" s="14">
        <v>1</v>
      </c>
    </row>
    <row r="25" spans="1:2" x14ac:dyDescent="0.35">
      <c r="A25" s="48">
        <v>26</v>
      </c>
      <c r="B25" s="14">
        <v>0</v>
      </c>
    </row>
    <row r="26" spans="1:2" x14ac:dyDescent="0.35">
      <c r="A26" s="48">
        <v>33</v>
      </c>
      <c r="B26" s="14">
        <v>2</v>
      </c>
    </row>
    <row r="27" spans="1:2" x14ac:dyDescent="0.35">
      <c r="A27" s="48">
        <v>23</v>
      </c>
      <c r="B27" s="14">
        <v>0</v>
      </c>
    </row>
    <row r="28" spans="1:2" x14ac:dyDescent="0.35">
      <c r="A28" s="48">
        <v>32</v>
      </c>
      <c r="B28" s="14">
        <v>1</v>
      </c>
    </row>
    <row r="29" spans="1:2" x14ac:dyDescent="0.35">
      <c r="A29" s="48">
        <v>30</v>
      </c>
      <c r="B29" s="14">
        <v>2</v>
      </c>
    </row>
    <row r="30" spans="1:2" x14ac:dyDescent="0.35">
      <c r="A30" s="48">
        <v>33</v>
      </c>
      <c r="B30" s="14">
        <v>0</v>
      </c>
    </row>
    <row r="31" spans="1:2" x14ac:dyDescent="0.35">
      <c r="A31" s="48">
        <v>30</v>
      </c>
      <c r="B31" s="14">
        <v>0</v>
      </c>
    </row>
    <row r="32" spans="1:2" x14ac:dyDescent="0.35">
      <c r="A32" s="48">
        <v>26</v>
      </c>
      <c r="B32" s="14">
        <v>1</v>
      </c>
    </row>
    <row r="33" spans="1:2" x14ac:dyDescent="0.35">
      <c r="A33" s="48">
        <v>30</v>
      </c>
      <c r="B33" s="14">
        <v>1</v>
      </c>
    </row>
    <row r="34" spans="1:2" x14ac:dyDescent="0.35">
      <c r="A34" s="48">
        <v>32</v>
      </c>
      <c r="B34" s="14">
        <v>0</v>
      </c>
    </row>
    <row r="35" spans="1:2" x14ac:dyDescent="0.35">
      <c r="A35" s="48">
        <v>32</v>
      </c>
      <c r="B35" s="14">
        <v>2</v>
      </c>
    </row>
    <row r="36" spans="1:2" x14ac:dyDescent="0.35">
      <c r="A36" s="48">
        <v>31</v>
      </c>
      <c r="B36" s="14">
        <v>1</v>
      </c>
    </row>
    <row r="37" spans="1:2" x14ac:dyDescent="0.35">
      <c r="A37" s="48">
        <v>31</v>
      </c>
      <c r="B37" s="14">
        <v>1</v>
      </c>
    </row>
    <row r="38" spans="1:2" x14ac:dyDescent="0.35">
      <c r="A38" s="48">
        <v>30</v>
      </c>
      <c r="B38" s="14">
        <v>2</v>
      </c>
    </row>
    <row r="39" spans="1:2" x14ac:dyDescent="0.35">
      <c r="A39" s="48">
        <v>29</v>
      </c>
      <c r="B39" s="14">
        <v>2</v>
      </c>
    </row>
    <row r="40" spans="1:2" x14ac:dyDescent="0.35">
      <c r="A40" s="48">
        <v>34</v>
      </c>
      <c r="B40" s="14">
        <v>0</v>
      </c>
    </row>
    <row r="41" spans="1:2" x14ac:dyDescent="0.35">
      <c r="A41" s="48">
        <v>31</v>
      </c>
      <c r="B41" s="14">
        <v>2</v>
      </c>
    </row>
    <row r="42" spans="1:2" x14ac:dyDescent="0.35">
      <c r="A42" s="48">
        <v>27</v>
      </c>
      <c r="B42" s="14">
        <v>2</v>
      </c>
    </row>
    <row r="43" spans="1:2" x14ac:dyDescent="0.35">
      <c r="A43" s="48">
        <v>26</v>
      </c>
      <c r="B43" s="14">
        <v>1</v>
      </c>
    </row>
    <row r="44" spans="1:2" x14ac:dyDescent="0.35">
      <c r="A44" s="48">
        <v>24</v>
      </c>
      <c r="B44" s="14">
        <v>1</v>
      </c>
    </row>
    <row r="45" spans="1:2" x14ac:dyDescent="0.35">
      <c r="A45" s="48">
        <v>36</v>
      </c>
      <c r="B45" s="14">
        <v>1</v>
      </c>
    </row>
    <row r="46" spans="1:2" x14ac:dyDescent="0.35">
      <c r="A46" s="48">
        <v>36</v>
      </c>
      <c r="B46" s="14">
        <v>2</v>
      </c>
    </row>
    <row r="47" spans="1:2" x14ac:dyDescent="0.35">
      <c r="A47" s="48">
        <v>36</v>
      </c>
      <c r="B47" s="14">
        <v>1</v>
      </c>
    </row>
    <row r="48" spans="1:2" x14ac:dyDescent="0.35">
      <c r="A48" s="48">
        <v>33</v>
      </c>
      <c r="B48" s="14">
        <v>2</v>
      </c>
    </row>
    <row r="49" spans="1:2" x14ac:dyDescent="0.35">
      <c r="A49" s="48">
        <v>30</v>
      </c>
      <c r="B49" s="14">
        <v>2</v>
      </c>
    </row>
    <row r="50" spans="1:2" x14ac:dyDescent="0.35">
      <c r="A50" s="48">
        <v>32</v>
      </c>
      <c r="B50" s="14">
        <v>1</v>
      </c>
    </row>
    <row r="51" spans="1:2" x14ac:dyDescent="0.35">
      <c r="A51" s="48">
        <v>32</v>
      </c>
      <c r="B51" s="14">
        <v>1</v>
      </c>
    </row>
    <row r="52" spans="1:2" x14ac:dyDescent="0.35">
      <c r="A52" s="48">
        <v>28</v>
      </c>
      <c r="B52" s="14">
        <v>1</v>
      </c>
    </row>
    <row r="53" spans="1:2" x14ac:dyDescent="0.35">
      <c r="A53" s="48">
        <v>33</v>
      </c>
      <c r="B53" s="14">
        <v>0</v>
      </c>
    </row>
    <row r="54" spans="1:2" x14ac:dyDescent="0.35">
      <c r="A54" s="48">
        <v>35</v>
      </c>
      <c r="B54" s="14">
        <v>1</v>
      </c>
    </row>
    <row r="55" spans="1:2" x14ac:dyDescent="0.35">
      <c r="A55" s="48">
        <v>30</v>
      </c>
      <c r="B55" s="14">
        <v>1</v>
      </c>
    </row>
    <row r="56" spans="1:2" x14ac:dyDescent="0.35">
      <c r="A56" s="48">
        <v>36</v>
      </c>
      <c r="B56" s="14">
        <v>0</v>
      </c>
    </row>
    <row r="57" spans="1:2" x14ac:dyDescent="0.35">
      <c r="A57" s="48">
        <v>35</v>
      </c>
      <c r="B57" s="14">
        <v>2</v>
      </c>
    </row>
    <row r="58" spans="1:2" x14ac:dyDescent="0.35">
      <c r="A58" s="48">
        <v>33</v>
      </c>
      <c r="B58" s="14">
        <v>1</v>
      </c>
    </row>
    <row r="59" spans="1:2" x14ac:dyDescent="0.35">
      <c r="A59" s="48">
        <v>25</v>
      </c>
      <c r="B59" s="14">
        <v>0</v>
      </c>
    </row>
    <row r="60" spans="1:2" x14ac:dyDescent="0.35">
      <c r="A60" s="48">
        <v>32</v>
      </c>
      <c r="B60" s="14">
        <v>0</v>
      </c>
    </row>
    <row r="61" spans="1:2" x14ac:dyDescent="0.35">
      <c r="A61" s="48">
        <v>33</v>
      </c>
      <c r="B61" s="14">
        <v>1</v>
      </c>
    </row>
    <row r="62" spans="1:2" x14ac:dyDescent="0.35">
      <c r="A62" s="48">
        <v>32</v>
      </c>
      <c r="B62" s="14">
        <v>1</v>
      </c>
    </row>
    <row r="63" spans="1:2" x14ac:dyDescent="0.35">
      <c r="A63" s="48">
        <v>33</v>
      </c>
      <c r="B63" s="14">
        <v>2</v>
      </c>
    </row>
    <row r="64" spans="1:2" x14ac:dyDescent="0.35">
      <c r="A64" s="48">
        <v>26</v>
      </c>
      <c r="B64" s="14">
        <v>2</v>
      </c>
    </row>
    <row r="65" spans="1:2" x14ac:dyDescent="0.35">
      <c r="A65" s="48">
        <v>32</v>
      </c>
      <c r="B65" s="14">
        <v>2</v>
      </c>
    </row>
    <row r="66" spans="1:2" x14ac:dyDescent="0.35">
      <c r="A66" s="48">
        <v>34</v>
      </c>
      <c r="B66" s="14">
        <v>1</v>
      </c>
    </row>
    <row r="67" spans="1:2" x14ac:dyDescent="0.35">
      <c r="A67" s="48">
        <v>28</v>
      </c>
      <c r="B67" s="14">
        <v>0</v>
      </c>
    </row>
    <row r="68" spans="1:2" x14ac:dyDescent="0.35">
      <c r="A68" s="48">
        <v>26</v>
      </c>
      <c r="B68" s="14">
        <v>1</v>
      </c>
    </row>
    <row r="69" spans="1:2" x14ac:dyDescent="0.35">
      <c r="A69" s="48">
        <v>34</v>
      </c>
      <c r="B69" s="14">
        <v>1</v>
      </c>
    </row>
    <row r="70" spans="1:2" x14ac:dyDescent="0.35">
      <c r="A70" s="48">
        <v>30</v>
      </c>
      <c r="B70" s="14">
        <v>1</v>
      </c>
    </row>
    <row r="71" spans="1:2" x14ac:dyDescent="0.35">
      <c r="A71" s="48">
        <v>26</v>
      </c>
      <c r="B71" s="14">
        <v>0</v>
      </c>
    </row>
    <row r="72" spans="1:2" x14ac:dyDescent="0.35">
      <c r="A72" s="48">
        <v>35</v>
      </c>
      <c r="B72" s="14">
        <v>1</v>
      </c>
    </row>
    <row r="73" spans="1:2" x14ac:dyDescent="0.35">
      <c r="A73" s="48">
        <v>26</v>
      </c>
      <c r="B73" s="14">
        <v>1</v>
      </c>
    </row>
    <row r="74" spans="1:2" x14ac:dyDescent="0.35">
      <c r="A74" s="48">
        <v>29</v>
      </c>
      <c r="B74" s="14">
        <v>0</v>
      </c>
    </row>
    <row r="75" spans="1:2" x14ac:dyDescent="0.35">
      <c r="A75" s="48">
        <v>31</v>
      </c>
      <c r="B75" s="14">
        <v>2</v>
      </c>
    </row>
    <row r="76" spans="1:2" x14ac:dyDescent="0.35">
      <c r="A76" s="48">
        <v>31</v>
      </c>
      <c r="B76" s="14">
        <v>2</v>
      </c>
    </row>
    <row r="77" spans="1:2" x14ac:dyDescent="0.35">
      <c r="A77" s="48">
        <v>31</v>
      </c>
      <c r="B77" s="14">
        <v>1</v>
      </c>
    </row>
    <row r="78" spans="1:2" x14ac:dyDescent="0.35">
      <c r="A78" s="48">
        <v>30</v>
      </c>
      <c r="B78" s="14">
        <v>2</v>
      </c>
    </row>
    <row r="79" spans="1:2" x14ac:dyDescent="0.35">
      <c r="A79" s="48">
        <v>32</v>
      </c>
      <c r="B79" s="14">
        <v>0</v>
      </c>
    </row>
    <row r="80" spans="1:2" x14ac:dyDescent="0.35">
      <c r="A80" s="48">
        <v>33</v>
      </c>
      <c r="B80" s="14">
        <v>1</v>
      </c>
    </row>
    <row r="81" spans="1:2" x14ac:dyDescent="0.35">
      <c r="A81" s="48">
        <v>31</v>
      </c>
      <c r="B81" s="14">
        <v>1</v>
      </c>
    </row>
    <row r="82" spans="1:2" x14ac:dyDescent="0.35">
      <c r="A82" s="48">
        <v>31</v>
      </c>
      <c r="B82" s="14">
        <v>1</v>
      </c>
    </row>
    <row r="83" spans="1:2" x14ac:dyDescent="0.35">
      <c r="A83" s="48">
        <v>36</v>
      </c>
      <c r="B83" s="14">
        <v>0</v>
      </c>
    </row>
    <row r="84" spans="1:2" x14ac:dyDescent="0.35">
      <c r="A84" s="48">
        <v>32</v>
      </c>
      <c r="B84" s="14">
        <v>1</v>
      </c>
    </row>
    <row r="85" spans="1:2" x14ac:dyDescent="0.35">
      <c r="A85" s="48">
        <v>34</v>
      </c>
      <c r="B85" s="14">
        <v>1</v>
      </c>
    </row>
    <row r="86" spans="1:2" x14ac:dyDescent="0.35">
      <c r="A86" s="48">
        <v>33</v>
      </c>
      <c r="B86" s="14">
        <v>1</v>
      </c>
    </row>
    <row r="87" spans="1:2" x14ac:dyDescent="0.35">
      <c r="A87" s="48">
        <v>31</v>
      </c>
      <c r="B87" s="14">
        <v>0</v>
      </c>
    </row>
    <row r="88" spans="1:2" x14ac:dyDescent="0.35">
      <c r="A88" s="48">
        <v>31</v>
      </c>
      <c r="B88" s="14">
        <v>2</v>
      </c>
    </row>
    <row r="89" spans="1:2" x14ac:dyDescent="0.35">
      <c r="A89" s="48">
        <v>34</v>
      </c>
      <c r="B89" s="14">
        <v>2</v>
      </c>
    </row>
    <row r="90" spans="1:2" x14ac:dyDescent="0.35">
      <c r="A90" s="48">
        <v>31</v>
      </c>
      <c r="B90" s="14">
        <v>2</v>
      </c>
    </row>
    <row r="91" spans="1:2" x14ac:dyDescent="0.35">
      <c r="A91" s="48">
        <v>30</v>
      </c>
      <c r="B91" s="14">
        <v>1</v>
      </c>
    </row>
    <row r="92" spans="1:2" x14ac:dyDescent="0.35">
      <c r="A92" s="48">
        <v>26</v>
      </c>
      <c r="B92" s="14">
        <v>1</v>
      </c>
    </row>
    <row r="93" spans="1:2" x14ac:dyDescent="0.35">
      <c r="A93" s="48">
        <v>31</v>
      </c>
      <c r="B93" s="14">
        <v>2</v>
      </c>
    </row>
    <row r="94" spans="1:2" x14ac:dyDescent="0.35">
      <c r="A94" s="48">
        <v>35</v>
      </c>
      <c r="B94" s="14">
        <v>2</v>
      </c>
    </row>
    <row r="95" spans="1:2" x14ac:dyDescent="0.35">
      <c r="A95" s="48">
        <v>33</v>
      </c>
      <c r="B95" s="14">
        <v>1</v>
      </c>
    </row>
    <row r="96" spans="1:2" x14ac:dyDescent="0.35">
      <c r="A96" s="48">
        <v>33</v>
      </c>
      <c r="B96" s="14">
        <v>0</v>
      </c>
    </row>
    <row r="97" spans="1:2" x14ac:dyDescent="0.35">
      <c r="A97" s="48">
        <v>27</v>
      </c>
      <c r="B97" s="14">
        <v>1</v>
      </c>
    </row>
    <row r="98" spans="1:2" x14ac:dyDescent="0.35">
      <c r="A98" s="48">
        <v>30</v>
      </c>
      <c r="B98" s="14">
        <v>1</v>
      </c>
    </row>
    <row r="99" spans="1:2" x14ac:dyDescent="0.35">
      <c r="A99" s="48">
        <v>26</v>
      </c>
      <c r="B99" s="14">
        <v>0</v>
      </c>
    </row>
    <row r="100" spans="1:2" x14ac:dyDescent="0.35">
      <c r="A100" s="48">
        <v>31</v>
      </c>
      <c r="B100" s="14">
        <v>2</v>
      </c>
    </row>
    <row r="101" spans="1:2" x14ac:dyDescent="0.35">
      <c r="A101" s="48">
        <v>35</v>
      </c>
      <c r="B101" s="14">
        <v>2</v>
      </c>
    </row>
    <row r="102" spans="1:2" x14ac:dyDescent="0.35">
      <c r="A102" s="48">
        <v>31</v>
      </c>
      <c r="B102" s="14">
        <v>2</v>
      </c>
    </row>
    <row r="103" spans="1:2" x14ac:dyDescent="0.35">
      <c r="A103" s="48">
        <v>31</v>
      </c>
      <c r="B103" s="14">
        <v>1</v>
      </c>
    </row>
    <row r="104" spans="1:2" x14ac:dyDescent="0.35">
      <c r="A104" s="48">
        <v>33</v>
      </c>
      <c r="B104" s="14">
        <v>1</v>
      </c>
    </row>
    <row r="105" spans="1:2" x14ac:dyDescent="0.35">
      <c r="A105" s="48">
        <v>31</v>
      </c>
      <c r="B105" s="14">
        <v>0</v>
      </c>
    </row>
    <row r="106" spans="1:2" x14ac:dyDescent="0.35">
      <c r="A106" s="48">
        <v>33</v>
      </c>
      <c r="B106" s="14">
        <v>0</v>
      </c>
    </row>
    <row r="107" spans="1:2" x14ac:dyDescent="0.35">
      <c r="A107" s="48">
        <v>34</v>
      </c>
      <c r="B107" s="14">
        <v>0</v>
      </c>
    </row>
    <row r="108" spans="1:2" x14ac:dyDescent="0.35">
      <c r="A108" s="48">
        <v>32</v>
      </c>
      <c r="B108" s="14">
        <v>1</v>
      </c>
    </row>
    <row r="109" spans="1:2" x14ac:dyDescent="0.35">
      <c r="A109" s="48">
        <v>34</v>
      </c>
      <c r="B109" s="14">
        <v>1</v>
      </c>
    </row>
    <row r="110" spans="1:2" x14ac:dyDescent="0.35">
      <c r="A110" s="48">
        <v>27</v>
      </c>
      <c r="B110" s="14">
        <v>1</v>
      </c>
    </row>
    <row r="111" spans="1:2" x14ac:dyDescent="0.35">
      <c r="A111" s="48">
        <v>33</v>
      </c>
      <c r="B111" s="14">
        <v>1</v>
      </c>
    </row>
    <row r="112" spans="1:2" x14ac:dyDescent="0.35">
      <c r="A112" s="48">
        <v>34</v>
      </c>
      <c r="B112" s="14">
        <v>1</v>
      </c>
    </row>
    <row r="113" spans="1:2" x14ac:dyDescent="0.35">
      <c r="A113" s="48">
        <v>36</v>
      </c>
      <c r="B113" s="14">
        <v>2</v>
      </c>
    </row>
    <row r="114" spans="1:2" x14ac:dyDescent="0.35">
      <c r="A114" s="48">
        <v>32</v>
      </c>
      <c r="B114" s="14">
        <v>2</v>
      </c>
    </row>
    <row r="115" spans="1:2" x14ac:dyDescent="0.35">
      <c r="A115" s="48">
        <v>28</v>
      </c>
      <c r="B115" s="14">
        <v>2</v>
      </c>
    </row>
    <row r="116" spans="1:2" x14ac:dyDescent="0.35">
      <c r="A116" s="48">
        <v>29</v>
      </c>
      <c r="B116" s="14">
        <v>1</v>
      </c>
    </row>
    <row r="117" spans="1:2" x14ac:dyDescent="0.35">
      <c r="A117" s="48">
        <v>33</v>
      </c>
      <c r="B117" s="14">
        <v>0</v>
      </c>
    </row>
    <row r="118" spans="1:2" x14ac:dyDescent="0.35">
      <c r="A118" s="48">
        <v>32</v>
      </c>
      <c r="B118" s="14">
        <v>1</v>
      </c>
    </row>
    <row r="119" spans="1:2" x14ac:dyDescent="0.35">
      <c r="A119" s="48">
        <v>34</v>
      </c>
      <c r="B119" s="14">
        <v>2</v>
      </c>
    </row>
    <row r="120" spans="1:2" x14ac:dyDescent="0.35">
      <c r="A120" s="48">
        <v>33</v>
      </c>
      <c r="B120" s="14">
        <v>2</v>
      </c>
    </row>
    <row r="121" spans="1:2" x14ac:dyDescent="0.35">
      <c r="A121" s="48">
        <v>36</v>
      </c>
      <c r="B121" s="14">
        <v>2</v>
      </c>
    </row>
    <row r="122" spans="1:2" x14ac:dyDescent="0.35">
      <c r="A122" s="48">
        <v>33</v>
      </c>
      <c r="B122" s="14">
        <v>1</v>
      </c>
    </row>
    <row r="123" spans="1:2" x14ac:dyDescent="0.35">
      <c r="A123" s="48">
        <v>28</v>
      </c>
      <c r="B123" s="14">
        <v>2</v>
      </c>
    </row>
    <row r="124" spans="1:2" x14ac:dyDescent="0.35">
      <c r="A124" s="48">
        <v>30</v>
      </c>
      <c r="B124" s="14">
        <v>1</v>
      </c>
    </row>
    <row r="125" spans="1:2" x14ac:dyDescent="0.35">
      <c r="A125" s="48">
        <v>28</v>
      </c>
      <c r="B125" s="14">
        <v>1</v>
      </c>
    </row>
    <row r="126" spans="1:2" x14ac:dyDescent="0.35">
      <c r="A126" s="48">
        <v>29</v>
      </c>
      <c r="B126" s="14">
        <v>1</v>
      </c>
    </row>
    <row r="127" spans="1:2" x14ac:dyDescent="0.35">
      <c r="A127" s="48">
        <v>25</v>
      </c>
      <c r="B127" s="14">
        <v>0</v>
      </c>
    </row>
    <row r="128" spans="1:2" x14ac:dyDescent="0.35">
      <c r="A128" s="48">
        <v>31</v>
      </c>
      <c r="B128" s="14">
        <v>1</v>
      </c>
    </row>
    <row r="129" spans="1:2" x14ac:dyDescent="0.35">
      <c r="A129" s="48">
        <v>31</v>
      </c>
      <c r="B129" s="14">
        <v>2</v>
      </c>
    </row>
    <row r="130" spans="1:2" x14ac:dyDescent="0.35">
      <c r="A130" s="48">
        <v>35</v>
      </c>
      <c r="B130" s="14">
        <v>2</v>
      </c>
    </row>
    <row r="131" spans="1:2" x14ac:dyDescent="0.35">
      <c r="A131" s="48">
        <v>25</v>
      </c>
      <c r="B131" s="14">
        <v>0</v>
      </c>
    </row>
    <row r="132" spans="1:2" x14ac:dyDescent="0.35">
      <c r="A132" s="48">
        <v>25</v>
      </c>
      <c r="B132" s="14">
        <v>1</v>
      </c>
    </row>
    <row r="133" spans="1:2" x14ac:dyDescent="0.35">
      <c r="A133" s="48">
        <v>30</v>
      </c>
      <c r="B133" s="14">
        <v>1</v>
      </c>
    </row>
    <row r="134" spans="1:2" x14ac:dyDescent="0.35">
      <c r="A134" s="48">
        <v>26</v>
      </c>
      <c r="B134" s="14">
        <v>1</v>
      </c>
    </row>
    <row r="135" spans="1:2" x14ac:dyDescent="0.35">
      <c r="A135" s="48">
        <v>31</v>
      </c>
      <c r="B135" s="14">
        <v>1</v>
      </c>
    </row>
    <row r="136" spans="1:2" x14ac:dyDescent="0.35">
      <c r="A136" s="48">
        <v>32</v>
      </c>
      <c r="B136" s="14">
        <v>1</v>
      </c>
    </row>
    <row r="137" spans="1:2" x14ac:dyDescent="0.35">
      <c r="A137" s="48">
        <v>35</v>
      </c>
      <c r="B137" s="14">
        <v>1</v>
      </c>
    </row>
    <row r="138" spans="1:2" x14ac:dyDescent="0.35">
      <c r="A138" s="48">
        <v>32</v>
      </c>
      <c r="B138" s="14">
        <v>1</v>
      </c>
    </row>
    <row r="139" spans="1:2" x14ac:dyDescent="0.35">
      <c r="A139" s="48">
        <v>31</v>
      </c>
      <c r="B139" s="14">
        <v>2</v>
      </c>
    </row>
    <row r="140" spans="1:2" x14ac:dyDescent="0.35">
      <c r="A140" s="48">
        <v>33</v>
      </c>
      <c r="B140" s="14">
        <v>2</v>
      </c>
    </row>
    <row r="141" spans="1:2" x14ac:dyDescent="0.35">
      <c r="A141" s="48">
        <v>31</v>
      </c>
      <c r="B141" s="14">
        <v>0</v>
      </c>
    </row>
    <row r="142" spans="1:2" x14ac:dyDescent="0.35">
      <c r="A142" s="48">
        <v>33</v>
      </c>
      <c r="B142" s="14">
        <v>0</v>
      </c>
    </row>
    <row r="143" spans="1:2" x14ac:dyDescent="0.35">
      <c r="A143" s="48">
        <v>28</v>
      </c>
      <c r="B143" s="14">
        <v>1</v>
      </c>
    </row>
    <row r="144" spans="1:2" x14ac:dyDescent="0.35">
      <c r="A144" s="48">
        <v>30</v>
      </c>
      <c r="B144" s="14">
        <v>1</v>
      </c>
    </row>
    <row r="145" spans="1:2" x14ac:dyDescent="0.35">
      <c r="A145" s="48">
        <v>33</v>
      </c>
      <c r="B145" s="14">
        <v>2</v>
      </c>
    </row>
    <row r="146" spans="1:2" x14ac:dyDescent="0.35">
      <c r="A146" s="48">
        <v>31</v>
      </c>
      <c r="B146" s="14">
        <v>1</v>
      </c>
    </row>
    <row r="147" spans="1:2" x14ac:dyDescent="0.35">
      <c r="A147" s="48">
        <v>32</v>
      </c>
      <c r="B147" s="14">
        <v>1</v>
      </c>
    </row>
    <row r="148" spans="1:2" x14ac:dyDescent="0.35">
      <c r="A148" s="48">
        <v>33</v>
      </c>
      <c r="B148" s="14">
        <v>1</v>
      </c>
    </row>
    <row r="149" spans="1:2" x14ac:dyDescent="0.35">
      <c r="A149" s="48">
        <v>32</v>
      </c>
      <c r="B149" s="14">
        <v>2</v>
      </c>
    </row>
    <row r="150" spans="1:2" x14ac:dyDescent="0.35">
      <c r="A150" s="48">
        <v>35</v>
      </c>
      <c r="B150" s="14">
        <v>1</v>
      </c>
    </row>
    <row r="151" spans="1:2" x14ac:dyDescent="0.35">
      <c r="A151" s="48">
        <v>33</v>
      </c>
      <c r="B151" s="14">
        <v>0</v>
      </c>
    </row>
    <row r="152" spans="1:2" x14ac:dyDescent="0.35">
      <c r="A152" s="48">
        <v>30</v>
      </c>
      <c r="B152" s="14">
        <v>1</v>
      </c>
    </row>
    <row r="153" spans="1:2" x14ac:dyDescent="0.35">
      <c r="A153" s="48">
        <v>33</v>
      </c>
      <c r="B153" s="14">
        <v>1</v>
      </c>
    </row>
    <row r="154" spans="1:2" x14ac:dyDescent="0.35">
      <c r="A154" s="48">
        <v>30</v>
      </c>
      <c r="B154" s="14">
        <v>2</v>
      </c>
    </row>
    <row r="155" spans="1:2" x14ac:dyDescent="0.35">
      <c r="A155" s="48">
        <v>33</v>
      </c>
      <c r="B155" s="14">
        <v>2</v>
      </c>
    </row>
    <row r="156" spans="1:2" x14ac:dyDescent="0.35">
      <c r="A156" s="48">
        <v>35</v>
      </c>
      <c r="B156" s="14">
        <v>1</v>
      </c>
    </row>
    <row r="157" spans="1:2" x14ac:dyDescent="0.35">
      <c r="A157" s="48">
        <v>33</v>
      </c>
      <c r="B157" s="14">
        <v>0</v>
      </c>
    </row>
    <row r="158" spans="1:2" x14ac:dyDescent="0.35">
      <c r="A158" s="48">
        <v>31</v>
      </c>
      <c r="B158" s="14">
        <v>2</v>
      </c>
    </row>
    <row r="159" spans="1:2" x14ac:dyDescent="0.35">
      <c r="A159" s="48">
        <v>27</v>
      </c>
      <c r="B159" s="14">
        <v>2</v>
      </c>
    </row>
    <row r="160" spans="1:2" x14ac:dyDescent="0.35">
      <c r="A160" s="48">
        <v>35</v>
      </c>
      <c r="B160" s="14">
        <v>2</v>
      </c>
    </row>
    <row r="161" spans="1:2" x14ac:dyDescent="0.35">
      <c r="A161" s="48">
        <v>24</v>
      </c>
      <c r="B161" s="14">
        <v>1</v>
      </c>
    </row>
    <row r="162" spans="1:2" x14ac:dyDescent="0.35">
      <c r="A162" s="48">
        <v>27</v>
      </c>
      <c r="B162" s="14">
        <v>1</v>
      </c>
    </row>
    <row r="163" spans="1:2" x14ac:dyDescent="0.35">
      <c r="A163" s="48">
        <v>32</v>
      </c>
      <c r="B163" s="14">
        <v>1</v>
      </c>
    </row>
    <row r="164" spans="1:2" x14ac:dyDescent="0.35">
      <c r="A164" s="48">
        <v>28</v>
      </c>
      <c r="B164" s="14">
        <v>0</v>
      </c>
    </row>
    <row r="165" spans="1:2" x14ac:dyDescent="0.35">
      <c r="A165" s="48">
        <v>32</v>
      </c>
      <c r="B165" s="14">
        <v>2</v>
      </c>
    </row>
    <row r="166" spans="1:2" x14ac:dyDescent="0.35">
      <c r="A166" s="48">
        <v>30</v>
      </c>
      <c r="B166" s="14">
        <v>1</v>
      </c>
    </row>
    <row r="167" spans="1:2" x14ac:dyDescent="0.35">
      <c r="A167" s="48">
        <v>30</v>
      </c>
      <c r="B167" s="14">
        <v>1</v>
      </c>
    </row>
    <row r="168" spans="1:2" x14ac:dyDescent="0.35">
      <c r="A168" s="48">
        <v>33</v>
      </c>
      <c r="B168" s="49">
        <v>0</v>
      </c>
    </row>
    <row r="169" spans="1:2" x14ac:dyDescent="0.35">
      <c r="A169" s="48">
        <v>35</v>
      </c>
      <c r="B169" s="14">
        <v>1</v>
      </c>
    </row>
    <row r="170" spans="1:2" x14ac:dyDescent="0.35">
      <c r="A170" s="48">
        <v>21</v>
      </c>
      <c r="B170" s="14">
        <v>2</v>
      </c>
    </row>
    <row r="171" spans="1:2" x14ac:dyDescent="0.35">
      <c r="A171" s="48">
        <v>30</v>
      </c>
      <c r="B171" s="14">
        <v>1</v>
      </c>
    </row>
    <row r="172" spans="1:2" x14ac:dyDescent="0.35">
      <c r="A172" s="48">
        <v>34</v>
      </c>
      <c r="B172" s="14">
        <v>1</v>
      </c>
    </row>
    <row r="173" spans="1:2" x14ac:dyDescent="0.35">
      <c r="A173" s="48">
        <v>28</v>
      </c>
      <c r="B173" s="14">
        <v>2</v>
      </c>
    </row>
    <row r="174" spans="1:2" x14ac:dyDescent="0.35">
      <c r="A174" s="48">
        <v>32</v>
      </c>
      <c r="B174" s="14">
        <v>1</v>
      </c>
    </row>
    <row r="175" spans="1:2" x14ac:dyDescent="0.35">
      <c r="A175" s="48">
        <v>33</v>
      </c>
      <c r="B175" s="14">
        <v>2</v>
      </c>
    </row>
    <row r="176" spans="1:2" x14ac:dyDescent="0.35">
      <c r="A176" s="48">
        <v>36</v>
      </c>
      <c r="B176" s="14">
        <v>2</v>
      </c>
    </row>
    <row r="177" spans="1:2" x14ac:dyDescent="0.35">
      <c r="A177" s="48">
        <v>35</v>
      </c>
      <c r="B177" s="14">
        <v>2</v>
      </c>
    </row>
    <row r="178" spans="1:2" x14ac:dyDescent="0.35">
      <c r="A178" s="48">
        <v>32</v>
      </c>
      <c r="B178" s="14">
        <v>1</v>
      </c>
    </row>
    <row r="179" spans="1:2" x14ac:dyDescent="0.35">
      <c r="A179" s="48">
        <v>34</v>
      </c>
      <c r="B179" s="14">
        <v>1</v>
      </c>
    </row>
    <row r="180" spans="1:2" x14ac:dyDescent="0.35">
      <c r="A180" s="48">
        <v>29</v>
      </c>
      <c r="B180" s="14">
        <v>2</v>
      </c>
    </row>
    <row r="181" spans="1:2" x14ac:dyDescent="0.35">
      <c r="A181" s="48">
        <v>32</v>
      </c>
      <c r="B181" s="14">
        <v>2</v>
      </c>
    </row>
    <row r="182" spans="1:2" x14ac:dyDescent="0.35">
      <c r="A182" s="48">
        <v>34</v>
      </c>
      <c r="B182" s="14">
        <v>1</v>
      </c>
    </row>
    <row r="183" spans="1:2" x14ac:dyDescent="0.35">
      <c r="A183" s="48">
        <v>28</v>
      </c>
      <c r="B183" s="14">
        <v>1</v>
      </c>
    </row>
    <row r="184" spans="1:2" x14ac:dyDescent="0.35">
      <c r="A184" s="48">
        <v>34</v>
      </c>
      <c r="B184" s="14">
        <v>1</v>
      </c>
    </row>
    <row r="185" spans="1:2" x14ac:dyDescent="0.35">
      <c r="A185" s="48">
        <v>28</v>
      </c>
      <c r="B185" s="14">
        <v>2</v>
      </c>
    </row>
    <row r="186" spans="1:2" x14ac:dyDescent="0.35">
      <c r="A186" s="48">
        <v>31</v>
      </c>
      <c r="B186" s="14">
        <v>1</v>
      </c>
    </row>
    <row r="187" spans="1:2" x14ac:dyDescent="0.35">
      <c r="A187" s="48">
        <v>33</v>
      </c>
      <c r="B187" s="14">
        <v>2</v>
      </c>
    </row>
    <row r="188" spans="1:2" x14ac:dyDescent="0.35">
      <c r="A188" s="48">
        <v>30</v>
      </c>
      <c r="B188" s="14">
        <v>2</v>
      </c>
    </row>
    <row r="189" spans="1:2" x14ac:dyDescent="0.35">
      <c r="A189" s="48">
        <v>35</v>
      </c>
      <c r="B189" s="14">
        <v>0</v>
      </c>
    </row>
    <row r="190" spans="1:2" x14ac:dyDescent="0.35">
      <c r="A190" s="48">
        <v>34</v>
      </c>
      <c r="B190" s="14">
        <v>1</v>
      </c>
    </row>
    <row r="191" spans="1:2" x14ac:dyDescent="0.35">
      <c r="A191" s="48">
        <v>34</v>
      </c>
      <c r="B191" s="14">
        <v>1</v>
      </c>
    </row>
    <row r="192" spans="1:2" x14ac:dyDescent="0.35">
      <c r="A192" s="48">
        <v>32</v>
      </c>
      <c r="B192" s="14">
        <v>1</v>
      </c>
    </row>
    <row r="193" spans="1:2" x14ac:dyDescent="0.35">
      <c r="A193" s="48">
        <v>27</v>
      </c>
      <c r="B193" s="14">
        <v>1</v>
      </c>
    </row>
    <row r="194" spans="1:2" x14ac:dyDescent="0.35">
      <c r="A194" s="48">
        <v>24</v>
      </c>
      <c r="B194" s="14">
        <v>2</v>
      </c>
    </row>
    <row r="195" spans="1:2" x14ac:dyDescent="0.35">
      <c r="A195" s="48">
        <v>36</v>
      </c>
      <c r="B195" s="14">
        <v>2</v>
      </c>
    </row>
    <row r="196" spans="1:2" x14ac:dyDescent="0.35">
      <c r="A196" s="48">
        <v>30</v>
      </c>
      <c r="B196" s="14">
        <v>2</v>
      </c>
    </row>
    <row r="197" spans="1:2" x14ac:dyDescent="0.35">
      <c r="A197" s="48">
        <v>34</v>
      </c>
      <c r="B197" s="14">
        <v>1</v>
      </c>
    </row>
    <row r="198" spans="1:2" x14ac:dyDescent="0.35">
      <c r="A198" s="48">
        <v>30</v>
      </c>
      <c r="B198" s="14">
        <v>2</v>
      </c>
    </row>
    <row r="199" spans="1:2" x14ac:dyDescent="0.35">
      <c r="A199" s="48">
        <v>26</v>
      </c>
      <c r="B199" s="14">
        <v>1</v>
      </c>
    </row>
    <row r="200" spans="1:2" x14ac:dyDescent="0.35">
      <c r="A200" s="48">
        <v>29</v>
      </c>
      <c r="B200" s="14">
        <v>0</v>
      </c>
    </row>
    <row r="201" spans="1:2" x14ac:dyDescent="0.35">
      <c r="A201" s="48">
        <v>28</v>
      </c>
      <c r="B201" s="14">
        <v>0</v>
      </c>
    </row>
    <row r="202" spans="1:2" x14ac:dyDescent="0.35">
      <c r="A202" s="51">
        <v>35</v>
      </c>
      <c r="B202" s="14">
        <v>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3"/>
  <sheetViews>
    <sheetView zoomScale="70" zoomScaleNormal="70" workbookViewId="0">
      <selection activeCell="R10" sqref="R10"/>
    </sheetView>
  </sheetViews>
  <sheetFormatPr defaultRowHeight="14.5" x14ac:dyDescent="0.35"/>
  <cols>
    <col min="24" max="24" width="8.7265625" customWidth="1"/>
  </cols>
  <sheetData>
    <row r="1" spans="1:32" x14ac:dyDescent="0.35">
      <c r="A1">
        <v>1</v>
      </c>
      <c r="E1" t="s">
        <v>394</v>
      </c>
    </row>
    <row r="2" spans="1:32" x14ac:dyDescent="0.35">
      <c r="A2">
        <v>2</v>
      </c>
      <c r="E2" t="s">
        <v>395</v>
      </c>
      <c r="S2" s="25"/>
      <c r="T2" s="25" t="s">
        <v>481</v>
      </c>
      <c r="U2" s="25"/>
      <c r="V2" s="25" t="s">
        <v>482</v>
      </c>
      <c r="W2" s="25"/>
      <c r="X2" s="25" t="s">
        <v>483</v>
      </c>
    </row>
    <row r="3" spans="1:32" x14ac:dyDescent="0.35">
      <c r="A3">
        <v>3</v>
      </c>
      <c r="E3" t="s">
        <v>396</v>
      </c>
      <c r="S3" s="9" t="s">
        <v>35</v>
      </c>
      <c r="T3" s="20">
        <v>3.54</v>
      </c>
      <c r="U3" s="20"/>
      <c r="V3" s="20">
        <v>3.44</v>
      </c>
      <c r="W3" s="20"/>
      <c r="X3" s="20">
        <f>AVERAGE(Subškály!N13:N212,Subškály!P13:P212)</f>
        <v>3.35</v>
      </c>
    </row>
    <row r="4" spans="1:32" x14ac:dyDescent="0.35">
      <c r="A4">
        <v>4</v>
      </c>
      <c r="E4" t="s">
        <v>397</v>
      </c>
      <c r="S4" s="9" t="s">
        <v>484</v>
      </c>
      <c r="T4" s="20">
        <v>0.69</v>
      </c>
      <c r="U4" s="20"/>
      <c r="V4" s="20">
        <v>0.67</v>
      </c>
      <c r="W4" s="20"/>
      <c r="X4" s="47">
        <f>_xlfn.STDEV.S(N13:N212,P13:P212)</f>
        <v>0.70976009925624917</v>
      </c>
    </row>
    <row r="5" spans="1:32" x14ac:dyDescent="0.35">
      <c r="A5">
        <v>5</v>
      </c>
      <c r="E5" t="s">
        <v>398</v>
      </c>
    </row>
    <row r="6" spans="1:32" x14ac:dyDescent="0.35">
      <c r="A6">
        <v>6</v>
      </c>
      <c r="E6" t="s">
        <v>399</v>
      </c>
    </row>
    <row r="7" spans="1:32" x14ac:dyDescent="0.35">
      <c r="A7">
        <v>7</v>
      </c>
      <c r="E7" t="s">
        <v>400</v>
      </c>
    </row>
    <row r="8" spans="1:32" x14ac:dyDescent="0.35">
      <c r="A8">
        <v>8</v>
      </c>
      <c r="E8" t="s">
        <v>401</v>
      </c>
    </row>
    <row r="9" spans="1:32" x14ac:dyDescent="0.35">
      <c r="A9">
        <v>9</v>
      </c>
      <c r="E9" t="s">
        <v>402</v>
      </c>
    </row>
    <row r="10" spans="1:32" ht="15" thickBot="1" x14ac:dyDescent="0.4">
      <c r="A10">
        <v>10</v>
      </c>
      <c r="E10" t="s">
        <v>404</v>
      </c>
    </row>
    <row r="11" spans="1:32" x14ac:dyDescent="0.35">
      <c r="Z11" s="22"/>
      <c r="AA11" s="29" t="s">
        <v>481</v>
      </c>
      <c r="AB11" s="30"/>
      <c r="AC11" s="37" t="s">
        <v>485</v>
      </c>
      <c r="AD11" s="38"/>
      <c r="AE11" s="41" t="s">
        <v>483</v>
      </c>
      <c r="AF11" s="42"/>
    </row>
    <row r="12" spans="1:32" x14ac:dyDescent="0.35">
      <c r="A12" t="s">
        <v>406</v>
      </c>
      <c r="B12" t="s">
        <v>0</v>
      </c>
      <c r="C12" s="9" t="s">
        <v>32</v>
      </c>
      <c r="D12" s="9" t="s">
        <v>381</v>
      </c>
      <c r="E12" t="s">
        <v>1</v>
      </c>
      <c r="F12" t="s">
        <v>407</v>
      </c>
      <c r="G12" t="s">
        <v>408</v>
      </c>
      <c r="H12" s="27" t="s">
        <v>409</v>
      </c>
      <c r="I12" s="28" t="s">
        <v>410</v>
      </c>
      <c r="J12" s="27" t="s">
        <v>4</v>
      </c>
      <c r="K12" s="27" t="s">
        <v>411</v>
      </c>
      <c r="L12" s="28" t="s">
        <v>6</v>
      </c>
      <c r="M12" s="28" t="s">
        <v>7</v>
      </c>
      <c r="N12" s="26" t="s">
        <v>8</v>
      </c>
      <c r="O12" s="28" t="s">
        <v>412</v>
      </c>
      <c r="P12" s="26" t="s">
        <v>11</v>
      </c>
      <c r="Q12" t="s">
        <v>413</v>
      </c>
      <c r="R12" t="s">
        <v>414</v>
      </c>
      <c r="S12" t="s">
        <v>415</v>
      </c>
      <c r="T12" t="s">
        <v>416</v>
      </c>
      <c r="U12" t="s">
        <v>417</v>
      </c>
      <c r="V12" t="s">
        <v>418</v>
      </c>
      <c r="W12" t="s">
        <v>419</v>
      </c>
      <c r="X12" t="s">
        <v>420</v>
      </c>
      <c r="Y12" t="s">
        <v>422</v>
      </c>
      <c r="Z12" t="s">
        <v>423</v>
      </c>
      <c r="AA12" s="31" t="s">
        <v>32</v>
      </c>
      <c r="AB12" s="32" t="s">
        <v>486</v>
      </c>
      <c r="AC12" s="39" t="s">
        <v>32</v>
      </c>
      <c r="AD12" s="40" t="s">
        <v>486</v>
      </c>
      <c r="AE12" s="43" t="s">
        <v>32</v>
      </c>
      <c r="AF12" s="44" t="s">
        <v>486</v>
      </c>
    </row>
    <row r="13" spans="1:32" x14ac:dyDescent="0.35">
      <c r="A13">
        <v>3157</v>
      </c>
      <c r="B13">
        <v>1</v>
      </c>
      <c r="C13">
        <f t="shared" ref="C13:C44" si="0">SUM(H13:P13)</f>
        <v>32</v>
      </c>
      <c r="D13">
        <v>2</v>
      </c>
      <c r="E13">
        <v>1985</v>
      </c>
      <c r="F13">
        <v>36</v>
      </c>
      <c r="G13" t="s">
        <v>53</v>
      </c>
      <c r="H13">
        <v>4</v>
      </c>
      <c r="I13">
        <v>4</v>
      </c>
      <c r="J13">
        <v>4</v>
      </c>
      <c r="K13">
        <v>4</v>
      </c>
      <c r="L13">
        <v>4</v>
      </c>
      <c r="M13">
        <v>3</v>
      </c>
      <c r="N13">
        <v>3</v>
      </c>
      <c r="O13">
        <v>2</v>
      </c>
      <c r="P13">
        <v>4</v>
      </c>
      <c r="Q13">
        <v>3</v>
      </c>
      <c r="R13">
        <v>3</v>
      </c>
      <c r="S13">
        <v>2</v>
      </c>
      <c r="T13">
        <v>2</v>
      </c>
      <c r="U13">
        <v>2</v>
      </c>
      <c r="V13">
        <v>5</v>
      </c>
      <c r="W13">
        <v>4</v>
      </c>
      <c r="X13">
        <v>4</v>
      </c>
      <c r="Y13">
        <v>3</v>
      </c>
      <c r="Z13">
        <v>15</v>
      </c>
      <c r="AA13" s="33">
        <v>12</v>
      </c>
      <c r="AB13" s="34">
        <v>83.333333330000002</v>
      </c>
      <c r="AC13" s="33">
        <v>13</v>
      </c>
      <c r="AD13" s="34">
        <v>60</v>
      </c>
      <c r="AE13" s="33">
        <f>N13+P13</f>
        <v>7</v>
      </c>
      <c r="AF13" s="34">
        <f>50+10*((AE13-$X$3)/$X$4)</f>
        <v>101.42582689312628</v>
      </c>
    </row>
    <row r="14" spans="1:32" x14ac:dyDescent="0.35">
      <c r="A14">
        <v>3182</v>
      </c>
      <c r="B14">
        <v>0</v>
      </c>
      <c r="C14" s="14">
        <f t="shared" si="0"/>
        <v>29</v>
      </c>
      <c r="D14">
        <v>2</v>
      </c>
      <c r="E14">
        <v>1980</v>
      </c>
      <c r="F14">
        <v>33</v>
      </c>
      <c r="G14" t="s">
        <v>54</v>
      </c>
      <c r="H14">
        <v>4</v>
      </c>
      <c r="I14">
        <v>3</v>
      </c>
      <c r="J14">
        <v>3</v>
      </c>
      <c r="K14">
        <v>4</v>
      </c>
      <c r="L14">
        <v>3</v>
      </c>
      <c r="M14">
        <v>3</v>
      </c>
      <c r="N14">
        <v>3</v>
      </c>
      <c r="O14">
        <v>3</v>
      </c>
      <c r="P14">
        <v>3</v>
      </c>
      <c r="Q14">
        <v>3</v>
      </c>
      <c r="R14">
        <v>6</v>
      </c>
      <c r="S14">
        <v>4</v>
      </c>
      <c r="T14">
        <v>3</v>
      </c>
      <c r="U14">
        <v>3</v>
      </c>
      <c r="V14">
        <v>8</v>
      </c>
      <c r="W14">
        <v>4</v>
      </c>
      <c r="X14">
        <v>5</v>
      </c>
      <c r="Y14">
        <v>8</v>
      </c>
      <c r="Z14">
        <v>14</v>
      </c>
      <c r="AA14" s="33">
        <v>11</v>
      </c>
      <c r="AB14" s="34">
        <v>80</v>
      </c>
      <c r="AC14" s="33">
        <v>12</v>
      </c>
      <c r="AD14" s="34">
        <v>58.75</v>
      </c>
      <c r="AE14" s="33">
        <f t="shared" ref="AE14:AE77" si="1">N14+P14</f>
        <v>6</v>
      </c>
      <c r="AF14" s="34">
        <f t="shared" ref="AF14:AF77" si="2">50+10*((AE14-$X$3)/$X$4)</f>
        <v>87.336559251173881</v>
      </c>
    </row>
    <row r="15" spans="1:32" x14ac:dyDescent="0.35">
      <c r="A15">
        <v>3243</v>
      </c>
      <c r="B15">
        <v>0</v>
      </c>
      <c r="C15" s="14">
        <f t="shared" si="0"/>
        <v>31</v>
      </c>
      <c r="D15">
        <v>2</v>
      </c>
      <c r="E15">
        <v>1997</v>
      </c>
      <c r="F15">
        <v>35</v>
      </c>
      <c r="G15" t="s">
        <v>55</v>
      </c>
      <c r="H15">
        <v>3</v>
      </c>
      <c r="I15">
        <v>4</v>
      </c>
      <c r="J15">
        <v>4</v>
      </c>
      <c r="K15">
        <v>3</v>
      </c>
      <c r="L15">
        <v>3</v>
      </c>
      <c r="M15">
        <v>3</v>
      </c>
      <c r="N15">
        <v>4</v>
      </c>
      <c r="O15">
        <v>3</v>
      </c>
      <c r="P15">
        <v>4</v>
      </c>
      <c r="Q15">
        <v>4</v>
      </c>
      <c r="R15">
        <v>5</v>
      </c>
      <c r="S15">
        <v>3</v>
      </c>
      <c r="T15">
        <v>3</v>
      </c>
      <c r="U15">
        <v>3</v>
      </c>
      <c r="V15">
        <v>6</v>
      </c>
      <c r="W15">
        <v>7</v>
      </c>
      <c r="X15">
        <v>2</v>
      </c>
      <c r="Y15">
        <v>4</v>
      </c>
      <c r="Z15">
        <v>10</v>
      </c>
      <c r="AA15" s="33">
        <v>10</v>
      </c>
      <c r="AB15" s="34">
        <v>76.666666669999998</v>
      </c>
      <c r="AC15" s="33">
        <v>13</v>
      </c>
      <c r="AD15" s="34">
        <v>60</v>
      </c>
      <c r="AE15" s="33">
        <f t="shared" si="1"/>
        <v>8</v>
      </c>
      <c r="AF15" s="34">
        <f t="shared" si="2"/>
        <v>115.5150945350787</v>
      </c>
    </row>
    <row r="16" spans="1:32" x14ac:dyDescent="0.35">
      <c r="A16">
        <v>3248</v>
      </c>
      <c r="B16">
        <v>0</v>
      </c>
      <c r="C16" s="14">
        <f t="shared" si="0"/>
        <v>32</v>
      </c>
      <c r="D16">
        <v>2</v>
      </c>
      <c r="E16">
        <v>1997</v>
      </c>
      <c r="F16">
        <v>36</v>
      </c>
      <c r="G16" t="s">
        <v>56</v>
      </c>
      <c r="H16">
        <v>4</v>
      </c>
      <c r="I16">
        <v>3</v>
      </c>
      <c r="J16">
        <v>4</v>
      </c>
      <c r="K16">
        <v>4</v>
      </c>
      <c r="L16">
        <v>3</v>
      </c>
      <c r="M16">
        <v>3</v>
      </c>
      <c r="N16">
        <v>4</v>
      </c>
      <c r="O16">
        <v>3</v>
      </c>
      <c r="P16">
        <v>4</v>
      </c>
      <c r="Q16">
        <v>14</v>
      </c>
      <c r="R16">
        <v>7</v>
      </c>
      <c r="S16">
        <v>5</v>
      </c>
      <c r="T16">
        <v>2</v>
      </c>
      <c r="U16">
        <v>3</v>
      </c>
      <c r="V16">
        <v>7</v>
      </c>
      <c r="W16">
        <v>3</v>
      </c>
      <c r="X16">
        <v>4</v>
      </c>
      <c r="Y16">
        <v>3</v>
      </c>
      <c r="Z16">
        <v>13</v>
      </c>
      <c r="AA16" s="33">
        <v>12</v>
      </c>
      <c r="AB16" s="34">
        <v>83.333333330000002</v>
      </c>
      <c r="AC16" s="33">
        <v>12</v>
      </c>
      <c r="AD16" s="34">
        <v>58.75</v>
      </c>
      <c r="AE16" s="33">
        <f t="shared" si="1"/>
        <v>8</v>
      </c>
      <c r="AF16" s="34">
        <f t="shared" si="2"/>
        <v>115.5150945350787</v>
      </c>
    </row>
    <row r="17" spans="1:32" x14ac:dyDescent="0.35">
      <c r="A17">
        <v>3252</v>
      </c>
      <c r="B17">
        <v>0</v>
      </c>
      <c r="C17" s="14">
        <f t="shared" si="0"/>
        <v>28</v>
      </c>
      <c r="D17">
        <v>2</v>
      </c>
      <c r="E17">
        <v>1993</v>
      </c>
      <c r="F17">
        <v>32</v>
      </c>
      <c r="G17" t="s">
        <v>57</v>
      </c>
      <c r="H17">
        <v>4</v>
      </c>
      <c r="I17">
        <v>4</v>
      </c>
      <c r="J17">
        <v>4</v>
      </c>
      <c r="K17">
        <v>4</v>
      </c>
      <c r="L17">
        <v>2</v>
      </c>
      <c r="M17">
        <v>2</v>
      </c>
      <c r="N17">
        <v>3</v>
      </c>
      <c r="O17">
        <v>2</v>
      </c>
      <c r="P17">
        <v>3</v>
      </c>
      <c r="Q17">
        <v>2</v>
      </c>
      <c r="R17">
        <v>3</v>
      </c>
      <c r="S17">
        <v>4</v>
      </c>
      <c r="T17">
        <v>2</v>
      </c>
      <c r="U17">
        <v>8</v>
      </c>
      <c r="V17">
        <v>13</v>
      </c>
      <c r="W17">
        <v>3</v>
      </c>
      <c r="X17">
        <v>5</v>
      </c>
      <c r="Y17">
        <v>4</v>
      </c>
      <c r="Z17">
        <v>53</v>
      </c>
      <c r="AA17" s="33">
        <v>12</v>
      </c>
      <c r="AB17" s="34">
        <v>83.333333330000002</v>
      </c>
      <c r="AC17" s="33">
        <v>10</v>
      </c>
      <c r="AD17" s="34">
        <v>56.25</v>
      </c>
      <c r="AE17" s="33">
        <f t="shared" si="1"/>
        <v>6</v>
      </c>
      <c r="AF17" s="34">
        <f t="shared" si="2"/>
        <v>87.336559251173881</v>
      </c>
    </row>
    <row r="18" spans="1:32" x14ac:dyDescent="0.35">
      <c r="A18">
        <v>3258</v>
      </c>
      <c r="B18">
        <v>0</v>
      </c>
      <c r="C18" s="14">
        <f t="shared" si="0"/>
        <v>29</v>
      </c>
      <c r="D18">
        <v>2</v>
      </c>
      <c r="E18">
        <v>1997</v>
      </c>
      <c r="F18">
        <v>33</v>
      </c>
      <c r="G18" t="s">
        <v>58</v>
      </c>
      <c r="H18">
        <v>3</v>
      </c>
      <c r="I18">
        <v>3</v>
      </c>
      <c r="J18">
        <v>4</v>
      </c>
      <c r="K18">
        <v>4</v>
      </c>
      <c r="L18">
        <v>3</v>
      </c>
      <c r="M18">
        <v>4</v>
      </c>
      <c r="N18">
        <v>4</v>
      </c>
      <c r="O18">
        <v>2</v>
      </c>
      <c r="P18">
        <v>2</v>
      </c>
      <c r="Q18">
        <v>5</v>
      </c>
      <c r="R18">
        <v>4</v>
      </c>
      <c r="S18">
        <v>3</v>
      </c>
      <c r="T18">
        <v>4</v>
      </c>
      <c r="U18">
        <v>2</v>
      </c>
      <c r="V18">
        <v>7</v>
      </c>
      <c r="W18">
        <v>3</v>
      </c>
      <c r="X18">
        <v>4</v>
      </c>
      <c r="Y18">
        <v>3</v>
      </c>
      <c r="Z18">
        <v>49</v>
      </c>
      <c r="AA18" s="33">
        <v>11</v>
      </c>
      <c r="AB18" s="34">
        <v>80</v>
      </c>
      <c r="AC18" s="33">
        <v>12</v>
      </c>
      <c r="AD18" s="34">
        <v>58.75</v>
      </c>
      <c r="AE18" s="33">
        <f t="shared" si="1"/>
        <v>6</v>
      </c>
      <c r="AF18" s="34">
        <f t="shared" si="2"/>
        <v>87.336559251173881</v>
      </c>
    </row>
    <row r="19" spans="1:32" x14ac:dyDescent="0.35">
      <c r="A19">
        <v>3265</v>
      </c>
      <c r="B19">
        <v>0</v>
      </c>
      <c r="C19" s="14">
        <f t="shared" si="0"/>
        <v>33</v>
      </c>
      <c r="D19">
        <v>1</v>
      </c>
      <c r="E19">
        <v>1980</v>
      </c>
      <c r="F19">
        <v>37</v>
      </c>
      <c r="G19" t="s">
        <v>59</v>
      </c>
      <c r="H19">
        <v>4</v>
      </c>
      <c r="I19">
        <v>4</v>
      </c>
      <c r="J19">
        <v>4</v>
      </c>
      <c r="K19">
        <v>4</v>
      </c>
      <c r="L19">
        <v>4</v>
      </c>
      <c r="M19">
        <v>3</v>
      </c>
      <c r="N19">
        <v>3</v>
      </c>
      <c r="O19">
        <v>3</v>
      </c>
      <c r="P19">
        <v>4</v>
      </c>
      <c r="Q19">
        <v>3</v>
      </c>
      <c r="R19">
        <v>4</v>
      </c>
      <c r="S19">
        <v>3</v>
      </c>
      <c r="T19">
        <v>2</v>
      </c>
      <c r="U19">
        <v>3</v>
      </c>
      <c r="V19">
        <v>6</v>
      </c>
      <c r="W19">
        <v>5</v>
      </c>
      <c r="X19">
        <v>3</v>
      </c>
      <c r="Y19">
        <v>6</v>
      </c>
      <c r="Z19">
        <v>1</v>
      </c>
      <c r="AA19" s="33">
        <v>12</v>
      </c>
      <c r="AB19" s="34">
        <v>83.333333330000002</v>
      </c>
      <c r="AC19" s="33">
        <v>14</v>
      </c>
      <c r="AD19" s="34">
        <v>61.25</v>
      </c>
      <c r="AE19" s="33">
        <f t="shared" si="1"/>
        <v>7</v>
      </c>
      <c r="AF19" s="34">
        <f t="shared" si="2"/>
        <v>101.42582689312628</v>
      </c>
    </row>
    <row r="20" spans="1:32" x14ac:dyDescent="0.35">
      <c r="A20">
        <v>3276</v>
      </c>
      <c r="B20">
        <v>0</v>
      </c>
      <c r="C20" s="14">
        <f t="shared" si="0"/>
        <v>31</v>
      </c>
      <c r="D20">
        <v>1</v>
      </c>
      <c r="E20">
        <v>1963</v>
      </c>
      <c r="F20">
        <v>35</v>
      </c>
      <c r="G20" t="s">
        <v>60</v>
      </c>
      <c r="H20">
        <v>4</v>
      </c>
      <c r="I20">
        <v>4</v>
      </c>
      <c r="J20">
        <v>4</v>
      </c>
      <c r="K20">
        <v>4</v>
      </c>
      <c r="L20">
        <v>4</v>
      </c>
      <c r="M20">
        <v>3</v>
      </c>
      <c r="N20">
        <v>3</v>
      </c>
      <c r="O20">
        <v>4</v>
      </c>
      <c r="P20">
        <v>1</v>
      </c>
      <c r="Q20">
        <v>5</v>
      </c>
      <c r="R20">
        <v>4</v>
      </c>
      <c r="S20">
        <v>3</v>
      </c>
      <c r="T20">
        <v>6</v>
      </c>
      <c r="U20">
        <v>3</v>
      </c>
      <c r="V20">
        <v>11</v>
      </c>
      <c r="W20">
        <v>9</v>
      </c>
      <c r="X20">
        <v>6</v>
      </c>
      <c r="Y20">
        <v>7</v>
      </c>
      <c r="Z20">
        <v>57</v>
      </c>
      <c r="AA20" s="33">
        <v>12</v>
      </c>
      <c r="AB20" s="34">
        <v>83.333333330000002</v>
      </c>
      <c r="AC20" s="33">
        <v>15</v>
      </c>
      <c r="AD20" s="34">
        <v>62.5</v>
      </c>
      <c r="AE20" s="33">
        <f t="shared" si="1"/>
        <v>4</v>
      </c>
      <c r="AF20" s="34">
        <f t="shared" si="2"/>
        <v>59.15802396726906</v>
      </c>
    </row>
    <row r="21" spans="1:32" x14ac:dyDescent="0.35">
      <c r="A21">
        <v>3282</v>
      </c>
      <c r="B21">
        <v>1</v>
      </c>
      <c r="C21" s="14">
        <f t="shared" si="0"/>
        <v>30</v>
      </c>
      <c r="D21">
        <v>2</v>
      </c>
      <c r="E21">
        <v>1995</v>
      </c>
      <c r="F21">
        <v>34</v>
      </c>
      <c r="G21" t="s">
        <v>61</v>
      </c>
      <c r="H21">
        <v>4</v>
      </c>
      <c r="I21">
        <v>3</v>
      </c>
      <c r="J21">
        <v>4</v>
      </c>
      <c r="K21">
        <v>4</v>
      </c>
      <c r="L21">
        <v>4</v>
      </c>
      <c r="M21">
        <v>3</v>
      </c>
      <c r="N21">
        <v>2</v>
      </c>
      <c r="O21">
        <v>3</v>
      </c>
      <c r="P21">
        <v>3</v>
      </c>
      <c r="Q21">
        <v>4</v>
      </c>
      <c r="R21">
        <v>5</v>
      </c>
      <c r="S21">
        <v>4</v>
      </c>
      <c r="T21">
        <v>4</v>
      </c>
      <c r="U21">
        <v>7</v>
      </c>
      <c r="V21">
        <v>23</v>
      </c>
      <c r="W21">
        <v>5</v>
      </c>
      <c r="X21">
        <v>4</v>
      </c>
      <c r="Y21">
        <v>6</v>
      </c>
      <c r="Z21">
        <v>18</v>
      </c>
      <c r="AA21" s="33">
        <v>12</v>
      </c>
      <c r="AB21" s="34">
        <v>83.333333330000002</v>
      </c>
      <c r="AC21" s="33">
        <v>13</v>
      </c>
      <c r="AD21" s="34">
        <v>60</v>
      </c>
      <c r="AE21" s="33">
        <f t="shared" si="1"/>
        <v>5</v>
      </c>
      <c r="AF21" s="34">
        <f t="shared" si="2"/>
        <v>73.247291609221463</v>
      </c>
    </row>
    <row r="22" spans="1:32" x14ac:dyDescent="0.35">
      <c r="A22">
        <v>3291</v>
      </c>
      <c r="B22">
        <v>1</v>
      </c>
      <c r="C22" s="14">
        <f t="shared" si="0"/>
        <v>32</v>
      </c>
      <c r="D22">
        <v>0</v>
      </c>
      <c r="E22">
        <v>2000</v>
      </c>
      <c r="F22">
        <v>36</v>
      </c>
      <c r="G22" t="s">
        <v>62</v>
      </c>
      <c r="H22">
        <v>3</v>
      </c>
      <c r="I22">
        <v>3</v>
      </c>
      <c r="J22">
        <v>4</v>
      </c>
      <c r="K22">
        <v>3</v>
      </c>
      <c r="L22">
        <v>4</v>
      </c>
      <c r="M22">
        <v>4</v>
      </c>
      <c r="N22">
        <v>4</v>
      </c>
      <c r="O22">
        <v>3</v>
      </c>
      <c r="P22">
        <v>4</v>
      </c>
      <c r="Q22">
        <v>5</v>
      </c>
      <c r="R22">
        <v>5</v>
      </c>
      <c r="S22">
        <v>3</v>
      </c>
      <c r="T22">
        <v>4</v>
      </c>
      <c r="U22">
        <v>3</v>
      </c>
      <c r="V22">
        <v>8</v>
      </c>
      <c r="W22">
        <v>6</v>
      </c>
      <c r="X22">
        <v>4</v>
      </c>
      <c r="Y22">
        <v>4</v>
      </c>
      <c r="Z22">
        <v>6</v>
      </c>
      <c r="AA22" s="33">
        <v>10</v>
      </c>
      <c r="AB22" s="34">
        <v>76.666666669999998</v>
      </c>
      <c r="AC22" s="33">
        <v>14</v>
      </c>
      <c r="AD22" s="34">
        <v>61.25</v>
      </c>
      <c r="AE22" s="33">
        <f t="shared" si="1"/>
        <v>8</v>
      </c>
      <c r="AF22" s="34">
        <f t="shared" si="2"/>
        <v>115.5150945350787</v>
      </c>
    </row>
    <row r="23" spans="1:32" x14ac:dyDescent="0.35">
      <c r="A23">
        <v>3302</v>
      </c>
      <c r="B23">
        <v>0</v>
      </c>
      <c r="C23" s="14">
        <f t="shared" si="0"/>
        <v>33</v>
      </c>
      <c r="D23">
        <v>2</v>
      </c>
      <c r="E23">
        <v>1997</v>
      </c>
      <c r="F23">
        <v>37</v>
      </c>
      <c r="G23" t="s">
        <v>63</v>
      </c>
      <c r="H23">
        <v>4</v>
      </c>
      <c r="I23">
        <v>3</v>
      </c>
      <c r="J23">
        <v>4</v>
      </c>
      <c r="K23">
        <v>4</v>
      </c>
      <c r="L23">
        <v>4</v>
      </c>
      <c r="M23">
        <v>4</v>
      </c>
      <c r="N23">
        <v>3</v>
      </c>
      <c r="O23">
        <v>3</v>
      </c>
      <c r="P23">
        <v>4</v>
      </c>
      <c r="Q23">
        <v>5</v>
      </c>
      <c r="R23">
        <v>10</v>
      </c>
      <c r="S23">
        <v>4</v>
      </c>
      <c r="T23">
        <v>4</v>
      </c>
      <c r="U23">
        <v>4</v>
      </c>
      <c r="V23">
        <v>7</v>
      </c>
      <c r="W23">
        <v>5</v>
      </c>
      <c r="X23">
        <v>6</v>
      </c>
      <c r="Y23">
        <v>3</v>
      </c>
      <c r="Z23">
        <v>6</v>
      </c>
      <c r="AA23" s="33">
        <v>12</v>
      </c>
      <c r="AB23" s="34">
        <v>83.333333330000002</v>
      </c>
      <c r="AC23" s="33">
        <v>14</v>
      </c>
      <c r="AD23" s="34">
        <v>61.25</v>
      </c>
      <c r="AE23" s="33">
        <f t="shared" si="1"/>
        <v>7</v>
      </c>
      <c r="AF23" s="34">
        <f t="shared" si="2"/>
        <v>101.42582689312628</v>
      </c>
    </row>
    <row r="24" spans="1:32" x14ac:dyDescent="0.35">
      <c r="A24">
        <v>3290</v>
      </c>
      <c r="B24">
        <v>0</v>
      </c>
      <c r="C24" s="14">
        <f t="shared" si="0"/>
        <v>27</v>
      </c>
      <c r="D24">
        <v>0</v>
      </c>
      <c r="E24">
        <v>1988</v>
      </c>
      <c r="F24">
        <v>31</v>
      </c>
      <c r="G24" t="s">
        <v>64</v>
      </c>
      <c r="H24">
        <v>2</v>
      </c>
      <c r="I24">
        <v>4</v>
      </c>
      <c r="J24">
        <v>4</v>
      </c>
      <c r="K24">
        <v>3</v>
      </c>
      <c r="L24">
        <v>3</v>
      </c>
      <c r="M24">
        <v>2</v>
      </c>
      <c r="N24">
        <v>3</v>
      </c>
      <c r="O24">
        <v>3</v>
      </c>
      <c r="P24">
        <v>3</v>
      </c>
      <c r="Q24">
        <v>5</v>
      </c>
      <c r="R24">
        <v>5</v>
      </c>
      <c r="S24">
        <v>2</v>
      </c>
      <c r="T24">
        <v>4</v>
      </c>
      <c r="U24">
        <v>3</v>
      </c>
      <c r="V24">
        <v>9</v>
      </c>
      <c r="W24">
        <v>3</v>
      </c>
      <c r="X24">
        <v>5</v>
      </c>
      <c r="Y24">
        <v>4</v>
      </c>
      <c r="Z24">
        <v>22</v>
      </c>
      <c r="AA24" s="33">
        <v>9</v>
      </c>
      <c r="AB24" s="34">
        <v>73.333333330000002</v>
      </c>
      <c r="AC24" s="33">
        <v>12</v>
      </c>
      <c r="AD24" s="34">
        <v>58.75</v>
      </c>
      <c r="AE24" s="33">
        <f t="shared" si="1"/>
        <v>6</v>
      </c>
      <c r="AF24" s="34">
        <f t="shared" si="2"/>
        <v>87.336559251173881</v>
      </c>
    </row>
    <row r="25" spans="1:32" x14ac:dyDescent="0.35">
      <c r="A25">
        <v>3308</v>
      </c>
      <c r="B25">
        <v>1</v>
      </c>
      <c r="C25" s="14">
        <f t="shared" si="0"/>
        <v>29</v>
      </c>
      <c r="D25">
        <v>0</v>
      </c>
      <c r="E25">
        <v>1995</v>
      </c>
      <c r="F25">
        <v>33</v>
      </c>
      <c r="G25" t="s">
        <v>65</v>
      </c>
      <c r="H25">
        <v>4</v>
      </c>
      <c r="I25">
        <v>3</v>
      </c>
      <c r="J25">
        <v>3</v>
      </c>
      <c r="K25">
        <v>3</v>
      </c>
      <c r="L25">
        <v>3</v>
      </c>
      <c r="M25">
        <v>4</v>
      </c>
      <c r="N25">
        <v>2</v>
      </c>
      <c r="O25">
        <v>4</v>
      </c>
      <c r="P25">
        <v>3</v>
      </c>
      <c r="Q25">
        <v>14</v>
      </c>
      <c r="R25">
        <v>3</v>
      </c>
      <c r="S25">
        <v>8</v>
      </c>
      <c r="T25">
        <v>4</v>
      </c>
      <c r="U25">
        <v>11</v>
      </c>
      <c r="V25">
        <v>5</v>
      </c>
      <c r="W25">
        <v>37</v>
      </c>
      <c r="X25">
        <v>6</v>
      </c>
      <c r="Y25">
        <v>11</v>
      </c>
      <c r="Z25">
        <v>34</v>
      </c>
      <c r="AA25" s="33">
        <v>10</v>
      </c>
      <c r="AB25" s="34">
        <v>76.666666669999998</v>
      </c>
      <c r="AC25" s="33">
        <v>14</v>
      </c>
      <c r="AD25" s="34">
        <v>61.25</v>
      </c>
      <c r="AE25" s="33">
        <f t="shared" si="1"/>
        <v>5</v>
      </c>
      <c r="AF25" s="34">
        <f t="shared" si="2"/>
        <v>73.247291609221463</v>
      </c>
    </row>
    <row r="26" spans="1:32" x14ac:dyDescent="0.35">
      <c r="A26">
        <v>3312</v>
      </c>
      <c r="B26">
        <v>1</v>
      </c>
      <c r="C26" s="14">
        <f t="shared" si="0"/>
        <v>32</v>
      </c>
      <c r="D26">
        <v>2</v>
      </c>
      <c r="E26">
        <v>1992</v>
      </c>
      <c r="F26">
        <v>36</v>
      </c>
      <c r="G26" t="s">
        <v>66</v>
      </c>
      <c r="H26">
        <v>4</v>
      </c>
      <c r="I26">
        <v>3</v>
      </c>
      <c r="J26">
        <v>4</v>
      </c>
      <c r="K26">
        <v>3</v>
      </c>
      <c r="L26">
        <v>4</v>
      </c>
      <c r="M26">
        <v>3</v>
      </c>
      <c r="N26">
        <v>3</v>
      </c>
      <c r="O26">
        <v>4</v>
      </c>
      <c r="P26">
        <v>4</v>
      </c>
      <c r="Q26">
        <v>6</v>
      </c>
      <c r="R26">
        <v>16</v>
      </c>
      <c r="S26">
        <v>3</v>
      </c>
      <c r="T26">
        <v>7</v>
      </c>
      <c r="U26">
        <v>5</v>
      </c>
      <c r="V26">
        <v>13</v>
      </c>
      <c r="W26">
        <v>28</v>
      </c>
      <c r="X26">
        <v>8</v>
      </c>
      <c r="Y26">
        <v>7</v>
      </c>
      <c r="Z26">
        <v>10</v>
      </c>
      <c r="AA26" s="33">
        <v>11</v>
      </c>
      <c r="AB26" s="34">
        <v>80</v>
      </c>
      <c r="AC26" s="33">
        <v>14</v>
      </c>
      <c r="AD26" s="34">
        <v>61.25</v>
      </c>
      <c r="AE26" s="33">
        <f t="shared" si="1"/>
        <v>7</v>
      </c>
      <c r="AF26" s="34">
        <f t="shared" si="2"/>
        <v>101.42582689312628</v>
      </c>
    </row>
    <row r="27" spans="1:32" x14ac:dyDescent="0.35">
      <c r="A27">
        <v>3314</v>
      </c>
      <c r="B27">
        <v>0</v>
      </c>
      <c r="C27" s="14">
        <f t="shared" si="0"/>
        <v>31</v>
      </c>
      <c r="D27">
        <v>0</v>
      </c>
      <c r="E27">
        <v>1996</v>
      </c>
      <c r="F27">
        <v>35</v>
      </c>
      <c r="G27" t="s">
        <v>67</v>
      </c>
      <c r="H27">
        <v>4</v>
      </c>
      <c r="I27">
        <v>4</v>
      </c>
      <c r="J27">
        <v>4</v>
      </c>
      <c r="K27">
        <v>3</v>
      </c>
      <c r="L27">
        <v>3</v>
      </c>
      <c r="M27">
        <v>4</v>
      </c>
      <c r="N27">
        <v>2</v>
      </c>
      <c r="O27">
        <v>4</v>
      </c>
      <c r="P27">
        <v>3</v>
      </c>
      <c r="Q27">
        <v>6</v>
      </c>
      <c r="R27">
        <v>4</v>
      </c>
      <c r="S27">
        <v>2</v>
      </c>
      <c r="T27">
        <v>3</v>
      </c>
      <c r="U27">
        <v>3</v>
      </c>
      <c r="V27">
        <v>5</v>
      </c>
      <c r="W27">
        <v>5</v>
      </c>
      <c r="X27">
        <v>3</v>
      </c>
      <c r="Y27">
        <v>2</v>
      </c>
      <c r="Z27">
        <v>28</v>
      </c>
      <c r="AA27" s="33">
        <v>11</v>
      </c>
      <c r="AB27" s="34">
        <v>80</v>
      </c>
      <c r="AC27" s="33">
        <v>15</v>
      </c>
      <c r="AD27" s="34">
        <v>62.5</v>
      </c>
      <c r="AE27" s="33">
        <f t="shared" si="1"/>
        <v>5</v>
      </c>
      <c r="AF27" s="34">
        <f t="shared" si="2"/>
        <v>73.247291609221463</v>
      </c>
    </row>
    <row r="28" spans="1:32" x14ac:dyDescent="0.35">
      <c r="A28">
        <v>3315</v>
      </c>
      <c r="B28">
        <v>1</v>
      </c>
      <c r="C28" s="14">
        <f t="shared" si="0"/>
        <v>31</v>
      </c>
      <c r="D28">
        <v>1</v>
      </c>
      <c r="E28">
        <v>1984</v>
      </c>
      <c r="F28">
        <v>35</v>
      </c>
      <c r="G28" t="s">
        <v>68</v>
      </c>
      <c r="H28">
        <v>3</v>
      </c>
      <c r="I28">
        <v>3</v>
      </c>
      <c r="J28">
        <v>4</v>
      </c>
      <c r="K28">
        <v>4</v>
      </c>
      <c r="L28">
        <v>4</v>
      </c>
      <c r="M28">
        <v>3</v>
      </c>
      <c r="N28">
        <v>3</v>
      </c>
      <c r="O28">
        <v>4</v>
      </c>
      <c r="P28">
        <v>3</v>
      </c>
      <c r="Q28">
        <v>8</v>
      </c>
      <c r="R28">
        <v>11</v>
      </c>
      <c r="S28">
        <v>5</v>
      </c>
      <c r="T28">
        <v>4</v>
      </c>
      <c r="U28">
        <v>5</v>
      </c>
      <c r="V28">
        <v>16</v>
      </c>
      <c r="W28">
        <v>13</v>
      </c>
      <c r="X28">
        <v>4</v>
      </c>
      <c r="Y28">
        <v>8</v>
      </c>
      <c r="Z28">
        <v>9</v>
      </c>
      <c r="AA28" s="33">
        <v>11</v>
      </c>
      <c r="AB28" s="34">
        <v>80</v>
      </c>
      <c r="AC28" s="33">
        <v>14</v>
      </c>
      <c r="AD28" s="34">
        <v>61.25</v>
      </c>
      <c r="AE28" s="33">
        <f t="shared" si="1"/>
        <v>6</v>
      </c>
      <c r="AF28" s="34">
        <f t="shared" si="2"/>
        <v>87.336559251173881</v>
      </c>
    </row>
    <row r="29" spans="1:32" x14ac:dyDescent="0.35">
      <c r="A29">
        <v>3326</v>
      </c>
      <c r="B29">
        <v>0</v>
      </c>
      <c r="C29" s="14">
        <f t="shared" si="0"/>
        <v>29</v>
      </c>
      <c r="D29">
        <v>1</v>
      </c>
      <c r="E29">
        <v>1999</v>
      </c>
      <c r="F29">
        <v>33</v>
      </c>
      <c r="G29" t="s">
        <v>69</v>
      </c>
      <c r="H29">
        <v>4</v>
      </c>
      <c r="I29">
        <v>2</v>
      </c>
      <c r="J29">
        <v>4</v>
      </c>
      <c r="K29">
        <v>3</v>
      </c>
      <c r="L29">
        <v>3</v>
      </c>
      <c r="M29">
        <v>3</v>
      </c>
      <c r="N29">
        <v>4</v>
      </c>
      <c r="O29">
        <v>3</v>
      </c>
      <c r="P29">
        <v>3</v>
      </c>
      <c r="Q29">
        <v>3</v>
      </c>
      <c r="R29">
        <v>5</v>
      </c>
      <c r="S29">
        <v>2</v>
      </c>
      <c r="T29">
        <v>4</v>
      </c>
      <c r="U29">
        <v>4</v>
      </c>
      <c r="V29">
        <v>6</v>
      </c>
      <c r="W29">
        <v>3</v>
      </c>
      <c r="X29">
        <v>5</v>
      </c>
      <c r="Y29">
        <v>3</v>
      </c>
      <c r="Z29">
        <v>22</v>
      </c>
      <c r="AA29" s="33">
        <v>11</v>
      </c>
      <c r="AB29" s="34">
        <v>80</v>
      </c>
      <c r="AC29" s="33">
        <v>11</v>
      </c>
      <c r="AD29" s="34">
        <v>57.5</v>
      </c>
      <c r="AE29" s="33">
        <f t="shared" si="1"/>
        <v>7</v>
      </c>
      <c r="AF29" s="34">
        <f t="shared" si="2"/>
        <v>101.42582689312628</v>
      </c>
    </row>
    <row r="30" spans="1:32" x14ac:dyDescent="0.35">
      <c r="A30">
        <v>3342</v>
      </c>
      <c r="B30">
        <v>1</v>
      </c>
      <c r="C30" s="14">
        <f t="shared" si="0"/>
        <v>33</v>
      </c>
      <c r="D30">
        <v>2</v>
      </c>
      <c r="E30">
        <v>1993</v>
      </c>
      <c r="F30">
        <v>37</v>
      </c>
      <c r="G30" t="s">
        <v>70</v>
      </c>
      <c r="H30">
        <v>4</v>
      </c>
      <c r="I30">
        <v>3</v>
      </c>
      <c r="J30">
        <v>4</v>
      </c>
      <c r="K30">
        <v>4</v>
      </c>
      <c r="L30">
        <v>3</v>
      </c>
      <c r="M30">
        <v>4</v>
      </c>
      <c r="N30">
        <v>4</v>
      </c>
      <c r="O30">
        <v>4</v>
      </c>
      <c r="P30">
        <v>3</v>
      </c>
      <c r="Q30">
        <v>13</v>
      </c>
      <c r="R30">
        <v>9</v>
      </c>
      <c r="S30">
        <v>3</v>
      </c>
      <c r="T30">
        <v>5</v>
      </c>
      <c r="U30">
        <v>30</v>
      </c>
      <c r="V30">
        <v>7</v>
      </c>
      <c r="W30">
        <v>3</v>
      </c>
      <c r="X30">
        <v>3</v>
      </c>
      <c r="Y30">
        <v>10</v>
      </c>
      <c r="Z30">
        <v>13</v>
      </c>
      <c r="AA30" s="33">
        <v>12</v>
      </c>
      <c r="AB30" s="34">
        <v>83.333333330000002</v>
      </c>
      <c r="AC30" s="33">
        <v>14</v>
      </c>
      <c r="AD30" s="34">
        <v>61.25</v>
      </c>
      <c r="AE30" s="33">
        <f t="shared" si="1"/>
        <v>7</v>
      </c>
      <c r="AF30" s="34">
        <f t="shared" si="2"/>
        <v>101.42582689312628</v>
      </c>
    </row>
    <row r="31" spans="1:32" x14ac:dyDescent="0.35">
      <c r="A31">
        <v>3359</v>
      </c>
      <c r="B31">
        <v>0</v>
      </c>
      <c r="C31" s="14">
        <f t="shared" si="0"/>
        <v>33</v>
      </c>
      <c r="D31">
        <v>2</v>
      </c>
      <c r="E31">
        <v>1996</v>
      </c>
      <c r="F31">
        <v>37</v>
      </c>
      <c r="G31" t="s">
        <v>71</v>
      </c>
      <c r="H31">
        <v>4</v>
      </c>
      <c r="I31">
        <v>4</v>
      </c>
      <c r="J31">
        <v>4</v>
      </c>
      <c r="K31">
        <v>2</v>
      </c>
      <c r="L31">
        <v>4</v>
      </c>
      <c r="M31">
        <v>3</v>
      </c>
      <c r="N31">
        <v>4</v>
      </c>
      <c r="O31">
        <v>4</v>
      </c>
      <c r="P31">
        <v>4</v>
      </c>
      <c r="Q31">
        <v>6</v>
      </c>
      <c r="R31">
        <v>3</v>
      </c>
      <c r="S31">
        <v>1</v>
      </c>
      <c r="T31">
        <v>5</v>
      </c>
      <c r="U31">
        <v>20</v>
      </c>
      <c r="V31">
        <v>5</v>
      </c>
      <c r="W31">
        <v>2</v>
      </c>
      <c r="X31">
        <v>5</v>
      </c>
      <c r="Y31">
        <v>4</v>
      </c>
      <c r="Z31">
        <v>17</v>
      </c>
      <c r="AA31" s="33">
        <v>10</v>
      </c>
      <c r="AB31" s="34">
        <v>76.666666669999998</v>
      </c>
      <c r="AC31" s="33">
        <v>15</v>
      </c>
      <c r="AD31" s="34">
        <v>62.5</v>
      </c>
      <c r="AE31" s="33">
        <f t="shared" si="1"/>
        <v>8</v>
      </c>
      <c r="AF31" s="34">
        <f t="shared" si="2"/>
        <v>115.5150945350787</v>
      </c>
    </row>
    <row r="32" spans="1:32" x14ac:dyDescent="0.35">
      <c r="A32">
        <v>3362</v>
      </c>
      <c r="B32">
        <v>0</v>
      </c>
      <c r="C32" s="14">
        <f t="shared" si="0"/>
        <v>32</v>
      </c>
      <c r="D32">
        <v>2</v>
      </c>
      <c r="E32">
        <v>2000</v>
      </c>
      <c r="F32">
        <v>36</v>
      </c>
      <c r="G32" t="s">
        <v>72</v>
      </c>
      <c r="H32">
        <v>4</v>
      </c>
      <c r="I32">
        <v>3</v>
      </c>
      <c r="J32">
        <v>3</v>
      </c>
      <c r="K32">
        <v>4</v>
      </c>
      <c r="L32">
        <v>4</v>
      </c>
      <c r="M32">
        <v>3</v>
      </c>
      <c r="N32">
        <v>3</v>
      </c>
      <c r="O32">
        <v>4</v>
      </c>
      <c r="P32">
        <v>4</v>
      </c>
      <c r="Q32">
        <v>7</v>
      </c>
      <c r="R32">
        <v>7</v>
      </c>
      <c r="S32">
        <v>5</v>
      </c>
      <c r="T32">
        <v>6</v>
      </c>
      <c r="U32">
        <v>5</v>
      </c>
      <c r="V32">
        <v>9</v>
      </c>
      <c r="W32">
        <v>6</v>
      </c>
      <c r="X32">
        <v>3</v>
      </c>
      <c r="Y32">
        <v>3</v>
      </c>
      <c r="Z32">
        <v>21</v>
      </c>
      <c r="AA32" s="33">
        <v>11</v>
      </c>
      <c r="AB32" s="34">
        <v>80</v>
      </c>
      <c r="AC32" s="33">
        <v>14</v>
      </c>
      <c r="AD32" s="34">
        <v>61.25</v>
      </c>
      <c r="AE32" s="33">
        <f t="shared" si="1"/>
        <v>7</v>
      </c>
      <c r="AF32" s="34">
        <f t="shared" si="2"/>
        <v>101.42582689312628</v>
      </c>
    </row>
    <row r="33" spans="1:32" x14ac:dyDescent="0.35">
      <c r="A33">
        <v>3374</v>
      </c>
      <c r="B33">
        <v>1</v>
      </c>
      <c r="C33" s="14">
        <f t="shared" si="0"/>
        <v>32</v>
      </c>
      <c r="D33">
        <v>1</v>
      </c>
      <c r="E33">
        <v>1989</v>
      </c>
      <c r="F33">
        <v>36</v>
      </c>
      <c r="G33" t="s">
        <v>73</v>
      </c>
      <c r="H33">
        <v>2</v>
      </c>
      <c r="I33">
        <v>4</v>
      </c>
      <c r="J33">
        <v>4</v>
      </c>
      <c r="K33">
        <v>4</v>
      </c>
      <c r="L33">
        <v>4</v>
      </c>
      <c r="M33">
        <v>3</v>
      </c>
      <c r="N33">
        <v>4</v>
      </c>
      <c r="O33">
        <v>4</v>
      </c>
      <c r="P33">
        <v>3</v>
      </c>
      <c r="Q33">
        <v>3</v>
      </c>
      <c r="R33">
        <v>7</v>
      </c>
      <c r="S33">
        <v>3</v>
      </c>
      <c r="T33">
        <v>3</v>
      </c>
      <c r="U33">
        <v>3</v>
      </c>
      <c r="V33">
        <v>25</v>
      </c>
      <c r="W33">
        <v>3</v>
      </c>
      <c r="X33">
        <v>3</v>
      </c>
      <c r="Y33">
        <v>5</v>
      </c>
      <c r="Z33">
        <v>27</v>
      </c>
      <c r="AA33" s="33">
        <v>10</v>
      </c>
      <c r="AB33" s="34">
        <v>76.666666669999998</v>
      </c>
      <c r="AC33" s="33">
        <v>15</v>
      </c>
      <c r="AD33" s="34">
        <v>62.5</v>
      </c>
      <c r="AE33" s="33">
        <f t="shared" si="1"/>
        <v>7</v>
      </c>
      <c r="AF33" s="34">
        <f t="shared" si="2"/>
        <v>101.42582689312628</v>
      </c>
    </row>
    <row r="34" spans="1:32" x14ac:dyDescent="0.35">
      <c r="A34">
        <v>3387</v>
      </c>
      <c r="B34">
        <v>0</v>
      </c>
      <c r="C34" s="14">
        <f t="shared" si="0"/>
        <v>32</v>
      </c>
      <c r="D34">
        <v>1</v>
      </c>
      <c r="E34">
        <v>1969</v>
      </c>
      <c r="F34">
        <v>36</v>
      </c>
      <c r="G34" t="s">
        <v>74</v>
      </c>
      <c r="H34">
        <v>4</v>
      </c>
      <c r="I34">
        <v>4</v>
      </c>
      <c r="J34">
        <v>4</v>
      </c>
      <c r="K34">
        <v>4</v>
      </c>
      <c r="L34">
        <v>3</v>
      </c>
      <c r="M34">
        <v>3</v>
      </c>
      <c r="N34">
        <v>4</v>
      </c>
      <c r="O34">
        <v>3</v>
      </c>
      <c r="P34">
        <v>3</v>
      </c>
      <c r="Q34">
        <v>4</v>
      </c>
      <c r="R34">
        <v>3</v>
      </c>
      <c r="S34">
        <v>2</v>
      </c>
      <c r="T34">
        <v>2</v>
      </c>
      <c r="U34">
        <v>3</v>
      </c>
      <c r="V34">
        <v>5</v>
      </c>
      <c r="W34">
        <v>3</v>
      </c>
      <c r="X34">
        <v>3</v>
      </c>
      <c r="Y34">
        <v>4</v>
      </c>
      <c r="Z34">
        <v>11</v>
      </c>
      <c r="AA34" s="33">
        <v>12</v>
      </c>
      <c r="AB34" s="34">
        <v>83.333333330000002</v>
      </c>
      <c r="AC34" s="33">
        <v>13</v>
      </c>
      <c r="AD34" s="34">
        <v>60</v>
      </c>
      <c r="AE34" s="33">
        <f t="shared" si="1"/>
        <v>7</v>
      </c>
      <c r="AF34" s="34">
        <f t="shared" si="2"/>
        <v>101.42582689312628</v>
      </c>
    </row>
    <row r="35" spans="1:32" x14ac:dyDescent="0.35">
      <c r="A35">
        <v>3409</v>
      </c>
      <c r="B35">
        <v>0</v>
      </c>
      <c r="C35" s="14">
        <f t="shared" si="0"/>
        <v>35</v>
      </c>
      <c r="D35">
        <v>1</v>
      </c>
      <c r="E35">
        <v>1994</v>
      </c>
      <c r="F35">
        <v>39</v>
      </c>
      <c r="G35" t="s">
        <v>75</v>
      </c>
      <c r="H35">
        <v>4</v>
      </c>
      <c r="I35">
        <v>4</v>
      </c>
      <c r="J35">
        <v>4</v>
      </c>
      <c r="K35">
        <v>4</v>
      </c>
      <c r="L35">
        <v>4</v>
      </c>
      <c r="M35">
        <v>4</v>
      </c>
      <c r="N35">
        <v>4</v>
      </c>
      <c r="O35">
        <v>3</v>
      </c>
      <c r="P35">
        <v>4</v>
      </c>
      <c r="Q35">
        <v>4</v>
      </c>
      <c r="R35">
        <v>15</v>
      </c>
      <c r="S35">
        <v>4</v>
      </c>
      <c r="T35">
        <v>3</v>
      </c>
      <c r="U35">
        <v>3</v>
      </c>
      <c r="V35">
        <v>7</v>
      </c>
      <c r="W35">
        <v>6</v>
      </c>
      <c r="X35">
        <v>5</v>
      </c>
      <c r="Y35">
        <v>3</v>
      </c>
      <c r="Z35">
        <v>3</v>
      </c>
      <c r="AA35" s="33">
        <v>12</v>
      </c>
      <c r="AB35" s="34">
        <v>83.333333330000002</v>
      </c>
      <c r="AC35" s="33">
        <v>15</v>
      </c>
      <c r="AD35" s="34">
        <v>62.5</v>
      </c>
      <c r="AE35" s="33">
        <f t="shared" si="1"/>
        <v>8</v>
      </c>
      <c r="AF35" s="34">
        <f t="shared" si="2"/>
        <v>115.5150945350787</v>
      </c>
    </row>
    <row r="36" spans="1:32" x14ac:dyDescent="0.35">
      <c r="A36">
        <v>3377</v>
      </c>
      <c r="B36">
        <v>0</v>
      </c>
      <c r="C36" s="14">
        <f t="shared" si="0"/>
        <v>26</v>
      </c>
      <c r="D36">
        <v>0</v>
      </c>
      <c r="E36">
        <v>1994</v>
      </c>
      <c r="F36">
        <v>30</v>
      </c>
      <c r="G36" t="s">
        <v>76</v>
      </c>
      <c r="H36">
        <v>2</v>
      </c>
      <c r="I36">
        <v>4</v>
      </c>
      <c r="J36">
        <v>3</v>
      </c>
      <c r="K36">
        <v>4</v>
      </c>
      <c r="L36">
        <v>2</v>
      </c>
      <c r="M36">
        <v>2</v>
      </c>
      <c r="N36">
        <v>3</v>
      </c>
      <c r="O36">
        <v>3</v>
      </c>
      <c r="P36">
        <v>3</v>
      </c>
      <c r="Q36">
        <v>6</v>
      </c>
      <c r="R36">
        <v>3</v>
      </c>
      <c r="S36">
        <v>7</v>
      </c>
      <c r="T36">
        <v>3</v>
      </c>
      <c r="U36">
        <v>2</v>
      </c>
      <c r="V36">
        <v>7</v>
      </c>
      <c r="W36">
        <v>4</v>
      </c>
      <c r="X36">
        <v>3</v>
      </c>
      <c r="Y36">
        <v>4</v>
      </c>
      <c r="Z36">
        <v>62</v>
      </c>
      <c r="AA36" s="33">
        <v>9</v>
      </c>
      <c r="AB36" s="34">
        <v>73.333333330000002</v>
      </c>
      <c r="AC36" s="33">
        <v>11</v>
      </c>
      <c r="AD36" s="34">
        <v>57.5</v>
      </c>
      <c r="AE36" s="33">
        <f t="shared" si="1"/>
        <v>6</v>
      </c>
      <c r="AF36" s="34">
        <f t="shared" si="2"/>
        <v>87.336559251173881</v>
      </c>
    </row>
    <row r="37" spans="1:32" x14ac:dyDescent="0.35">
      <c r="A37">
        <v>3416</v>
      </c>
      <c r="B37">
        <v>0</v>
      </c>
      <c r="C37" s="14">
        <f t="shared" si="0"/>
        <v>33</v>
      </c>
      <c r="D37">
        <v>2</v>
      </c>
      <c r="E37">
        <v>1993</v>
      </c>
      <c r="F37">
        <v>37</v>
      </c>
      <c r="G37" t="s">
        <v>77</v>
      </c>
      <c r="H37">
        <v>4</v>
      </c>
      <c r="I37">
        <v>4</v>
      </c>
      <c r="J37">
        <v>4</v>
      </c>
      <c r="K37">
        <v>3</v>
      </c>
      <c r="L37">
        <v>4</v>
      </c>
      <c r="M37">
        <v>3</v>
      </c>
      <c r="N37">
        <v>4</v>
      </c>
      <c r="O37">
        <v>3</v>
      </c>
      <c r="P37">
        <v>4</v>
      </c>
      <c r="Q37">
        <v>6</v>
      </c>
      <c r="R37">
        <v>7</v>
      </c>
      <c r="S37">
        <v>3</v>
      </c>
      <c r="T37">
        <v>5</v>
      </c>
      <c r="U37">
        <v>11</v>
      </c>
      <c r="V37">
        <v>37</v>
      </c>
      <c r="W37">
        <v>5</v>
      </c>
      <c r="X37">
        <v>3</v>
      </c>
      <c r="Y37">
        <v>8</v>
      </c>
      <c r="Z37">
        <v>3</v>
      </c>
      <c r="AA37" s="33">
        <v>11</v>
      </c>
      <c r="AB37" s="34">
        <v>80</v>
      </c>
      <c r="AC37" s="33">
        <v>14</v>
      </c>
      <c r="AD37" s="34">
        <v>61.25</v>
      </c>
      <c r="AE37" s="33">
        <f t="shared" si="1"/>
        <v>8</v>
      </c>
      <c r="AF37" s="34">
        <f t="shared" si="2"/>
        <v>115.5150945350787</v>
      </c>
    </row>
    <row r="38" spans="1:32" x14ac:dyDescent="0.35">
      <c r="A38">
        <v>3412</v>
      </c>
      <c r="B38">
        <v>0</v>
      </c>
      <c r="C38" s="14">
        <f t="shared" si="0"/>
        <v>23</v>
      </c>
      <c r="D38">
        <v>0</v>
      </c>
      <c r="E38">
        <v>2002</v>
      </c>
      <c r="F38">
        <v>27</v>
      </c>
      <c r="G38" t="s">
        <v>78</v>
      </c>
      <c r="H38">
        <v>3</v>
      </c>
      <c r="I38">
        <v>3</v>
      </c>
      <c r="J38">
        <v>2</v>
      </c>
      <c r="K38">
        <v>3</v>
      </c>
      <c r="L38">
        <v>3</v>
      </c>
      <c r="M38">
        <v>2</v>
      </c>
      <c r="N38">
        <v>2</v>
      </c>
      <c r="O38">
        <v>3</v>
      </c>
      <c r="P38">
        <v>2</v>
      </c>
      <c r="Q38">
        <v>7</v>
      </c>
      <c r="R38">
        <v>8</v>
      </c>
      <c r="S38">
        <v>5</v>
      </c>
      <c r="T38">
        <v>3</v>
      </c>
      <c r="U38">
        <v>11</v>
      </c>
      <c r="V38">
        <v>30</v>
      </c>
      <c r="W38">
        <v>12</v>
      </c>
      <c r="X38">
        <v>4</v>
      </c>
      <c r="Y38">
        <v>19</v>
      </c>
      <c r="Z38">
        <v>65</v>
      </c>
      <c r="AA38" s="33">
        <v>8</v>
      </c>
      <c r="AB38" s="34">
        <v>70</v>
      </c>
      <c r="AC38" s="33">
        <v>11</v>
      </c>
      <c r="AD38" s="34">
        <v>57.5</v>
      </c>
      <c r="AE38" s="33">
        <f t="shared" si="1"/>
        <v>4</v>
      </c>
      <c r="AF38" s="34">
        <f t="shared" si="2"/>
        <v>59.15802396726906</v>
      </c>
    </row>
    <row r="39" spans="1:32" x14ac:dyDescent="0.35">
      <c r="A39">
        <v>3427</v>
      </c>
      <c r="B39">
        <v>0</v>
      </c>
      <c r="C39" s="14">
        <f t="shared" si="0"/>
        <v>32</v>
      </c>
      <c r="D39">
        <v>1</v>
      </c>
      <c r="E39">
        <v>1995</v>
      </c>
      <c r="F39">
        <v>36</v>
      </c>
      <c r="G39" t="s">
        <v>79</v>
      </c>
      <c r="H39">
        <v>4</v>
      </c>
      <c r="I39">
        <v>4</v>
      </c>
      <c r="J39">
        <v>4</v>
      </c>
      <c r="K39">
        <v>2</v>
      </c>
      <c r="L39">
        <v>3</v>
      </c>
      <c r="M39">
        <v>4</v>
      </c>
      <c r="N39">
        <v>4</v>
      </c>
      <c r="O39">
        <v>3</v>
      </c>
      <c r="P39">
        <v>4</v>
      </c>
      <c r="Q39">
        <v>3</v>
      </c>
      <c r="R39">
        <v>5</v>
      </c>
      <c r="S39">
        <v>2</v>
      </c>
      <c r="T39">
        <v>12</v>
      </c>
      <c r="U39">
        <v>5</v>
      </c>
      <c r="V39">
        <v>6</v>
      </c>
      <c r="W39">
        <v>2</v>
      </c>
      <c r="X39">
        <v>6</v>
      </c>
      <c r="Y39">
        <v>3</v>
      </c>
      <c r="Z39">
        <v>24</v>
      </c>
      <c r="AA39" s="33">
        <v>10</v>
      </c>
      <c r="AB39" s="34">
        <v>76.666666669999998</v>
      </c>
      <c r="AC39" s="33">
        <v>14</v>
      </c>
      <c r="AD39" s="34">
        <v>61.25</v>
      </c>
      <c r="AE39" s="33">
        <f t="shared" si="1"/>
        <v>8</v>
      </c>
      <c r="AF39" s="34">
        <f t="shared" si="2"/>
        <v>115.5150945350787</v>
      </c>
    </row>
    <row r="40" spans="1:32" x14ac:dyDescent="0.35">
      <c r="A40">
        <v>3435</v>
      </c>
      <c r="B40">
        <v>1</v>
      </c>
      <c r="C40" s="14">
        <f t="shared" si="0"/>
        <v>30</v>
      </c>
      <c r="D40">
        <v>2</v>
      </c>
      <c r="E40">
        <v>1986</v>
      </c>
      <c r="F40">
        <v>34</v>
      </c>
      <c r="G40" t="s">
        <v>80</v>
      </c>
      <c r="H40">
        <v>3</v>
      </c>
      <c r="I40">
        <v>3</v>
      </c>
      <c r="J40">
        <v>4</v>
      </c>
      <c r="K40">
        <v>3</v>
      </c>
      <c r="L40">
        <v>4</v>
      </c>
      <c r="M40">
        <v>3</v>
      </c>
      <c r="N40">
        <v>4</v>
      </c>
      <c r="O40">
        <v>4</v>
      </c>
      <c r="P40">
        <v>2</v>
      </c>
      <c r="Q40">
        <v>6</v>
      </c>
      <c r="R40">
        <v>5</v>
      </c>
      <c r="S40">
        <v>3</v>
      </c>
      <c r="T40">
        <v>5</v>
      </c>
      <c r="U40">
        <v>3</v>
      </c>
      <c r="V40">
        <v>5</v>
      </c>
      <c r="W40">
        <v>3</v>
      </c>
      <c r="X40">
        <v>2</v>
      </c>
      <c r="Y40">
        <v>8</v>
      </c>
      <c r="Z40">
        <v>27</v>
      </c>
      <c r="AA40" s="33">
        <v>10</v>
      </c>
      <c r="AB40" s="34">
        <v>76.666666669999998</v>
      </c>
      <c r="AC40" s="33">
        <v>14</v>
      </c>
      <c r="AD40" s="34">
        <v>61.25</v>
      </c>
      <c r="AE40" s="33">
        <f t="shared" si="1"/>
        <v>6</v>
      </c>
      <c r="AF40" s="34">
        <f t="shared" si="2"/>
        <v>87.336559251173881</v>
      </c>
    </row>
    <row r="41" spans="1:32" x14ac:dyDescent="0.35">
      <c r="A41">
        <v>3321</v>
      </c>
      <c r="B41">
        <v>0</v>
      </c>
      <c r="C41" s="14">
        <f t="shared" si="0"/>
        <v>33</v>
      </c>
      <c r="D41">
        <v>0</v>
      </c>
      <c r="E41">
        <v>1989</v>
      </c>
      <c r="F41">
        <v>37</v>
      </c>
      <c r="G41" t="s">
        <v>81</v>
      </c>
      <c r="H41">
        <v>3</v>
      </c>
      <c r="I41">
        <v>4</v>
      </c>
      <c r="J41">
        <v>4</v>
      </c>
      <c r="K41">
        <v>4</v>
      </c>
      <c r="L41">
        <v>4</v>
      </c>
      <c r="M41">
        <v>4</v>
      </c>
      <c r="N41">
        <v>3</v>
      </c>
      <c r="O41">
        <v>4</v>
      </c>
      <c r="P41">
        <v>3</v>
      </c>
      <c r="Q41">
        <v>6</v>
      </c>
      <c r="R41">
        <v>3</v>
      </c>
      <c r="S41">
        <v>2</v>
      </c>
      <c r="T41">
        <v>3</v>
      </c>
      <c r="U41">
        <v>2</v>
      </c>
      <c r="V41">
        <v>6</v>
      </c>
      <c r="W41">
        <v>4</v>
      </c>
      <c r="X41">
        <v>4</v>
      </c>
      <c r="Y41">
        <v>2</v>
      </c>
      <c r="Z41">
        <v>8</v>
      </c>
      <c r="AA41" s="33">
        <v>11</v>
      </c>
      <c r="AB41" s="34">
        <v>80</v>
      </c>
      <c r="AC41" s="33">
        <v>16</v>
      </c>
      <c r="AD41" s="34">
        <v>63.75</v>
      </c>
      <c r="AE41" s="33">
        <f t="shared" si="1"/>
        <v>6</v>
      </c>
      <c r="AF41" s="34">
        <f t="shared" si="2"/>
        <v>87.336559251173881</v>
      </c>
    </row>
    <row r="42" spans="1:32" x14ac:dyDescent="0.35">
      <c r="A42">
        <v>3458</v>
      </c>
      <c r="B42">
        <v>1</v>
      </c>
      <c r="C42" s="14">
        <f t="shared" si="0"/>
        <v>30</v>
      </c>
      <c r="D42">
        <v>0</v>
      </c>
      <c r="E42">
        <v>1994</v>
      </c>
      <c r="F42">
        <v>34</v>
      </c>
      <c r="G42" t="s">
        <v>67</v>
      </c>
      <c r="H42">
        <v>3</v>
      </c>
      <c r="I42">
        <v>3</v>
      </c>
      <c r="J42">
        <v>4</v>
      </c>
      <c r="K42">
        <v>4</v>
      </c>
      <c r="L42">
        <v>3</v>
      </c>
      <c r="M42">
        <v>3</v>
      </c>
      <c r="N42">
        <v>3</v>
      </c>
      <c r="O42">
        <v>4</v>
      </c>
      <c r="P42">
        <v>3</v>
      </c>
      <c r="Q42">
        <v>15</v>
      </c>
      <c r="R42">
        <v>3</v>
      </c>
      <c r="S42">
        <v>2</v>
      </c>
      <c r="T42">
        <v>4</v>
      </c>
      <c r="U42">
        <v>2</v>
      </c>
      <c r="V42">
        <v>8</v>
      </c>
      <c r="W42">
        <v>3</v>
      </c>
      <c r="X42">
        <v>2</v>
      </c>
      <c r="Y42">
        <v>3</v>
      </c>
      <c r="Z42">
        <v>6</v>
      </c>
      <c r="AA42" s="33">
        <v>11</v>
      </c>
      <c r="AB42" s="34">
        <v>80</v>
      </c>
      <c r="AC42" s="33">
        <v>13</v>
      </c>
      <c r="AD42" s="34">
        <v>60</v>
      </c>
      <c r="AE42" s="33">
        <f t="shared" si="1"/>
        <v>6</v>
      </c>
      <c r="AF42" s="34">
        <f t="shared" si="2"/>
        <v>87.336559251173881</v>
      </c>
    </row>
    <row r="43" spans="1:32" x14ac:dyDescent="0.35">
      <c r="A43">
        <v>3460</v>
      </c>
      <c r="B43">
        <v>0</v>
      </c>
      <c r="C43" s="14">
        <f t="shared" si="0"/>
        <v>26</v>
      </c>
      <c r="D43">
        <v>1</v>
      </c>
      <c r="E43">
        <v>1996</v>
      </c>
      <c r="F43">
        <v>30</v>
      </c>
      <c r="G43" t="s">
        <v>82</v>
      </c>
      <c r="H43">
        <v>4</v>
      </c>
      <c r="I43">
        <v>4</v>
      </c>
      <c r="J43">
        <v>3</v>
      </c>
      <c r="K43">
        <v>2</v>
      </c>
      <c r="L43">
        <v>3</v>
      </c>
      <c r="M43">
        <v>4</v>
      </c>
      <c r="N43">
        <v>2</v>
      </c>
      <c r="O43">
        <v>1</v>
      </c>
      <c r="P43">
        <v>3</v>
      </c>
      <c r="Q43">
        <v>3</v>
      </c>
      <c r="R43">
        <v>3</v>
      </c>
      <c r="S43">
        <v>4</v>
      </c>
      <c r="T43">
        <v>3</v>
      </c>
      <c r="U43">
        <v>3</v>
      </c>
      <c r="V43">
        <v>7</v>
      </c>
      <c r="W43">
        <v>3</v>
      </c>
      <c r="X43">
        <v>7</v>
      </c>
      <c r="Y43">
        <v>2</v>
      </c>
      <c r="Z43">
        <v>91</v>
      </c>
      <c r="AA43" s="33">
        <v>9</v>
      </c>
      <c r="AB43" s="34">
        <v>73.333333330000002</v>
      </c>
      <c r="AC43" s="33">
        <v>12</v>
      </c>
      <c r="AD43" s="34">
        <v>58.75</v>
      </c>
      <c r="AE43" s="33">
        <f t="shared" si="1"/>
        <v>5</v>
      </c>
      <c r="AF43" s="34">
        <f t="shared" si="2"/>
        <v>73.247291609221463</v>
      </c>
    </row>
    <row r="44" spans="1:32" x14ac:dyDescent="0.35">
      <c r="A44">
        <v>3468</v>
      </c>
      <c r="B44">
        <v>0</v>
      </c>
      <c r="C44" s="14">
        <f t="shared" si="0"/>
        <v>30</v>
      </c>
      <c r="D44">
        <v>1</v>
      </c>
      <c r="E44">
        <v>2002</v>
      </c>
      <c r="F44">
        <v>34</v>
      </c>
      <c r="G44" t="s">
        <v>83</v>
      </c>
      <c r="H44">
        <v>4</v>
      </c>
      <c r="I44">
        <v>1</v>
      </c>
      <c r="J44">
        <v>4</v>
      </c>
      <c r="K44">
        <v>4</v>
      </c>
      <c r="L44">
        <v>4</v>
      </c>
      <c r="M44">
        <v>4</v>
      </c>
      <c r="N44">
        <v>3</v>
      </c>
      <c r="O44">
        <v>2</v>
      </c>
      <c r="P44">
        <v>4</v>
      </c>
      <c r="Q44">
        <v>4</v>
      </c>
      <c r="R44">
        <v>4</v>
      </c>
      <c r="S44">
        <v>4</v>
      </c>
      <c r="T44">
        <v>3</v>
      </c>
      <c r="U44">
        <v>3</v>
      </c>
      <c r="V44">
        <v>5</v>
      </c>
      <c r="W44">
        <v>3</v>
      </c>
      <c r="X44">
        <v>5</v>
      </c>
      <c r="Y44">
        <v>4</v>
      </c>
      <c r="Z44">
        <v>64</v>
      </c>
      <c r="AA44" s="33">
        <v>12</v>
      </c>
      <c r="AB44" s="34">
        <v>83.333333330000002</v>
      </c>
      <c r="AC44" s="33">
        <v>11</v>
      </c>
      <c r="AD44" s="34">
        <v>57.5</v>
      </c>
      <c r="AE44" s="33">
        <f t="shared" si="1"/>
        <v>7</v>
      </c>
      <c r="AF44" s="34">
        <f t="shared" si="2"/>
        <v>101.42582689312628</v>
      </c>
    </row>
    <row r="45" spans="1:32" x14ac:dyDescent="0.35">
      <c r="A45">
        <v>3471</v>
      </c>
      <c r="B45">
        <v>0</v>
      </c>
      <c r="C45" s="14">
        <f t="shared" ref="C45:C76" si="3">SUM(H45:P45)</f>
        <v>32</v>
      </c>
      <c r="D45">
        <v>0</v>
      </c>
      <c r="E45">
        <v>1992</v>
      </c>
      <c r="F45">
        <v>36</v>
      </c>
      <c r="G45" t="s">
        <v>67</v>
      </c>
      <c r="H45">
        <v>3</v>
      </c>
      <c r="I45">
        <v>4</v>
      </c>
      <c r="J45">
        <v>4</v>
      </c>
      <c r="K45">
        <v>4</v>
      </c>
      <c r="L45">
        <v>4</v>
      </c>
      <c r="M45">
        <v>4</v>
      </c>
      <c r="N45">
        <v>3</v>
      </c>
      <c r="O45">
        <v>3</v>
      </c>
      <c r="P45">
        <v>3</v>
      </c>
      <c r="Q45">
        <v>3</v>
      </c>
      <c r="R45">
        <v>4</v>
      </c>
      <c r="S45">
        <v>4</v>
      </c>
      <c r="T45">
        <v>3</v>
      </c>
      <c r="U45">
        <v>2</v>
      </c>
      <c r="V45">
        <v>4</v>
      </c>
      <c r="W45">
        <v>2</v>
      </c>
      <c r="X45">
        <v>6</v>
      </c>
      <c r="Y45">
        <v>3</v>
      </c>
      <c r="Z45">
        <v>10</v>
      </c>
      <c r="AA45" s="33">
        <v>11</v>
      </c>
      <c r="AB45" s="34">
        <v>80</v>
      </c>
      <c r="AC45" s="33">
        <v>15</v>
      </c>
      <c r="AD45" s="34">
        <v>62.5</v>
      </c>
      <c r="AE45" s="33">
        <f t="shared" si="1"/>
        <v>6</v>
      </c>
      <c r="AF45" s="34">
        <f t="shared" si="2"/>
        <v>87.336559251173881</v>
      </c>
    </row>
    <row r="46" spans="1:32" x14ac:dyDescent="0.35">
      <c r="A46">
        <v>3465</v>
      </c>
      <c r="B46">
        <v>1</v>
      </c>
      <c r="C46" s="14">
        <f t="shared" si="3"/>
        <v>32</v>
      </c>
      <c r="D46">
        <v>2</v>
      </c>
      <c r="E46">
        <v>1996</v>
      </c>
      <c r="F46">
        <v>36</v>
      </c>
      <c r="G46" t="s">
        <v>84</v>
      </c>
      <c r="H46">
        <v>4</v>
      </c>
      <c r="I46">
        <v>4</v>
      </c>
      <c r="J46">
        <v>4</v>
      </c>
      <c r="K46">
        <v>3</v>
      </c>
      <c r="L46">
        <v>3</v>
      </c>
      <c r="M46">
        <v>2</v>
      </c>
      <c r="N46">
        <v>4</v>
      </c>
      <c r="O46">
        <v>4</v>
      </c>
      <c r="P46">
        <v>4</v>
      </c>
      <c r="Q46">
        <v>3</v>
      </c>
      <c r="R46">
        <v>4</v>
      </c>
      <c r="S46">
        <v>2</v>
      </c>
      <c r="T46">
        <v>7</v>
      </c>
      <c r="U46">
        <v>3</v>
      </c>
      <c r="V46">
        <v>8</v>
      </c>
      <c r="W46">
        <v>4</v>
      </c>
      <c r="X46">
        <v>3</v>
      </c>
      <c r="Y46">
        <v>3</v>
      </c>
      <c r="Z46">
        <v>31</v>
      </c>
      <c r="AA46" s="33">
        <v>11</v>
      </c>
      <c r="AB46" s="34">
        <v>80</v>
      </c>
      <c r="AC46" s="33">
        <v>13</v>
      </c>
      <c r="AD46" s="34">
        <v>60</v>
      </c>
      <c r="AE46" s="33">
        <f t="shared" si="1"/>
        <v>8</v>
      </c>
      <c r="AF46" s="34">
        <f t="shared" si="2"/>
        <v>115.5150945350787</v>
      </c>
    </row>
    <row r="47" spans="1:32" x14ac:dyDescent="0.35">
      <c r="A47">
        <v>3419</v>
      </c>
      <c r="B47">
        <v>0</v>
      </c>
      <c r="C47" s="14">
        <f t="shared" si="3"/>
        <v>31</v>
      </c>
      <c r="D47">
        <v>1</v>
      </c>
      <c r="E47">
        <v>1978</v>
      </c>
      <c r="F47">
        <v>35</v>
      </c>
      <c r="G47" t="s">
        <v>85</v>
      </c>
      <c r="H47">
        <v>4</v>
      </c>
      <c r="I47">
        <v>4</v>
      </c>
      <c r="J47">
        <v>4</v>
      </c>
      <c r="K47">
        <v>4</v>
      </c>
      <c r="L47">
        <v>3</v>
      </c>
      <c r="M47">
        <v>3</v>
      </c>
      <c r="N47">
        <v>4</v>
      </c>
      <c r="O47">
        <v>3</v>
      </c>
      <c r="P47">
        <v>2</v>
      </c>
      <c r="Q47">
        <v>5</v>
      </c>
      <c r="R47">
        <v>9</v>
      </c>
      <c r="S47">
        <v>3</v>
      </c>
      <c r="T47">
        <v>4</v>
      </c>
      <c r="U47">
        <v>3</v>
      </c>
      <c r="V47">
        <v>21</v>
      </c>
      <c r="W47">
        <v>5</v>
      </c>
      <c r="X47">
        <v>5</v>
      </c>
      <c r="Y47">
        <v>3</v>
      </c>
      <c r="Z47">
        <v>27</v>
      </c>
      <c r="AA47" s="33">
        <v>12</v>
      </c>
      <c r="AB47" s="34">
        <v>83.333333330000002</v>
      </c>
      <c r="AC47" s="33">
        <v>13</v>
      </c>
      <c r="AD47" s="34">
        <v>60</v>
      </c>
      <c r="AE47" s="33">
        <f t="shared" si="1"/>
        <v>6</v>
      </c>
      <c r="AF47" s="34">
        <f t="shared" si="2"/>
        <v>87.336559251173881</v>
      </c>
    </row>
    <row r="48" spans="1:32" x14ac:dyDescent="0.35">
      <c r="A48">
        <v>3502</v>
      </c>
      <c r="B48">
        <v>0</v>
      </c>
      <c r="C48" s="14">
        <f t="shared" si="3"/>
        <v>31</v>
      </c>
      <c r="D48">
        <v>1</v>
      </c>
      <c r="E48">
        <v>1994</v>
      </c>
      <c r="F48">
        <v>35</v>
      </c>
      <c r="G48" t="s">
        <v>86</v>
      </c>
      <c r="H48">
        <v>4</v>
      </c>
      <c r="I48">
        <v>4</v>
      </c>
      <c r="J48">
        <v>4</v>
      </c>
      <c r="K48">
        <v>2</v>
      </c>
      <c r="L48">
        <v>3</v>
      </c>
      <c r="M48">
        <v>3</v>
      </c>
      <c r="N48">
        <v>4</v>
      </c>
      <c r="O48">
        <v>4</v>
      </c>
      <c r="P48">
        <v>3</v>
      </c>
      <c r="Q48">
        <v>3</v>
      </c>
      <c r="R48">
        <v>3</v>
      </c>
      <c r="S48">
        <v>2</v>
      </c>
      <c r="T48">
        <v>4</v>
      </c>
      <c r="U48">
        <v>3</v>
      </c>
      <c r="V48">
        <v>4</v>
      </c>
      <c r="W48">
        <v>6</v>
      </c>
      <c r="X48">
        <v>3</v>
      </c>
      <c r="Y48">
        <v>4</v>
      </c>
      <c r="Z48">
        <v>17</v>
      </c>
      <c r="AA48" s="33">
        <v>10</v>
      </c>
      <c r="AB48" s="34">
        <v>76.666666669999998</v>
      </c>
      <c r="AC48" s="33">
        <v>14</v>
      </c>
      <c r="AD48" s="34">
        <v>61.25</v>
      </c>
      <c r="AE48" s="33">
        <f t="shared" si="1"/>
        <v>7</v>
      </c>
      <c r="AF48" s="34">
        <f t="shared" si="2"/>
        <v>101.42582689312628</v>
      </c>
    </row>
    <row r="49" spans="1:32" x14ac:dyDescent="0.35">
      <c r="A49">
        <v>3508</v>
      </c>
      <c r="B49">
        <v>0</v>
      </c>
      <c r="C49" s="14">
        <f t="shared" si="3"/>
        <v>30</v>
      </c>
      <c r="D49">
        <v>2</v>
      </c>
      <c r="E49">
        <v>1996</v>
      </c>
      <c r="F49">
        <v>34</v>
      </c>
      <c r="G49" t="s">
        <v>87</v>
      </c>
      <c r="H49">
        <v>3</v>
      </c>
      <c r="I49">
        <v>4</v>
      </c>
      <c r="J49">
        <v>4</v>
      </c>
      <c r="K49">
        <v>1</v>
      </c>
      <c r="L49">
        <v>4</v>
      </c>
      <c r="M49">
        <v>4</v>
      </c>
      <c r="N49">
        <v>3</v>
      </c>
      <c r="O49">
        <v>4</v>
      </c>
      <c r="P49">
        <v>3</v>
      </c>
      <c r="Q49">
        <v>10</v>
      </c>
      <c r="R49">
        <v>5</v>
      </c>
      <c r="S49">
        <v>7</v>
      </c>
      <c r="T49">
        <v>4</v>
      </c>
      <c r="U49">
        <v>3</v>
      </c>
      <c r="V49">
        <v>11</v>
      </c>
      <c r="W49">
        <v>7</v>
      </c>
      <c r="X49">
        <v>4</v>
      </c>
      <c r="Y49">
        <v>7</v>
      </c>
      <c r="Z49">
        <v>40</v>
      </c>
      <c r="AA49" s="33">
        <v>8</v>
      </c>
      <c r="AB49" s="34">
        <v>70</v>
      </c>
      <c r="AC49" s="33">
        <v>16</v>
      </c>
      <c r="AD49" s="34">
        <v>63.75</v>
      </c>
      <c r="AE49" s="33">
        <f t="shared" si="1"/>
        <v>6</v>
      </c>
      <c r="AF49" s="34">
        <f t="shared" si="2"/>
        <v>87.336559251173881</v>
      </c>
    </row>
    <row r="50" spans="1:32" x14ac:dyDescent="0.35">
      <c r="A50">
        <v>3515</v>
      </c>
      <c r="B50">
        <v>1</v>
      </c>
      <c r="C50" s="14">
        <f t="shared" si="3"/>
        <v>29</v>
      </c>
      <c r="D50">
        <v>2</v>
      </c>
      <c r="E50">
        <v>1994</v>
      </c>
      <c r="F50">
        <v>33</v>
      </c>
      <c r="G50" t="s">
        <v>88</v>
      </c>
      <c r="H50">
        <v>2</v>
      </c>
      <c r="I50">
        <v>4</v>
      </c>
      <c r="J50">
        <v>3</v>
      </c>
      <c r="K50">
        <v>4</v>
      </c>
      <c r="L50">
        <v>3</v>
      </c>
      <c r="M50">
        <v>4</v>
      </c>
      <c r="N50">
        <v>2</v>
      </c>
      <c r="O50">
        <v>4</v>
      </c>
      <c r="P50">
        <v>3</v>
      </c>
      <c r="Q50">
        <v>8</v>
      </c>
      <c r="R50">
        <v>8</v>
      </c>
      <c r="S50">
        <v>14</v>
      </c>
      <c r="T50">
        <v>6</v>
      </c>
      <c r="U50">
        <v>4</v>
      </c>
      <c r="V50">
        <v>9</v>
      </c>
      <c r="W50">
        <v>16</v>
      </c>
      <c r="X50">
        <v>4</v>
      </c>
      <c r="Y50">
        <v>4</v>
      </c>
      <c r="Z50">
        <v>53</v>
      </c>
      <c r="AA50" s="33">
        <v>9</v>
      </c>
      <c r="AB50" s="34">
        <v>73.333333330000002</v>
      </c>
      <c r="AC50" s="33">
        <v>15</v>
      </c>
      <c r="AD50" s="34">
        <v>62.5</v>
      </c>
      <c r="AE50" s="33">
        <f t="shared" si="1"/>
        <v>5</v>
      </c>
      <c r="AF50" s="34">
        <f t="shared" si="2"/>
        <v>73.247291609221463</v>
      </c>
    </row>
    <row r="51" spans="1:32" x14ac:dyDescent="0.35">
      <c r="A51">
        <v>3516</v>
      </c>
      <c r="B51">
        <v>0</v>
      </c>
      <c r="C51" s="14">
        <f t="shared" si="3"/>
        <v>34</v>
      </c>
      <c r="D51">
        <v>0</v>
      </c>
      <c r="E51">
        <v>1995</v>
      </c>
      <c r="F51">
        <v>38</v>
      </c>
      <c r="G51" t="s">
        <v>89</v>
      </c>
      <c r="H51">
        <v>4</v>
      </c>
      <c r="I51">
        <v>4</v>
      </c>
      <c r="J51">
        <v>4</v>
      </c>
      <c r="K51">
        <v>2</v>
      </c>
      <c r="L51">
        <v>4</v>
      </c>
      <c r="M51">
        <v>4</v>
      </c>
      <c r="N51">
        <v>4</v>
      </c>
      <c r="O51">
        <v>4</v>
      </c>
      <c r="P51">
        <v>4</v>
      </c>
      <c r="Q51">
        <v>6</v>
      </c>
      <c r="R51">
        <v>7</v>
      </c>
      <c r="S51">
        <v>4</v>
      </c>
      <c r="T51">
        <v>8</v>
      </c>
      <c r="U51">
        <v>2</v>
      </c>
      <c r="V51">
        <v>7</v>
      </c>
      <c r="W51">
        <v>3</v>
      </c>
      <c r="X51">
        <v>3</v>
      </c>
      <c r="Y51">
        <v>8</v>
      </c>
      <c r="Z51">
        <v>15</v>
      </c>
      <c r="AA51" s="33">
        <v>10</v>
      </c>
      <c r="AB51" s="34">
        <v>76.666666669999998</v>
      </c>
      <c r="AC51" s="33">
        <v>16</v>
      </c>
      <c r="AD51" s="34">
        <v>63.75</v>
      </c>
      <c r="AE51" s="33">
        <f t="shared" si="1"/>
        <v>8</v>
      </c>
      <c r="AF51" s="34">
        <f t="shared" si="2"/>
        <v>115.5150945350787</v>
      </c>
    </row>
    <row r="52" spans="1:32" x14ac:dyDescent="0.35">
      <c r="A52">
        <v>3523</v>
      </c>
      <c r="B52">
        <v>1</v>
      </c>
      <c r="C52" s="14">
        <f t="shared" si="3"/>
        <v>31</v>
      </c>
      <c r="D52">
        <v>2</v>
      </c>
      <c r="E52">
        <v>1995</v>
      </c>
      <c r="F52">
        <v>35</v>
      </c>
      <c r="G52" t="s">
        <v>90</v>
      </c>
      <c r="H52">
        <v>3</v>
      </c>
      <c r="I52">
        <v>4</v>
      </c>
      <c r="J52">
        <v>3</v>
      </c>
      <c r="K52">
        <v>4</v>
      </c>
      <c r="L52">
        <v>4</v>
      </c>
      <c r="M52">
        <v>4</v>
      </c>
      <c r="N52">
        <v>2</v>
      </c>
      <c r="O52">
        <v>4</v>
      </c>
      <c r="P52">
        <v>3</v>
      </c>
      <c r="Q52">
        <v>14</v>
      </c>
      <c r="R52">
        <v>9</v>
      </c>
      <c r="S52">
        <v>8</v>
      </c>
      <c r="T52">
        <v>3</v>
      </c>
      <c r="U52">
        <v>9</v>
      </c>
      <c r="V52">
        <v>10</v>
      </c>
      <c r="W52">
        <v>23</v>
      </c>
      <c r="X52">
        <v>5</v>
      </c>
      <c r="Y52">
        <v>4</v>
      </c>
      <c r="Z52">
        <v>39</v>
      </c>
      <c r="AA52" s="33">
        <v>10</v>
      </c>
      <c r="AB52" s="34">
        <v>76.666666669999998</v>
      </c>
      <c r="AC52" s="33">
        <v>16</v>
      </c>
      <c r="AD52" s="34">
        <v>63.75</v>
      </c>
      <c r="AE52" s="33">
        <f t="shared" si="1"/>
        <v>5</v>
      </c>
      <c r="AF52" s="34">
        <f t="shared" si="2"/>
        <v>73.247291609221463</v>
      </c>
    </row>
    <row r="53" spans="1:32" x14ac:dyDescent="0.35">
      <c r="A53">
        <v>3524</v>
      </c>
      <c r="B53">
        <v>0</v>
      </c>
      <c r="C53" s="14">
        <f t="shared" si="3"/>
        <v>27</v>
      </c>
      <c r="D53">
        <v>2</v>
      </c>
      <c r="E53">
        <v>1996</v>
      </c>
      <c r="F53">
        <v>31</v>
      </c>
      <c r="G53" t="s">
        <v>91</v>
      </c>
      <c r="H53">
        <v>2</v>
      </c>
      <c r="I53">
        <v>4</v>
      </c>
      <c r="J53">
        <v>3</v>
      </c>
      <c r="K53">
        <v>3</v>
      </c>
      <c r="L53">
        <v>3</v>
      </c>
      <c r="M53">
        <v>3</v>
      </c>
      <c r="N53">
        <v>3</v>
      </c>
      <c r="O53">
        <v>3</v>
      </c>
      <c r="P53">
        <v>3</v>
      </c>
      <c r="Q53">
        <v>21</v>
      </c>
      <c r="R53">
        <v>9</v>
      </c>
      <c r="S53">
        <v>5</v>
      </c>
      <c r="T53">
        <v>3</v>
      </c>
      <c r="U53">
        <v>4</v>
      </c>
      <c r="V53">
        <v>5</v>
      </c>
      <c r="W53">
        <v>5</v>
      </c>
      <c r="X53">
        <v>9</v>
      </c>
      <c r="Y53">
        <v>5</v>
      </c>
      <c r="Z53">
        <v>23</v>
      </c>
      <c r="AA53" s="33">
        <v>8</v>
      </c>
      <c r="AB53" s="34">
        <v>70</v>
      </c>
      <c r="AC53" s="33">
        <v>13</v>
      </c>
      <c r="AD53" s="34">
        <v>60</v>
      </c>
      <c r="AE53" s="33">
        <f t="shared" si="1"/>
        <v>6</v>
      </c>
      <c r="AF53" s="34">
        <f t="shared" si="2"/>
        <v>87.336559251173881</v>
      </c>
    </row>
    <row r="54" spans="1:32" x14ac:dyDescent="0.35">
      <c r="A54">
        <v>3278</v>
      </c>
      <c r="B54">
        <v>0</v>
      </c>
      <c r="C54" s="14">
        <f t="shared" si="3"/>
        <v>26</v>
      </c>
      <c r="D54">
        <v>1</v>
      </c>
      <c r="E54">
        <v>1995</v>
      </c>
      <c r="F54">
        <v>30</v>
      </c>
      <c r="G54" t="s">
        <v>92</v>
      </c>
      <c r="H54">
        <v>2</v>
      </c>
      <c r="I54">
        <v>4</v>
      </c>
      <c r="J54">
        <v>4</v>
      </c>
      <c r="K54">
        <v>1</v>
      </c>
      <c r="L54">
        <v>4</v>
      </c>
      <c r="M54">
        <v>3</v>
      </c>
      <c r="N54">
        <v>3</v>
      </c>
      <c r="O54">
        <v>2</v>
      </c>
      <c r="P54">
        <v>3</v>
      </c>
      <c r="Q54">
        <v>3</v>
      </c>
      <c r="R54">
        <v>4</v>
      </c>
      <c r="S54">
        <v>2</v>
      </c>
      <c r="T54">
        <v>4</v>
      </c>
      <c r="U54">
        <v>4</v>
      </c>
      <c r="V54">
        <v>3</v>
      </c>
      <c r="W54">
        <v>6</v>
      </c>
      <c r="X54">
        <v>4</v>
      </c>
      <c r="Y54">
        <v>3</v>
      </c>
      <c r="Z54">
        <v>50</v>
      </c>
      <c r="AA54" s="33">
        <v>7</v>
      </c>
      <c r="AB54" s="34">
        <v>66.666666669999998</v>
      </c>
      <c r="AC54" s="33">
        <v>13</v>
      </c>
      <c r="AD54" s="34">
        <v>60</v>
      </c>
      <c r="AE54" s="33">
        <f t="shared" si="1"/>
        <v>6</v>
      </c>
      <c r="AF54" s="34">
        <f t="shared" si="2"/>
        <v>87.336559251173881</v>
      </c>
    </row>
    <row r="55" spans="1:32" x14ac:dyDescent="0.35">
      <c r="A55">
        <v>3544</v>
      </c>
      <c r="B55">
        <v>0</v>
      </c>
      <c r="C55" s="14">
        <f t="shared" si="3"/>
        <v>24</v>
      </c>
      <c r="D55">
        <v>1</v>
      </c>
      <c r="E55">
        <v>1974</v>
      </c>
      <c r="F55">
        <v>28</v>
      </c>
      <c r="G55" t="s">
        <v>93</v>
      </c>
      <c r="H55">
        <v>2</v>
      </c>
      <c r="I55">
        <v>3</v>
      </c>
      <c r="J55">
        <v>4</v>
      </c>
      <c r="K55">
        <v>2</v>
      </c>
      <c r="L55">
        <v>3</v>
      </c>
      <c r="M55">
        <v>3</v>
      </c>
      <c r="N55">
        <v>2</v>
      </c>
      <c r="O55">
        <v>3</v>
      </c>
      <c r="P55">
        <v>2</v>
      </c>
      <c r="Q55">
        <v>18</v>
      </c>
      <c r="R55">
        <v>14</v>
      </c>
      <c r="S55">
        <v>3</v>
      </c>
      <c r="T55">
        <v>4</v>
      </c>
      <c r="U55">
        <v>4</v>
      </c>
      <c r="V55">
        <v>16</v>
      </c>
      <c r="W55">
        <v>4</v>
      </c>
      <c r="X55">
        <v>12</v>
      </c>
      <c r="Y55">
        <v>5</v>
      </c>
      <c r="Z55">
        <v>33</v>
      </c>
      <c r="AA55" s="33">
        <v>8</v>
      </c>
      <c r="AB55" s="34">
        <v>70</v>
      </c>
      <c r="AC55" s="33">
        <v>12</v>
      </c>
      <c r="AD55" s="34">
        <v>58.75</v>
      </c>
      <c r="AE55" s="33">
        <f t="shared" si="1"/>
        <v>4</v>
      </c>
      <c r="AF55" s="34">
        <f t="shared" si="2"/>
        <v>59.15802396726906</v>
      </c>
    </row>
    <row r="56" spans="1:32" x14ac:dyDescent="0.35">
      <c r="A56">
        <v>3553</v>
      </c>
      <c r="B56">
        <v>0</v>
      </c>
      <c r="C56" s="14">
        <f t="shared" si="3"/>
        <v>36</v>
      </c>
      <c r="D56">
        <v>1</v>
      </c>
      <c r="E56">
        <v>1991</v>
      </c>
      <c r="F56">
        <v>40</v>
      </c>
      <c r="G56" t="s">
        <v>94</v>
      </c>
      <c r="H56">
        <v>4</v>
      </c>
      <c r="I56">
        <v>4</v>
      </c>
      <c r="J56">
        <v>4</v>
      </c>
      <c r="K56">
        <v>4</v>
      </c>
      <c r="L56">
        <v>4</v>
      </c>
      <c r="M56">
        <v>4</v>
      </c>
      <c r="N56">
        <v>4</v>
      </c>
      <c r="O56">
        <v>4</v>
      </c>
      <c r="P56">
        <v>4</v>
      </c>
      <c r="Q56">
        <v>3</v>
      </c>
      <c r="R56">
        <v>4</v>
      </c>
      <c r="S56">
        <v>2</v>
      </c>
      <c r="T56">
        <v>3</v>
      </c>
      <c r="U56">
        <v>2</v>
      </c>
      <c r="V56">
        <v>5</v>
      </c>
      <c r="W56">
        <v>2</v>
      </c>
      <c r="X56">
        <v>3</v>
      </c>
      <c r="Y56">
        <v>3</v>
      </c>
      <c r="Z56">
        <v>0</v>
      </c>
      <c r="AA56" s="33">
        <v>12</v>
      </c>
      <c r="AB56" s="34">
        <v>83.333333330000002</v>
      </c>
      <c r="AC56" s="33">
        <v>16</v>
      </c>
      <c r="AD56" s="34">
        <v>63.75</v>
      </c>
      <c r="AE56" s="33">
        <f t="shared" si="1"/>
        <v>8</v>
      </c>
      <c r="AF56" s="34">
        <f t="shared" si="2"/>
        <v>115.5150945350787</v>
      </c>
    </row>
    <row r="57" spans="1:32" x14ac:dyDescent="0.35">
      <c r="A57">
        <v>3570</v>
      </c>
      <c r="B57">
        <v>0</v>
      </c>
      <c r="C57" s="14">
        <f t="shared" si="3"/>
        <v>36</v>
      </c>
      <c r="D57">
        <v>2</v>
      </c>
      <c r="E57">
        <v>1963</v>
      </c>
      <c r="F57">
        <v>40</v>
      </c>
      <c r="G57" t="s">
        <v>95</v>
      </c>
      <c r="H57">
        <v>4</v>
      </c>
      <c r="I57">
        <v>4</v>
      </c>
      <c r="J57">
        <v>4</v>
      </c>
      <c r="K57">
        <v>4</v>
      </c>
      <c r="L57">
        <v>4</v>
      </c>
      <c r="M57">
        <v>4</v>
      </c>
      <c r="N57">
        <v>4</v>
      </c>
      <c r="O57">
        <v>4</v>
      </c>
      <c r="P57">
        <v>4</v>
      </c>
      <c r="Q57">
        <v>3</v>
      </c>
      <c r="R57">
        <v>8</v>
      </c>
      <c r="S57">
        <v>3</v>
      </c>
      <c r="T57">
        <v>7</v>
      </c>
      <c r="U57">
        <v>2</v>
      </c>
      <c r="V57">
        <v>5</v>
      </c>
      <c r="W57">
        <v>3</v>
      </c>
      <c r="X57">
        <v>3</v>
      </c>
      <c r="Y57">
        <v>3</v>
      </c>
      <c r="Z57">
        <v>0</v>
      </c>
      <c r="AA57" s="33">
        <v>12</v>
      </c>
      <c r="AB57" s="34">
        <v>83.333333330000002</v>
      </c>
      <c r="AC57" s="33">
        <v>16</v>
      </c>
      <c r="AD57" s="34">
        <v>63.75</v>
      </c>
      <c r="AE57" s="33">
        <f t="shared" si="1"/>
        <v>8</v>
      </c>
      <c r="AF57" s="34">
        <f t="shared" si="2"/>
        <v>115.5150945350787</v>
      </c>
    </row>
    <row r="58" spans="1:32" x14ac:dyDescent="0.35">
      <c r="A58">
        <v>3591</v>
      </c>
      <c r="B58">
        <v>0</v>
      </c>
      <c r="C58" s="14">
        <f t="shared" si="3"/>
        <v>36</v>
      </c>
      <c r="D58">
        <v>1</v>
      </c>
      <c r="E58">
        <v>1998</v>
      </c>
      <c r="F58">
        <v>40</v>
      </c>
      <c r="G58" t="s">
        <v>96</v>
      </c>
      <c r="H58">
        <v>4</v>
      </c>
      <c r="I58">
        <v>4</v>
      </c>
      <c r="J58">
        <v>4</v>
      </c>
      <c r="K58">
        <v>4</v>
      </c>
      <c r="L58">
        <v>4</v>
      </c>
      <c r="M58">
        <v>4</v>
      </c>
      <c r="N58">
        <v>4</v>
      </c>
      <c r="O58">
        <v>4</v>
      </c>
      <c r="P58">
        <v>4</v>
      </c>
      <c r="Q58">
        <v>4</v>
      </c>
      <c r="R58">
        <v>3</v>
      </c>
      <c r="S58">
        <v>2</v>
      </c>
      <c r="T58">
        <v>3</v>
      </c>
      <c r="U58">
        <v>3</v>
      </c>
      <c r="V58">
        <v>3</v>
      </c>
      <c r="W58">
        <v>2</v>
      </c>
      <c r="X58">
        <v>3</v>
      </c>
      <c r="Y58">
        <v>3</v>
      </c>
      <c r="Z58">
        <v>0</v>
      </c>
      <c r="AA58" s="33">
        <v>12</v>
      </c>
      <c r="AB58" s="34">
        <v>83.333333330000002</v>
      </c>
      <c r="AC58" s="33">
        <v>16</v>
      </c>
      <c r="AD58" s="34">
        <v>63.75</v>
      </c>
      <c r="AE58" s="33">
        <f t="shared" si="1"/>
        <v>8</v>
      </c>
      <c r="AF58" s="34">
        <f t="shared" si="2"/>
        <v>115.5150945350787</v>
      </c>
    </row>
    <row r="59" spans="1:32" x14ac:dyDescent="0.35">
      <c r="A59">
        <v>3615</v>
      </c>
      <c r="B59">
        <v>1</v>
      </c>
      <c r="C59" s="14">
        <f t="shared" si="3"/>
        <v>33</v>
      </c>
      <c r="D59">
        <v>2</v>
      </c>
      <c r="E59">
        <v>1995</v>
      </c>
      <c r="F59">
        <v>37</v>
      </c>
      <c r="G59" t="s">
        <v>97</v>
      </c>
      <c r="H59">
        <v>4</v>
      </c>
      <c r="I59">
        <v>3</v>
      </c>
      <c r="J59">
        <v>4</v>
      </c>
      <c r="K59">
        <v>4</v>
      </c>
      <c r="L59">
        <v>4</v>
      </c>
      <c r="M59">
        <v>4</v>
      </c>
      <c r="N59">
        <v>4</v>
      </c>
      <c r="O59">
        <v>3</v>
      </c>
      <c r="P59">
        <v>3</v>
      </c>
      <c r="Q59">
        <v>3</v>
      </c>
      <c r="R59">
        <v>6</v>
      </c>
      <c r="S59">
        <v>2</v>
      </c>
      <c r="T59">
        <v>3</v>
      </c>
      <c r="U59">
        <v>3</v>
      </c>
      <c r="V59">
        <v>5</v>
      </c>
      <c r="W59">
        <v>2</v>
      </c>
      <c r="X59">
        <v>4</v>
      </c>
      <c r="Y59">
        <v>5</v>
      </c>
      <c r="Z59">
        <v>10</v>
      </c>
      <c r="AA59" s="33">
        <v>12</v>
      </c>
      <c r="AB59" s="34">
        <v>83.333333330000002</v>
      </c>
      <c r="AC59" s="33">
        <v>14</v>
      </c>
      <c r="AD59" s="34">
        <v>61.25</v>
      </c>
      <c r="AE59" s="33">
        <f t="shared" si="1"/>
        <v>7</v>
      </c>
      <c r="AF59" s="34">
        <f t="shared" si="2"/>
        <v>101.42582689312628</v>
      </c>
    </row>
    <row r="60" spans="1:32" x14ac:dyDescent="0.35">
      <c r="A60">
        <v>3646</v>
      </c>
      <c r="B60">
        <v>1</v>
      </c>
      <c r="C60" s="14">
        <f t="shared" si="3"/>
        <v>30</v>
      </c>
      <c r="D60">
        <v>2</v>
      </c>
      <c r="E60">
        <v>1993</v>
      </c>
      <c r="F60">
        <v>34</v>
      </c>
      <c r="G60" t="s">
        <v>98</v>
      </c>
      <c r="H60">
        <v>3</v>
      </c>
      <c r="I60">
        <v>4</v>
      </c>
      <c r="J60">
        <v>3</v>
      </c>
      <c r="K60">
        <v>3</v>
      </c>
      <c r="L60">
        <v>3</v>
      </c>
      <c r="M60">
        <v>4</v>
      </c>
      <c r="N60">
        <v>4</v>
      </c>
      <c r="O60">
        <v>3</v>
      </c>
      <c r="P60">
        <v>3</v>
      </c>
      <c r="Q60">
        <v>6</v>
      </c>
      <c r="R60">
        <v>3</v>
      </c>
      <c r="S60">
        <v>3</v>
      </c>
      <c r="T60">
        <v>2</v>
      </c>
      <c r="U60">
        <v>3</v>
      </c>
      <c r="V60">
        <v>3</v>
      </c>
      <c r="W60">
        <v>4</v>
      </c>
      <c r="X60">
        <v>3</v>
      </c>
      <c r="Y60">
        <v>5</v>
      </c>
      <c r="Z60">
        <v>32</v>
      </c>
      <c r="AA60" s="33">
        <v>9</v>
      </c>
      <c r="AB60" s="34">
        <v>73.333333330000002</v>
      </c>
      <c r="AC60" s="33">
        <v>14</v>
      </c>
      <c r="AD60" s="34">
        <v>61.25</v>
      </c>
      <c r="AE60" s="33">
        <f t="shared" si="1"/>
        <v>7</v>
      </c>
      <c r="AF60" s="34">
        <f t="shared" si="2"/>
        <v>101.42582689312628</v>
      </c>
    </row>
    <row r="61" spans="1:32" x14ac:dyDescent="0.35">
      <c r="A61">
        <v>3561</v>
      </c>
      <c r="B61">
        <v>0</v>
      </c>
      <c r="C61" s="14">
        <f t="shared" si="3"/>
        <v>32</v>
      </c>
      <c r="D61">
        <v>1</v>
      </c>
      <c r="E61">
        <v>1995</v>
      </c>
      <c r="F61">
        <v>36</v>
      </c>
      <c r="G61" t="s">
        <v>99</v>
      </c>
      <c r="H61">
        <v>4</v>
      </c>
      <c r="I61">
        <v>4</v>
      </c>
      <c r="J61">
        <v>4</v>
      </c>
      <c r="K61">
        <v>4</v>
      </c>
      <c r="L61">
        <v>4</v>
      </c>
      <c r="M61">
        <v>3</v>
      </c>
      <c r="N61">
        <v>3</v>
      </c>
      <c r="O61">
        <v>2</v>
      </c>
      <c r="P61">
        <v>4</v>
      </c>
      <c r="Q61">
        <v>3</v>
      </c>
      <c r="R61">
        <v>5</v>
      </c>
      <c r="S61">
        <v>2</v>
      </c>
      <c r="T61">
        <v>3</v>
      </c>
      <c r="U61">
        <v>3</v>
      </c>
      <c r="V61">
        <v>4</v>
      </c>
      <c r="W61">
        <v>2</v>
      </c>
      <c r="X61">
        <v>4</v>
      </c>
      <c r="Y61">
        <v>3</v>
      </c>
      <c r="Z61">
        <v>15</v>
      </c>
      <c r="AA61" s="33">
        <v>12</v>
      </c>
      <c r="AB61" s="34">
        <v>83.333333330000002</v>
      </c>
      <c r="AC61" s="33">
        <v>13</v>
      </c>
      <c r="AD61" s="34">
        <v>60</v>
      </c>
      <c r="AE61" s="33">
        <f t="shared" si="1"/>
        <v>7</v>
      </c>
      <c r="AF61" s="34">
        <f t="shared" si="2"/>
        <v>101.42582689312628</v>
      </c>
    </row>
    <row r="62" spans="1:32" x14ac:dyDescent="0.35">
      <c r="A62">
        <v>3705</v>
      </c>
      <c r="B62">
        <v>0</v>
      </c>
      <c r="C62" s="14">
        <f t="shared" si="3"/>
        <v>32</v>
      </c>
      <c r="D62">
        <v>1</v>
      </c>
      <c r="E62">
        <v>1998</v>
      </c>
      <c r="F62">
        <v>36</v>
      </c>
      <c r="G62" t="s">
        <v>100</v>
      </c>
      <c r="H62">
        <v>4</v>
      </c>
      <c r="I62">
        <v>4</v>
      </c>
      <c r="J62">
        <v>4</v>
      </c>
      <c r="K62">
        <v>3</v>
      </c>
      <c r="L62">
        <v>4</v>
      </c>
      <c r="M62">
        <v>3</v>
      </c>
      <c r="N62">
        <v>3</v>
      </c>
      <c r="O62">
        <v>4</v>
      </c>
      <c r="P62">
        <v>3</v>
      </c>
      <c r="Q62">
        <v>4</v>
      </c>
      <c r="R62">
        <v>5</v>
      </c>
      <c r="S62">
        <v>3</v>
      </c>
      <c r="T62">
        <v>7</v>
      </c>
      <c r="U62">
        <v>3</v>
      </c>
      <c r="V62">
        <v>8</v>
      </c>
      <c r="W62">
        <v>4</v>
      </c>
      <c r="X62">
        <v>4</v>
      </c>
      <c r="Y62">
        <v>4</v>
      </c>
      <c r="Z62">
        <v>4</v>
      </c>
      <c r="AA62" s="33">
        <v>11</v>
      </c>
      <c r="AB62" s="34">
        <v>80</v>
      </c>
      <c r="AC62" s="33">
        <v>15</v>
      </c>
      <c r="AD62" s="34">
        <v>62.5</v>
      </c>
      <c r="AE62" s="33">
        <f t="shared" si="1"/>
        <v>6</v>
      </c>
      <c r="AF62" s="34">
        <f t="shared" si="2"/>
        <v>87.336559251173881</v>
      </c>
    </row>
    <row r="63" spans="1:32" x14ac:dyDescent="0.35">
      <c r="A63">
        <v>3700</v>
      </c>
      <c r="B63">
        <v>0</v>
      </c>
      <c r="C63" s="14">
        <f t="shared" si="3"/>
        <v>28</v>
      </c>
      <c r="D63">
        <v>1</v>
      </c>
      <c r="E63">
        <v>1997</v>
      </c>
      <c r="F63">
        <v>32</v>
      </c>
      <c r="G63" t="s">
        <v>101</v>
      </c>
      <c r="H63">
        <v>2</v>
      </c>
      <c r="I63">
        <v>3</v>
      </c>
      <c r="J63">
        <v>4</v>
      </c>
      <c r="K63">
        <v>2</v>
      </c>
      <c r="L63">
        <v>4</v>
      </c>
      <c r="M63">
        <v>2</v>
      </c>
      <c r="N63">
        <v>3</v>
      </c>
      <c r="O63">
        <v>4</v>
      </c>
      <c r="P63">
        <v>4</v>
      </c>
      <c r="Q63">
        <v>7</v>
      </c>
      <c r="R63">
        <v>7</v>
      </c>
      <c r="S63">
        <v>4</v>
      </c>
      <c r="T63">
        <v>3</v>
      </c>
      <c r="U63">
        <v>4</v>
      </c>
      <c r="V63">
        <v>7</v>
      </c>
      <c r="W63">
        <v>4</v>
      </c>
      <c r="X63">
        <v>4</v>
      </c>
      <c r="Y63">
        <v>3</v>
      </c>
      <c r="Z63">
        <v>52</v>
      </c>
      <c r="AA63" s="33">
        <v>8</v>
      </c>
      <c r="AB63" s="34">
        <v>70</v>
      </c>
      <c r="AC63" s="33">
        <v>13</v>
      </c>
      <c r="AD63" s="34">
        <v>60</v>
      </c>
      <c r="AE63" s="33">
        <f t="shared" si="1"/>
        <v>7</v>
      </c>
      <c r="AF63" s="34">
        <f t="shared" si="2"/>
        <v>101.42582689312628</v>
      </c>
    </row>
    <row r="64" spans="1:32" x14ac:dyDescent="0.35">
      <c r="A64">
        <v>1565</v>
      </c>
      <c r="B64">
        <v>0</v>
      </c>
      <c r="C64" s="14">
        <f t="shared" si="3"/>
        <v>33</v>
      </c>
      <c r="D64">
        <v>0</v>
      </c>
      <c r="E64">
        <v>1990</v>
      </c>
      <c r="F64">
        <v>37</v>
      </c>
      <c r="G64" t="s">
        <v>102</v>
      </c>
      <c r="H64">
        <v>4</v>
      </c>
      <c r="I64">
        <v>4</v>
      </c>
      <c r="J64">
        <v>4</v>
      </c>
      <c r="K64">
        <v>4</v>
      </c>
      <c r="L64">
        <v>3</v>
      </c>
      <c r="M64">
        <v>4</v>
      </c>
      <c r="N64">
        <v>3</v>
      </c>
      <c r="O64">
        <v>3</v>
      </c>
      <c r="P64">
        <v>4</v>
      </c>
      <c r="Q64">
        <v>3</v>
      </c>
      <c r="R64">
        <v>7</v>
      </c>
      <c r="S64">
        <v>4</v>
      </c>
      <c r="T64">
        <v>4</v>
      </c>
      <c r="U64">
        <v>4</v>
      </c>
      <c r="V64">
        <v>7</v>
      </c>
      <c r="W64">
        <v>4</v>
      </c>
      <c r="X64">
        <v>4</v>
      </c>
      <c r="Y64">
        <v>7</v>
      </c>
      <c r="Z64">
        <v>15</v>
      </c>
      <c r="AA64" s="33">
        <v>12</v>
      </c>
      <c r="AB64" s="34">
        <v>83.333333330000002</v>
      </c>
      <c r="AC64" s="33">
        <v>14</v>
      </c>
      <c r="AD64" s="34">
        <v>61.25</v>
      </c>
      <c r="AE64" s="33">
        <f t="shared" si="1"/>
        <v>7</v>
      </c>
      <c r="AF64" s="34">
        <f t="shared" si="2"/>
        <v>101.42582689312628</v>
      </c>
    </row>
    <row r="65" spans="1:32" x14ac:dyDescent="0.35">
      <c r="A65">
        <v>3738</v>
      </c>
      <c r="B65">
        <v>0</v>
      </c>
      <c r="C65" s="14">
        <f t="shared" si="3"/>
        <v>35</v>
      </c>
      <c r="D65">
        <v>1</v>
      </c>
      <c r="E65">
        <v>1996</v>
      </c>
      <c r="F65">
        <v>39</v>
      </c>
      <c r="G65" t="s">
        <v>103</v>
      </c>
      <c r="H65">
        <v>4</v>
      </c>
      <c r="I65">
        <v>4</v>
      </c>
      <c r="J65">
        <v>4</v>
      </c>
      <c r="K65">
        <v>4</v>
      </c>
      <c r="L65">
        <v>4</v>
      </c>
      <c r="M65">
        <v>4</v>
      </c>
      <c r="N65">
        <v>4</v>
      </c>
      <c r="O65">
        <v>3</v>
      </c>
      <c r="P65">
        <v>4</v>
      </c>
      <c r="Q65">
        <v>3</v>
      </c>
      <c r="R65">
        <v>5</v>
      </c>
      <c r="S65">
        <v>3</v>
      </c>
      <c r="T65">
        <v>3</v>
      </c>
      <c r="U65">
        <v>2</v>
      </c>
      <c r="V65">
        <v>5</v>
      </c>
      <c r="W65">
        <v>3</v>
      </c>
      <c r="X65">
        <v>7</v>
      </c>
      <c r="Y65">
        <v>3</v>
      </c>
      <c r="Z65">
        <v>3</v>
      </c>
      <c r="AA65" s="33">
        <v>12</v>
      </c>
      <c r="AB65" s="34">
        <v>83.333333330000002</v>
      </c>
      <c r="AC65" s="33">
        <v>15</v>
      </c>
      <c r="AD65" s="34">
        <v>62.5</v>
      </c>
      <c r="AE65" s="33">
        <f t="shared" si="1"/>
        <v>8</v>
      </c>
      <c r="AF65" s="34">
        <f t="shared" si="2"/>
        <v>115.5150945350787</v>
      </c>
    </row>
    <row r="66" spans="1:32" x14ac:dyDescent="0.35">
      <c r="A66">
        <v>3722</v>
      </c>
      <c r="B66">
        <v>0</v>
      </c>
      <c r="C66" s="14">
        <f t="shared" si="3"/>
        <v>30</v>
      </c>
      <c r="D66">
        <v>1</v>
      </c>
      <c r="E66">
        <v>1996</v>
      </c>
      <c r="F66">
        <v>34</v>
      </c>
      <c r="G66" t="s">
        <v>104</v>
      </c>
      <c r="H66">
        <v>4</v>
      </c>
      <c r="I66">
        <v>4</v>
      </c>
      <c r="J66">
        <v>4</v>
      </c>
      <c r="K66">
        <v>2</v>
      </c>
      <c r="L66">
        <v>4</v>
      </c>
      <c r="M66">
        <v>3</v>
      </c>
      <c r="N66">
        <v>3</v>
      </c>
      <c r="O66">
        <v>3</v>
      </c>
      <c r="P66">
        <v>3</v>
      </c>
      <c r="Q66">
        <v>3</v>
      </c>
      <c r="R66">
        <v>4</v>
      </c>
      <c r="S66">
        <v>2</v>
      </c>
      <c r="T66">
        <v>4</v>
      </c>
      <c r="U66">
        <v>5</v>
      </c>
      <c r="V66">
        <v>5</v>
      </c>
      <c r="W66">
        <v>3</v>
      </c>
      <c r="X66">
        <v>3</v>
      </c>
      <c r="Y66">
        <v>3</v>
      </c>
      <c r="Z66">
        <v>14</v>
      </c>
      <c r="AA66" s="33">
        <v>10</v>
      </c>
      <c r="AB66" s="34">
        <v>76.666666669999998</v>
      </c>
      <c r="AC66" s="33">
        <v>14</v>
      </c>
      <c r="AD66" s="34">
        <v>61.25</v>
      </c>
      <c r="AE66" s="33">
        <f t="shared" si="1"/>
        <v>6</v>
      </c>
      <c r="AF66" s="34">
        <f t="shared" si="2"/>
        <v>87.336559251173881</v>
      </c>
    </row>
    <row r="67" spans="1:32" x14ac:dyDescent="0.35">
      <c r="A67">
        <v>3809</v>
      </c>
      <c r="B67">
        <v>0</v>
      </c>
      <c r="C67" s="14">
        <f t="shared" si="3"/>
        <v>36</v>
      </c>
      <c r="D67">
        <v>0</v>
      </c>
      <c r="E67">
        <v>1953</v>
      </c>
      <c r="F67">
        <v>40</v>
      </c>
      <c r="G67" t="s">
        <v>105</v>
      </c>
      <c r="H67">
        <v>4</v>
      </c>
      <c r="I67">
        <v>4</v>
      </c>
      <c r="J67">
        <v>4</v>
      </c>
      <c r="K67">
        <v>4</v>
      </c>
      <c r="L67">
        <v>4</v>
      </c>
      <c r="M67">
        <v>4</v>
      </c>
      <c r="N67">
        <v>4</v>
      </c>
      <c r="O67">
        <v>4</v>
      </c>
      <c r="P67">
        <v>4</v>
      </c>
      <c r="Q67">
        <v>4</v>
      </c>
      <c r="R67">
        <v>4</v>
      </c>
      <c r="S67">
        <v>2</v>
      </c>
      <c r="T67">
        <v>4</v>
      </c>
      <c r="U67">
        <v>3</v>
      </c>
      <c r="V67">
        <v>5</v>
      </c>
      <c r="W67">
        <v>2</v>
      </c>
      <c r="X67">
        <v>4</v>
      </c>
      <c r="Y67">
        <v>4</v>
      </c>
      <c r="Z67">
        <v>0</v>
      </c>
      <c r="AA67" s="33">
        <v>12</v>
      </c>
      <c r="AB67" s="34">
        <v>83.333333330000002</v>
      </c>
      <c r="AC67" s="33">
        <v>16</v>
      </c>
      <c r="AD67" s="34">
        <v>63.75</v>
      </c>
      <c r="AE67" s="33">
        <f t="shared" si="1"/>
        <v>8</v>
      </c>
      <c r="AF67" s="34">
        <f t="shared" si="2"/>
        <v>115.5150945350787</v>
      </c>
    </row>
    <row r="68" spans="1:32" x14ac:dyDescent="0.35">
      <c r="A68">
        <v>3846</v>
      </c>
      <c r="B68">
        <v>1</v>
      </c>
      <c r="C68" s="14">
        <f t="shared" si="3"/>
        <v>35</v>
      </c>
      <c r="D68">
        <v>2</v>
      </c>
      <c r="E68">
        <v>1999</v>
      </c>
      <c r="F68">
        <v>39</v>
      </c>
      <c r="G68" t="s">
        <v>106</v>
      </c>
      <c r="H68">
        <v>4</v>
      </c>
      <c r="I68">
        <v>4</v>
      </c>
      <c r="J68">
        <v>4</v>
      </c>
      <c r="K68">
        <v>4</v>
      </c>
      <c r="L68">
        <v>4</v>
      </c>
      <c r="M68">
        <v>3</v>
      </c>
      <c r="N68">
        <v>4</v>
      </c>
      <c r="O68">
        <v>4</v>
      </c>
      <c r="P68">
        <v>4</v>
      </c>
      <c r="Q68">
        <v>3</v>
      </c>
      <c r="R68">
        <v>6</v>
      </c>
      <c r="S68">
        <v>2</v>
      </c>
      <c r="T68">
        <v>3</v>
      </c>
      <c r="U68">
        <v>11</v>
      </c>
      <c r="V68">
        <v>14</v>
      </c>
      <c r="W68">
        <v>3</v>
      </c>
      <c r="X68">
        <v>3</v>
      </c>
      <c r="Y68">
        <v>5</v>
      </c>
      <c r="Z68">
        <v>4</v>
      </c>
      <c r="AA68" s="33">
        <v>12</v>
      </c>
      <c r="AB68" s="34">
        <v>83.333333330000002</v>
      </c>
      <c r="AC68" s="33">
        <v>15</v>
      </c>
      <c r="AD68" s="34">
        <v>62.5</v>
      </c>
      <c r="AE68" s="33">
        <f t="shared" si="1"/>
        <v>8</v>
      </c>
      <c r="AF68" s="34">
        <f t="shared" si="2"/>
        <v>115.5150945350787</v>
      </c>
    </row>
    <row r="69" spans="1:32" x14ac:dyDescent="0.35">
      <c r="A69">
        <v>3663</v>
      </c>
      <c r="B69">
        <v>0</v>
      </c>
      <c r="C69" s="14">
        <f t="shared" si="3"/>
        <v>33</v>
      </c>
      <c r="D69">
        <v>1</v>
      </c>
      <c r="E69">
        <v>1995</v>
      </c>
      <c r="F69">
        <v>37</v>
      </c>
      <c r="G69" t="s">
        <v>107</v>
      </c>
      <c r="H69">
        <v>3</v>
      </c>
      <c r="I69">
        <v>4</v>
      </c>
      <c r="J69">
        <v>4</v>
      </c>
      <c r="K69">
        <v>4</v>
      </c>
      <c r="L69">
        <v>3</v>
      </c>
      <c r="M69">
        <v>3</v>
      </c>
      <c r="N69">
        <v>4</v>
      </c>
      <c r="O69">
        <v>4</v>
      </c>
      <c r="P69">
        <v>4</v>
      </c>
      <c r="Q69">
        <v>4</v>
      </c>
      <c r="R69">
        <v>4</v>
      </c>
      <c r="S69">
        <v>4</v>
      </c>
      <c r="T69">
        <v>2</v>
      </c>
      <c r="U69">
        <v>4</v>
      </c>
      <c r="V69">
        <v>7</v>
      </c>
      <c r="W69">
        <v>3</v>
      </c>
      <c r="X69">
        <v>3</v>
      </c>
      <c r="Y69">
        <v>3</v>
      </c>
      <c r="Z69">
        <v>16</v>
      </c>
      <c r="AA69" s="33">
        <v>11</v>
      </c>
      <c r="AB69" s="34">
        <v>80</v>
      </c>
      <c r="AC69" s="33">
        <v>14</v>
      </c>
      <c r="AD69" s="34">
        <v>61.25</v>
      </c>
      <c r="AE69" s="33">
        <f t="shared" si="1"/>
        <v>8</v>
      </c>
      <c r="AF69" s="34">
        <f t="shared" si="2"/>
        <v>115.5150945350787</v>
      </c>
    </row>
    <row r="70" spans="1:32" x14ac:dyDescent="0.35">
      <c r="A70">
        <v>3484</v>
      </c>
      <c r="B70">
        <v>0</v>
      </c>
      <c r="C70" s="14">
        <f t="shared" si="3"/>
        <v>25</v>
      </c>
      <c r="D70">
        <v>0</v>
      </c>
      <c r="E70">
        <v>1996</v>
      </c>
      <c r="F70">
        <v>29</v>
      </c>
      <c r="G70" t="s">
        <v>108</v>
      </c>
      <c r="H70">
        <v>3</v>
      </c>
      <c r="I70">
        <v>2</v>
      </c>
      <c r="J70">
        <v>3</v>
      </c>
      <c r="K70">
        <v>1</v>
      </c>
      <c r="L70">
        <v>3</v>
      </c>
      <c r="M70">
        <v>3</v>
      </c>
      <c r="N70">
        <v>3</v>
      </c>
      <c r="O70">
        <v>3</v>
      </c>
      <c r="P70">
        <v>4</v>
      </c>
      <c r="Q70">
        <v>4</v>
      </c>
      <c r="R70">
        <v>3</v>
      </c>
      <c r="S70">
        <v>2</v>
      </c>
      <c r="T70">
        <v>3</v>
      </c>
      <c r="U70">
        <v>3</v>
      </c>
      <c r="V70">
        <v>5</v>
      </c>
      <c r="W70">
        <v>3</v>
      </c>
      <c r="X70">
        <v>2</v>
      </c>
      <c r="Y70">
        <v>3</v>
      </c>
      <c r="Z70">
        <v>48</v>
      </c>
      <c r="AA70" s="33">
        <v>7</v>
      </c>
      <c r="AB70" s="34">
        <v>66.666666669999998</v>
      </c>
      <c r="AC70" s="33">
        <v>11</v>
      </c>
      <c r="AD70" s="34">
        <v>57.5</v>
      </c>
      <c r="AE70" s="33">
        <f t="shared" si="1"/>
        <v>7</v>
      </c>
      <c r="AF70" s="34">
        <f t="shared" si="2"/>
        <v>101.42582689312628</v>
      </c>
    </row>
    <row r="71" spans="1:32" x14ac:dyDescent="0.35">
      <c r="A71">
        <v>3860</v>
      </c>
      <c r="B71">
        <v>1</v>
      </c>
      <c r="C71" s="14">
        <f t="shared" si="3"/>
        <v>32</v>
      </c>
      <c r="D71">
        <v>0</v>
      </c>
      <c r="E71">
        <v>1994</v>
      </c>
      <c r="F71">
        <v>36</v>
      </c>
      <c r="G71" t="s">
        <v>109</v>
      </c>
      <c r="H71">
        <v>3</v>
      </c>
      <c r="I71">
        <v>4</v>
      </c>
      <c r="J71">
        <v>4</v>
      </c>
      <c r="K71">
        <v>3</v>
      </c>
      <c r="L71">
        <v>4</v>
      </c>
      <c r="M71">
        <v>3</v>
      </c>
      <c r="N71">
        <v>4</v>
      </c>
      <c r="O71">
        <v>3</v>
      </c>
      <c r="P71">
        <v>4</v>
      </c>
      <c r="Q71">
        <v>15</v>
      </c>
      <c r="R71">
        <v>6</v>
      </c>
      <c r="S71">
        <v>3</v>
      </c>
      <c r="T71">
        <v>6</v>
      </c>
      <c r="U71">
        <v>6</v>
      </c>
      <c r="V71">
        <v>6</v>
      </c>
      <c r="W71">
        <v>4</v>
      </c>
      <c r="X71">
        <v>7</v>
      </c>
      <c r="Y71">
        <v>10</v>
      </c>
      <c r="Z71">
        <v>4</v>
      </c>
      <c r="AA71" s="33">
        <v>10</v>
      </c>
      <c r="AB71" s="34">
        <v>76.666666669999998</v>
      </c>
      <c r="AC71" s="33">
        <v>14</v>
      </c>
      <c r="AD71" s="34">
        <v>61.25</v>
      </c>
      <c r="AE71" s="33">
        <f t="shared" si="1"/>
        <v>8</v>
      </c>
      <c r="AF71" s="34">
        <f t="shared" si="2"/>
        <v>115.5150945350787</v>
      </c>
    </row>
    <row r="72" spans="1:32" x14ac:dyDescent="0.35">
      <c r="A72">
        <v>3871</v>
      </c>
      <c r="B72">
        <v>0</v>
      </c>
      <c r="C72" s="14">
        <f t="shared" si="3"/>
        <v>33</v>
      </c>
      <c r="D72">
        <v>1</v>
      </c>
      <c r="E72">
        <v>1993</v>
      </c>
      <c r="F72">
        <v>37</v>
      </c>
      <c r="G72" t="s">
        <v>110</v>
      </c>
      <c r="H72">
        <v>4</v>
      </c>
      <c r="I72">
        <v>4</v>
      </c>
      <c r="J72">
        <v>4</v>
      </c>
      <c r="K72">
        <v>2</v>
      </c>
      <c r="L72">
        <v>4</v>
      </c>
      <c r="M72">
        <v>3</v>
      </c>
      <c r="N72">
        <v>4</v>
      </c>
      <c r="O72">
        <v>4</v>
      </c>
      <c r="P72">
        <v>4</v>
      </c>
      <c r="Q72">
        <v>5</v>
      </c>
      <c r="R72">
        <v>7</v>
      </c>
      <c r="S72">
        <v>3</v>
      </c>
      <c r="T72">
        <v>6</v>
      </c>
      <c r="U72">
        <v>4</v>
      </c>
      <c r="V72">
        <v>9</v>
      </c>
      <c r="W72">
        <v>11</v>
      </c>
      <c r="X72">
        <v>4</v>
      </c>
      <c r="Y72">
        <v>4</v>
      </c>
      <c r="Z72">
        <v>17</v>
      </c>
      <c r="AA72" s="33">
        <v>10</v>
      </c>
      <c r="AB72" s="34">
        <v>76.666666669999998</v>
      </c>
      <c r="AC72" s="33">
        <v>15</v>
      </c>
      <c r="AD72" s="34">
        <v>62.5</v>
      </c>
      <c r="AE72" s="33">
        <f t="shared" si="1"/>
        <v>8</v>
      </c>
      <c r="AF72" s="34">
        <f t="shared" si="2"/>
        <v>115.5150945350787</v>
      </c>
    </row>
    <row r="73" spans="1:32" x14ac:dyDescent="0.35">
      <c r="A73">
        <v>3812</v>
      </c>
      <c r="B73">
        <v>0</v>
      </c>
      <c r="C73" s="14">
        <f t="shared" si="3"/>
        <v>32</v>
      </c>
      <c r="D73">
        <v>1</v>
      </c>
      <c r="E73">
        <v>1967</v>
      </c>
      <c r="F73">
        <v>36</v>
      </c>
      <c r="G73" t="s">
        <v>111</v>
      </c>
      <c r="H73">
        <v>3</v>
      </c>
      <c r="I73">
        <v>3</v>
      </c>
      <c r="J73">
        <v>4</v>
      </c>
      <c r="K73">
        <v>4</v>
      </c>
      <c r="L73">
        <v>4</v>
      </c>
      <c r="M73">
        <v>3</v>
      </c>
      <c r="N73">
        <v>4</v>
      </c>
      <c r="O73">
        <v>3</v>
      </c>
      <c r="P73">
        <v>4</v>
      </c>
      <c r="Q73">
        <v>3</v>
      </c>
      <c r="R73">
        <v>9</v>
      </c>
      <c r="S73">
        <v>3</v>
      </c>
      <c r="T73">
        <v>4</v>
      </c>
      <c r="U73">
        <v>4</v>
      </c>
      <c r="V73">
        <v>6</v>
      </c>
      <c r="W73">
        <v>4</v>
      </c>
      <c r="X73">
        <v>5</v>
      </c>
      <c r="Y73">
        <v>4</v>
      </c>
      <c r="Z73">
        <v>10</v>
      </c>
      <c r="AA73" s="33">
        <v>11</v>
      </c>
      <c r="AB73" s="34">
        <v>80</v>
      </c>
      <c r="AC73" s="33">
        <v>13</v>
      </c>
      <c r="AD73" s="34">
        <v>60</v>
      </c>
      <c r="AE73" s="33">
        <f t="shared" si="1"/>
        <v>8</v>
      </c>
      <c r="AF73" s="34">
        <f t="shared" si="2"/>
        <v>115.5150945350787</v>
      </c>
    </row>
    <row r="74" spans="1:32" x14ac:dyDescent="0.35">
      <c r="A74">
        <v>3828</v>
      </c>
      <c r="B74">
        <v>0</v>
      </c>
      <c r="C74" s="14">
        <f t="shared" si="3"/>
        <v>33</v>
      </c>
      <c r="D74">
        <v>2</v>
      </c>
      <c r="E74">
        <v>1997</v>
      </c>
      <c r="F74">
        <v>37</v>
      </c>
      <c r="G74" t="s">
        <v>112</v>
      </c>
      <c r="H74">
        <v>3</v>
      </c>
      <c r="I74">
        <v>4</v>
      </c>
      <c r="J74">
        <v>4</v>
      </c>
      <c r="K74">
        <v>3</v>
      </c>
      <c r="L74">
        <v>4</v>
      </c>
      <c r="M74">
        <v>4</v>
      </c>
      <c r="N74">
        <v>4</v>
      </c>
      <c r="O74">
        <v>3</v>
      </c>
      <c r="P74">
        <v>4</v>
      </c>
      <c r="Q74">
        <v>6</v>
      </c>
      <c r="R74">
        <v>4</v>
      </c>
      <c r="S74">
        <v>3</v>
      </c>
      <c r="T74">
        <v>6</v>
      </c>
      <c r="U74">
        <v>2</v>
      </c>
      <c r="V74">
        <v>7</v>
      </c>
      <c r="W74">
        <v>4</v>
      </c>
      <c r="X74">
        <v>4</v>
      </c>
      <c r="Y74">
        <v>5</v>
      </c>
      <c r="Z74">
        <v>4</v>
      </c>
      <c r="AA74" s="33">
        <v>10</v>
      </c>
      <c r="AB74" s="34">
        <v>76.666666669999998</v>
      </c>
      <c r="AC74" s="33">
        <v>15</v>
      </c>
      <c r="AD74" s="34">
        <v>62.5</v>
      </c>
      <c r="AE74" s="33">
        <f t="shared" si="1"/>
        <v>8</v>
      </c>
      <c r="AF74" s="34">
        <f t="shared" si="2"/>
        <v>115.5150945350787</v>
      </c>
    </row>
    <row r="75" spans="1:32" x14ac:dyDescent="0.35">
      <c r="A75">
        <v>3644</v>
      </c>
      <c r="B75">
        <v>0</v>
      </c>
      <c r="C75" s="14">
        <f t="shared" si="3"/>
        <v>26</v>
      </c>
      <c r="D75">
        <v>2</v>
      </c>
      <c r="E75">
        <v>1994</v>
      </c>
      <c r="F75">
        <v>30</v>
      </c>
      <c r="G75" t="s">
        <v>113</v>
      </c>
      <c r="H75">
        <v>3</v>
      </c>
      <c r="I75">
        <v>3</v>
      </c>
      <c r="J75">
        <v>4</v>
      </c>
      <c r="K75">
        <v>3</v>
      </c>
      <c r="L75">
        <v>3</v>
      </c>
      <c r="M75">
        <v>2</v>
      </c>
      <c r="N75">
        <v>3</v>
      </c>
      <c r="O75">
        <v>2</v>
      </c>
      <c r="P75">
        <v>3</v>
      </c>
      <c r="Q75">
        <v>3</v>
      </c>
      <c r="R75">
        <v>2</v>
      </c>
      <c r="S75">
        <v>2</v>
      </c>
      <c r="T75">
        <v>2</v>
      </c>
      <c r="U75">
        <v>3</v>
      </c>
      <c r="V75">
        <v>6</v>
      </c>
      <c r="W75">
        <v>2</v>
      </c>
      <c r="X75">
        <v>3</v>
      </c>
      <c r="Y75">
        <v>4</v>
      </c>
      <c r="Z75">
        <v>16</v>
      </c>
      <c r="AA75" s="33">
        <v>10</v>
      </c>
      <c r="AB75" s="34">
        <v>76.666666669999998</v>
      </c>
      <c r="AC75" s="33">
        <v>10</v>
      </c>
      <c r="AD75" s="34">
        <v>56.25</v>
      </c>
      <c r="AE75" s="33">
        <f t="shared" si="1"/>
        <v>6</v>
      </c>
      <c r="AF75" s="34">
        <f t="shared" si="2"/>
        <v>87.336559251173881</v>
      </c>
    </row>
    <row r="76" spans="1:32" x14ac:dyDescent="0.35">
      <c r="A76">
        <v>3808</v>
      </c>
      <c r="B76">
        <v>0</v>
      </c>
      <c r="C76" s="14">
        <f t="shared" si="3"/>
        <v>32</v>
      </c>
      <c r="D76">
        <v>2</v>
      </c>
      <c r="E76">
        <v>1996</v>
      </c>
      <c r="F76">
        <v>36</v>
      </c>
      <c r="G76" t="s">
        <v>114</v>
      </c>
      <c r="H76">
        <v>3</v>
      </c>
      <c r="I76">
        <v>4</v>
      </c>
      <c r="J76">
        <v>4</v>
      </c>
      <c r="K76">
        <v>4</v>
      </c>
      <c r="L76">
        <v>4</v>
      </c>
      <c r="M76">
        <v>3</v>
      </c>
      <c r="N76">
        <v>3</v>
      </c>
      <c r="O76">
        <v>3</v>
      </c>
      <c r="P76">
        <v>4</v>
      </c>
      <c r="Q76">
        <v>3</v>
      </c>
      <c r="R76">
        <v>1</v>
      </c>
      <c r="S76">
        <v>2</v>
      </c>
      <c r="T76">
        <v>2</v>
      </c>
      <c r="U76">
        <v>1</v>
      </c>
      <c r="V76">
        <v>4</v>
      </c>
      <c r="W76">
        <v>3</v>
      </c>
      <c r="X76">
        <v>4</v>
      </c>
      <c r="Y76">
        <v>2</v>
      </c>
      <c r="Z76">
        <v>4</v>
      </c>
      <c r="AA76" s="33">
        <v>11</v>
      </c>
      <c r="AB76" s="34">
        <v>80</v>
      </c>
      <c r="AC76" s="33">
        <v>14</v>
      </c>
      <c r="AD76" s="34">
        <v>61.25</v>
      </c>
      <c r="AE76" s="33">
        <f t="shared" si="1"/>
        <v>7</v>
      </c>
      <c r="AF76" s="34">
        <f t="shared" si="2"/>
        <v>101.42582689312628</v>
      </c>
    </row>
    <row r="77" spans="1:32" x14ac:dyDescent="0.35">
      <c r="A77">
        <v>3886</v>
      </c>
      <c r="B77">
        <v>0</v>
      </c>
      <c r="C77" s="14">
        <f t="shared" ref="C77:C108" si="4">SUM(H77:P77)</f>
        <v>34</v>
      </c>
      <c r="D77">
        <v>1</v>
      </c>
      <c r="E77">
        <v>1997</v>
      </c>
      <c r="F77">
        <v>38</v>
      </c>
      <c r="G77" t="s">
        <v>115</v>
      </c>
      <c r="H77">
        <v>3</v>
      </c>
      <c r="I77">
        <v>4</v>
      </c>
      <c r="J77">
        <v>4</v>
      </c>
      <c r="K77">
        <v>3</v>
      </c>
      <c r="L77">
        <v>4</v>
      </c>
      <c r="M77">
        <v>4</v>
      </c>
      <c r="N77">
        <v>4</v>
      </c>
      <c r="O77">
        <v>4</v>
      </c>
      <c r="P77">
        <v>4</v>
      </c>
      <c r="Q77">
        <v>5</v>
      </c>
      <c r="R77">
        <v>5</v>
      </c>
      <c r="S77">
        <v>1</v>
      </c>
      <c r="T77">
        <v>3</v>
      </c>
      <c r="U77">
        <v>3</v>
      </c>
      <c r="V77">
        <v>3</v>
      </c>
      <c r="W77">
        <v>3</v>
      </c>
      <c r="X77">
        <v>3</v>
      </c>
      <c r="Y77">
        <v>4</v>
      </c>
      <c r="Z77">
        <v>3</v>
      </c>
      <c r="AA77" s="33">
        <v>10</v>
      </c>
      <c r="AB77" s="34">
        <v>76.666666669999998</v>
      </c>
      <c r="AC77" s="33">
        <v>16</v>
      </c>
      <c r="AD77" s="34">
        <v>63.75</v>
      </c>
      <c r="AE77" s="33">
        <f t="shared" si="1"/>
        <v>8</v>
      </c>
      <c r="AF77" s="34">
        <f t="shared" si="2"/>
        <v>115.5150945350787</v>
      </c>
    </row>
    <row r="78" spans="1:32" x14ac:dyDescent="0.35">
      <c r="A78">
        <v>3875</v>
      </c>
      <c r="B78">
        <v>0</v>
      </c>
      <c r="C78" s="14">
        <f t="shared" si="4"/>
        <v>28</v>
      </c>
      <c r="D78">
        <v>0</v>
      </c>
      <c r="E78">
        <v>1982</v>
      </c>
      <c r="F78">
        <v>32</v>
      </c>
      <c r="G78" t="s">
        <v>76</v>
      </c>
      <c r="H78">
        <v>3</v>
      </c>
      <c r="I78">
        <v>3</v>
      </c>
      <c r="J78">
        <v>4</v>
      </c>
      <c r="K78">
        <v>1</v>
      </c>
      <c r="L78">
        <v>4</v>
      </c>
      <c r="M78">
        <v>3</v>
      </c>
      <c r="N78">
        <v>4</v>
      </c>
      <c r="O78">
        <v>2</v>
      </c>
      <c r="P78">
        <v>4</v>
      </c>
      <c r="Q78">
        <v>5</v>
      </c>
      <c r="R78">
        <v>4</v>
      </c>
      <c r="S78">
        <v>3</v>
      </c>
      <c r="T78">
        <v>2</v>
      </c>
      <c r="U78">
        <v>2</v>
      </c>
      <c r="V78">
        <v>7</v>
      </c>
      <c r="W78">
        <v>3</v>
      </c>
      <c r="X78">
        <v>3</v>
      </c>
      <c r="Y78">
        <v>4</v>
      </c>
      <c r="Z78">
        <v>43</v>
      </c>
      <c r="AA78" s="33">
        <v>8</v>
      </c>
      <c r="AB78" s="34">
        <v>70</v>
      </c>
      <c r="AC78" s="33">
        <v>12</v>
      </c>
      <c r="AD78" s="34">
        <v>58.75</v>
      </c>
      <c r="AE78" s="33">
        <f t="shared" ref="AE78:AE141" si="5">N78+P78</f>
        <v>8</v>
      </c>
      <c r="AF78" s="34">
        <f t="shared" ref="AF78:AF141" si="6">50+10*((AE78-$X$3)/$X$4)</f>
        <v>115.5150945350787</v>
      </c>
    </row>
    <row r="79" spans="1:32" x14ac:dyDescent="0.35">
      <c r="A79">
        <v>3993</v>
      </c>
      <c r="B79">
        <v>0</v>
      </c>
      <c r="C79" s="14">
        <f t="shared" si="4"/>
        <v>26</v>
      </c>
      <c r="D79">
        <v>1</v>
      </c>
      <c r="E79">
        <v>1995</v>
      </c>
      <c r="F79">
        <v>30</v>
      </c>
      <c r="G79" t="s">
        <v>116</v>
      </c>
      <c r="H79">
        <v>2</v>
      </c>
      <c r="I79">
        <v>4</v>
      </c>
      <c r="J79">
        <v>4</v>
      </c>
      <c r="K79">
        <v>4</v>
      </c>
      <c r="L79">
        <v>3</v>
      </c>
      <c r="M79">
        <v>1</v>
      </c>
      <c r="N79">
        <v>4</v>
      </c>
      <c r="O79">
        <v>2</v>
      </c>
      <c r="P79">
        <v>2</v>
      </c>
      <c r="Q79">
        <v>4</v>
      </c>
      <c r="R79">
        <v>5</v>
      </c>
      <c r="S79">
        <v>2</v>
      </c>
      <c r="T79">
        <v>6</v>
      </c>
      <c r="U79">
        <v>3</v>
      </c>
      <c r="V79">
        <v>7</v>
      </c>
      <c r="W79">
        <v>4</v>
      </c>
      <c r="X79">
        <v>5</v>
      </c>
      <c r="Y79">
        <v>4</v>
      </c>
      <c r="Z79">
        <v>97</v>
      </c>
      <c r="AA79" s="33">
        <v>10</v>
      </c>
      <c r="AB79" s="34">
        <v>76.666666669999998</v>
      </c>
      <c r="AC79" s="33">
        <v>10</v>
      </c>
      <c r="AD79" s="34">
        <v>56.25</v>
      </c>
      <c r="AE79" s="33">
        <f t="shared" si="5"/>
        <v>6</v>
      </c>
      <c r="AF79" s="34">
        <f t="shared" si="6"/>
        <v>87.336559251173881</v>
      </c>
    </row>
    <row r="80" spans="1:32" x14ac:dyDescent="0.35">
      <c r="A80">
        <v>3978</v>
      </c>
      <c r="B80">
        <v>0</v>
      </c>
      <c r="C80" s="14">
        <f t="shared" si="4"/>
        <v>34</v>
      </c>
      <c r="D80">
        <v>1</v>
      </c>
      <c r="E80">
        <v>1998</v>
      </c>
      <c r="F80">
        <v>38</v>
      </c>
      <c r="G80" t="s">
        <v>117</v>
      </c>
      <c r="H80">
        <v>3</v>
      </c>
      <c r="I80">
        <v>4</v>
      </c>
      <c r="J80">
        <v>4</v>
      </c>
      <c r="K80">
        <v>4</v>
      </c>
      <c r="L80">
        <v>4</v>
      </c>
      <c r="M80">
        <v>3</v>
      </c>
      <c r="N80">
        <v>4</v>
      </c>
      <c r="O80">
        <v>4</v>
      </c>
      <c r="P80">
        <v>4</v>
      </c>
      <c r="Q80">
        <v>3</v>
      </c>
      <c r="R80">
        <v>3</v>
      </c>
      <c r="S80">
        <v>1</v>
      </c>
      <c r="T80">
        <v>3</v>
      </c>
      <c r="U80">
        <v>2</v>
      </c>
      <c r="V80">
        <v>5</v>
      </c>
      <c r="W80">
        <v>3</v>
      </c>
      <c r="X80">
        <v>2</v>
      </c>
      <c r="Y80">
        <v>2</v>
      </c>
      <c r="Z80">
        <v>7</v>
      </c>
      <c r="AA80" s="33">
        <v>11</v>
      </c>
      <c r="AB80" s="34">
        <v>80</v>
      </c>
      <c r="AC80" s="33">
        <v>15</v>
      </c>
      <c r="AD80" s="34">
        <v>62.5</v>
      </c>
      <c r="AE80" s="33">
        <f t="shared" si="5"/>
        <v>8</v>
      </c>
      <c r="AF80" s="34">
        <f t="shared" si="6"/>
        <v>115.5150945350787</v>
      </c>
    </row>
    <row r="81" spans="1:32" x14ac:dyDescent="0.35">
      <c r="A81">
        <v>3273</v>
      </c>
      <c r="B81">
        <v>0</v>
      </c>
      <c r="C81" s="14">
        <f t="shared" si="4"/>
        <v>30</v>
      </c>
      <c r="D81">
        <v>1</v>
      </c>
      <c r="E81">
        <v>1993</v>
      </c>
      <c r="F81">
        <v>34</v>
      </c>
      <c r="G81" t="s">
        <v>118</v>
      </c>
      <c r="H81">
        <v>4</v>
      </c>
      <c r="I81">
        <v>3</v>
      </c>
      <c r="J81">
        <v>3</v>
      </c>
      <c r="K81">
        <v>3</v>
      </c>
      <c r="L81">
        <v>4</v>
      </c>
      <c r="M81">
        <v>4</v>
      </c>
      <c r="N81">
        <v>3</v>
      </c>
      <c r="O81">
        <v>3</v>
      </c>
      <c r="P81">
        <v>3</v>
      </c>
      <c r="Q81">
        <v>3</v>
      </c>
      <c r="R81">
        <v>7</v>
      </c>
      <c r="S81">
        <v>3</v>
      </c>
      <c r="T81">
        <v>4</v>
      </c>
      <c r="U81">
        <v>2</v>
      </c>
      <c r="V81">
        <v>13</v>
      </c>
      <c r="W81">
        <v>22</v>
      </c>
      <c r="X81">
        <v>7</v>
      </c>
      <c r="Y81">
        <v>2</v>
      </c>
      <c r="Z81">
        <v>23</v>
      </c>
      <c r="AA81" s="33">
        <v>10</v>
      </c>
      <c r="AB81" s="34">
        <v>76.666666669999998</v>
      </c>
      <c r="AC81" s="33">
        <v>14</v>
      </c>
      <c r="AD81" s="34">
        <v>61.25</v>
      </c>
      <c r="AE81" s="33">
        <f t="shared" si="5"/>
        <v>6</v>
      </c>
      <c r="AF81" s="34">
        <f t="shared" si="6"/>
        <v>87.336559251173881</v>
      </c>
    </row>
    <row r="82" spans="1:32" x14ac:dyDescent="0.35">
      <c r="A82">
        <v>4064</v>
      </c>
      <c r="B82">
        <v>0</v>
      </c>
      <c r="C82" s="14">
        <f t="shared" si="4"/>
        <v>26</v>
      </c>
      <c r="D82">
        <v>0</v>
      </c>
      <c r="E82">
        <v>1996</v>
      </c>
      <c r="F82">
        <v>30</v>
      </c>
      <c r="G82" t="s">
        <v>121</v>
      </c>
      <c r="H82">
        <v>4</v>
      </c>
      <c r="I82">
        <v>3</v>
      </c>
      <c r="J82">
        <v>3</v>
      </c>
      <c r="K82">
        <v>1</v>
      </c>
      <c r="L82">
        <v>4</v>
      </c>
      <c r="M82">
        <v>3</v>
      </c>
      <c r="N82">
        <v>3</v>
      </c>
      <c r="O82">
        <v>2</v>
      </c>
      <c r="P82">
        <v>3</v>
      </c>
      <c r="Q82">
        <v>3</v>
      </c>
      <c r="R82">
        <v>6</v>
      </c>
      <c r="S82">
        <v>3</v>
      </c>
      <c r="T82">
        <v>9</v>
      </c>
      <c r="U82">
        <v>4</v>
      </c>
      <c r="V82">
        <v>5</v>
      </c>
      <c r="W82">
        <v>5</v>
      </c>
      <c r="X82">
        <v>5</v>
      </c>
      <c r="Y82">
        <v>6</v>
      </c>
      <c r="Z82">
        <v>56</v>
      </c>
      <c r="AA82" s="33">
        <v>8</v>
      </c>
      <c r="AB82" s="34">
        <v>70</v>
      </c>
      <c r="AC82" s="33">
        <v>12</v>
      </c>
      <c r="AD82" s="34">
        <v>58.75</v>
      </c>
      <c r="AE82" s="33">
        <f t="shared" si="5"/>
        <v>6</v>
      </c>
      <c r="AF82" s="34">
        <f t="shared" si="6"/>
        <v>87.336559251173881</v>
      </c>
    </row>
    <row r="83" spans="1:32" x14ac:dyDescent="0.35">
      <c r="A83">
        <v>4043</v>
      </c>
      <c r="B83">
        <v>1</v>
      </c>
      <c r="C83" s="14">
        <f t="shared" si="4"/>
        <v>35</v>
      </c>
      <c r="D83">
        <v>1</v>
      </c>
      <c r="E83">
        <v>1999</v>
      </c>
      <c r="F83">
        <v>39</v>
      </c>
      <c r="G83" t="s">
        <v>122</v>
      </c>
      <c r="H83">
        <v>4</v>
      </c>
      <c r="I83">
        <v>4</v>
      </c>
      <c r="J83">
        <v>4</v>
      </c>
      <c r="K83">
        <v>4</v>
      </c>
      <c r="L83">
        <v>4</v>
      </c>
      <c r="M83">
        <v>4</v>
      </c>
      <c r="N83">
        <v>3</v>
      </c>
      <c r="O83">
        <v>4</v>
      </c>
      <c r="P83">
        <v>4</v>
      </c>
      <c r="Q83">
        <v>4</v>
      </c>
      <c r="R83">
        <v>6</v>
      </c>
      <c r="S83">
        <v>2</v>
      </c>
      <c r="T83">
        <v>2</v>
      </c>
      <c r="U83">
        <v>3</v>
      </c>
      <c r="V83">
        <v>5</v>
      </c>
      <c r="W83">
        <v>2</v>
      </c>
      <c r="X83">
        <v>2</v>
      </c>
      <c r="Y83">
        <v>2</v>
      </c>
      <c r="Z83">
        <v>3</v>
      </c>
      <c r="AA83" s="33">
        <v>12</v>
      </c>
      <c r="AB83" s="34">
        <v>83.333333330000002</v>
      </c>
      <c r="AC83" s="33">
        <v>16</v>
      </c>
      <c r="AD83" s="34">
        <v>63.75</v>
      </c>
      <c r="AE83" s="33">
        <f t="shared" si="5"/>
        <v>7</v>
      </c>
      <c r="AF83" s="34">
        <f t="shared" si="6"/>
        <v>101.42582689312628</v>
      </c>
    </row>
    <row r="84" spans="1:32" x14ac:dyDescent="0.35">
      <c r="A84">
        <v>4018</v>
      </c>
      <c r="B84">
        <v>1</v>
      </c>
      <c r="C84" s="14">
        <f t="shared" si="4"/>
        <v>26</v>
      </c>
      <c r="D84">
        <v>1</v>
      </c>
      <c r="E84">
        <v>1996</v>
      </c>
      <c r="F84">
        <v>30</v>
      </c>
      <c r="G84" t="s">
        <v>123</v>
      </c>
      <c r="H84">
        <v>2</v>
      </c>
      <c r="I84">
        <v>2</v>
      </c>
      <c r="J84">
        <v>4</v>
      </c>
      <c r="K84">
        <v>2</v>
      </c>
      <c r="L84">
        <v>3</v>
      </c>
      <c r="M84">
        <v>3</v>
      </c>
      <c r="N84">
        <v>3</v>
      </c>
      <c r="O84">
        <v>4</v>
      </c>
      <c r="P84">
        <v>3</v>
      </c>
      <c r="Q84">
        <v>3</v>
      </c>
      <c r="R84">
        <v>4</v>
      </c>
      <c r="S84">
        <v>3</v>
      </c>
      <c r="T84">
        <v>3</v>
      </c>
      <c r="U84">
        <v>3</v>
      </c>
      <c r="V84">
        <v>6</v>
      </c>
      <c r="W84">
        <v>3</v>
      </c>
      <c r="X84">
        <v>3</v>
      </c>
      <c r="Y84">
        <v>3</v>
      </c>
      <c r="Z84">
        <v>40</v>
      </c>
      <c r="AA84" s="33">
        <v>8</v>
      </c>
      <c r="AB84" s="34">
        <v>70</v>
      </c>
      <c r="AC84" s="33">
        <v>12</v>
      </c>
      <c r="AD84" s="34">
        <v>58.75</v>
      </c>
      <c r="AE84" s="33">
        <f t="shared" si="5"/>
        <v>6</v>
      </c>
      <c r="AF84" s="34">
        <f t="shared" si="6"/>
        <v>87.336559251173881</v>
      </c>
    </row>
    <row r="85" spans="1:32" x14ac:dyDescent="0.35">
      <c r="A85">
        <v>4112</v>
      </c>
      <c r="B85">
        <v>0</v>
      </c>
      <c r="C85" s="14">
        <f t="shared" si="4"/>
        <v>29</v>
      </c>
      <c r="D85">
        <v>0</v>
      </c>
      <c r="E85">
        <v>1996</v>
      </c>
      <c r="F85">
        <v>33</v>
      </c>
      <c r="G85" t="s">
        <v>126</v>
      </c>
      <c r="H85">
        <v>3</v>
      </c>
      <c r="I85">
        <v>3</v>
      </c>
      <c r="J85">
        <v>4</v>
      </c>
      <c r="K85">
        <v>3</v>
      </c>
      <c r="L85">
        <v>3</v>
      </c>
      <c r="M85">
        <v>4</v>
      </c>
      <c r="N85">
        <v>2</v>
      </c>
      <c r="O85">
        <v>4</v>
      </c>
      <c r="P85">
        <v>3</v>
      </c>
      <c r="Q85">
        <v>3</v>
      </c>
      <c r="R85">
        <v>3</v>
      </c>
      <c r="S85">
        <v>3</v>
      </c>
      <c r="T85">
        <v>3</v>
      </c>
      <c r="U85">
        <v>3</v>
      </c>
      <c r="V85">
        <v>5</v>
      </c>
      <c r="W85">
        <v>3</v>
      </c>
      <c r="X85">
        <v>3</v>
      </c>
      <c r="Y85">
        <v>3</v>
      </c>
      <c r="Z85">
        <v>26</v>
      </c>
      <c r="AA85" s="33">
        <v>10</v>
      </c>
      <c r="AB85" s="34">
        <v>76.666666669999998</v>
      </c>
      <c r="AC85" s="33">
        <v>14</v>
      </c>
      <c r="AD85" s="34">
        <v>61.25</v>
      </c>
      <c r="AE85" s="33">
        <f t="shared" si="5"/>
        <v>5</v>
      </c>
      <c r="AF85" s="34">
        <f t="shared" si="6"/>
        <v>73.247291609221463</v>
      </c>
    </row>
    <row r="86" spans="1:32" x14ac:dyDescent="0.35">
      <c r="A86">
        <v>4140</v>
      </c>
      <c r="B86">
        <v>0</v>
      </c>
      <c r="C86" s="14">
        <f t="shared" si="4"/>
        <v>31</v>
      </c>
      <c r="D86">
        <v>2</v>
      </c>
      <c r="E86">
        <v>1997</v>
      </c>
      <c r="F86">
        <v>35</v>
      </c>
      <c r="G86" t="s">
        <v>129</v>
      </c>
      <c r="H86">
        <v>3</v>
      </c>
      <c r="I86">
        <v>3</v>
      </c>
      <c r="J86">
        <v>4</v>
      </c>
      <c r="K86">
        <v>4</v>
      </c>
      <c r="L86">
        <v>4</v>
      </c>
      <c r="M86">
        <v>3</v>
      </c>
      <c r="N86">
        <v>3</v>
      </c>
      <c r="O86">
        <v>3</v>
      </c>
      <c r="P86">
        <v>4</v>
      </c>
      <c r="Q86">
        <v>4</v>
      </c>
      <c r="R86">
        <v>4</v>
      </c>
      <c r="S86">
        <v>5</v>
      </c>
      <c r="T86">
        <v>4</v>
      </c>
      <c r="U86">
        <v>3</v>
      </c>
      <c r="V86">
        <v>7</v>
      </c>
      <c r="W86">
        <v>4</v>
      </c>
      <c r="X86">
        <v>5</v>
      </c>
      <c r="Y86">
        <v>5</v>
      </c>
      <c r="Z86">
        <v>6</v>
      </c>
      <c r="AA86" s="33">
        <v>11</v>
      </c>
      <c r="AB86" s="34">
        <v>80</v>
      </c>
      <c r="AC86" s="33">
        <v>13</v>
      </c>
      <c r="AD86" s="34">
        <v>60</v>
      </c>
      <c r="AE86" s="33">
        <f t="shared" si="5"/>
        <v>7</v>
      </c>
      <c r="AF86" s="34">
        <f t="shared" si="6"/>
        <v>101.42582689312628</v>
      </c>
    </row>
    <row r="87" spans="1:32" x14ac:dyDescent="0.35">
      <c r="A87">
        <v>3994</v>
      </c>
      <c r="B87">
        <v>0</v>
      </c>
      <c r="C87" s="14">
        <f t="shared" si="4"/>
        <v>31</v>
      </c>
      <c r="D87">
        <v>2</v>
      </c>
      <c r="E87">
        <v>1990</v>
      </c>
      <c r="F87">
        <v>35</v>
      </c>
      <c r="G87" t="s">
        <v>131</v>
      </c>
      <c r="H87">
        <v>4</v>
      </c>
      <c r="I87">
        <v>4</v>
      </c>
      <c r="J87">
        <v>4</v>
      </c>
      <c r="K87">
        <v>2</v>
      </c>
      <c r="L87">
        <v>3</v>
      </c>
      <c r="M87">
        <v>3</v>
      </c>
      <c r="N87">
        <v>3</v>
      </c>
      <c r="O87">
        <v>4</v>
      </c>
      <c r="P87">
        <v>4</v>
      </c>
      <c r="Q87">
        <v>4</v>
      </c>
      <c r="R87">
        <v>5</v>
      </c>
      <c r="S87">
        <v>2</v>
      </c>
      <c r="T87">
        <v>3</v>
      </c>
      <c r="U87">
        <v>4</v>
      </c>
      <c r="V87">
        <v>4</v>
      </c>
      <c r="W87">
        <v>3</v>
      </c>
      <c r="X87">
        <v>2</v>
      </c>
      <c r="Y87">
        <v>3</v>
      </c>
      <c r="Z87">
        <v>21</v>
      </c>
      <c r="AA87" s="33">
        <v>10</v>
      </c>
      <c r="AB87" s="34">
        <v>76.666666669999998</v>
      </c>
      <c r="AC87" s="33">
        <v>14</v>
      </c>
      <c r="AD87" s="34">
        <v>61.25</v>
      </c>
      <c r="AE87" s="33">
        <f t="shared" si="5"/>
        <v>7</v>
      </c>
      <c r="AF87" s="34">
        <f t="shared" si="6"/>
        <v>101.42582689312628</v>
      </c>
    </row>
    <row r="88" spans="1:32" x14ac:dyDescent="0.35">
      <c r="A88">
        <v>4147</v>
      </c>
      <c r="B88">
        <v>0</v>
      </c>
      <c r="C88" s="14">
        <f t="shared" si="4"/>
        <v>31</v>
      </c>
      <c r="D88">
        <v>1</v>
      </c>
      <c r="E88">
        <v>1998</v>
      </c>
      <c r="F88">
        <v>35</v>
      </c>
      <c r="G88" t="s">
        <v>132</v>
      </c>
      <c r="H88">
        <v>4</v>
      </c>
      <c r="I88">
        <v>3</v>
      </c>
      <c r="J88">
        <v>4</v>
      </c>
      <c r="K88">
        <v>3</v>
      </c>
      <c r="L88">
        <v>3</v>
      </c>
      <c r="M88">
        <v>4</v>
      </c>
      <c r="N88">
        <v>3</v>
      </c>
      <c r="O88">
        <v>3</v>
      </c>
      <c r="P88">
        <v>4</v>
      </c>
      <c r="Q88">
        <v>3</v>
      </c>
      <c r="R88">
        <v>5</v>
      </c>
      <c r="S88">
        <v>5</v>
      </c>
      <c r="T88">
        <v>4</v>
      </c>
      <c r="U88">
        <v>11</v>
      </c>
      <c r="V88">
        <v>4</v>
      </c>
      <c r="W88">
        <v>3</v>
      </c>
      <c r="X88">
        <v>7</v>
      </c>
      <c r="Y88">
        <v>4</v>
      </c>
      <c r="Z88">
        <v>12</v>
      </c>
      <c r="AA88" s="33">
        <v>11</v>
      </c>
      <c r="AB88" s="34">
        <v>80</v>
      </c>
      <c r="AC88" s="33">
        <v>13</v>
      </c>
      <c r="AD88" s="34">
        <v>60</v>
      </c>
      <c r="AE88" s="33">
        <f t="shared" si="5"/>
        <v>7</v>
      </c>
      <c r="AF88" s="34">
        <f t="shared" si="6"/>
        <v>101.42582689312628</v>
      </c>
    </row>
    <row r="89" spans="1:32" x14ac:dyDescent="0.35">
      <c r="A89">
        <v>4162</v>
      </c>
      <c r="B89">
        <v>0</v>
      </c>
      <c r="C89" s="14">
        <f t="shared" si="4"/>
        <v>30</v>
      </c>
      <c r="D89">
        <v>2</v>
      </c>
      <c r="E89">
        <v>1985</v>
      </c>
      <c r="F89">
        <v>34</v>
      </c>
      <c r="G89" t="s">
        <v>133</v>
      </c>
      <c r="H89">
        <v>3</v>
      </c>
      <c r="I89">
        <v>3</v>
      </c>
      <c r="J89">
        <v>4</v>
      </c>
      <c r="K89">
        <v>4</v>
      </c>
      <c r="L89">
        <v>3</v>
      </c>
      <c r="M89">
        <v>2</v>
      </c>
      <c r="N89">
        <v>3</v>
      </c>
      <c r="O89">
        <v>4</v>
      </c>
      <c r="P89">
        <v>4</v>
      </c>
      <c r="Q89">
        <v>12</v>
      </c>
      <c r="R89">
        <v>3</v>
      </c>
      <c r="S89">
        <v>3</v>
      </c>
      <c r="T89">
        <v>4</v>
      </c>
      <c r="U89">
        <v>4</v>
      </c>
      <c r="V89">
        <v>7</v>
      </c>
      <c r="W89">
        <v>12</v>
      </c>
      <c r="X89">
        <v>4</v>
      </c>
      <c r="Y89">
        <v>4</v>
      </c>
      <c r="Z89">
        <v>30</v>
      </c>
      <c r="AA89" s="33">
        <v>11</v>
      </c>
      <c r="AB89" s="34">
        <v>80</v>
      </c>
      <c r="AC89" s="33">
        <v>12</v>
      </c>
      <c r="AD89" s="34">
        <v>58.75</v>
      </c>
      <c r="AE89" s="33">
        <f t="shared" si="5"/>
        <v>7</v>
      </c>
      <c r="AF89" s="34">
        <f t="shared" si="6"/>
        <v>101.42582689312628</v>
      </c>
    </row>
    <row r="90" spans="1:32" x14ac:dyDescent="0.35">
      <c r="A90">
        <v>4267</v>
      </c>
      <c r="B90">
        <v>0</v>
      </c>
      <c r="C90" s="14">
        <f t="shared" si="4"/>
        <v>32</v>
      </c>
      <c r="D90">
        <v>0</v>
      </c>
      <c r="E90">
        <v>1990</v>
      </c>
      <c r="F90">
        <v>36</v>
      </c>
      <c r="G90" t="s">
        <v>138</v>
      </c>
      <c r="H90">
        <v>4</v>
      </c>
      <c r="I90">
        <v>4</v>
      </c>
      <c r="J90">
        <v>4</v>
      </c>
      <c r="K90">
        <v>3</v>
      </c>
      <c r="L90">
        <v>4</v>
      </c>
      <c r="M90">
        <v>3</v>
      </c>
      <c r="N90">
        <v>3</v>
      </c>
      <c r="O90">
        <v>4</v>
      </c>
      <c r="P90">
        <v>3</v>
      </c>
      <c r="Q90">
        <v>2</v>
      </c>
      <c r="R90">
        <v>3</v>
      </c>
      <c r="S90">
        <v>1</v>
      </c>
      <c r="T90">
        <v>4</v>
      </c>
      <c r="U90">
        <v>2</v>
      </c>
      <c r="V90">
        <v>4</v>
      </c>
      <c r="W90">
        <v>5</v>
      </c>
      <c r="X90">
        <v>3</v>
      </c>
      <c r="Y90">
        <v>3</v>
      </c>
      <c r="Z90">
        <v>4</v>
      </c>
      <c r="AA90" s="33">
        <v>11</v>
      </c>
      <c r="AB90" s="34">
        <v>80</v>
      </c>
      <c r="AC90" s="33">
        <v>15</v>
      </c>
      <c r="AD90" s="34">
        <v>62.5</v>
      </c>
      <c r="AE90" s="33">
        <f t="shared" si="5"/>
        <v>6</v>
      </c>
      <c r="AF90" s="34">
        <f t="shared" si="6"/>
        <v>87.336559251173881</v>
      </c>
    </row>
    <row r="91" spans="1:32" x14ac:dyDescent="0.35">
      <c r="A91">
        <v>4276</v>
      </c>
      <c r="B91">
        <v>0</v>
      </c>
      <c r="C91" s="14">
        <f t="shared" si="4"/>
        <v>33</v>
      </c>
      <c r="D91">
        <v>1</v>
      </c>
      <c r="E91">
        <v>1994</v>
      </c>
      <c r="F91">
        <v>37</v>
      </c>
      <c r="G91" t="s">
        <v>139</v>
      </c>
      <c r="H91">
        <v>3</v>
      </c>
      <c r="I91">
        <v>4</v>
      </c>
      <c r="J91">
        <v>4</v>
      </c>
      <c r="K91">
        <v>4</v>
      </c>
      <c r="L91">
        <v>4</v>
      </c>
      <c r="M91">
        <v>4</v>
      </c>
      <c r="N91">
        <v>4</v>
      </c>
      <c r="O91">
        <v>2</v>
      </c>
      <c r="P91">
        <v>4</v>
      </c>
      <c r="Q91">
        <v>6</v>
      </c>
      <c r="R91">
        <v>6</v>
      </c>
      <c r="S91">
        <v>3</v>
      </c>
      <c r="T91">
        <v>3</v>
      </c>
      <c r="U91">
        <v>4</v>
      </c>
      <c r="V91">
        <v>6</v>
      </c>
      <c r="W91">
        <v>3</v>
      </c>
      <c r="X91">
        <v>3</v>
      </c>
      <c r="Y91">
        <v>4</v>
      </c>
      <c r="Z91">
        <v>26</v>
      </c>
      <c r="AA91" s="33">
        <v>11</v>
      </c>
      <c r="AB91" s="34">
        <v>80</v>
      </c>
      <c r="AC91" s="33">
        <v>14</v>
      </c>
      <c r="AD91" s="34">
        <v>61.25</v>
      </c>
      <c r="AE91" s="33">
        <f t="shared" si="5"/>
        <v>8</v>
      </c>
      <c r="AF91" s="34">
        <f t="shared" si="6"/>
        <v>115.5150945350787</v>
      </c>
    </row>
    <row r="92" spans="1:32" x14ac:dyDescent="0.35">
      <c r="A92">
        <v>4306</v>
      </c>
      <c r="B92">
        <v>0</v>
      </c>
      <c r="C92" s="14">
        <f t="shared" si="4"/>
        <v>31</v>
      </c>
      <c r="D92">
        <v>1</v>
      </c>
      <c r="E92">
        <v>1995</v>
      </c>
      <c r="F92">
        <v>35</v>
      </c>
      <c r="G92" t="s">
        <v>143</v>
      </c>
      <c r="H92">
        <v>4</v>
      </c>
      <c r="I92">
        <v>3</v>
      </c>
      <c r="J92">
        <v>4</v>
      </c>
      <c r="K92">
        <v>4</v>
      </c>
      <c r="L92">
        <v>4</v>
      </c>
      <c r="M92">
        <v>3</v>
      </c>
      <c r="N92">
        <v>2</v>
      </c>
      <c r="O92">
        <v>4</v>
      </c>
      <c r="P92">
        <v>3</v>
      </c>
      <c r="Q92">
        <v>4</v>
      </c>
      <c r="R92">
        <v>6</v>
      </c>
      <c r="S92">
        <v>4</v>
      </c>
      <c r="T92">
        <v>3</v>
      </c>
      <c r="U92">
        <v>3</v>
      </c>
      <c r="V92">
        <v>6</v>
      </c>
      <c r="W92">
        <v>6</v>
      </c>
      <c r="X92">
        <v>3</v>
      </c>
      <c r="Y92">
        <v>5</v>
      </c>
      <c r="Z92">
        <v>23</v>
      </c>
      <c r="AA92" s="33">
        <v>12</v>
      </c>
      <c r="AB92" s="34">
        <v>83.333333330000002</v>
      </c>
      <c r="AC92" s="33">
        <v>14</v>
      </c>
      <c r="AD92" s="34">
        <v>61.25</v>
      </c>
      <c r="AE92" s="33">
        <f t="shared" si="5"/>
        <v>5</v>
      </c>
      <c r="AF92" s="34">
        <f t="shared" si="6"/>
        <v>73.247291609221463</v>
      </c>
    </row>
    <row r="93" spans="1:32" x14ac:dyDescent="0.35">
      <c r="A93">
        <v>4310</v>
      </c>
      <c r="B93">
        <v>0</v>
      </c>
      <c r="C93" s="14">
        <f t="shared" si="4"/>
        <v>31</v>
      </c>
      <c r="D93">
        <v>1</v>
      </c>
      <c r="E93">
        <v>1996</v>
      </c>
      <c r="F93">
        <v>35</v>
      </c>
      <c r="G93" t="s">
        <v>144</v>
      </c>
      <c r="H93">
        <v>4</v>
      </c>
      <c r="I93">
        <v>3</v>
      </c>
      <c r="J93">
        <v>4</v>
      </c>
      <c r="K93">
        <v>4</v>
      </c>
      <c r="L93">
        <v>4</v>
      </c>
      <c r="M93">
        <v>3</v>
      </c>
      <c r="N93">
        <v>2</v>
      </c>
      <c r="O93">
        <v>3</v>
      </c>
      <c r="P93">
        <v>4</v>
      </c>
      <c r="Q93">
        <v>7</v>
      </c>
      <c r="R93">
        <v>9</v>
      </c>
      <c r="S93">
        <v>3</v>
      </c>
      <c r="T93">
        <v>3</v>
      </c>
      <c r="U93">
        <v>4</v>
      </c>
      <c r="V93">
        <v>7</v>
      </c>
      <c r="W93">
        <v>7</v>
      </c>
      <c r="X93">
        <v>5</v>
      </c>
      <c r="Y93">
        <v>4</v>
      </c>
      <c r="Z93">
        <v>19</v>
      </c>
      <c r="AA93" s="33">
        <v>12</v>
      </c>
      <c r="AB93" s="34">
        <v>83.333333330000002</v>
      </c>
      <c r="AC93" s="33">
        <v>13</v>
      </c>
      <c r="AD93" s="34">
        <v>60</v>
      </c>
      <c r="AE93" s="33">
        <f t="shared" si="5"/>
        <v>6</v>
      </c>
      <c r="AF93" s="34">
        <f t="shared" si="6"/>
        <v>87.336559251173881</v>
      </c>
    </row>
    <row r="94" spans="1:32" x14ac:dyDescent="0.35">
      <c r="A94">
        <v>4319</v>
      </c>
      <c r="B94">
        <v>1</v>
      </c>
      <c r="C94" s="14">
        <f t="shared" si="4"/>
        <v>36</v>
      </c>
      <c r="D94">
        <v>0</v>
      </c>
      <c r="E94">
        <v>1995</v>
      </c>
      <c r="F94">
        <v>40</v>
      </c>
      <c r="G94" t="s">
        <v>127</v>
      </c>
      <c r="H94">
        <v>4</v>
      </c>
      <c r="I94">
        <v>4</v>
      </c>
      <c r="J94">
        <v>4</v>
      </c>
      <c r="K94">
        <v>4</v>
      </c>
      <c r="L94">
        <v>4</v>
      </c>
      <c r="M94">
        <v>4</v>
      </c>
      <c r="N94">
        <v>4</v>
      </c>
      <c r="O94">
        <v>4</v>
      </c>
      <c r="P94">
        <v>4</v>
      </c>
      <c r="Q94">
        <v>4</v>
      </c>
      <c r="R94">
        <v>7</v>
      </c>
      <c r="S94">
        <v>3</v>
      </c>
      <c r="T94">
        <v>2</v>
      </c>
      <c r="U94">
        <v>5</v>
      </c>
      <c r="V94">
        <v>5</v>
      </c>
      <c r="W94">
        <v>4</v>
      </c>
      <c r="X94">
        <v>3</v>
      </c>
      <c r="Y94">
        <v>4</v>
      </c>
      <c r="Z94">
        <v>0</v>
      </c>
      <c r="AA94" s="33">
        <v>12</v>
      </c>
      <c r="AB94" s="34">
        <v>83.333333330000002</v>
      </c>
      <c r="AC94" s="33">
        <v>16</v>
      </c>
      <c r="AD94" s="34">
        <v>63.75</v>
      </c>
      <c r="AE94" s="33">
        <f t="shared" si="5"/>
        <v>8</v>
      </c>
      <c r="AF94" s="34">
        <f t="shared" si="6"/>
        <v>115.5150945350787</v>
      </c>
    </row>
    <row r="95" spans="1:32" x14ac:dyDescent="0.35">
      <c r="A95">
        <v>3193</v>
      </c>
      <c r="B95">
        <v>0</v>
      </c>
      <c r="C95" s="14">
        <f t="shared" si="4"/>
        <v>32</v>
      </c>
      <c r="D95">
        <v>1</v>
      </c>
      <c r="E95">
        <v>1981</v>
      </c>
      <c r="F95">
        <v>36</v>
      </c>
      <c r="G95" t="s">
        <v>145</v>
      </c>
      <c r="H95">
        <v>4</v>
      </c>
      <c r="I95">
        <v>4</v>
      </c>
      <c r="J95">
        <v>4</v>
      </c>
      <c r="K95">
        <v>4</v>
      </c>
      <c r="L95">
        <v>4</v>
      </c>
      <c r="M95">
        <v>3</v>
      </c>
      <c r="N95">
        <v>3</v>
      </c>
      <c r="O95">
        <v>3</v>
      </c>
      <c r="P95">
        <v>3</v>
      </c>
      <c r="Q95">
        <v>4</v>
      </c>
      <c r="R95">
        <v>5</v>
      </c>
      <c r="S95">
        <v>5</v>
      </c>
      <c r="T95">
        <v>2</v>
      </c>
      <c r="U95">
        <v>3</v>
      </c>
      <c r="V95">
        <v>15</v>
      </c>
      <c r="W95">
        <v>2</v>
      </c>
      <c r="X95">
        <v>4</v>
      </c>
      <c r="Y95">
        <v>5</v>
      </c>
      <c r="Z95">
        <v>3</v>
      </c>
      <c r="AA95" s="33">
        <v>12</v>
      </c>
      <c r="AB95" s="34">
        <v>83.333333330000002</v>
      </c>
      <c r="AC95" s="33">
        <v>14</v>
      </c>
      <c r="AD95" s="34">
        <v>61.25</v>
      </c>
      <c r="AE95" s="33">
        <f t="shared" si="5"/>
        <v>6</v>
      </c>
      <c r="AF95" s="34">
        <f t="shared" si="6"/>
        <v>87.336559251173881</v>
      </c>
    </row>
    <row r="96" spans="1:32" x14ac:dyDescent="0.35">
      <c r="A96">
        <v>4336</v>
      </c>
      <c r="B96">
        <v>0</v>
      </c>
      <c r="C96" s="14">
        <f t="shared" si="4"/>
        <v>34</v>
      </c>
      <c r="D96">
        <v>1</v>
      </c>
      <c r="E96">
        <v>1996</v>
      </c>
      <c r="F96">
        <v>38</v>
      </c>
      <c r="G96" t="s">
        <v>146</v>
      </c>
      <c r="H96">
        <v>4</v>
      </c>
      <c r="I96">
        <v>3</v>
      </c>
      <c r="J96">
        <v>4</v>
      </c>
      <c r="K96">
        <v>4</v>
      </c>
      <c r="L96">
        <v>4</v>
      </c>
      <c r="M96">
        <v>3</v>
      </c>
      <c r="N96">
        <v>4</v>
      </c>
      <c r="O96">
        <v>4</v>
      </c>
      <c r="P96">
        <v>4</v>
      </c>
      <c r="Q96">
        <v>170</v>
      </c>
      <c r="R96">
        <v>3</v>
      </c>
      <c r="S96">
        <v>2</v>
      </c>
      <c r="T96">
        <v>3</v>
      </c>
      <c r="U96">
        <v>5</v>
      </c>
      <c r="V96">
        <v>137</v>
      </c>
      <c r="W96">
        <v>3</v>
      </c>
      <c r="X96">
        <v>3</v>
      </c>
      <c r="Y96">
        <v>2</v>
      </c>
      <c r="Z96">
        <v>10</v>
      </c>
      <c r="AA96" s="33">
        <v>12</v>
      </c>
      <c r="AB96" s="34">
        <v>83.333333330000002</v>
      </c>
      <c r="AC96" s="33">
        <v>14</v>
      </c>
      <c r="AD96" s="34">
        <v>61.25</v>
      </c>
      <c r="AE96" s="33">
        <f t="shared" si="5"/>
        <v>8</v>
      </c>
      <c r="AF96" s="34">
        <f t="shared" si="6"/>
        <v>115.5150945350787</v>
      </c>
    </row>
    <row r="97" spans="1:32" x14ac:dyDescent="0.35">
      <c r="A97">
        <v>4350</v>
      </c>
      <c r="B97">
        <v>0</v>
      </c>
      <c r="C97" s="14">
        <f t="shared" si="4"/>
        <v>33</v>
      </c>
      <c r="D97">
        <v>1</v>
      </c>
      <c r="E97">
        <v>1994</v>
      </c>
      <c r="F97">
        <v>37</v>
      </c>
      <c r="G97" t="s">
        <v>147</v>
      </c>
      <c r="H97">
        <v>4</v>
      </c>
      <c r="I97">
        <v>4</v>
      </c>
      <c r="J97">
        <v>4</v>
      </c>
      <c r="K97">
        <v>4</v>
      </c>
      <c r="L97">
        <v>4</v>
      </c>
      <c r="M97">
        <v>4</v>
      </c>
      <c r="N97">
        <v>3</v>
      </c>
      <c r="O97">
        <v>3</v>
      </c>
      <c r="P97">
        <v>3</v>
      </c>
      <c r="Q97">
        <v>3</v>
      </c>
      <c r="R97">
        <v>3</v>
      </c>
      <c r="S97">
        <v>2</v>
      </c>
      <c r="T97">
        <v>2</v>
      </c>
      <c r="U97">
        <v>3</v>
      </c>
      <c r="V97">
        <v>5</v>
      </c>
      <c r="W97">
        <v>3</v>
      </c>
      <c r="X97">
        <v>6</v>
      </c>
      <c r="Y97">
        <v>3</v>
      </c>
      <c r="Z97">
        <v>8</v>
      </c>
      <c r="AA97" s="33">
        <v>12</v>
      </c>
      <c r="AB97" s="34">
        <v>83.333333330000002</v>
      </c>
      <c r="AC97" s="33">
        <v>15</v>
      </c>
      <c r="AD97" s="34">
        <v>62.5</v>
      </c>
      <c r="AE97" s="33">
        <f t="shared" si="5"/>
        <v>6</v>
      </c>
      <c r="AF97" s="34">
        <f t="shared" si="6"/>
        <v>87.336559251173881</v>
      </c>
    </row>
    <row r="98" spans="1:32" x14ac:dyDescent="0.35">
      <c r="A98">
        <v>3386</v>
      </c>
      <c r="B98">
        <v>0</v>
      </c>
      <c r="C98" s="14">
        <f t="shared" si="4"/>
        <v>31</v>
      </c>
      <c r="D98">
        <v>0</v>
      </c>
      <c r="E98">
        <v>1997</v>
      </c>
      <c r="F98">
        <v>35</v>
      </c>
      <c r="G98" t="s">
        <v>148</v>
      </c>
      <c r="H98">
        <v>4</v>
      </c>
      <c r="I98">
        <v>4</v>
      </c>
      <c r="J98">
        <v>4</v>
      </c>
      <c r="K98">
        <v>3</v>
      </c>
      <c r="L98">
        <v>4</v>
      </c>
      <c r="M98">
        <v>3</v>
      </c>
      <c r="N98">
        <v>3</v>
      </c>
      <c r="O98">
        <v>3</v>
      </c>
      <c r="P98">
        <v>3</v>
      </c>
      <c r="Q98">
        <v>6</v>
      </c>
      <c r="R98">
        <v>6</v>
      </c>
      <c r="S98">
        <v>1</v>
      </c>
      <c r="T98">
        <v>4</v>
      </c>
      <c r="U98">
        <v>2</v>
      </c>
      <c r="V98">
        <v>8</v>
      </c>
      <c r="W98">
        <v>3</v>
      </c>
      <c r="X98">
        <v>3</v>
      </c>
      <c r="Y98">
        <v>2</v>
      </c>
      <c r="Z98">
        <v>3</v>
      </c>
      <c r="AA98" s="33">
        <v>11</v>
      </c>
      <c r="AB98" s="34">
        <v>80</v>
      </c>
      <c r="AC98" s="33">
        <v>14</v>
      </c>
      <c r="AD98" s="34">
        <v>61.25</v>
      </c>
      <c r="AE98" s="33">
        <f t="shared" si="5"/>
        <v>6</v>
      </c>
      <c r="AF98" s="34">
        <f t="shared" si="6"/>
        <v>87.336559251173881</v>
      </c>
    </row>
    <row r="99" spans="1:32" x14ac:dyDescent="0.35">
      <c r="A99">
        <v>4373</v>
      </c>
      <c r="B99">
        <v>0</v>
      </c>
      <c r="C99" s="14">
        <f t="shared" si="4"/>
        <v>31</v>
      </c>
      <c r="D99">
        <v>2</v>
      </c>
      <c r="E99">
        <v>1993</v>
      </c>
      <c r="F99">
        <v>35</v>
      </c>
      <c r="G99" t="s">
        <v>150</v>
      </c>
      <c r="H99">
        <v>3</v>
      </c>
      <c r="I99">
        <v>4</v>
      </c>
      <c r="J99">
        <v>4</v>
      </c>
      <c r="K99">
        <v>3</v>
      </c>
      <c r="L99">
        <v>4</v>
      </c>
      <c r="M99">
        <v>3</v>
      </c>
      <c r="N99">
        <v>3</v>
      </c>
      <c r="O99">
        <v>3</v>
      </c>
      <c r="P99">
        <v>4</v>
      </c>
      <c r="Q99">
        <v>21</v>
      </c>
      <c r="R99">
        <v>4</v>
      </c>
      <c r="S99">
        <v>5</v>
      </c>
      <c r="T99">
        <v>5</v>
      </c>
      <c r="U99">
        <v>3</v>
      </c>
      <c r="V99">
        <v>7</v>
      </c>
      <c r="W99">
        <v>11</v>
      </c>
      <c r="X99">
        <v>5</v>
      </c>
      <c r="Y99">
        <v>5</v>
      </c>
      <c r="Z99">
        <v>2</v>
      </c>
      <c r="AA99" s="33">
        <v>10</v>
      </c>
      <c r="AB99" s="34">
        <v>76.666666669999998</v>
      </c>
      <c r="AC99" s="33">
        <v>14</v>
      </c>
      <c r="AD99" s="34">
        <v>61.25</v>
      </c>
      <c r="AE99" s="33">
        <f t="shared" si="5"/>
        <v>7</v>
      </c>
      <c r="AF99" s="34">
        <f t="shared" si="6"/>
        <v>101.42582689312628</v>
      </c>
    </row>
    <row r="100" spans="1:32" x14ac:dyDescent="0.35">
      <c r="A100">
        <v>4383</v>
      </c>
      <c r="B100">
        <v>1</v>
      </c>
      <c r="C100" s="14">
        <f t="shared" si="4"/>
        <v>34</v>
      </c>
      <c r="D100">
        <v>2</v>
      </c>
      <c r="E100">
        <v>1991</v>
      </c>
      <c r="F100">
        <v>37</v>
      </c>
      <c r="G100" t="s">
        <v>151</v>
      </c>
      <c r="H100">
        <v>3</v>
      </c>
      <c r="I100">
        <v>4</v>
      </c>
      <c r="J100">
        <v>3</v>
      </c>
      <c r="K100">
        <v>4</v>
      </c>
      <c r="L100">
        <v>4</v>
      </c>
      <c r="M100">
        <v>4</v>
      </c>
      <c r="N100">
        <v>4</v>
      </c>
      <c r="O100">
        <v>4</v>
      </c>
      <c r="P100">
        <v>4</v>
      </c>
      <c r="Q100">
        <v>3</v>
      </c>
      <c r="R100">
        <v>4</v>
      </c>
      <c r="S100">
        <v>4</v>
      </c>
      <c r="T100">
        <v>2</v>
      </c>
      <c r="U100">
        <v>2</v>
      </c>
      <c r="V100">
        <v>3</v>
      </c>
      <c r="W100">
        <v>3</v>
      </c>
      <c r="X100">
        <v>2</v>
      </c>
      <c r="Y100">
        <v>43</v>
      </c>
      <c r="Z100">
        <v>50</v>
      </c>
      <c r="AA100" s="33">
        <v>10</v>
      </c>
      <c r="AB100" s="34">
        <v>76.666666669999998</v>
      </c>
      <c r="AC100" s="33">
        <v>16</v>
      </c>
      <c r="AD100" s="34">
        <v>63.75</v>
      </c>
      <c r="AE100" s="33">
        <f t="shared" si="5"/>
        <v>8</v>
      </c>
      <c r="AF100" s="34">
        <f t="shared" si="6"/>
        <v>115.5150945350787</v>
      </c>
    </row>
    <row r="101" spans="1:32" x14ac:dyDescent="0.35">
      <c r="A101">
        <v>4388</v>
      </c>
      <c r="B101">
        <v>0</v>
      </c>
      <c r="C101" s="14">
        <f t="shared" si="4"/>
        <v>31</v>
      </c>
      <c r="D101">
        <v>2</v>
      </c>
      <c r="E101">
        <v>1997</v>
      </c>
      <c r="F101">
        <v>35</v>
      </c>
      <c r="G101" t="s">
        <v>152</v>
      </c>
      <c r="H101">
        <v>3</v>
      </c>
      <c r="I101">
        <v>4</v>
      </c>
      <c r="J101">
        <v>4</v>
      </c>
      <c r="K101">
        <v>4</v>
      </c>
      <c r="L101">
        <v>3</v>
      </c>
      <c r="M101">
        <v>4</v>
      </c>
      <c r="N101">
        <v>3</v>
      </c>
      <c r="O101">
        <v>3</v>
      </c>
      <c r="P101">
        <v>3</v>
      </c>
      <c r="Q101">
        <v>8</v>
      </c>
      <c r="R101">
        <v>6</v>
      </c>
      <c r="S101">
        <v>5</v>
      </c>
      <c r="T101">
        <v>4</v>
      </c>
      <c r="U101">
        <v>3</v>
      </c>
      <c r="V101">
        <v>9</v>
      </c>
      <c r="W101">
        <v>3</v>
      </c>
      <c r="X101">
        <v>6</v>
      </c>
      <c r="Y101">
        <v>4</v>
      </c>
      <c r="Z101">
        <v>15</v>
      </c>
      <c r="AA101" s="33">
        <v>11</v>
      </c>
      <c r="AB101" s="34">
        <v>80</v>
      </c>
      <c r="AC101" s="33">
        <v>14</v>
      </c>
      <c r="AD101" s="34">
        <v>61.25</v>
      </c>
      <c r="AE101" s="33">
        <f t="shared" si="5"/>
        <v>6</v>
      </c>
      <c r="AF101" s="34">
        <f t="shared" si="6"/>
        <v>87.336559251173881</v>
      </c>
    </row>
    <row r="102" spans="1:32" x14ac:dyDescent="0.35">
      <c r="A102">
        <v>4392</v>
      </c>
      <c r="B102">
        <v>0</v>
      </c>
      <c r="C102" s="14">
        <f t="shared" si="4"/>
        <v>30</v>
      </c>
      <c r="D102">
        <v>1</v>
      </c>
      <c r="E102">
        <v>1995</v>
      </c>
      <c r="F102">
        <v>34</v>
      </c>
      <c r="G102" t="s">
        <v>154</v>
      </c>
      <c r="H102">
        <v>3</v>
      </c>
      <c r="I102">
        <v>4</v>
      </c>
      <c r="J102">
        <v>4</v>
      </c>
      <c r="K102">
        <v>3</v>
      </c>
      <c r="L102">
        <v>3</v>
      </c>
      <c r="M102">
        <v>3</v>
      </c>
      <c r="N102">
        <v>3</v>
      </c>
      <c r="O102">
        <v>4</v>
      </c>
      <c r="P102">
        <v>3</v>
      </c>
      <c r="Q102">
        <v>4</v>
      </c>
      <c r="R102">
        <v>2</v>
      </c>
      <c r="S102">
        <v>4</v>
      </c>
      <c r="T102">
        <v>4</v>
      </c>
      <c r="U102">
        <v>3</v>
      </c>
      <c r="V102">
        <v>6</v>
      </c>
      <c r="W102">
        <v>5</v>
      </c>
      <c r="X102">
        <v>2</v>
      </c>
      <c r="Y102">
        <v>3</v>
      </c>
      <c r="Z102">
        <v>1</v>
      </c>
      <c r="AA102" s="33">
        <v>10</v>
      </c>
      <c r="AB102" s="34">
        <v>76.666666669999998</v>
      </c>
      <c r="AC102" s="33">
        <v>14</v>
      </c>
      <c r="AD102" s="34">
        <v>61.25</v>
      </c>
      <c r="AE102" s="33">
        <f t="shared" si="5"/>
        <v>6</v>
      </c>
      <c r="AF102" s="34">
        <f t="shared" si="6"/>
        <v>87.336559251173881</v>
      </c>
    </row>
    <row r="103" spans="1:32" x14ac:dyDescent="0.35">
      <c r="A103">
        <v>4514</v>
      </c>
      <c r="B103">
        <v>0</v>
      </c>
      <c r="C103" s="14">
        <f t="shared" si="4"/>
        <v>26</v>
      </c>
      <c r="D103">
        <v>1</v>
      </c>
      <c r="E103">
        <v>1995</v>
      </c>
      <c r="F103">
        <v>30</v>
      </c>
      <c r="G103" t="s">
        <v>155</v>
      </c>
      <c r="H103">
        <v>2</v>
      </c>
      <c r="I103">
        <v>4</v>
      </c>
      <c r="J103">
        <v>4</v>
      </c>
      <c r="K103">
        <v>2</v>
      </c>
      <c r="L103">
        <v>3</v>
      </c>
      <c r="M103">
        <v>2</v>
      </c>
      <c r="N103">
        <v>3</v>
      </c>
      <c r="O103">
        <v>3</v>
      </c>
      <c r="P103">
        <v>3</v>
      </c>
      <c r="Q103">
        <v>4</v>
      </c>
      <c r="R103">
        <v>3</v>
      </c>
      <c r="S103">
        <v>3</v>
      </c>
      <c r="T103">
        <v>6</v>
      </c>
      <c r="U103">
        <v>3</v>
      </c>
      <c r="V103">
        <v>11</v>
      </c>
      <c r="W103">
        <v>5</v>
      </c>
      <c r="X103">
        <v>3</v>
      </c>
      <c r="Y103">
        <v>3</v>
      </c>
      <c r="Z103">
        <v>25</v>
      </c>
      <c r="AA103" s="33">
        <v>8</v>
      </c>
      <c r="AB103" s="34">
        <v>70</v>
      </c>
      <c r="AC103" s="33">
        <v>12</v>
      </c>
      <c r="AD103" s="34">
        <v>58.75</v>
      </c>
      <c r="AE103" s="33">
        <f t="shared" si="5"/>
        <v>6</v>
      </c>
      <c r="AF103" s="34">
        <f t="shared" si="6"/>
        <v>87.336559251173881</v>
      </c>
    </row>
    <row r="104" spans="1:32" x14ac:dyDescent="0.35">
      <c r="A104">
        <v>4509</v>
      </c>
      <c r="B104">
        <v>1</v>
      </c>
      <c r="C104" s="14">
        <f t="shared" si="4"/>
        <v>31</v>
      </c>
      <c r="D104">
        <v>2</v>
      </c>
      <c r="E104">
        <v>1985</v>
      </c>
      <c r="F104">
        <v>35</v>
      </c>
      <c r="G104" t="s">
        <v>156</v>
      </c>
      <c r="H104">
        <v>3</v>
      </c>
      <c r="I104">
        <v>4</v>
      </c>
      <c r="J104">
        <v>3</v>
      </c>
      <c r="K104">
        <v>4</v>
      </c>
      <c r="L104">
        <v>4</v>
      </c>
      <c r="M104">
        <v>3</v>
      </c>
      <c r="N104">
        <v>3</v>
      </c>
      <c r="O104">
        <v>4</v>
      </c>
      <c r="P104">
        <v>3</v>
      </c>
      <c r="Q104">
        <v>4</v>
      </c>
      <c r="R104">
        <v>2</v>
      </c>
      <c r="S104">
        <v>3</v>
      </c>
      <c r="T104">
        <v>2</v>
      </c>
      <c r="U104">
        <v>4</v>
      </c>
      <c r="V104">
        <v>38</v>
      </c>
      <c r="W104">
        <v>5</v>
      </c>
      <c r="X104">
        <v>2</v>
      </c>
      <c r="Y104">
        <v>4</v>
      </c>
      <c r="Z104">
        <v>20</v>
      </c>
      <c r="AA104" s="33">
        <v>10</v>
      </c>
      <c r="AB104" s="34">
        <v>76.666666669999998</v>
      </c>
      <c r="AC104" s="33">
        <v>15</v>
      </c>
      <c r="AD104" s="34">
        <v>62.5</v>
      </c>
      <c r="AE104" s="33">
        <f t="shared" si="5"/>
        <v>6</v>
      </c>
      <c r="AF104" s="34">
        <f t="shared" si="6"/>
        <v>87.336559251173881</v>
      </c>
    </row>
    <row r="105" spans="1:32" x14ac:dyDescent="0.35">
      <c r="A105">
        <v>4582</v>
      </c>
      <c r="B105">
        <v>1</v>
      </c>
      <c r="C105" s="14">
        <f t="shared" si="4"/>
        <v>35</v>
      </c>
      <c r="D105">
        <v>2</v>
      </c>
      <c r="E105">
        <v>1988</v>
      </c>
      <c r="F105">
        <v>38</v>
      </c>
      <c r="G105" t="s">
        <v>159</v>
      </c>
      <c r="H105">
        <v>4</v>
      </c>
      <c r="I105">
        <v>4</v>
      </c>
      <c r="J105">
        <v>4</v>
      </c>
      <c r="K105">
        <v>4</v>
      </c>
      <c r="L105">
        <v>4</v>
      </c>
      <c r="M105">
        <v>4</v>
      </c>
      <c r="N105">
        <v>4</v>
      </c>
      <c r="O105">
        <v>4</v>
      </c>
      <c r="P105">
        <v>3</v>
      </c>
      <c r="Q105">
        <v>4</v>
      </c>
      <c r="R105">
        <v>6</v>
      </c>
      <c r="S105">
        <v>1</v>
      </c>
      <c r="T105">
        <v>2</v>
      </c>
      <c r="U105">
        <v>2</v>
      </c>
      <c r="V105">
        <v>5</v>
      </c>
      <c r="W105">
        <v>2</v>
      </c>
      <c r="X105">
        <v>3</v>
      </c>
      <c r="Y105">
        <v>3</v>
      </c>
      <c r="Z105">
        <v>36</v>
      </c>
      <c r="AA105" s="33">
        <v>12</v>
      </c>
      <c r="AB105" s="34">
        <v>83.333333330000002</v>
      </c>
      <c r="AC105" s="33">
        <v>16</v>
      </c>
      <c r="AD105" s="34">
        <v>63.75</v>
      </c>
      <c r="AE105" s="33">
        <f t="shared" si="5"/>
        <v>7</v>
      </c>
      <c r="AF105" s="34">
        <f t="shared" si="6"/>
        <v>101.42582689312628</v>
      </c>
    </row>
    <row r="106" spans="1:32" x14ac:dyDescent="0.35">
      <c r="A106">
        <v>4609</v>
      </c>
      <c r="B106">
        <v>1</v>
      </c>
      <c r="C106" s="14">
        <f t="shared" si="4"/>
        <v>33</v>
      </c>
      <c r="D106">
        <v>1</v>
      </c>
      <c r="E106">
        <v>1997</v>
      </c>
      <c r="F106">
        <v>37</v>
      </c>
      <c r="G106" t="s">
        <v>160</v>
      </c>
      <c r="H106">
        <v>4</v>
      </c>
      <c r="I106">
        <v>4</v>
      </c>
      <c r="J106">
        <v>4</v>
      </c>
      <c r="K106">
        <v>4</v>
      </c>
      <c r="L106">
        <v>4</v>
      </c>
      <c r="M106">
        <v>4</v>
      </c>
      <c r="N106">
        <v>4</v>
      </c>
      <c r="O106">
        <v>1</v>
      </c>
      <c r="P106">
        <v>4</v>
      </c>
      <c r="Q106">
        <v>3</v>
      </c>
      <c r="R106">
        <v>3</v>
      </c>
      <c r="S106">
        <v>1</v>
      </c>
      <c r="T106">
        <v>2</v>
      </c>
      <c r="U106">
        <v>2</v>
      </c>
      <c r="V106">
        <v>4</v>
      </c>
      <c r="W106">
        <v>2</v>
      </c>
      <c r="X106">
        <v>1</v>
      </c>
      <c r="Y106">
        <v>2</v>
      </c>
      <c r="Z106">
        <v>56</v>
      </c>
      <c r="AA106" s="33">
        <v>12</v>
      </c>
      <c r="AB106" s="34">
        <v>83.333333330000002</v>
      </c>
      <c r="AC106" s="33">
        <v>13</v>
      </c>
      <c r="AD106" s="34">
        <v>60</v>
      </c>
      <c r="AE106" s="33">
        <f t="shared" si="5"/>
        <v>8</v>
      </c>
      <c r="AF106" s="34">
        <f t="shared" si="6"/>
        <v>115.5150945350787</v>
      </c>
    </row>
    <row r="107" spans="1:32" x14ac:dyDescent="0.35">
      <c r="A107">
        <v>4728</v>
      </c>
      <c r="B107">
        <v>1</v>
      </c>
      <c r="C107" s="14">
        <f t="shared" si="4"/>
        <v>33</v>
      </c>
      <c r="D107">
        <v>0</v>
      </c>
      <c r="E107">
        <v>1997</v>
      </c>
      <c r="F107">
        <v>37</v>
      </c>
      <c r="G107" t="s">
        <v>161</v>
      </c>
      <c r="H107">
        <v>4</v>
      </c>
      <c r="I107">
        <v>1</v>
      </c>
      <c r="J107">
        <v>4</v>
      </c>
      <c r="K107">
        <v>4</v>
      </c>
      <c r="L107">
        <v>4</v>
      </c>
      <c r="M107">
        <v>4</v>
      </c>
      <c r="N107">
        <v>4</v>
      </c>
      <c r="O107">
        <v>4</v>
      </c>
      <c r="P107">
        <v>4</v>
      </c>
      <c r="Q107">
        <v>3</v>
      </c>
      <c r="R107">
        <v>3</v>
      </c>
      <c r="S107">
        <v>2</v>
      </c>
      <c r="T107">
        <v>2</v>
      </c>
      <c r="U107">
        <v>2</v>
      </c>
      <c r="V107">
        <v>4</v>
      </c>
      <c r="W107">
        <v>4</v>
      </c>
      <c r="X107">
        <v>3</v>
      </c>
      <c r="Y107">
        <v>2</v>
      </c>
      <c r="Z107">
        <v>65</v>
      </c>
      <c r="AA107" s="33">
        <v>12</v>
      </c>
      <c r="AB107" s="34">
        <v>83.333333330000002</v>
      </c>
      <c r="AC107" s="33">
        <v>13</v>
      </c>
      <c r="AD107" s="34">
        <v>60</v>
      </c>
      <c r="AE107" s="33">
        <f t="shared" si="5"/>
        <v>8</v>
      </c>
      <c r="AF107" s="34">
        <f t="shared" si="6"/>
        <v>115.5150945350787</v>
      </c>
    </row>
    <row r="108" spans="1:32" x14ac:dyDescent="0.35">
      <c r="A108">
        <v>4646</v>
      </c>
      <c r="B108">
        <v>0</v>
      </c>
      <c r="C108" s="14">
        <f t="shared" si="4"/>
        <v>27</v>
      </c>
      <c r="D108">
        <v>1</v>
      </c>
      <c r="E108">
        <v>1991</v>
      </c>
      <c r="F108">
        <v>31</v>
      </c>
      <c r="G108" t="s">
        <v>162</v>
      </c>
      <c r="H108">
        <v>4</v>
      </c>
      <c r="I108">
        <v>4</v>
      </c>
      <c r="J108">
        <v>4</v>
      </c>
      <c r="K108">
        <v>4</v>
      </c>
      <c r="L108">
        <v>3</v>
      </c>
      <c r="M108">
        <v>2</v>
      </c>
      <c r="N108">
        <v>2</v>
      </c>
      <c r="O108">
        <v>2</v>
      </c>
      <c r="P108">
        <v>2</v>
      </c>
      <c r="Q108">
        <v>6</v>
      </c>
      <c r="R108">
        <v>3</v>
      </c>
      <c r="S108">
        <v>6</v>
      </c>
      <c r="T108">
        <v>3</v>
      </c>
      <c r="U108">
        <v>2</v>
      </c>
      <c r="V108">
        <v>7</v>
      </c>
      <c r="W108">
        <v>4</v>
      </c>
      <c r="X108">
        <v>4</v>
      </c>
      <c r="Y108">
        <v>3</v>
      </c>
      <c r="Z108">
        <v>45</v>
      </c>
      <c r="AA108" s="33">
        <v>12</v>
      </c>
      <c r="AB108" s="34">
        <v>83.333333330000002</v>
      </c>
      <c r="AC108" s="33">
        <v>11</v>
      </c>
      <c r="AD108" s="34">
        <v>57.5</v>
      </c>
      <c r="AE108" s="33">
        <f t="shared" si="5"/>
        <v>4</v>
      </c>
      <c r="AF108" s="34">
        <f t="shared" si="6"/>
        <v>59.15802396726906</v>
      </c>
    </row>
    <row r="109" spans="1:32" x14ac:dyDescent="0.35">
      <c r="A109">
        <v>4752</v>
      </c>
      <c r="B109">
        <v>0</v>
      </c>
      <c r="C109" s="14">
        <f t="shared" ref="C109:C140" si="7">SUM(H109:P109)</f>
        <v>30</v>
      </c>
      <c r="D109">
        <v>1</v>
      </c>
      <c r="E109">
        <v>1998</v>
      </c>
      <c r="F109">
        <v>34</v>
      </c>
      <c r="G109" t="s">
        <v>163</v>
      </c>
      <c r="H109">
        <v>3</v>
      </c>
      <c r="I109">
        <v>4</v>
      </c>
      <c r="J109">
        <v>4</v>
      </c>
      <c r="K109">
        <v>3</v>
      </c>
      <c r="L109">
        <v>3</v>
      </c>
      <c r="M109">
        <v>4</v>
      </c>
      <c r="N109">
        <v>3</v>
      </c>
      <c r="O109">
        <v>3</v>
      </c>
      <c r="P109">
        <v>3</v>
      </c>
      <c r="Q109">
        <v>5</v>
      </c>
      <c r="R109">
        <v>3</v>
      </c>
      <c r="S109">
        <v>2</v>
      </c>
      <c r="T109">
        <v>3</v>
      </c>
      <c r="U109">
        <v>4</v>
      </c>
      <c r="V109">
        <v>9</v>
      </c>
      <c r="W109">
        <v>5</v>
      </c>
      <c r="X109">
        <v>3</v>
      </c>
      <c r="Y109">
        <v>2</v>
      </c>
      <c r="Z109">
        <v>10</v>
      </c>
      <c r="AA109" s="33">
        <v>10</v>
      </c>
      <c r="AB109" s="34">
        <v>76.666666669999998</v>
      </c>
      <c r="AC109" s="33">
        <v>14</v>
      </c>
      <c r="AD109" s="34">
        <v>61.25</v>
      </c>
      <c r="AE109" s="33">
        <f t="shared" si="5"/>
        <v>6</v>
      </c>
      <c r="AF109" s="34">
        <f t="shared" si="6"/>
        <v>87.336559251173881</v>
      </c>
    </row>
    <row r="110" spans="1:32" x14ac:dyDescent="0.35">
      <c r="A110">
        <v>4917</v>
      </c>
      <c r="B110">
        <v>0</v>
      </c>
      <c r="C110" s="14">
        <f t="shared" si="7"/>
        <v>26</v>
      </c>
      <c r="D110">
        <v>0</v>
      </c>
      <c r="E110">
        <v>1968</v>
      </c>
      <c r="F110">
        <v>30</v>
      </c>
      <c r="G110" t="s">
        <v>108</v>
      </c>
      <c r="H110">
        <v>3</v>
      </c>
      <c r="I110">
        <v>2</v>
      </c>
      <c r="J110">
        <v>4</v>
      </c>
      <c r="K110">
        <v>2</v>
      </c>
      <c r="L110">
        <v>3</v>
      </c>
      <c r="M110">
        <v>3</v>
      </c>
      <c r="N110">
        <v>3</v>
      </c>
      <c r="O110">
        <v>4</v>
      </c>
      <c r="P110">
        <v>2</v>
      </c>
      <c r="Q110">
        <v>5</v>
      </c>
      <c r="R110">
        <v>7</v>
      </c>
      <c r="S110">
        <v>3</v>
      </c>
      <c r="T110">
        <v>3</v>
      </c>
      <c r="U110">
        <v>3</v>
      </c>
      <c r="V110">
        <v>6</v>
      </c>
      <c r="W110">
        <v>4</v>
      </c>
      <c r="X110">
        <v>5</v>
      </c>
      <c r="Y110">
        <v>4</v>
      </c>
      <c r="Z110">
        <v>37</v>
      </c>
      <c r="AA110" s="33">
        <v>9</v>
      </c>
      <c r="AB110" s="34">
        <v>73.333333330000002</v>
      </c>
      <c r="AC110" s="33">
        <v>12</v>
      </c>
      <c r="AD110" s="34">
        <v>58.75</v>
      </c>
      <c r="AE110" s="33">
        <f t="shared" si="5"/>
        <v>5</v>
      </c>
      <c r="AF110" s="34">
        <f t="shared" si="6"/>
        <v>73.247291609221463</v>
      </c>
    </row>
    <row r="111" spans="1:32" x14ac:dyDescent="0.35">
      <c r="A111">
        <v>4925</v>
      </c>
      <c r="B111">
        <v>1</v>
      </c>
      <c r="C111" s="14">
        <f t="shared" si="7"/>
        <v>31</v>
      </c>
      <c r="D111">
        <v>2</v>
      </c>
      <c r="E111">
        <v>1994</v>
      </c>
      <c r="F111">
        <v>35</v>
      </c>
      <c r="G111" t="s">
        <v>164</v>
      </c>
      <c r="H111">
        <v>4</v>
      </c>
      <c r="I111">
        <v>4</v>
      </c>
      <c r="J111">
        <v>4</v>
      </c>
      <c r="K111">
        <v>4</v>
      </c>
      <c r="L111">
        <v>4</v>
      </c>
      <c r="M111">
        <v>3</v>
      </c>
      <c r="N111">
        <v>3</v>
      </c>
      <c r="O111">
        <v>2</v>
      </c>
      <c r="P111">
        <v>3</v>
      </c>
      <c r="Q111">
        <v>3</v>
      </c>
      <c r="R111">
        <v>4</v>
      </c>
      <c r="S111">
        <v>2</v>
      </c>
      <c r="T111">
        <v>3</v>
      </c>
      <c r="U111">
        <v>2</v>
      </c>
      <c r="V111">
        <v>5</v>
      </c>
      <c r="W111">
        <v>2</v>
      </c>
      <c r="X111">
        <v>4</v>
      </c>
      <c r="Y111">
        <v>4</v>
      </c>
      <c r="Z111">
        <v>18</v>
      </c>
      <c r="AA111" s="33">
        <v>12</v>
      </c>
      <c r="AB111" s="34">
        <v>83.333333330000002</v>
      </c>
      <c r="AC111" s="33">
        <v>13</v>
      </c>
      <c r="AD111" s="34">
        <v>60</v>
      </c>
      <c r="AE111" s="33">
        <f t="shared" si="5"/>
        <v>6</v>
      </c>
      <c r="AF111" s="34">
        <f t="shared" si="6"/>
        <v>87.336559251173881</v>
      </c>
    </row>
    <row r="112" spans="1:32" x14ac:dyDescent="0.35">
      <c r="A112">
        <v>4944</v>
      </c>
      <c r="B112">
        <v>0</v>
      </c>
      <c r="C112" s="14">
        <f t="shared" si="7"/>
        <v>35</v>
      </c>
      <c r="D112">
        <v>2</v>
      </c>
      <c r="E112">
        <v>1992</v>
      </c>
      <c r="F112">
        <v>39</v>
      </c>
      <c r="G112" t="s">
        <v>165</v>
      </c>
      <c r="H112">
        <v>4</v>
      </c>
      <c r="I112">
        <v>4</v>
      </c>
      <c r="J112">
        <v>4</v>
      </c>
      <c r="K112">
        <v>4</v>
      </c>
      <c r="L112">
        <v>4</v>
      </c>
      <c r="M112">
        <v>4</v>
      </c>
      <c r="N112">
        <v>3</v>
      </c>
      <c r="O112">
        <v>4</v>
      </c>
      <c r="P112">
        <v>4</v>
      </c>
      <c r="Q112">
        <v>4</v>
      </c>
      <c r="R112">
        <v>5</v>
      </c>
      <c r="S112">
        <v>2</v>
      </c>
      <c r="T112">
        <v>5</v>
      </c>
      <c r="U112">
        <v>3</v>
      </c>
      <c r="V112">
        <v>6</v>
      </c>
      <c r="W112">
        <v>5</v>
      </c>
      <c r="X112">
        <v>4</v>
      </c>
      <c r="Y112">
        <v>4</v>
      </c>
      <c r="Z112">
        <v>3</v>
      </c>
      <c r="AA112" s="33">
        <v>12</v>
      </c>
      <c r="AB112" s="34">
        <v>83.333333330000002</v>
      </c>
      <c r="AC112" s="33">
        <v>16</v>
      </c>
      <c r="AD112" s="34">
        <v>63.75</v>
      </c>
      <c r="AE112" s="33">
        <f t="shared" si="5"/>
        <v>7</v>
      </c>
      <c r="AF112" s="34">
        <f t="shared" si="6"/>
        <v>101.42582689312628</v>
      </c>
    </row>
    <row r="113" spans="1:32" x14ac:dyDescent="0.35">
      <c r="A113">
        <v>4982</v>
      </c>
      <c r="B113">
        <v>0</v>
      </c>
      <c r="C113" s="14">
        <f t="shared" si="7"/>
        <v>31</v>
      </c>
      <c r="D113">
        <v>2</v>
      </c>
      <c r="E113">
        <v>1996</v>
      </c>
      <c r="F113">
        <v>35</v>
      </c>
      <c r="G113" t="s">
        <v>168</v>
      </c>
      <c r="H113">
        <v>3</v>
      </c>
      <c r="I113">
        <v>4</v>
      </c>
      <c r="J113">
        <v>3</v>
      </c>
      <c r="K113">
        <v>4</v>
      </c>
      <c r="L113">
        <v>4</v>
      </c>
      <c r="M113">
        <v>3</v>
      </c>
      <c r="N113">
        <v>3</v>
      </c>
      <c r="O113">
        <v>3</v>
      </c>
      <c r="P113">
        <v>4</v>
      </c>
      <c r="Q113">
        <v>3</v>
      </c>
      <c r="R113">
        <v>4</v>
      </c>
      <c r="S113">
        <v>2</v>
      </c>
      <c r="T113">
        <v>5</v>
      </c>
      <c r="U113">
        <v>3</v>
      </c>
      <c r="V113">
        <v>4</v>
      </c>
      <c r="W113">
        <v>3</v>
      </c>
      <c r="X113">
        <v>3</v>
      </c>
      <c r="Y113">
        <v>2</v>
      </c>
      <c r="Z113">
        <v>19</v>
      </c>
      <c r="AA113" s="33">
        <v>10</v>
      </c>
      <c r="AB113" s="34">
        <v>76.666666669999998</v>
      </c>
      <c r="AC113" s="33">
        <v>14</v>
      </c>
      <c r="AD113" s="34">
        <v>61.25</v>
      </c>
      <c r="AE113" s="33">
        <f t="shared" si="5"/>
        <v>7</v>
      </c>
      <c r="AF113" s="34">
        <f t="shared" si="6"/>
        <v>101.42582689312628</v>
      </c>
    </row>
    <row r="114" spans="1:32" x14ac:dyDescent="0.35">
      <c r="A114">
        <v>4960</v>
      </c>
      <c r="B114">
        <v>0</v>
      </c>
      <c r="C114" s="14">
        <f t="shared" si="7"/>
        <v>31</v>
      </c>
      <c r="D114">
        <v>1</v>
      </c>
      <c r="E114">
        <v>1991</v>
      </c>
      <c r="F114">
        <v>35</v>
      </c>
      <c r="G114" t="s">
        <v>169</v>
      </c>
      <c r="H114">
        <v>4</v>
      </c>
      <c r="I114">
        <v>4</v>
      </c>
      <c r="J114">
        <v>4</v>
      </c>
      <c r="K114">
        <v>3</v>
      </c>
      <c r="L114">
        <v>3</v>
      </c>
      <c r="M114">
        <v>3</v>
      </c>
      <c r="N114">
        <v>3</v>
      </c>
      <c r="O114">
        <v>4</v>
      </c>
      <c r="P114">
        <v>3</v>
      </c>
      <c r="Q114">
        <v>7</v>
      </c>
      <c r="R114">
        <v>2</v>
      </c>
      <c r="S114">
        <v>3</v>
      </c>
      <c r="T114">
        <v>4</v>
      </c>
      <c r="U114">
        <v>12</v>
      </c>
      <c r="V114">
        <v>4</v>
      </c>
      <c r="W114">
        <v>5</v>
      </c>
      <c r="X114">
        <v>3</v>
      </c>
      <c r="Y114">
        <v>3</v>
      </c>
      <c r="Z114">
        <v>3</v>
      </c>
      <c r="AA114" s="33">
        <v>11</v>
      </c>
      <c r="AB114" s="34">
        <v>80</v>
      </c>
      <c r="AC114" s="33">
        <v>14</v>
      </c>
      <c r="AD114" s="34">
        <v>61.25</v>
      </c>
      <c r="AE114" s="33">
        <f t="shared" si="5"/>
        <v>6</v>
      </c>
      <c r="AF114" s="34">
        <f t="shared" si="6"/>
        <v>87.336559251173881</v>
      </c>
    </row>
    <row r="115" spans="1:32" x14ac:dyDescent="0.35">
      <c r="A115">
        <v>4386</v>
      </c>
      <c r="B115">
        <v>0</v>
      </c>
      <c r="C115" s="14">
        <f t="shared" si="7"/>
        <v>33</v>
      </c>
      <c r="D115">
        <v>1</v>
      </c>
      <c r="E115">
        <v>1998</v>
      </c>
      <c r="F115">
        <v>37</v>
      </c>
      <c r="G115" t="s">
        <v>175</v>
      </c>
      <c r="H115">
        <v>4</v>
      </c>
      <c r="I115">
        <v>4</v>
      </c>
      <c r="J115">
        <v>4</v>
      </c>
      <c r="K115">
        <v>3</v>
      </c>
      <c r="L115">
        <v>3</v>
      </c>
      <c r="M115">
        <v>4</v>
      </c>
      <c r="N115">
        <v>4</v>
      </c>
      <c r="O115">
        <v>4</v>
      </c>
      <c r="P115">
        <v>3</v>
      </c>
      <c r="Q115">
        <v>4</v>
      </c>
      <c r="R115">
        <v>5</v>
      </c>
      <c r="S115">
        <v>2</v>
      </c>
      <c r="T115">
        <v>5</v>
      </c>
      <c r="U115">
        <v>4</v>
      </c>
      <c r="V115">
        <v>7</v>
      </c>
      <c r="W115">
        <v>3</v>
      </c>
      <c r="X115">
        <v>3</v>
      </c>
      <c r="Y115">
        <v>4</v>
      </c>
      <c r="Z115">
        <v>10</v>
      </c>
      <c r="AA115" s="33">
        <v>11</v>
      </c>
      <c r="AB115" s="34">
        <v>80</v>
      </c>
      <c r="AC115" s="33">
        <v>15</v>
      </c>
      <c r="AD115" s="34">
        <v>62.5</v>
      </c>
      <c r="AE115" s="33">
        <f t="shared" si="5"/>
        <v>7</v>
      </c>
      <c r="AF115" s="34">
        <f t="shared" si="6"/>
        <v>101.42582689312628</v>
      </c>
    </row>
    <row r="116" spans="1:32" x14ac:dyDescent="0.35">
      <c r="A116">
        <v>3151</v>
      </c>
      <c r="B116">
        <v>1</v>
      </c>
      <c r="C116" s="14">
        <f t="shared" si="7"/>
        <v>31</v>
      </c>
      <c r="D116">
        <v>0</v>
      </c>
      <c r="E116">
        <v>1984</v>
      </c>
      <c r="F116">
        <v>35</v>
      </c>
      <c r="G116" t="s">
        <v>176</v>
      </c>
      <c r="H116">
        <v>3</v>
      </c>
      <c r="I116">
        <v>4</v>
      </c>
      <c r="J116">
        <v>4</v>
      </c>
      <c r="K116">
        <v>4</v>
      </c>
      <c r="L116">
        <v>4</v>
      </c>
      <c r="M116">
        <v>3</v>
      </c>
      <c r="N116">
        <v>2</v>
      </c>
      <c r="O116">
        <v>3</v>
      </c>
      <c r="P116">
        <v>4</v>
      </c>
      <c r="Q116">
        <v>28</v>
      </c>
      <c r="R116">
        <v>10</v>
      </c>
      <c r="S116">
        <v>2</v>
      </c>
      <c r="T116">
        <v>5</v>
      </c>
      <c r="U116">
        <v>2</v>
      </c>
      <c r="V116">
        <v>5</v>
      </c>
      <c r="W116">
        <v>5</v>
      </c>
      <c r="X116">
        <v>4</v>
      </c>
      <c r="Y116">
        <v>45</v>
      </c>
      <c r="Z116">
        <v>19</v>
      </c>
      <c r="AA116" s="33">
        <v>11</v>
      </c>
      <c r="AB116" s="34">
        <v>80</v>
      </c>
      <c r="AC116" s="33">
        <v>14</v>
      </c>
      <c r="AD116" s="34">
        <v>61.25</v>
      </c>
      <c r="AE116" s="33">
        <f t="shared" si="5"/>
        <v>6</v>
      </c>
      <c r="AF116" s="34">
        <f t="shared" si="6"/>
        <v>87.336559251173881</v>
      </c>
    </row>
    <row r="117" spans="1:32" x14ac:dyDescent="0.35">
      <c r="A117">
        <v>5160</v>
      </c>
      <c r="B117">
        <v>1</v>
      </c>
      <c r="C117" s="14">
        <f t="shared" si="7"/>
        <v>33</v>
      </c>
      <c r="D117">
        <v>0</v>
      </c>
      <c r="E117">
        <v>1995</v>
      </c>
      <c r="F117">
        <v>36</v>
      </c>
      <c r="G117" t="s">
        <v>67</v>
      </c>
      <c r="H117">
        <v>4</v>
      </c>
      <c r="I117">
        <v>4</v>
      </c>
      <c r="J117">
        <v>4</v>
      </c>
      <c r="K117">
        <v>4</v>
      </c>
      <c r="L117">
        <v>4</v>
      </c>
      <c r="M117">
        <v>3</v>
      </c>
      <c r="N117">
        <v>3</v>
      </c>
      <c r="O117">
        <v>4</v>
      </c>
      <c r="P117">
        <v>3</v>
      </c>
      <c r="Q117">
        <v>3</v>
      </c>
      <c r="R117">
        <v>8</v>
      </c>
      <c r="S117">
        <v>2</v>
      </c>
      <c r="T117">
        <v>4</v>
      </c>
      <c r="U117">
        <v>2</v>
      </c>
      <c r="V117">
        <v>8</v>
      </c>
      <c r="W117">
        <v>6</v>
      </c>
      <c r="X117">
        <v>2</v>
      </c>
      <c r="Y117">
        <v>3</v>
      </c>
      <c r="Z117">
        <v>34</v>
      </c>
      <c r="AA117" s="33">
        <v>12</v>
      </c>
      <c r="AB117" s="34">
        <v>83.333333330000002</v>
      </c>
      <c r="AC117" s="33">
        <v>15</v>
      </c>
      <c r="AD117" s="34">
        <v>62.5</v>
      </c>
      <c r="AE117" s="33">
        <f t="shared" si="5"/>
        <v>6</v>
      </c>
      <c r="AF117" s="34">
        <f t="shared" si="6"/>
        <v>87.336559251173881</v>
      </c>
    </row>
    <row r="118" spans="1:32" x14ac:dyDescent="0.35">
      <c r="A118">
        <v>5073</v>
      </c>
      <c r="B118">
        <v>1</v>
      </c>
      <c r="C118" s="14">
        <f t="shared" si="7"/>
        <v>34</v>
      </c>
      <c r="D118">
        <v>0</v>
      </c>
      <c r="E118">
        <v>1993</v>
      </c>
      <c r="F118">
        <v>38</v>
      </c>
      <c r="G118" t="s">
        <v>180</v>
      </c>
      <c r="H118">
        <v>4</v>
      </c>
      <c r="I118">
        <v>4</v>
      </c>
      <c r="J118">
        <v>4</v>
      </c>
      <c r="K118">
        <v>3</v>
      </c>
      <c r="L118">
        <v>3</v>
      </c>
      <c r="M118">
        <v>4</v>
      </c>
      <c r="N118">
        <v>4</v>
      </c>
      <c r="O118">
        <v>4</v>
      </c>
      <c r="P118">
        <v>4</v>
      </c>
      <c r="Q118">
        <v>3</v>
      </c>
      <c r="R118">
        <v>7</v>
      </c>
      <c r="S118">
        <v>3</v>
      </c>
      <c r="T118">
        <v>3</v>
      </c>
      <c r="U118">
        <v>3</v>
      </c>
      <c r="V118">
        <v>4</v>
      </c>
      <c r="W118">
        <v>2</v>
      </c>
      <c r="X118">
        <v>3</v>
      </c>
      <c r="Y118">
        <v>2</v>
      </c>
      <c r="Z118">
        <v>12</v>
      </c>
      <c r="AA118" s="33">
        <v>11</v>
      </c>
      <c r="AB118" s="34">
        <v>80</v>
      </c>
      <c r="AC118" s="33">
        <v>15</v>
      </c>
      <c r="AD118" s="34">
        <v>62.5</v>
      </c>
      <c r="AE118" s="33">
        <f t="shared" si="5"/>
        <v>8</v>
      </c>
      <c r="AF118" s="34">
        <f t="shared" si="6"/>
        <v>115.5150945350787</v>
      </c>
    </row>
    <row r="119" spans="1:32" x14ac:dyDescent="0.35">
      <c r="A119">
        <v>5281</v>
      </c>
      <c r="B119">
        <v>0</v>
      </c>
      <c r="C119" s="14">
        <f t="shared" si="7"/>
        <v>32</v>
      </c>
      <c r="D119">
        <v>1</v>
      </c>
      <c r="E119">
        <v>1992</v>
      </c>
      <c r="F119">
        <v>36</v>
      </c>
      <c r="G119" t="s">
        <v>182</v>
      </c>
      <c r="H119">
        <v>4</v>
      </c>
      <c r="I119">
        <v>4</v>
      </c>
      <c r="J119">
        <v>4</v>
      </c>
      <c r="K119">
        <v>4</v>
      </c>
      <c r="L119">
        <v>3</v>
      </c>
      <c r="M119">
        <v>3</v>
      </c>
      <c r="N119">
        <v>2</v>
      </c>
      <c r="O119">
        <v>4</v>
      </c>
      <c r="P119">
        <v>4</v>
      </c>
      <c r="Q119">
        <v>3</v>
      </c>
      <c r="R119">
        <v>3</v>
      </c>
      <c r="S119">
        <v>2</v>
      </c>
      <c r="T119">
        <v>2</v>
      </c>
      <c r="U119">
        <v>3</v>
      </c>
      <c r="V119">
        <v>5</v>
      </c>
      <c r="W119">
        <v>3</v>
      </c>
      <c r="X119">
        <v>2</v>
      </c>
      <c r="Y119">
        <v>4</v>
      </c>
      <c r="Z119">
        <v>25</v>
      </c>
      <c r="AA119" s="33">
        <v>12</v>
      </c>
      <c r="AB119" s="34">
        <v>83.333333330000002</v>
      </c>
      <c r="AC119" s="33">
        <v>14</v>
      </c>
      <c r="AD119" s="34">
        <v>61.25</v>
      </c>
      <c r="AE119" s="33">
        <f t="shared" si="5"/>
        <v>6</v>
      </c>
      <c r="AF119" s="34">
        <f t="shared" si="6"/>
        <v>87.336559251173881</v>
      </c>
    </row>
    <row r="120" spans="1:32" x14ac:dyDescent="0.35">
      <c r="A120">
        <v>5228</v>
      </c>
      <c r="B120">
        <v>1</v>
      </c>
      <c r="C120" s="14">
        <f t="shared" si="7"/>
        <v>34</v>
      </c>
      <c r="D120">
        <v>1</v>
      </c>
      <c r="E120">
        <v>1996</v>
      </c>
      <c r="F120">
        <v>38</v>
      </c>
      <c r="G120" t="s">
        <v>183</v>
      </c>
      <c r="H120">
        <v>4</v>
      </c>
      <c r="I120">
        <v>4</v>
      </c>
      <c r="J120">
        <v>4</v>
      </c>
      <c r="K120">
        <v>4</v>
      </c>
      <c r="L120">
        <v>3</v>
      </c>
      <c r="M120">
        <v>4</v>
      </c>
      <c r="N120">
        <v>3</v>
      </c>
      <c r="O120">
        <v>4</v>
      </c>
      <c r="P120">
        <v>4</v>
      </c>
      <c r="Q120">
        <v>4</v>
      </c>
      <c r="R120">
        <v>13</v>
      </c>
      <c r="S120">
        <v>3</v>
      </c>
      <c r="T120">
        <v>4</v>
      </c>
      <c r="U120">
        <v>3</v>
      </c>
      <c r="V120">
        <v>5</v>
      </c>
      <c r="W120">
        <v>4</v>
      </c>
      <c r="X120">
        <v>2</v>
      </c>
      <c r="Y120">
        <v>5</v>
      </c>
      <c r="Z120">
        <v>13</v>
      </c>
      <c r="AA120" s="33">
        <v>12</v>
      </c>
      <c r="AB120" s="34">
        <v>83.333333330000002</v>
      </c>
      <c r="AC120" s="33">
        <v>15</v>
      </c>
      <c r="AD120" s="34">
        <v>62.5</v>
      </c>
      <c r="AE120" s="33">
        <f t="shared" si="5"/>
        <v>7</v>
      </c>
      <c r="AF120" s="34">
        <f t="shared" si="6"/>
        <v>101.42582689312628</v>
      </c>
    </row>
    <row r="121" spans="1:32" x14ac:dyDescent="0.35">
      <c r="A121">
        <v>5309</v>
      </c>
      <c r="B121">
        <v>0</v>
      </c>
      <c r="C121" s="14">
        <f t="shared" si="7"/>
        <v>27</v>
      </c>
      <c r="D121">
        <v>1</v>
      </c>
      <c r="E121">
        <v>1997</v>
      </c>
      <c r="F121">
        <v>31</v>
      </c>
      <c r="G121" t="s">
        <v>184</v>
      </c>
      <c r="H121">
        <v>3</v>
      </c>
      <c r="I121">
        <v>3</v>
      </c>
      <c r="J121">
        <v>3</v>
      </c>
      <c r="K121">
        <v>3</v>
      </c>
      <c r="L121">
        <v>4</v>
      </c>
      <c r="M121">
        <v>2</v>
      </c>
      <c r="N121">
        <v>3</v>
      </c>
      <c r="O121">
        <v>3</v>
      </c>
      <c r="P121">
        <v>3</v>
      </c>
      <c r="Q121">
        <v>9</v>
      </c>
      <c r="R121">
        <v>3</v>
      </c>
      <c r="S121">
        <v>4</v>
      </c>
      <c r="T121">
        <v>5</v>
      </c>
      <c r="U121">
        <v>3</v>
      </c>
      <c r="V121">
        <v>10</v>
      </c>
      <c r="W121">
        <v>5</v>
      </c>
      <c r="X121">
        <v>6</v>
      </c>
      <c r="Y121">
        <v>4</v>
      </c>
      <c r="Z121">
        <v>24</v>
      </c>
      <c r="AA121" s="33">
        <v>9</v>
      </c>
      <c r="AB121" s="34">
        <v>73.333333330000002</v>
      </c>
      <c r="AC121" s="33">
        <v>12</v>
      </c>
      <c r="AD121" s="34">
        <v>58.75</v>
      </c>
      <c r="AE121" s="33">
        <f t="shared" si="5"/>
        <v>6</v>
      </c>
      <c r="AF121" s="34">
        <f t="shared" si="6"/>
        <v>87.336559251173881</v>
      </c>
    </row>
    <row r="122" spans="1:32" x14ac:dyDescent="0.35">
      <c r="A122">
        <v>5099</v>
      </c>
      <c r="B122">
        <v>0</v>
      </c>
      <c r="C122" s="14">
        <f t="shared" si="7"/>
        <v>33</v>
      </c>
      <c r="D122">
        <v>1</v>
      </c>
      <c r="E122">
        <v>1975</v>
      </c>
      <c r="F122">
        <v>37</v>
      </c>
      <c r="G122" t="s">
        <v>185</v>
      </c>
      <c r="H122">
        <v>4</v>
      </c>
      <c r="I122">
        <v>4</v>
      </c>
      <c r="J122">
        <v>4</v>
      </c>
      <c r="K122">
        <v>4</v>
      </c>
      <c r="L122">
        <v>4</v>
      </c>
      <c r="M122">
        <v>3</v>
      </c>
      <c r="N122">
        <v>3</v>
      </c>
      <c r="O122">
        <v>4</v>
      </c>
      <c r="P122">
        <v>3</v>
      </c>
      <c r="Q122">
        <v>3</v>
      </c>
      <c r="R122">
        <v>3</v>
      </c>
      <c r="S122">
        <v>2</v>
      </c>
      <c r="T122">
        <v>2</v>
      </c>
      <c r="U122">
        <v>2</v>
      </c>
      <c r="V122">
        <v>4</v>
      </c>
      <c r="W122">
        <v>2</v>
      </c>
      <c r="X122">
        <v>3</v>
      </c>
      <c r="Y122">
        <v>2</v>
      </c>
      <c r="Z122">
        <v>3</v>
      </c>
      <c r="AA122" s="33">
        <v>12</v>
      </c>
      <c r="AB122" s="34">
        <v>83.333333330000002</v>
      </c>
      <c r="AC122" s="33">
        <v>15</v>
      </c>
      <c r="AD122" s="34">
        <v>62.5</v>
      </c>
      <c r="AE122" s="33">
        <f t="shared" si="5"/>
        <v>6</v>
      </c>
      <c r="AF122" s="34">
        <f t="shared" si="6"/>
        <v>87.336559251173881</v>
      </c>
    </row>
    <row r="123" spans="1:32" x14ac:dyDescent="0.35">
      <c r="A123">
        <v>4485</v>
      </c>
      <c r="B123">
        <v>0</v>
      </c>
      <c r="C123" s="14">
        <f t="shared" si="7"/>
        <v>34</v>
      </c>
      <c r="D123">
        <v>1</v>
      </c>
      <c r="E123">
        <v>1995</v>
      </c>
      <c r="F123">
        <v>38</v>
      </c>
      <c r="G123" t="s">
        <v>186</v>
      </c>
      <c r="H123">
        <v>4</v>
      </c>
      <c r="I123">
        <v>4</v>
      </c>
      <c r="J123">
        <v>4</v>
      </c>
      <c r="K123">
        <v>3</v>
      </c>
      <c r="L123">
        <v>4</v>
      </c>
      <c r="M123">
        <v>4</v>
      </c>
      <c r="N123">
        <v>3</v>
      </c>
      <c r="O123">
        <v>4</v>
      </c>
      <c r="P123">
        <v>4</v>
      </c>
      <c r="Q123">
        <v>3</v>
      </c>
      <c r="R123">
        <v>3</v>
      </c>
      <c r="S123">
        <v>2</v>
      </c>
      <c r="T123">
        <v>3</v>
      </c>
      <c r="U123">
        <v>2</v>
      </c>
      <c r="V123">
        <v>4</v>
      </c>
      <c r="W123">
        <v>3</v>
      </c>
      <c r="X123">
        <v>2</v>
      </c>
      <c r="Y123">
        <v>3</v>
      </c>
      <c r="Z123">
        <v>6</v>
      </c>
      <c r="AA123" s="33">
        <v>11</v>
      </c>
      <c r="AB123" s="34">
        <v>80</v>
      </c>
      <c r="AC123" s="33">
        <v>16</v>
      </c>
      <c r="AD123" s="34">
        <v>63.75</v>
      </c>
      <c r="AE123" s="33">
        <f t="shared" si="5"/>
        <v>7</v>
      </c>
      <c r="AF123" s="34">
        <f t="shared" si="6"/>
        <v>101.42582689312628</v>
      </c>
    </row>
    <row r="124" spans="1:32" x14ac:dyDescent="0.35">
      <c r="A124">
        <v>5313</v>
      </c>
      <c r="B124">
        <v>0</v>
      </c>
      <c r="C124" s="14">
        <f t="shared" si="7"/>
        <v>36</v>
      </c>
      <c r="D124">
        <v>2</v>
      </c>
      <c r="E124">
        <v>1992</v>
      </c>
      <c r="F124">
        <v>40</v>
      </c>
      <c r="G124" t="s">
        <v>187</v>
      </c>
      <c r="H124">
        <v>4</v>
      </c>
      <c r="I124">
        <v>4</v>
      </c>
      <c r="J124">
        <v>4</v>
      </c>
      <c r="K124">
        <v>4</v>
      </c>
      <c r="L124">
        <v>4</v>
      </c>
      <c r="M124">
        <v>4</v>
      </c>
      <c r="N124">
        <v>4</v>
      </c>
      <c r="O124">
        <v>4</v>
      </c>
      <c r="P124">
        <v>4</v>
      </c>
      <c r="Q124">
        <v>4</v>
      </c>
      <c r="R124">
        <v>2</v>
      </c>
      <c r="S124">
        <v>3</v>
      </c>
      <c r="T124">
        <v>2</v>
      </c>
      <c r="U124">
        <v>2</v>
      </c>
      <c r="V124">
        <v>4</v>
      </c>
      <c r="W124">
        <v>3</v>
      </c>
      <c r="X124">
        <v>2</v>
      </c>
      <c r="Y124">
        <v>3</v>
      </c>
      <c r="Z124">
        <v>0</v>
      </c>
      <c r="AA124" s="33">
        <v>12</v>
      </c>
      <c r="AB124" s="34">
        <v>83.333333330000002</v>
      </c>
      <c r="AC124" s="33">
        <v>16</v>
      </c>
      <c r="AD124" s="34">
        <v>63.75</v>
      </c>
      <c r="AE124" s="33">
        <f t="shared" si="5"/>
        <v>8</v>
      </c>
      <c r="AF124" s="34">
        <f t="shared" si="6"/>
        <v>115.5150945350787</v>
      </c>
    </row>
    <row r="125" spans="1:32" x14ac:dyDescent="0.35">
      <c r="A125">
        <v>5368</v>
      </c>
      <c r="B125">
        <v>0</v>
      </c>
      <c r="C125" s="14">
        <f t="shared" si="7"/>
        <v>32</v>
      </c>
      <c r="D125">
        <v>2</v>
      </c>
      <c r="E125">
        <v>1996</v>
      </c>
      <c r="F125">
        <v>36</v>
      </c>
      <c r="G125" t="s">
        <v>190</v>
      </c>
      <c r="H125">
        <v>4</v>
      </c>
      <c r="I125">
        <v>3</v>
      </c>
      <c r="J125">
        <v>4</v>
      </c>
      <c r="K125">
        <v>3</v>
      </c>
      <c r="L125">
        <v>4</v>
      </c>
      <c r="M125">
        <v>3</v>
      </c>
      <c r="N125">
        <v>4</v>
      </c>
      <c r="O125">
        <v>3</v>
      </c>
      <c r="P125">
        <v>4</v>
      </c>
      <c r="Q125">
        <v>9</v>
      </c>
      <c r="R125">
        <v>6</v>
      </c>
      <c r="S125">
        <v>2</v>
      </c>
      <c r="T125">
        <v>5</v>
      </c>
      <c r="U125">
        <v>2</v>
      </c>
      <c r="V125">
        <v>6</v>
      </c>
      <c r="W125">
        <v>5</v>
      </c>
      <c r="X125">
        <v>3</v>
      </c>
      <c r="Y125">
        <v>2</v>
      </c>
      <c r="Z125">
        <v>6</v>
      </c>
      <c r="AA125" s="33">
        <v>11</v>
      </c>
      <c r="AB125" s="34">
        <v>80</v>
      </c>
      <c r="AC125" s="33">
        <v>13</v>
      </c>
      <c r="AD125" s="34">
        <v>60</v>
      </c>
      <c r="AE125" s="33">
        <f t="shared" si="5"/>
        <v>8</v>
      </c>
      <c r="AF125" s="34">
        <f t="shared" si="6"/>
        <v>115.5150945350787</v>
      </c>
    </row>
    <row r="126" spans="1:32" x14ac:dyDescent="0.35">
      <c r="A126">
        <v>5444</v>
      </c>
      <c r="B126">
        <v>0</v>
      </c>
      <c r="C126" s="14">
        <f t="shared" si="7"/>
        <v>28</v>
      </c>
      <c r="D126">
        <v>2</v>
      </c>
      <c r="E126">
        <v>1992</v>
      </c>
      <c r="F126">
        <v>32</v>
      </c>
      <c r="G126" t="s">
        <v>193</v>
      </c>
      <c r="H126">
        <v>3</v>
      </c>
      <c r="I126">
        <v>4</v>
      </c>
      <c r="J126">
        <v>4</v>
      </c>
      <c r="K126">
        <v>4</v>
      </c>
      <c r="L126">
        <v>3</v>
      </c>
      <c r="M126">
        <v>2</v>
      </c>
      <c r="N126">
        <v>2</v>
      </c>
      <c r="O126">
        <v>3</v>
      </c>
      <c r="P126">
        <v>3</v>
      </c>
      <c r="Q126">
        <v>6</v>
      </c>
      <c r="R126">
        <v>2</v>
      </c>
      <c r="S126">
        <v>2</v>
      </c>
      <c r="T126">
        <v>3</v>
      </c>
      <c r="U126">
        <v>3</v>
      </c>
      <c r="V126">
        <v>6</v>
      </c>
      <c r="W126">
        <v>5</v>
      </c>
      <c r="X126">
        <v>5</v>
      </c>
      <c r="Y126">
        <v>3</v>
      </c>
      <c r="Z126">
        <v>22</v>
      </c>
      <c r="AA126" s="33">
        <v>11</v>
      </c>
      <c r="AB126" s="34">
        <v>80</v>
      </c>
      <c r="AC126" s="33">
        <v>12</v>
      </c>
      <c r="AD126" s="34">
        <v>58.75</v>
      </c>
      <c r="AE126" s="33">
        <f t="shared" si="5"/>
        <v>5</v>
      </c>
      <c r="AF126" s="34">
        <f t="shared" si="6"/>
        <v>73.247291609221463</v>
      </c>
    </row>
    <row r="127" spans="1:32" x14ac:dyDescent="0.35">
      <c r="A127">
        <v>5394</v>
      </c>
      <c r="B127">
        <v>0</v>
      </c>
      <c r="C127" s="14">
        <f t="shared" si="7"/>
        <v>29</v>
      </c>
      <c r="D127">
        <v>1</v>
      </c>
      <c r="E127">
        <v>2000</v>
      </c>
      <c r="F127">
        <v>32</v>
      </c>
      <c r="G127" t="s">
        <v>194</v>
      </c>
      <c r="H127">
        <v>4</v>
      </c>
      <c r="I127">
        <v>4</v>
      </c>
      <c r="J127">
        <v>3</v>
      </c>
      <c r="K127">
        <v>3</v>
      </c>
      <c r="L127">
        <v>3</v>
      </c>
      <c r="M127">
        <v>3</v>
      </c>
      <c r="N127">
        <v>3</v>
      </c>
      <c r="O127">
        <v>3</v>
      </c>
      <c r="P127">
        <v>3</v>
      </c>
      <c r="Q127">
        <v>3</v>
      </c>
      <c r="R127">
        <v>3</v>
      </c>
      <c r="S127">
        <v>3</v>
      </c>
      <c r="T127">
        <v>3</v>
      </c>
      <c r="U127">
        <v>4</v>
      </c>
      <c r="V127">
        <v>8</v>
      </c>
      <c r="W127">
        <v>3</v>
      </c>
      <c r="X127">
        <v>5</v>
      </c>
      <c r="Y127">
        <v>3</v>
      </c>
      <c r="Z127">
        <v>35</v>
      </c>
      <c r="AA127" s="33">
        <v>10</v>
      </c>
      <c r="AB127" s="34">
        <v>76.666666669999998</v>
      </c>
      <c r="AC127" s="33">
        <v>13</v>
      </c>
      <c r="AD127" s="34">
        <v>60</v>
      </c>
      <c r="AE127" s="33">
        <f t="shared" si="5"/>
        <v>6</v>
      </c>
      <c r="AF127" s="34">
        <f t="shared" si="6"/>
        <v>87.336559251173881</v>
      </c>
    </row>
    <row r="128" spans="1:32" x14ac:dyDescent="0.35">
      <c r="A128">
        <v>5521</v>
      </c>
      <c r="B128">
        <v>0</v>
      </c>
      <c r="C128" s="14">
        <f t="shared" si="7"/>
        <v>33</v>
      </c>
      <c r="D128">
        <v>0</v>
      </c>
      <c r="E128">
        <v>1987</v>
      </c>
      <c r="F128">
        <v>37</v>
      </c>
      <c r="G128" t="s">
        <v>198</v>
      </c>
      <c r="H128">
        <v>4</v>
      </c>
      <c r="I128">
        <v>4</v>
      </c>
      <c r="J128">
        <v>4</v>
      </c>
      <c r="K128">
        <v>1</v>
      </c>
      <c r="L128">
        <v>4</v>
      </c>
      <c r="M128">
        <v>4</v>
      </c>
      <c r="N128">
        <v>4</v>
      </c>
      <c r="O128">
        <v>4</v>
      </c>
      <c r="P128">
        <v>4</v>
      </c>
      <c r="Q128">
        <v>4</v>
      </c>
      <c r="R128">
        <v>3</v>
      </c>
      <c r="S128">
        <v>7</v>
      </c>
      <c r="T128">
        <v>4</v>
      </c>
      <c r="U128">
        <v>3</v>
      </c>
      <c r="V128">
        <v>6</v>
      </c>
      <c r="W128">
        <v>3</v>
      </c>
      <c r="X128">
        <v>4</v>
      </c>
      <c r="Y128">
        <v>4</v>
      </c>
      <c r="Z128">
        <v>40</v>
      </c>
      <c r="AA128" s="33">
        <v>9</v>
      </c>
      <c r="AB128" s="34">
        <v>73.333333330000002</v>
      </c>
      <c r="AC128" s="33">
        <v>16</v>
      </c>
      <c r="AD128" s="34">
        <v>63.75</v>
      </c>
      <c r="AE128" s="33">
        <f t="shared" si="5"/>
        <v>8</v>
      </c>
      <c r="AF128" s="34">
        <f t="shared" si="6"/>
        <v>115.5150945350787</v>
      </c>
    </row>
    <row r="129" spans="1:32" x14ac:dyDescent="0.35">
      <c r="A129">
        <v>5618</v>
      </c>
      <c r="B129">
        <v>0</v>
      </c>
      <c r="C129" s="14">
        <f t="shared" si="7"/>
        <v>32</v>
      </c>
      <c r="D129">
        <v>1</v>
      </c>
      <c r="E129">
        <v>1997</v>
      </c>
      <c r="F129">
        <v>36</v>
      </c>
      <c r="G129" t="s">
        <v>201</v>
      </c>
      <c r="H129">
        <v>4</v>
      </c>
      <c r="I129">
        <v>4</v>
      </c>
      <c r="J129">
        <v>4</v>
      </c>
      <c r="K129">
        <v>4</v>
      </c>
      <c r="L129">
        <v>3</v>
      </c>
      <c r="M129">
        <v>3</v>
      </c>
      <c r="N129">
        <v>3</v>
      </c>
      <c r="O129">
        <v>4</v>
      </c>
      <c r="P129">
        <v>3</v>
      </c>
      <c r="Q129">
        <v>3</v>
      </c>
      <c r="R129">
        <v>3</v>
      </c>
      <c r="S129">
        <v>3</v>
      </c>
      <c r="T129">
        <v>3</v>
      </c>
      <c r="U129">
        <v>2</v>
      </c>
      <c r="V129">
        <v>5</v>
      </c>
      <c r="W129">
        <v>3</v>
      </c>
      <c r="X129">
        <v>3</v>
      </c>
      <c r="Y129">
        <v>5</v>
      </c>
      <c r="Z129">
        <v>4</v>
      </c>
      <c r="AA129" s="33">
        <v>12</v>
      </c>
      <c r="AB129" s="34">
        <v>83.333333330000002</v>
      </c>
      <c r="AC129" s="33">
        <v>14</v>
      </c>
      <c r="AD129" s="34">
        <v>61.25</v>
      </c>
      <c r="AE129" s="33">
        <f t="shared" si="5"/>
        <v>6</v>
      </c>
      <c r="AF129" s="34">
        <f t="shared" si="6"/>
        <v>87.336559251173881</v>
      </c>
    </row>
    <row r="130" spans="1:32" x14ac:dyDescent="0.35">
      <c r="A130">
        <v>5636</v>
      </c>
      <c r="B130">
        <v>1</v>
      </c>
      <c r="C130" s="14">
        <f t="shared" si="7"/>
        <v>34</v>
      </c>
      <c r="D130">
        <v>2</v>
      </c>
      <c r="E130">
        <v>1997</v>
      </c>
      <c r="F130">
        <v>38</v>
      </c>
      <c r="G130" t="s">
        <v>202</v>
      </c>
      <c r="H130">
        <v>4</v>
      </c>
      <c r="I130">
        <v>4</v>
      </c>
      <c r="J130">
        <v>4</v>
      </c>
      <c r="K130">
        <v>3</v>
      </c>
      <c r="L130">
        <v>4</v>
      </c>
      <c r="M130">
        <v>3</v>
      </c>
      <c r="N130">
        <v>4</v>
      </c>
      <c r="O130">
        <v>4</v>
      </c>
      <c r="P130">
        <v>4</v>
      </c>
      <c r="Q130">
        <v>3</v>
      </c>
      <c r="R130">
        <v>4</v>
      </c>
      <c r="S130">
        <v>3</v>
      </c>
      <c r="T130">
        <v>4</v>
      </c>
      <c r="U130">
        <v>2</v>
      </c>
      <c r="V130">
        <v>5</v>
      </c>
      <c r="W130">
        <v>6</v>
      </c>
      <c r="X130">
        <v>5</v>
      </c>
      <c r="Y130">
        <v>3</v>
      </c>
      <c r="Z130">
        <v>5</v>
      </c>
      <c r="AA130" s="33">
        <v>11</v>
      </c>
      <c r="AB130" s="34">
        <v>80</v>
      </c>
      <c r="AC130" s="33">
        <v>15</v>
      </c>
      <c r="AD130" s="34">
        <v>62.5</v>
      </c>
      <c r="AE130" s="33">
        <f t="shared" si="5"/>
        <v>8</v>
      </c>
      <c r="AF130" s="34">
        <f t="shared" si="6"/>
        <v>115.5150945350787</v>
      </c>
    </row>
    <row r="131" spans="1:32" x14ac:dyDescent="0.35">
      <c r="A131">
        <v>5639</v>
      </c>
      <c r="B131">
        <v>0</v>
      </c>
      <c r="C131" s="14">
        <f t="shared" si="7"/>
        <v>33</v>
      </c>
      <c r="D131">
        <v>2</v>
      </c>
      <c r="E131">
        <v>1991</v>
      </c>
      <c r="F131">
        <v>36</v>
      </c>
      <c r="G131" t="s">
        <v>203</v>
      </c>
      <c r="H131">
        <v>3</v>
      </c>
      <c r="I131">
        <v>4</v>
      </c>
      <c r="J131">
        <v>4</v>
      </c>
      <c r="K131">
        <v>4</v>
      </c>
      <c r="L131">
        <v>4</v>
      </c>
      <c r="M131">
        <v>3</v>
      </c>
      <c r="N131">
        <v>4</v>
      </c>
      <c r="O131">
        <v>3</v>
      </c>
      <c r="P131">
        <v>4</v>
      </c>
      <c r="Q131">
        <v>4</v>
      </c>
      <c r="R131">
        <v>4</v>
      </c>
      <c r="S131">
        <v>3</v>
      </c>
      <c r="T131">
        <v>2</v>
      </c>
      <c r="U131">
        <v>3</v>
      </c>
      <c r="V131">
        <v>5</v>
      </c>
      <c r="W131">
        <v>3</v>
      </c>
      <c r="X131">
        <v>3</v>
      </c>
      <c r="Y131">
        <v>4</v>
      </c>
      <c r="Z131">
        <v>36</v>
      </c>
      <c r="AA131" s="33">
        <v>11</v>
      </c>
      <c r="AB131" s="34">
        <v>80</v>
      </c>
      <c r="AC131" s="33">
        <v>14</v>
      </c>
      <c r="AD131" s="34">
        <v>61.25</v>
      </c>
      <c r="AE131" s="33">
        <f t="shared" si="5"/>
        <v>8</v>
      </c>
      <c r="AF131" s="34">
        <f t="shared" si="6"/>
        <v>115.5150945350787</v>
      </c>
    </row>
    <row r="132" spans="1:32" x14ac:dyDescent="0.35">
      <c r="A132">
        <v>5830</v>
      </c>
      <c r="B132">
        <v>0</v>
      </c>
      <c r="C132" s="14">
        <f t="shared" si="7"/>
        <v>36</v>
      </c>
      <c r="D132">
        <v>2</v>
      </c>
      <c r="E132">
        <v>1992</v>
      </c>
      <c r="F132">
        <v>40</v>
      </c>
      <c r="G132" t="s">
        <v>211</v>
      </c>
      <c r="H132">
        <v>4</v>
      </c>
      <c r="I132">
        <v>4</v>
      </c>
      <c r="J132">
        <v>4</v>
      </c>
      <c r="K132">
        <v>4</v>
      </c>
      <c r="L132">
        <v>4</v>
      </c>
      <c r="M132">
        <v>4</v>
      </c>
      <c r="N132">
        <v>4</v>
      </c>
      <c r="O132">
        <v>4</v>
      </c>
      <c r="P132">
        <v>4</v>
      </c>
      <c r="Q132">
        <v>3</v>
      </c>
      <c r="R132">
        <v>3</v>
      </c>
      <c r="S132">
        <v>3</v>
      </c>
      <c r="T132">
        <v>2</v>
      </c>
      <c r="U132">
        <v>4</v>
      </c>
      <c r="V132">
        <v>5</v>
      </c>
      <c r="W132">
        <v>2</v>
      </c>
      <c r="X132">
        <v>4</v>
      </c>
      <c r="Y132">
        <v>3</v>
      </c>
      <c r="Z132">
        <v>0</v>
      </c>
      <c r="AA132" s="33">
        <v>12</v>
      </c>
      <c r="AB132" s="34">
        <v>83.333333330000002</v>
      </c>
      <c r="AC132" s="33">
        <v>16</v>
      </c>
      <c r="AD132" s="34">
        <v>63.75</v>
      </c>
      <c r="AE132" s="33">
        <f t="shared" si="5"/>
        <v>8</v>
      </c>
      <c r="AF132" s="34">
        <f t="shared" si="6"/>
        <v>115.5150945350787</v>
      </c>
    </row>
    <row r="133" spans="1:32" x14ac:dyDescent="0.35">
      <c r="A133">
        <v>5837</v>
      </c>
      <c r="B133">
        <v>0</v>
      </c>
      <c r="C133" s="14">
        <f t="shared" si="7"/>
        <v>33</v>
      </c>
      <c r="D133">
        <v>1</v>
      </c>
      <c r="E133">
        <v>1993</v>
      </c>
      <c r="F133">
        <v>37</v>
      </c>
      <c r="G133" t="s">
        <v>212</v>
      </c>
      <c r="H133">
        <v>3</v>
      </c>
      <c r="I133">
        <v>4</v>
      </c>
      <c r="J133">
        <v>4</v>
      </c>
      <c r="K133">
        <v>4</v>
      </c>
      <c r="L133">
        <v>4</v>
      </c>
      <c r="M133">
        <v>4</v>
      </c>
      <c r="N133">
        <v>3</v>
      </c>
      <c r="O133">
        <v>4</v>
      </c>
      <c r="P133">
        <v>3</v>
      </c>
      <c r="Q133">
        <v>6</v>
      </c>
      <c r="R133">
        <v>4</v>
      </c>
      <c r="S133">
        <v>3</v>
      </c>
      <c r="T133">
        <v>3</v>
      </c>
      <c r="U133">
        <v>3</v>
      </c>
      <c r="V133">
        <v>5</v>
      </c>
      <c r="W133">
        <v>4</v>
      </c>
      <c r="X133">
        <v>3</v>
      </c>
      <c r="Y133">
        <v>4</v>
      </c>
      <c r="Z133">
        <v>8</v>
      </c>
      <c r="AA133" s="33">
        <v>11</v>
      </c>
      <c r="AB133" s="34">
        <v>80</v>
      </c>
      <c r="AC133" s="33">
        <v>16</v>
      </c>
      <c r="AD133" s="34">
        <v>63.75</v>
      </c>
      <c r="AE133" s="33">
        <f t="shared" si="5"/>
        <v>6</v>
      </c>
      <c r="AF133" s="34">
        <f t="shared" si="6"/>
        <v>87.336559251173881</v>
      </c>
    </row>
    <row r="134" spans="1:32" x14ac:dyDescent="0.35">
      <c r="A134">
        <v>5849</v>
      </c>
      <c r="B134">
        <v>1</v>
      </c>
      <c r="C134" s="14">
        <f t="shared" si="7"/>
        <v>28</v>
      </c>
      <c r="D134">
        <v>2</v>
      </c>
      <c r="E134">
        <v>1996</v>
      </c>
      <c r="F134">
        <v>32</v>
      </c>
      <c r="G134" t="s">
        <v>213</v>
      </c>
      <c r="H134">
        <v>4</v>
      </c>
      <c r="I134">
        <v>4</v>
      </c>
      <c r="J134">
        <v>4</v>
      </c>
      <c r="K134">
        <v>2</v>
      </c>
      <c r="L134">
        <v>3</v>
      </c>
      <c r="M134">
        <v>3</v>
      </c>
      <c r="N134">
        <v>3</v>
      </c>
      <c r="O134">
        <v>3</v>
      </c>
      <c r="P134">
        <v>2</v>
      </c>
      <c r="Q134">
        <v>6</v>
      </c>
      <c r="R134">
        <v>6</v>
      </c>
      <c r="S134">
        <v>3</v>
      </c>
      <c r="T134">
        <v>6</v>
      </c>
      <c r="U134">
        <v>3</v>
      </c>
      <c r="V134">
        <v>5</v>
      </c>
      <c r="W134">
        <v>5</v>
      </c>
      <c r="X134">
        <v>6</v>
      </c>
      <c r="Y134">
        <v>7</v>
      </c>
      <c r="Z134">
        <v>23</v>
      </c>
      <c r="AA134" s="33">
        <v>10</v>
      </c>
      <c r="AB134" s="34">
        <v>76.666666669999998</v>
      </c>
      <c r="AC134" s="33">
        <v>13</v>
      </c>
      <c r="AD134" s="34">
        <v>60</v>
      </c>
      <c r="AE134" s="33">
        <f t="shared" si="5"/>
        <v>5</v>
      </c>
      <c r="AF134" s="34">
        <f t="shared" si="6"/>
        <v>73.247291609221463</v>
      </c>
    </row>
    <row r="135" spans="1:32" x14ac:dyDescent="0.35">
      <c r="A135">
        <v>5856</v>
      </c>
      <c r="B135">
        <v>0</v>
      </c>
      <c r="C135" s="14">
        <f t="shared" si="7"/>
        <v>30</v>
      </c>
      <c r="D135">
        <v>1</v>
      </c>
      <c r="E135">
        <v>1982</v>
      </c>
      <c r="F135">
        <v>34</v>
      </c>
      <c r="G135" t="s">
        <v>214</v>
      </c>
      <c r="H135">
        <v>2</v>
      </c>
      <c r="I135">
        <v>4</v>
      </c>
      <c r="J135">
        <v>4</v>
      </c>
      <c r="K135">
        <v>2</v>
      </c>
      <c r="L135">
        <v>4</v>
      </c>
      <c r="M135">
        <v>3</v>
      </c>
      <c r="N135">
        <v>4</v>
      </c>
      <c r="O135">
        <v>4</v>
      </c>
      <c r="P135">
        <v>3</v>
      </c>
      <c r="Q135">
        <v>4</v>
      </c>
      <c r="R135">
        <v>4</v>
      </c>
      <c r="S135">
        <v>3</v>
      </c>
      <c r="T135">
        <v>2</v>
      </c>
      <c r="U135">
        <v>3</v>
      </c>
      <c r="V135">
        <v>7</v>
      </c>
      <c r="W135">
        <v>4</v>
      </c>
      <c r="X135">
        <v>3</v>
      </c>
      <c r="Y135">
        <v>5</v>
      </c>
      <c r="Z135">
        <v>27</v>
      </c>
      <c r="AA135" s="33">
        <v>8</v>
      </c>
      <c r="AB135" s="34">
        <v>70</v>
      </c>
      <c r="AC135" s="33">
        <v>15</v>
      </c>
      <c r="AD135" s="34">
        <v>62.5</v>
      </c>
      <c r="AE135" s="33">
        <f t="shared" si="5"/>
        <v>7</v>
      </c>
      <c r="AF135" s="34">
        <f t="shared" si="6"/>
        <v>101.42582689312628</v>
      </c>
    </row>
    <row r="136" spans="1:32" x14ac:dyDescent="0.35">
      <c r="A136">
        <v>5859</v>
      </c>
      <c r="B136">
        <v>0</v>
      </c>
      <c r="C136" s="14">
        <f t="shared" si="7"/>
        <v>28</v>
      </c>
      <c r="D136">
        <v>1</v>
      </c>
      <c r="E136">
        <v>1995</v>
      </c>
      <c r="F136">
        <v>32</v>
      </c>
      <c r="G136" t="s">
        <v>215</v>
      </c>
      <c r="H136">
        <v>1</v>
      </c>
      <c r="I136">
        <v>4</v>
      </c>
      <c r="J136">
        <v>4</v>
      </c>
      <c r="K136">
        <v>3</v>
      </c>
      <c r="L136">
        <v>3</v>
      </c>
      <c r="M136">
        <v>3</v>
      </c>
      <c r="N136">
        <v>3</v>
      </c>
      <c r="O136">
        <v>4</v>
      </c>
      <c r="P136">
        <v>3</v>
      </c>
      <c r="Q136">
        <v>4</v>
      </c>
      <c r="R136">
        <v>4</v>
      </c>
      <c r="S136">
        <v>2</v>
      </c>
      <c r="T136">
        <v>4</v>
      </c>
      <c r="U136">
        <v>9</v>
      </c>
      <c r="V136">
        <v>14</v>
      </c>
      <c r="W136">
        <v>6</v>
      </c>
      <c r="X136">
        <v>3</v>
      </c>
      <c r="Y136">
        <v>4</v>
      </c>
      <c r="Z136">
        <v>46</v>
      </c>
      <c r="AA136" s="33">
        <v>8</v>
      </c>
      <c r="AB136" s="34">
        <v>70</v>
      </c>
      <c r="AC136" s="33">
        <v>14</v>
      </c>
      <c r="AD136" s="34">
        <v>61.25</v>
      </c>
      <c r="AE136" s="33">
        <f t="shared" si="5"/>
        <v>6</v>
      </c>
      <c r="AF136" s="34">
        <f t="shared" si="6"/>
        <v>87.336559251173881</v>
      </c>
    </row>
    <row r="137" spans="1:32" x14ac:dyDescent="0.35">
      <c r="A137">
        <v>5881</v>
      </c>
      <c r="B137">
        <v>0</v>
      </c>
      <c r="C137" s="14">
        <f t="shared" si="7"/>
        <v>29</v>
      </c>
      <c r="D137">
        <v>1</v>
      </c>
      <c r="E137">
        <v>1996</v>
      </c>
      <c r="F137">
        <v>32</v>
      </c>
      <c r="G137" t="s">
        <v>217</v>
      </c>
      <c r="H137">
        <v>3</v>
      </c>
      <c r="I137">
        <v>3</v>
      </c>
      <c r="J137">
        <v>4</v>
      </c>
      <c r="K137">
        <v>2</v>
      </c>
      <c r="L137">
        <v>4</v>
      </c>
      <c r="M137">
        <v>4</v>
      </c>
      <c r="N137">
        <v>3</v>
      </c>
      <c r="O137">
        <v>3</v>
      </c>
      <c r="P137">
        <v>3</v>
      </c>
      <c r="Q137">
        <v>4</v>
      </c>
      <c r="R137">
        <v>6</v>
      </c>
      <c r="S137">
        <v>4</v>
      </c>
      <c r="T137">
        <v>4</v>
      </c>
      <c r="U137">
        <v>3</v>
      </c>
      <c r="V137">
        <v>9</v>
      </c>
      <c r="W137">
        <v>4</v>
      </c>
      <c r="X137">
        <v>5</v>
      </c>
      <c r="Y137">
        <v>11</v>
      </c>
      <c r="Z137">
        <v>42</v>
      </c>
      <c r="AA137" s="33">
        <v>9</v>
      </c>
      <c r="AB137" s="34">
        <v>73.333333330000002</v>
      </c>
      <c r="AC137" s="33">
        <v>14</v>
      </c>
      <c r="AD137" s="34">
        <v>61.25</v>
      </c>
      <c r="AE137" s="33">
        <f t="shared" si="5"/>
        <v>6</v>
      </c>
      <c r="AF137" s="34">
        <f t="shared" si="6"/>
        <v>87.336559251173881</v>
      </c>
    </row>
    <row r="138" spans="1:32" x14ac:dyDescent="0.35">
      <c r="A138">
        <v>5883</v>
      </c>
      <c r="B138">
        <v>0</v>
      </c>
      <c r="C138" s="14">
        <f t="shared" si="7"/>
        <v>25</v>
      </c>
      <c r="D138">
        <v>0</v>
      </c>
      <c r="E138">
        <v>1993</v>
      </c>
      <c r="F138">
        <v>28</v>
      </c>
      <c r="G138" t="s">
        <v>218</v>
      </c>
      <c r="H138">
        <v>4</v>
      </c>
      <c r="I138">
        <v>3</v>
      </c>
      <c r="J138">
        <v>3</v>
      </c>
      <c r="K138">
        <v>2</v>
      </c>
      <c r="L138">
        <v>2</v>
      </c>
      <c r="M138">
        <v>3</v>
      </c>
      <c r="N138">
        <v>2</v>
      </c>
      <c r="O138">
        <v>3</v>
      </c>
      <c r="P138">
        <v>3</v>
      </c>
      <c r="Q138">
        <v>4</v>
      </c>
      <c r="R138">
        <v>3</v>
      </c>
      <c r="S138">
        <v>2</v>
      </c>
      <c r="T138">
        <v>3</v>
      </c>
      <c r="U138">
        <v>3</v>
      </c>
      <c r="V138">
        <v>4</v>
      </c>
      <c r="W138">
        <v>2</v>
      </c>
      <c r="X138">
        <v>2</v>
      </c>
      <c r="Y138">
        <v>2</v>
      </c>
      <c r="Z138">
        <v>58</v>
      </c>
      <c r="AA138" s="33">
        <v>9</v>
      </c>
      <c r="AB138" s="34">
        <v>73.333333330000002</v>
      </c>
      <c r="AC138" s="33">
        <v>11</v>
      </c>
      <c r="AD138" s="34">
        <v>57.5</v>
      </c>
      <c r="AE138" s="33">
        <f t="shared" si="5"/>
        <v>5</v>
      </c>
      <c r="AF138" s="34">
        <f t="shared" si="6"/>
        <v>73.247291609221463</v>
      </c>
    </row>
    <row r="139" spans="1:32" x14ac:dyDescent="0.35">
      <c r="A139">
        <v>5898</v>
      </c>
      <c r="B139">
        <v>0</v>
      </c>
      <c r="C139" s="14">
        <f t="shared" si="7"/>
        <v>31</v>
      </c>
      <c r="D139">
        <v>1</v>
      </c>
      <c r="E139">
        <v>1998</v>
      </c>
      <c r="F139">
        <v>35</v>
      </c>
      <c r="G139" t="s">
        <v>220</v>
      </c>
      <c r="H139">
        <v>4</v>
      </c>
      <c r="I139">
        <v>3</v>
      </c>
      <c r="J139">
        <v>4</v>
      </c>
      <c r="K139">
        <v>4</v>
      </c>
      <c r="L139">
        <v>4</v>
      </c>
      <c r="M139">
        <v>3</v>
      </c>
      <c r="N139">
        <v>3</v>
      </c>
      <c r="O139">
        <v>2</v>
      </c>
      <c r="P139">
        <v>4</v>
      </c>
      <c r="Q139">
        <v>3</v>
      </c>
      <c r="R139">
        <v>5</v>
      </c>
      <c r="S139">
        <v>2</v>
      </c>
      <c r="T139">
        <v>2</v>
      </c>
      <c r="U139">
        <v>2</v>
      </c>
      <c r="V139">
        <v>4</v>
      </c>
      <c r="W139">
        <v>2</v>
      </c>
      <c r="X139">
        <v>3</v>
      </c>
      <c r="Y139">
        <v>5</v>
      </c>
      <c r="Z139">
        <v>14</v>
      </c>
      <c r="AA139" s="33">
        <v>12</v>
      </c>
      <c r="AB139" s="34">
        <v>83.333333330000002</v>
      </c>
      <c r="AC139" s="33">
        <v>12</v>
      </c>
      <c r="AD139" s="34">
        <v>58.75</v>
      </c>
      <c r="AE139" s="33">
        <f t="shared" si="5"/>
        <v>7</v>
      </c>
      <c r="AF139" s="34">
        <f t="shared" si="6"/>
        <v>101.42582689312628</v>
      </c>
    </row>
    <row r="140" spans="1:32" x14ac:dyDescent="0.35">
      <c r="A140">
        <v>5902</v>
      </c>
      <c r="B140">
        <v>0</v>
      </c>
      <c r="C140" s="14">
        <f t="shared" si="7"/>
        <v>31</v>
      </c>
      <c r="D140">
        <v>2</v>
      </c>
      <c r="E140">
        <v>1990</v>
      </c>
      <c r="F140">
        <v>35</v>
      </c>
      <c r="G140" t="s">
        <v>221</v>
      </c>
      <c r="H140">
        <v>3</v>
      </c>
      <c r="I140">
        <v>4</v>
      </c>
      <c r="J140">
        <v>4</v>
      </c>
      <c r="K140">
        <v>4</v>
      </c>
      <c r="L140">
        <v>4</v>
      </c>
      <c r="M140">
        <v>2</v>
      </c>
      <c r="N140">
        <v>4</v>
      </c>
      <c r="O140">
        <v>2</v>
      </c>
      <c r="P140">
        <v>4</v>
      </c>
      <c r="Q140">
        <v>6</v>
      </c>
      <c r="R140">
        <v>4</v>
      </c>
      <c r="S140">
        <v>2</v>
      </c>
      <c r="T140">
        <v>3</v>
      </c>
      <c r="U140">
        <v>3</v>
      </c>
      <c r="V140">
        <v>8</v>
      </c>
      <c r="W140">
        <v>2</v>
      </c>
      <c r="X140">
        <v>3</v>
      </c>
      <c r="Y140">
        <v>2</v>
      </c>
      <c r="Z140">
        <v>40</v>
      </c>
      <c r="AA140" s="33">
        <v>11</v>
      </c>
      <c r="AB140" s="34">
        <v>80</v>
      </c>
      <c r="AC140" s="33">
        <v>12</v>
      </c>
      <c r="AD140" s="34">
        <v>58.75</v>
      </c>
      <c r="AE140" s="33">
        <f t="shared" si="5"/>
        <v>8</v>
      </c>
      <c r="AF140" s="34">
        <f t="shared" si="6"/>
        <v>115.5150945350787</v>
      </c>
    </row>
    <row r="141" spans="1:32" x14ac:dyDescent="0.35">
      <c r="A141">
        <v>5506</v>
      </c>
      <c r="B141">
        <v>0</v>
      </c>
      <c r="C141" s="14">
        <f t="shared" ref="C141:C172" si="8">SUM(H141:P141)</f>
        <v>35</v>
      </c>
      <c r="D141">
        <v>2</v>
      </c>
      <c r="E141">
        <v>1992</v>
      </c>
      <c r="F141">
        <v>39</v>
      </c>
      <c r="G141" t="s">
        <v>222</v>
      </c>
      <c r="H141">
        <v>4</v>
      </c>
      <c r="I141">
        <v>4</v>
      </c>
      <c r="J141">
        <v>4</v>
      </c>
      <c r="K141">
        <v>4</v>
      </c>
      <c r="L141">
        <v>4</v>
      </c>
      <c r="M141">
        <v>4</v>
      </c>
      <c r="N141">
        <v>3</v>
      </c>
      <c r="O141">
        <v>4</v>
      </c>
      <c r="P141">
        <v>4</v>
      </c>
      <c r="Q141">
        <v>3</v>
      </c>
      <c r="R141">
        <v>3</v>
      </c>
      <c r="S141">
        <v>2</v>
      </c>
      <c r="T141">
        <v>3</v>
      </c>
      <c r="U141">
        <v>2</v>
      </c>
      <c r="V141">
        <v>6</v>
      </c>
      <c r="W141">
        <v>2</v>
      </c>
      <c r="X141">
        <v>4</v>
      </c>
      <c r="Y141">
        <v>3</v>
      </c>
      <c r="Z141">
        <v>3</v>
      </c>
      <c r="AA141" s="33">
        <v>12</v>
      </c>
      <c r="AB141" s="34">
        <v>83.333333330000002</v>
      </c>
      <c r="AC141" s="33">
        <v>16</v>
      </c>
      <c r="AD141" s="34">
        <v>63.75</v>
      </c>
      <c r="AE141" s="33">
        <f t="shared" si="5"/>
        <v>7</v>
      </c>
      <c r="AF141" s="34">
        <f t="shared" si="6"/>
        <v>101.42582689312628</v>
      </c>
    </row>
    <row r="142" spans="1:32" x14ac:dyDescent="0.35">
      <c r="A142">
        <v>5925</v>
      </c>
      <c r="B142">
        <v>0</v>
      </c>
      <c r="C142" s="14">
        <f t="shared" si="8"/>
        <v>25</v>
      </c>
      <c r="D142">
        <v>0</v>
      </c>
      <c r="E142">
        <v>1976</v>
      </c>
      <c r="F142">
        <v>28</v>
      </c>
      <c r="G142" t="s">
        <v>108</v>
      </c>
      <c r="H142">
        <v>3</v>
      </c>
      <c r="I142">
        <v>3</v>
      </c>
      <c r="J142">
        <v>3</v>
      </c>
      <c r="K142">
        <v>3</v>
      </c>
      <c r="L142">
        <v>2</v>
      </c>
      <c r="M142">
        <v>3</v>
      </c>
      <c r="N142">
        <v>2</v>
      </c>
      <c r="O142">
        <v>3</v>
      </c>
      <c r="P142">
        <v>3</v>
      </c>
      <c r="Q142">
        <v>5</v>
      </c>
      <c r="R142">
        <v>6</v>
      </c>
      <c r="S142">
        <v>3</v>
      </c>
      <c r="T142">
        <v>3</v>
      </c>
      <c r="U142">
        <v>5</v>
      </c>
      <c r="V142">
        <v>8</v>
      </c>
      <c r="W142">
        <v>3</v>
      </c>
      <c r="X142">
        <v>7</v>
      </c>
      <c r="Y142">
        <v>4</v>
      </c>
      <c r="Z142">
        <v>45</v>
      </c>
      <c r="AA142" s="33">
        <v>9</v>
      </c>
      <c r="AB142" s="34">
        <v>73.333333330000002</v>
      </c>
      <c r="AC142" s="33">
        <v>11</v>
      </c>
      <c r="AD142" s="34">
        <v>57.5</v>
      </c>
      <c r="AE142" s="33">
        <f t="shared" ref="AE142:AE205" si="9">N142+P142</f>
        <v>5</v>
      </c>
      <c r="AF142" s="34">
        <f t="shared" ref="AF142:AF205" si="10">50+10*((AE142-$X$3)/$X$4)</f>
        <v>73.247291609221463</v>
      </c>
    </row>
    <row r="143" spans="1:32" x14ac:dyDescent="0.35">
      <c r="A143">
        <v>6038</v>
      </c>
      <c r="B143">
        <v>0</v>
      </c>
      <c r="C143" s="14">
        <f t="shared" si="8"/>
        <v>25</v>
      </c>
      <c r="D143">
        <v>1</v>
      </c>
      <c r="E143">
        <v>1995</v>
      </c>
      <c r="F143">
        <v>29</v>
      </c>
      <c r="G143" t="s">
        <v>230</v>
      </c>
      <c r="H143">
        <v>3</v>
      </c>
      <c r="I143">
        <v>3</v>
      </c>
      <c r="J143">
        <v>4</v>
      </c>
      <c r="K143">
        <v>2</v>
      </c>
      <c r="L143">
        <v>3</v>
      </c>
      <c r="M143">
        <v>2</v>
      </c>
      <c r="N143">
        <v>2</v>
      </c>
      <c r="O143">
        <v>3</v>
      </c>
      <c r="P143">
        <v>3</v>
      </c>
      <c r="Q143">
        <v>5</v>
      </c>
      <c r="R143">
        <v>5</v>
      </c>
      <c r="S143">
        <v>3</v>
      </c>
      <c r="T143">
        <v>4</v>
      </c>
      <c r="U143">
        <v>4</v>
      </c>
      <c r="V143">
        <v>7</v>
      </c>
      <c r="W143">
        <v>4</v>
      </c>
      <c r="X143">
        <v>4</v>
      </c>
      <c r="Y143">
        <v>3</v>
      </c>
      <c r="Z143">
        <v>23</v>
      </c>
      <c r="AA143" s="33">
        <v>9</v>
      </c>
      <c r="AB143" s="34">
        <v>73.333333330000002</v>
      </c>
      <c r="AC143" s="33">
        <v>11</v>
      </c>
      <c r="AD143" s="34">
        <v>57.5</v>
      </c>
      <c r="AE143" s="33">
        <f t="shared" si="9"/>
        <v>5</v>
      </c>
      <c r="AF143" s="34">
        <f t="shared" si="10"/>
        <v>73.247291609221463</v>
      </c>
    </row>
    <row r="144" spans="1:32" x14ac:dyDescent="0.35">
      <c r="A144">
        <v>5042</v>
      </c>
      <c r="B144">
        <v>0</v>
      </c>
      <c r="C144" s="14">
        <f t="shared" si="8"/>
        <v>30</v>
      </c>
      <c r="D144">
        <v>1</v>
      </c>
      <c r="E144">
        <v>1995</v>
      </c>
      <c r="F144">
        <v>34</v>
      </c>
      <c r="G144" t="s">
        <v>232</v>
      </c>
      <c r="H144">
        <v>3</v>
      </c>
      <c r="I144">
        <v>4</v>
      </c>
      <c r="J144">
        <v>4</v>
      </c>
      <c r="K144">
        <v>3</v>
      </c>
      <c r="L144">
        <v>4</v>
      </c>
      <c r="M144">
        <v>3</v>
      </c>
      <c r="N144">
        <v>3</v>
      </c>
      <c r="O144">
        <v>2</v>
      </c>
      <c r="P144">
        <v>4</v>
      </c>
      <c r="Q144">
        <v>3</v>
      </c>
      <c r="R144">
        <v>3</v>
      </c>
      <c r="S144">
        <v>2</v>
      </c>
      <c r="T144">
        <v>4</v>
      </c>
      <c r="U144">
        <v>2</v>
      </c>
      <c r="V144">
        <v>7</v>
      </c>
      <c r="W144">
        <v>4</v>
      </c>
      <c r="X144">
        <v>6</v>
      </c>
      <c r="Y144">
        <v>3</v>
      </c>
      <c r="Z144">
        <v>14</v>
      </c>
      <c r="AA144" s="33">
        <v>10</v>
      </c>
      <c r="AB144" s="34">
        <v>76.666666669999998</v>
      </c>
      <c r="AC144" s="33">
        <v>13</v>
      </c>
      <c r="AD144" s="34">
        <v>60</v>
      </c>
      <c r="AE144" s="33">
        <f t="shared" si="9"/>
        <v>7</v>
      </c>
      <c r="AF144" s="34">
        <f t="shared" si="10"/>
        <v>101.42582689312628</v>
      </c>
    </row>
    <row r="145" spans="1:32" x14ac:dyDescent="0.35">
      <c r="A145">
        <v>6042</v>
      </c>
      <c r="B145">
        <v>0</v>
      </c>
      <c r="C145" s="14">
        <f t="shared" si="8"/>
        <v>26</v>
      </c>
      <c r="D145">
        <v>1</v>
      </c>
      <c r="E145">
        <v>1992</v>
      </c>
      <c r="F145">
        <v>30</v>
      </c>
      <c r="G145" t="s">
        <v>233</v>
      </c>
      <c r="H145">
        <v>2</v>
      </c>
      <c r="I145">
        <v>4</v>
      </c>
      <c r="J145">
        <v>4</v>
      </c>
      <c r="K145">
        <v>3</v>
      </c>
      <c r="L145">
        <v>2</v>
      </c>
      <c r="M145">
        <v>2</v>
      </c>
      <c r="N145">
        <v>4</v>
      </c>
      <c r="O145">
        <v>4</v>
      </c>
      <c r="P145">
        <v>1</v>
      </c>
      <c r="Q145">
        <v>4</v>
      </c>
      <c r="R145">
        <v>3</v>
      </c>
      <c r="S145">
        <v>2</v>
      </c>
      <c r="T145">
        <v>3</v>
      </c>
      <c r="U145">
        <v>3</v>
      </c>
      <c r="V145">
        <v>6</v>
      </c>
      <c r="W145">
        <v>3</v>
      </c>
      <c r="X145">
        <v>2</v>
      </c>
      <c r="Y145">
        <v>3</v>
      </c>
      <c r="Z145">
        <v>81</v>
      </c>
      <c r="AA145" s="33">
        <v>9</v>
      </c>
      <c r="AB145" s="34">
        <v>73.333333330000002</v>
      </c>
      <c r="AC145" s="33">
        <v>12</v>
      </c>
      <c r="AD145" s="34">
        <v>58.75</v>
      </c>
      <c r="AE145" s="33">
        <f t="shared" si="9"/>
        <v>5</v>
      </c>
      <c r="AF145" s="34">
        <f t="shared" si="10"/>
        <v>73.247291609221463</v>
      </c>
    </row>
    <row r="146" spans="1:32" x14ac:dyDescent="0.35">
      <c r="A146">
        <v>6048</v>
      </c>
      <c r="B146">
        <v>0</v>
      </c>
      <c r="C146" s="14">
        <f t="shared" si="8"/>
        <v>31</v>
      </c>
      <c r="D146">
        <v>1</v>
      </c>
      <c r="E146">
        <v>1995</v>
      </c>
      <c r="F146">
        <v>35</v>
      </c>
      <c r="G146" t="s">
        <v>234</v>
      </c>
      <c r="H146">
        <v>4</v>
      </c>
      <c r="I146">
        <v>2</v>
      </c>
      <c r="J146">
        <v>4</v>
      </c>
      <c r="K146">
        <v>4</v>
      </c>
      <c r="L146">
        <v>4</v>
      </c>
      <c r="M146">
        <v>3</v>
      </c>
      <c r="N146">
        <v>3</v>
      </c>
      <c r="O146">
        <v>3</v>
      </c>
      <c r="P146">
        <v>4</v>
      </c>
      <c r="Q146">
        <v>4</v>
      </c>
      <c r="R146">
        <v>7</v>
      </c>
      <c r="S146">
        <v>4</v>
      </c>
      <c r="T146">
        <v>4</v>
      </c>
      <c r="U146">
        <v>3</v>
      </c>
      <c r="V146">
        <v>6</v>
      </c>
      <c r="W146">
        <v>4</v>
      </c>
      <c r="X146">
        <v>7</v>
      </c>
      <c r="Y146">
        <v>3</v>
      </c>
      <c r="Z146">
        <v>22</v>
      </c>
      <c r="AA146" s="33">
        <v>12</v>
      </c>
      <c r="AB146" s="34">
        <v>83.333333330000002</v>
      </c>
      <c r="AC146" s="33">
        <v>12</v>
      </c>
      <c r="AD146" s="34">
        <v>58.75</v>
      </c>
      <c r="AE146" s="33">
        <f t="shared" si="9"/>
        <v>7</v>
      </c>
      <c r="AF146" s="34">
        <f t="shared" si="10"/>
        <v>101.42582689312628</v>
      </c>
    </row>
    <row r="147" spans="1:32" x14ac:dyDescent="0.35">
      <c r="A147">
        <v>6081</v>
      </c>
      <c r="B147">
        <v>0</v>
      </c>
      <c r="C147" s="14">
        <f t="shared" si="8"/>
        <v>32</v>
      </c>
      <c r="D147">
        <v>1</v>
      </c>
      <c r="E147">
        <v>1998</v>
      </c>
      <c r="F147">
        <v>36</v>
      </c>
      <c r="G147" t="s">
        <v>235</v>
      </c>
      <c r="H147">
        <v>2</v>
      </c>
      <c r="I147">
        <v>4</v>
      </c>
      <c r="J147">
        <v>4</v>
      </c>
      <c r="K147">
        <v>4</v>
      </c>
      <c r="L147">
        <v>4</v>
      </c>
      <c r="M147">
        <v>3</v>
      </c>
      <c r="N147">
        <v>4</v>
      </c>
      <c r="O147">
        <v>3</v>
      </c>
      <c r="P147">
        <v>4</v>
      </c>
      <c r="Q147">
        <v>5</v>
      </c>
      <c r="R147">
        <v>4</v>
      </c>
      <c r="S147">
        <v>3</v>
      </c>
      <c r="T147">
        <v>3</v>
      </c>
      <c r="U147">
        <v>4</v>
      </c>
      <c r="V147">
        <v>8</v>
      </c>
      <c r="W147">
        <v>4</v>
      </c>
      <c r="X147">
        <v>4</v>
      </c>
      <c r="Y147">
        <v>4</v>
      </c>
      <c r="Z147">
        <v>28</v>
      </c>
      <c r="AA147" s="33">
        <v>10</v>
      </c>
      <c r="AB147" s="34">
        <v>76.666666669999998</v>
      </c>
      <c r="AC147" s="33">
        <v>14</v>
      </c>
      <c r="AD147" s="34">
        <v>61.25</v>
      </c>
      <c r="AE147" s="33">
        <f t="shared" si="9"/>
        <v>8</v>
      </c>
      <c r="AF147" s="34">
        <f t="shared" si="10"/>
        <v>115.5150945350787</v>
      </c>
    </row>
    <row r="148" spans="1:32" x14ac:dyDescent="0.35">
      <c r="A148">
        <v>6201</v>
      </c>
      <c r="B148">
        <v>0</v>
      </c>
      <c r="C148" s="14">
        <f t="shared" si="8"/>
        <v>35</v>
      </c>
      <c r="D148">
        <v>1</v>
      </c>
      <c r="E148">
        <v>1998</v>
      </c>
      <c r="F148">
        <v>39</v>
      </c>
      <c r="G148" t="s">
        <v>236</v>
      </c>
      <c r="H148">
        <v>4</v>
      </c>
      <c r="I148">
        <v>4</v>
      </c>
      <c r="J148">
        <v>4</v>
      </c>
      <c r="K148">
        <v>4</v>
      </c>
      <c r="L148">
        <v>4</v>
      </c>
      <c r="M148">
        <v>4</v>
      </c>
      <c r="N148">
        <v>4</v>
      </c>
      <c r="O148">
        <v>4</v>
      </c>
      <c r="P148">
        <v>3</v>
      </c>
      <c r="Q148">
        <v>3</v>
      </c>
      <c r="R148">
        <v>3</v>
      </c>
      <c r="S148">
        <v>2</v>
      </c>
      <c r="T148">
        <v>3</v>
      </c>
      <c r="U148">
        <v>2</v>
      </c>
      <c r="V148">
        <v>6</v>
      </c>
      <c r="W148">
        <v>3</v>
      </c>
      <c r="X148">
        <v>3</v>
      </c>
      <c r="Y148">
        <v>5</v>
      </c>
      <c r="Z148">
        <v>5</v>
      </c>
      <c r="AA148" s="33">
        <v>12</v>
      </c>
      <c r="AB148" s="34">
        <v>83.333333330000002</v>
      </c>
      <c r="AC148" s="33">
        <v>16</v>
      </c>
      <c r="AD148" s="34">
        <v>63.75</v>
      </c>
      <c r="AE148" s="33">
        <f t="shared" si="9"/>
        <v>7</v>
      </c>
      <c r="AF148" s="34">
        <f t="shared" si="10"/>
        <v>101.42582689312628</v>
      </c>
    </row>
    <row r="149" spans="1:32" x14ac:dyDescent="0.35">
      <c r="A149">
        <v>6206</v>
      </c>
      <c r="B149">
        <v>1</v>
      </c>
      <c r="C149" s="14">
        <f t="shared" si="8"/>
        <v>32</v>
      </c>
      <c r="D149">
        <v>1</v>
      </c>
      <c r="E149">
        <v>1995</v>
      </c>
      <c r="F149">
        <v>36</v>
      </c>
      <c r="G149" t="s">
        <v>237</v>
      </c>
      <c r="H149">
        <v>4</v>
      </c>
      <c r="I149">
        <v>4</v>
      </c>
      <c r="J149">
        <v>4</v>
      </c>
      <c r="K149">
        <v>4</v>
      </c>
      <c r="L149">
        <v>3</v>
      </c>
      <c r="M149">
        <v>4</v>
      </c>
      <c r="N149">
        <v>3</v>
      </c>
      <c r="O149">
        <v>3</v>
      </c>
      <c r="P149">
        <v>3</v>
      </c>
      <c r="Q149">
        <v>5</v>
      </c>
      <c r="R149">
        <v>4</v>
      </c>
      <c r="S149">
        <v>3</v>
      </c>
      <c r="T149">
        <v>12</v>
      </c>
      <c r="U149">
        <v>4</v>
      </c>
      <c r="V149">
        <v>12</v>
      </c>
      <c r="W149">
        <v>5</v>
      </c>
      <c r="X149">
        <v>4</v>
      </c>
      <c r="Y149">
        <v>5</v>
      </c>
      <c r="Z149">
        <v>13</v>
      </c>
      <c r="AA149" s="33">
        <v>12</v>
      </c>
      <c r="AB149" s="34">
        <v>83.333333330000002</v>
      </c>
      <c r="AC149" s="33">
        <v>14</v>
      </c>
      <c r="AD149" s="34">
        <v>61.25</v>
      </c>
      <c r="AE149" s="33">
        <f t="shared" si="9"/>
        <v>6</v>
      </c>
      <c r="AF149" s="34">
        <f t="shared" si="10"/>
        <v>87.336559251173881</v>
      </c>
    </row>
    <row r="150" spans="1:32" x14ac:dyDescent="0.35">
      <c r="A150">
        <v>5953</v>
      </c>
      <c r="B150">
        <v>0</v>
      </c>
      <c r="C150" s="14">
        <f t="shared" si="8"/>
        <v>31</v>
      </c>
      <c r="D150">
        <v>2</v>
      </c>
      <c r="E150">
        <v>1993</v>
      </c>
      <c r="F150">
        <v>35</v>
      </c>
      <c r="G150" t="s">
        <v>238</v>
      </c>
      <c r="H150">
        <v>3</v>
      </c>
      <c r="I150">
        <v>4</v>
      </c>
      <c r="J150">
        <v>4</v>
      </c>
      <c r="K150">
        <v>3</v>
      </c>
      <c r="L150">
        <v>4</v>
      </c>
      <c r="M150">
        <v>3</v>
      </c>
      <c r="N150">
        <v>3</v>
      </c>
      <c r="O150">
        <v>3</v>
      </c>
      <c r="P150">
        <v>4</v>
      </c>
      <c r="Q150">
        <v>3</v>
      </c>
      <c r="R150">
        <v>3</v>
      </c>
      <c r="S150">
        <v>3</v>
      </c>
      <c r="T150">
        <v>2</v>
      </c>
      <c r="U150">
        <v>4</v>
      </c>
      <c r="V150">
        <v>7</v>
      </c>
      <c r="W150">
        <v>4</v>
      </c>
      <c r="X150">
        <v>3</v>
      </c>
      <c r="Y150">
        <v>2</v>
      </c>
      <c r="Z150">
        <v>2</v>
      </c>
      <c r="AA150" s="33">
        <v>10</v>
      </c>
      <c r="AB150" s="34">
        <v>76.666666669999998</v>
      </c>
      <c r="AC150" s="33">
        <v>14</v>
      </c>
      <c r="AD150" s="34">
        <v>61.25</v>
      </c>
      <c r="AE150" s="33">
        <f t="shared" si="9"/>
        <v>7</v>
      </c>
      <c r="AF150" s="34">
        <f t="shared" si="10"/>
        <v>101.42582689312628</v>
      </c>
    </row>
    <row r="151" spans="1:32" x14ac:dyDescent="0.35">
      <c r="A151">
        <v>6240</v>
      </c>
      <c r="B151">
        <v>1</v>
      </c>
      <c r="C151" s="14">
        <f t="shared" si="8"/>
        <v>33</v>
      </c>
      <c r="D151">
        <v>2</v>
      </c>
      <c r="E151">
        <v>1998</v>
      </c>
      <c r="F151">
        <v>37</v>
      </c>
      <c r="G151" t="s">
        <v>239</v>
      </c>
      <c r="H151">
        <v>4</v>
      </c>
      <c r="I151">
        <v>2</v>
      </c>
      <c r="J151">
        <v>4</v>
      </c>
      <c r="K151">
        <v>4</v>
      </c>
      <c r="L151">
        <v>3</v>
      </c>
      <c r="M151">
        <v>4</v>
      </c>
      <c r="N151">
        <v>4</v>
      </c>
      <c r="O151">
        <v>4</v>
      </c>
      <c r="P151">
        <v>4</v>
      </c>
      <c r="Q151">
        <v>6</v>
      </c>
      <c r="R151">
        <v>10</v>
      </c>
      <c r="S151">
        <v>2</v>
      </c>
      <c r="T151">
        <v>3</v>
      </c>
      <c r="U151">
        <v>3</v>
      </c>
      <c r="V151">
        <v>5</v>
      </c>
      <c r="W151">
        <v>4</v>
      </c>
      <c r="X151">
        <v>2</v>
      </c>
      <c r="Y151">
        <v>3</v>
      </c>
      <c r="Z151">
        <v>33</v>
      </c>
      <c r="AA151" s="33">
        <v>12</v>
      </c>
      <c r="AB151" s="34">
        <v>83.333333330000002</v>
      </c>
      <c r="AC151" s="33">
        <v>13</v>
      </c>
      <c r="AD151" s="34">
        <v>60</v>
      </c>
      <c r="AE151" s="33">
        <f t="shared" si="9"/>
        <v>8</v>
      </c>
      <c r="AF151" s="34">
        <f t="shared" si="10"/>
        <v>115.5150945350787</v>
      </c>
    </row>
    <row r="152" spans="1:32" x14ac:dyDescent="0.35">
      <c r="A152">
        <v>6055</v>
      </c>
      <c r="B152">
        <v>0</v>
      </c>
      <c r="C152" s="14">
        <f t="shared" si="8"/>
        <v>31</v>
      </c>
      <c r="D152">
        <v>0</v>
      </c>
      <c r="E152">
        <v>1998</v>
      </c>
      <c r="F152">
        <v>35</v>
      </c>
      <c r="G152" t="s">
        <v>126</v>
      </c>
      <c r="H152">
        <v>3</v>
      </c>
      <c r="I152">
        <v>4</v>
      </c>
      <c r="J152">
        <v>4</v>
      </c>
      <c r="K152">
        <v>3</v>
      </c>
      <c r="L152">
        <v>4</v>
      </c>
      <c r="M152">
        <v>3</v>
      </c>
      <c r="N152">
        <v>3</v>
      </c>
      <c r="O152">
        <v>3</v>
      </c>
      <c r="P152">
        <v>4</v>
      </c>
      <c r="Q152">
        <v>4</v>
      </c>
      <c r="R152">
        <v>4</v>
      </c>
      <c r="S152">
        <v>2</v>
      </c>
      <c r="T152">
        <v>4</v>
      </c>
      <c r="U152">
        <v>3</v>
      </c>
      <c r="V152">
        <v>8</v>
      </c>
      <c r="W152">
        <v>5</v>
      </c>
      <c r="X152">
        <v>5</v>
      </c>
      <c r="Y152">
        <v>39</v>
      </c>
      <c r="Z152">
        <v>2</v>
      </c>
      <c r="AA152" s="33">
        <v>10</v>
      </c>
      <c r="AB152" s="34">
        <v>76.666666669999998</v>
      </c>
      <c r="AC152" s="33">
        <v>14</v>
      </c>
      <c r="AD152" s="34">
        <v>61.25</v>
      </c>
      <c r="AE152" s="33">
        <f t="shared" si="9"/>
        <v>7</v>
      </c>
      <c r="AF152" s="34">
        <f t="shared" si="10"/>
        <v>101.42582689312628</v>
      </c>
    </row>
    <row r="153" spans="1:32" x14ac:dyDescent="0.35">
      <c r="A153">
        <v>6398</v>
      </c>
      <c r="B153">
        <v>0</v>
      </c>
      <c r="C153" s="14">
        <f t="shared" si="8"/>
        <v>33</v>
      </c>
      <c r="D153">
        <v>0</v>
      </c>
      <c r="E153">
        <v>1996</v>
      </c>
      <c r="F153">
        <v>37</v>
      </c>
      <c r="G153" t="s">
        <v>126</v>
      </c>
      <c r="H153">
        <v>4</v>
      </c>
      <c r="I153">
        <v>3</v>
      </c>
      <c r="J153">
        <v>3</v>
      </c>
      <c r="K153">
        <v>4</v>
      </c>
      <c r="L153">
        <v>4</v>
      </c>
      <c r="M153">
        <v>4</v>
      </c>
      <c r="N153">
        <v>4</v>
      </c>
      <c r="O153">
        <v>3</v>
      </c>
      <c r="P153">
        <v>4</v>
      </c>
      <c r="Q153">
        <v>993</v>
      </c>
      <c r="R153">
        <v>7</v>
      </c>
      <c r="S153">
        <v>3</v>
      </c>
      <c r="T153">
        <v>4</v>
      </c>
      <c r="U153">
        <v>2</v>
      </c>
      <c r="V153">
        <v>48</v>
      </c>
      <c r="W153">
        <v>4</v>
      </c>
      <c r="X153">
        <v>4</v>
      </c>
      <c r="Y153">
        <v>6</v>
      </c>
      <c r="Z153">
        <v>25</v>
      </c>
      <c r="AA153" s="33">
        <v>11</v>
      </c>
      <c r="AB153" s="34">
        <v>80</v>
      </c>
      <c r="AC153" s="33">
        <v>14</v>
      </c>
      <c r="AD153" s="34">
        <v>61.25</v>
      </c>
      <c r="AE153" s="33">
        <f t="shared" si="9"/>
        <v>8</v>
      </c>
      <c r="AF153" s="34">
        <f t="shared" si="10"/>
        <v>115.5150945350787</v>
      </c>
    </row>
    <row r="154" spans="1:32" x14ac:dyDescent="0.35">
      <c r="A154">
        <v>3237</v>
      </c>
      <c r="B154">
        <v>0</v>
      </c>
      <c r="C154" s="14">
        <f t="shared" si="8"/>
        <v>28</v>
      </c>
      <c r="D154">
        <v>1</v>
      </c>
      <c r="E154">
        <v>1996</v>
      </c>
      <c r="F154">
        <v>32</v>
      </c>
      <c r="G154" t="s">
        <v>244</v>
      </c>
      <c r="H154">
        <v>3</v>
      </c>
      <c r="I154">
        <v>4</v>
      </c>
      <c r="J154">
        <v>3</v>
      </c>
      <c r="K154">
        <v>3</v>
      </c>
      <c r="L154">
        <v>3</v>
      </c>
      <c r="M154">
        <v>3</v>
      </c>
      <c r="N154">
        <v>3</v>
      </c>
      <c r="O154">
        <v>3</v>
      </c>
      <c r="P154">
        <v>3</v>
      </c>
      <c r="Q154">
        <v>3</v>
      </c>
      <c r="R154">
        <v>3</v>
      </c>
      <c r="S154">
        <v>2</v>
      </c>
      <c r="T154">
        <v>3</v>
      </c>
      <c r="U154">
        <v>1</v>
      </c>
      <c r="V154">
        <v>5</v>
      </c>
      <c r="W154">
        <v>3</v>
      </c>
      <c r="X154">
        <v>2</v>
      </c>
      <c r="Y154">
        <v>2</v>
      </c>
      <c r="Z154">
        <v>11</v>
      </c>
      <c r="AA154" s="33">
        <v>9</v>
      </c>
      <c r="AB154" s="34">
        <v>73.333333330000002</v>
      </c>
      <c r="AC154" s="33">
        <v>13</v>
      </c>
      <c r="AD154" s="34">
        <v>60</v>
      </c>
      <c r="AE154" s="33">
        <f t="shared" si="9"/>
        <v>6</v>
      </c>
      <c r="AF154" s="34">
        <f t="shared" si="10"/>
        <v>87.336559251173881</v>
      </c>
    </row>
    <row r="155" spans="1:32" x14ac:dyDescent="0.35">
      <c r="A155">
        <v>6436</v>
      </c>
      <c r="B155">
        <v>0</v>
      </c>
      <c r="C155" s="14">
        <f t="shared" si="8"/>
        <v>30</v>
      </c>
      <c r="D155">
        <v>1</v>
      </c>
      <c r="E155">
        <v>1995</v>
      </c>
      <c r="F155">
        <v>34</v>
      </c>
      <c r="G155" t="s">
        <v>245</v>
      </c>
      <c r="H155">
        <v>4</v>
      </c>
      <c r="I155">
        <v>3</v>
      </c>
      <c r="J155">
        <v>3</v>
      </c>
      <c r="K155">
        <v>4</v>
      </c>
      <c r="L155">
        <v>3</v>
      </c>
      <c r="M155">
        <v>2</v>
      </c>
      <c r="N155">
        <v>3</v>
      </c>
      <c r="O155">
        <v>4</v>
      </c>
      <c r="P155">
        <v>4</v>
      </c>
      <c r="Q155">
        <v>3</v>
      </c>
      <c r="R155">
        <v>4</v>
      </c>
      <c r="S155">
        <v>4</v>
      </c>
      <c r="T155">
        <v>3</v>
      </c>
      <c r="U155">
        <v>4</v>
      </c>
      <c r="V155">
        <v>6</v>
      </c>
      <c r="W155">
        <v>5</v>
      </c>
      <c r="X155">
        <v>2</v>
      </c>
      <c r="Y155">
        <v>3</v>
      </c>
      <c r="Z155">
        <v>37</v>
      </c>
      <c r="AA155" s="33">
        <v>11</v>
      </c>
      <c r="AB155" s="34">
        <v>80</v>
      </c>
      <c r="AC155" s="33">
        <v>12</v>
      </c>
      <c r="AD155" s="34">
        <v>58.75</v>
      </c>
      <c r="AE155" s="33">
        <f t="shared" si="9"/>
        <v>7</v>
      </c>
      <c r="AF155" s="34">
        <f t="shared" si="10"/>
        <v>101.42582689312628</v>
      </c>
    </row>
    <row r="156" spans="1:32" x14ac:dyDescent="0.35">
      <c r="A156">
        <v>6427</v>
      </c>
      <c r="B156">
        <v>1</v>
      </c>
      <c r="C156" s="14">
        <f t="shared" si="8"/>
        <v>33</v>
      </c>
      <c r="D156">
        <v>2</v>
      </c>
      <c r="E156">
        <v>1996</v>
      </c>
      <c r="F156">
        <v>37</v>
      </c>
      <c r="G156" t="s">
        <v>246</v>
      </c>
      <c r="H156">
        <v>4</v>
      </c>
      <c r="I156">
        <v>3</v>
      </c>
      <c r="J156">
        <v>4</v>
      </c>
      <c r="K156">
        <v>3</v>
      </c>
      <c r="L156">
        <v>4</v>
      </c>
      <c r="M156">
        <v>4</v>
      </c>
      <c r="N156">
        <v>4</v>
      </c>
      <c r="O156">
        <v>4</v>
      </c>
      <c r="P156">
        <v>3</v>
      </c>
      <c r="Q156">
        <v>17</v>
      </c>
      <c r="R156">
        <v>3</v>
      </c>
      <c r="S156">
        <v>1</v>
      </c>
      <c r="T156">
        <v>4</v>
      </c>
      <c r="U156">
        <v>4</v>
      </c>
      <c r="V156">
        <v>6</v>
      </c>
      <c r="W156">
        <v>3</v>
      </c>
      <c r="X156">
        <v>4</v>
      </c>
      <c r="Y156">
        <v>4</v>
      </c>
      <c r="Z156">
        <v>9</v>
      </c>
      <c r="AA156" s="33">
        <v>11</v>
      </c>
      <c r="AB156" s="34">
        <v>80</v>
      </c>
      <c r="AC156" s="33">
        <v>15</v>
      </c>
      <c r="AD156" s="34">
        <v>62.5</v>
      </c>
      <c r="AE156" s="33">
        <f t="shared" si="9"/>
        <v>7</v>
      </c>
      <c r="AF156" s="34">
        <f t="shared" si="10"/>
        <v>101.42582689312628</v>
      </c>
    </row>
    <row r="157" spans="1:32" x14ac:dyDescent="0.35">
      <c r="A157">
        <v>6527</v>
      </c>
      <c r="B157">
        <v>0</v>
      </c>
      <c r="C157" s="14">
        <f t="shared" si="8"/>
        <v>31</v>
      </c>
      <c r="D157">
        <v>1</v>
      </c>
      <c r="E157">
        <v>1995</v>
      </c>
      <c r="F157">
        <v>35</v>
      </c>
      <c r="G157" t="s">
        <v>253</v>
      </c>
      <c r="H157">
        <v>3</v>
      </c>
      <c r="I157">
        <v>3</v>
      </c>
      <c r="J157">
        <v>4</v>
      </c>
      <c r="K157">
        <v>4</v>
      </c>
      <c r="L157">
        <v>3</v>
      </c>
      <c r="M157">
        <v>3</v>
      </c>
      <c r="N157">
        <v>4</v>
      </c>
      <c r="O157">
        <v>3</v>
      </c>
      <c r="P157">
        <v>4</v>
      </c>
      <c r="Q157">
        <v>5</v>
      </c>
      <c r="R157">
        <v>4</v>
      </c>
      <c r="S157">
        <v>3</v>
      </c>
      <c r="T157">
        <v>7</v>
      </c>
      <c r="U157">
        <v>3</v>
      </c>
      <c r="V157">
        <v>6</v>
      </c>
      <c r="W157">
        <v>4</v>
      </c>
      <c r="X157">
        <v>5</v>
      </c>
      <c r="Y157">
        <v>4</v>
      </c>
      <c r="Z157">
        <v>16</v>
      </c>
      <c r="AA157" s="33">
        <v>11</v>
      </c>
      <c r="AB157" s="34">
        <v>80</v>
      </c>
      <c r="AC157" s="33">
        <v>12</v>
      </c>
      <c r="AD157" s="34">
        <v>58.75</v>
      </c>
      <c r="AE157" s="33">
        <f t="shared" si="9"/>
        <v>8</v>
      </c>
      <c r="AF157" s="34">
        <f t="shared" si="10"/>
        <v>115.5150945350787</v>
      </c>
    </row>
    <row r="158" spans="1:32" x14ac:dyDescent="0.35">
      <c r="A158">
        <v>6535</v>
      </c>
      <c r="B158">
        <v>0</v>
      </c>
      <c r="C158" s="14">
        <f t="shared" si="8"/>
        <v>32</v>
      </c>
      <c r="D158">
        <v>1</v>
      </c>
      <c r="E158">
        <v>1966</v>
      </c>
      <c r="F158">
        <v>36</v>
      </c>
      <c r="G158" t="s">
        <v>254</v>
      </c>
      <c r="H158">
        <v>2</v>
      </c>
      <c r="I158">
        <v>2</v>
      </c>
      <c r="J158">
        <v>4</v>
      </c>
      <c r="K158">
        <v>4</v>
      </c>
      <c r="L158">
        <v>4</v>
      </c>
      <c r="M158">
        <v>4</v>
      </c>
      <c r="N158">
        <v>4</v>
      </c>
      <c r="O158">
        <v>4</v>
      </c>
      <c r="P158">
        <v>4</v>
      </c>
      <c r="Q158">
        <v>4</v>
      </c>
      <c r="R158">
        <v>7</v>
      </c>
      <c r="S158">
        <v>5</v>
      </c>
      <c r="T158">
        <v>4</v>
      </c>
      <c r="U158">
        <v>2</v>
      </c>
      <c r="V158">
        <v>7</v>
      </c>
      <c r="W158">
        <v>4</v>
      </c>
      <c r="X158">
        <v>4</v>
      </c>
      <c r="Y158">
        <v>4</v>
      </c>
      <c r="Z158">
        <v>52</v>
      </c>
      <c r="AA158" s="33">
        <v>10</v>
      </c>
      <c r="AB158" s="34">
        <v>76.666666669999998</v>
      </c>
      <c r="AC158" s="33">
        <v>14</v>
      </c>
      <c r="AD158" s="34">
        <v>61.25</v>
      </c>
      <c r="AE158" s="33">
        <f t="shared" si="9"/>
        <v>8</v>
      </c>
      <c r="AF158" s="34">
        <f t="shared" si="10"/>
        <v>115.5150945350787</v>
      </c>
    </row>
    <row r="159" spans="1:32" x14ac:dyDescent="0.35">
      <c r="A159">
        <v>6548</v>
      </c>
      <c r="B159">
        <v>0</v>
      </c>
      <c r="C159" s="14">
        <f t="shared" si="8"/>
        <v>33</v>
      </c>
      <c r="D159">
        <v>1</v>
      </c>
      <c r="E159">
        <v>1987</v>
      </c>
      <c r="F159">
        <v>37</v>
      </c>
      <c r="G159" t="s">
        <v>255</v>
      </c>
      <c r="H159">
        <v>4</v>
      </c>
      <c r="I159">
        <v>4</v>
      </c>
      <c r="J159">
        <v>4</v>
      </c>
      <c r="K159">
        <v>1</v>
      </c>
      <c r="L159">
        <v>4</v>
      </c>
      <c r="M159">
        <v>4</v>
      </c>
      <c r="N159">
        <v>4</v>
      </c>
      <c r="O159">
        <v>4</v>
      </c>
      <c r="P159">
        <v>4</v>
      </c>
      <c r="Q159">
        <v>2</v>
      </c>
      <c r="R159">
        <v>4</v>
      </c>
      <c r="S159">
        <v>2</v>
      </c>
      <c r="T159">
        <v>4</v>
      </c>
      <c r="U159">
        <v>2</v>
      </c>
      <c r="V159">
        <v>6</v>
      </c>
      <c r="W159">
        <v>2</v>
      </c>
      <c r="X159">
        <v>3</v>
      </c>
      <c r="Y159">
        <v>3</v>
      </c>
      <c r="Z159">
        <v>40</v>
      </c>
      <c r="AA159" s="33">
        <v>9</v>
      </c>
      <c r="AB159" s="34">
        <v>73.333333330000002</v>
      </c>
      <c r="AC159" s="33">
        <v>16</v>
      </c>
      <c r="AD159" s="34">
        <v>63.75</v>
      </c>
      <c r="AE159" s="33">
        <f t="shared" si="9"/>
        <v>8</v>
      </c>
      <c r="AF159" s="34">
        <f t="shared" si="10"/>
        <v>115.5150945350787</v>
      </c>
    </row>
    <row r="160" spans="1:32" x14ac:dyDescent="0.35">
      <c r="A160">
        <v>6546</v>
      </c>
      <c r="B160">
        <v>0</v>
      </c>
      <c r="C160" s="14">
        <f t="shared" si="8"/>
        <v>32</v>
      </c>
      <c r="D160">
        <v>2</v>
      </c>
      <c r="E160">
        <v>1991</v>
      </c>
      <c r="F160">
        <v>36</v>
      </c>
      <c r="G160" t="s">
        <v>256</v>
      </c>
      <c r="H160">
        <v>4</v>
      </c>
      <c r="I160">
        <v>4</v>
      </c>
      <c r="J160">
        <v>4</v>
      </c>
      <c r="K160">
        <v>4</v>
      </c>
      <c r="L160">
        <v>3</v>
      </c>
      <c r="M160">
        <v>3</v>
      </c>
      <c r="N160">
        <v>3</v>
      </c>
      <c r="O160">
        <v>4</v>
      </c>
      <c r="P160">
        <v>3</v>
      </c>
      <c r="Q160">
        <v>3</v>
      </c>
      <c r="R160">
        <v>3</v>
      </c>
      <c r="S160">
        <v>1</v>
      </c>
      <c r="T160">
        <v>3</v>
      </c>
      <c r="U160">
        <v>2</v>
      </c>
      <c r="V160">
        <v>8</v>
      </c>
      <c r="W160">
        <v>4</v>
      </c>
      <c r="X160">
        <v>3</v>
      </c>
      <c r="Y160">
        <v>4</v>
      </c>
      <c r="Z160">
        <v>4</v>
      </c>
      <c r="AA160" s="33">
        <v>12</v>
      </c>
      <c r="AB160" s="34">
        <v>83.333333330000002</v>
      </c>
      <c r="AC160" s="33">
        <v>14</v>
      </c>
      <c r="AD160" s="34">
        <v>61.25</v>
      </c>
      <c r="AE160" s="33">
        <f t="shared" si="9"/>
        <v>6</v>
      </c>
      <c r="AF160" s="34">
        <f t="shared" si="10"/>
        <v>87.336559251173881</v>
      </c>
    </row>
    <row r="161" spans="1:32" x14ac:dyDescent="0.35">
      <c r="A161">
        <v>6580</v>
      </c>
      <c r="B161">
        <v>0</v>
      </c>
      <c r="C161" s="14">
        <f t="shared" si="8"/>
        <v>35</v>
      </c>
      <c r="D161">
        <v>1</v>
      </c>
      <c r="E161">
        <v>1999</v>
      </c>
      <c r="F161">
        <v>39</v>
      </c>
      <c r="G161" t="s">
        <v>257</v>
      </c>
      <c r="H161">
        <v>4</v>
      </c>
      <c r="I161">
        <v>4</v>
      </c>
      <c r="J161">
        <v>4</v>
      </c>
      <c r="K161">
        <v>4</v>
      </c>
      <c r="L161">
        <v>4</v>
      </c>
      <c r="M161">
        <v>4</v>
      </c>
      <c r="N161">
        <v>4</v>
      </c>
      <c r="O161">
        <v>3</v>
      </c>
      <c r="P161">
        <v>4</v>
      </c>
      <c r="Q161">
        <v>5</v>
      </c>
      <c r="R161">
        <v>9</v>
      </c>
      <c r="S161">
        <v>15</v>
      </c>
      <c r="T161">
        <v>3</v>
      </c>
      <c r="U161">
        <v>3</v>
      </c>
      <c r="V161">
        <v>20</v>
      </c>
      <c r="W161">
        <v>5</v>
      </c>
      <c r="X161">
        <v>14</v>
      </c>
      <c r="Y161">
        <v>8</v>
      </c>
      <c r="Z161">
        <v>3</v>
      </c>
      <c r="AA161" s="33">
        <v>12</v>
      </c>
      <c r="AB161" s="34">
        <v>83.333333330000002</v>
      </c>
      <c r="AC161" s="33">
        <v>15</v>
      </c>
      <c r="AD161" s="34">
        <v>62.5</v>
      </c>
      <c r="AE161" s="33">
        <f t="shared" si="9"/>
        <v>8</v>
      </c>
      <c r="AF161" s="34">
        <f t="shared" si="10"/>
        <v>115.5150945350787</v>
      </c>
    </row>
    <row r="162" spans="1:32" x14ac:dyDescent="0.35">
      <c r="A162">
        <v>6587</v>
      </c>
      <c r="B162">
        <v>1</v>
      </c>
      <c r="C162" s="14">
        <f t="shared" si="8"/>
        <v>33</v>
      </c>
      <c r="D162">
        <v>0</v>
      </c>
      <c r="E162">
        <v>1986</v>
      </c>
      <c r="F162">
        <v>37</v>
      </c>
      <c r="G162" t="s">
        <v>258</v>
      </c>
      <c r="H162">
        <v>3</v>
      </c>
      <c r="I162">
        <v>3</v>
      </c>
      <c r="J162">
        <v>4</v>
      </c>
      <c r="K162">
        <v>4</v>
      </c>
      <c r="L162">
        <v>4</v>
      </c>
      <c r="M162">
        <v>3</v>
      </c>
      <c r="N162">
        <v>4</v>
      </c>
      <c r="O162">
        <v>4</v>
      </c>
      <c r="P162">
        <v>4</v>
      </c>
      <c r="Q162">
        <v>5</v>
      </c>
      <c r="R162">
        <v>5</v>
      </c>
      <c r="S162">
        <v>8</v>
      </c>
      <c r="T162">
        <v>4</v>
      </c>
      <c r="U162">
        <v>2</v>
      </c>
      <c r="V162">
        <v>7</v>
      </c>
      <c r="W162">
        <v>4</v>
      </c>
      <c r="X162">
        <v>5</v>
      </c>
      <c r="Y162">
        <v>7</v>
      </c>
      <c r="Z162">
        <v>13</v>
      </c>
      <c r="AA162" s="33">
        <v>11</v>
      </c>
      <c r="AB162" s="34">
        <v>80</v>
      </c>
      <c r="AC162" s="33">
        <v>14</v>
      </c>
      <c r="AD162" s="34">
        <v>61.25</v>
      </c>
      <c r="AE162" s="33">
        <f t="shared" si="9"/>
        <v>8</v>
      </c>
      <c r="AF162" s="34">
        <f t="shared" si="10"/>
        <v>115.5150945350787</v>
      </c>
    </row>
    <row r="163" spans="1:32" x14ac:dyDescent="0.35">
      <c r="A163">
        <v>6593</v>
      </c>
      <c r="B163">
        <v>0</v>
      </c>
      <c r="C163" s="14">
        <f t="shared" si="8"/>
        <v>30</v>
      </c>
      <c r="D163">
        <v>1</v>
      </c>
      <c r="E163">
        <v>1993</v>
      </c>
      <c r="F163">
        <v>34</v>
      </c>
      <c r="G163" t="s">
        <v>259</v>
      </c>
      <c r="H163">
        <v>3</v>
      </c>
      <c r="I163">
        <v>3</v>
      </c>
      <c r="J163">
        <v>4</v>
      </c>
      <c r="K163">
        <v>4</v>
      </c>
      <c r="L163">
        <v>3</v>
      </c>
      <c r="M163">
        <v>4</v>
      </c>
      <c r="N163">
        <v>3</v>
      </c>
      <c r="O163">
        <v>3</v>
      </c>
      <c r="P163">
        <v>3</v>
      </c>
      <c r="Q163">
        <v>4</v>
      </c>
      <c r="R163">
        <v>4</v>
      </c>
      <c r="S163">
        <v>3</v>
      </c>
      <c r="T163">
        <v>4</v>
      </c>
      <c r="U163">
        <v>2</v>
      </c>
      <c r="V163">
        <v>6</v>
      </c>
      <c r="W163">
        <v>3</v>
      </c>
      <c r="X163">
        <v>5</v>
      </c>
      <c r="Y163">
        <v>5</v>
      </c>
      <c r="Z163">
        <v>12</v>
      </c>
      <c r="AA163" s="33">
        <v>11</v>
      </c>
      <c r="AB163" s="34">
        <v>80</v>
      </c>
      <c r="AC163" s="33">
        <v>13</v>
      </c>
      <c r="AD163" s="34">
        <v>60</v>
      </c>
      <c r="AE163" s="33">
        <f t="shared" si="9"/>
        <v>6</v>
      </c>
      <c r="AF163" s="34">
        <f t="shared" si="10"/>
        <v>87.336559251173881</v>
      </c>
    </row>
    <row r="164" spans="1:32" x14ac:dyDescent="0.35">
      <c r="A164">
        <v>6601</v>
      </c>
      <c r="B164">
        <v>0</v>
      </c>
      <c r="C164" s="14">
        <f t="shared" si="8"/>
        <v>33</v>
      </c>
      <c r="D164">
        <v>1</v>
      </c>
      <c r="E164">
        <v>1991</v>
      </c>
      <c r="F164">
        <v>37</v>
      </c>
      <c r="G164" t="s">
        <v>260</v>
      </c>
      <c r="H164">
        <v>4</v>
      </c>
      <c r="I164">
        <v>4</v>
      </c>
      <c r="J164">
        <v>4</v>
      </c>
      <c r="K164">
        <v>4</v>
      </c>
      <c r="L164">
        <v>4</v>
      </c>
      <c r="M164">
        <v>3</v>
      </c>
      <c r="N164">
        <v>3</v>
      </c>
      <c r="O164">
        <v>3</v>
      </c>
      <c r="P164">
        <v>4</v>
      </c>
      <c r="Q164">
        <v>2</v>
      </c>
      <c r="R164">
        <v>2</v>
      </c>
      <c r="S164">
        <v>2</v>
      </c>
      <c r="T164">
        <v>2</v>
      </c>
      <c r="U164">
        <v>2</v>
      </c>
      <c r="V164">
        <v>3</v>
      </c>
      <c r="W164">
        <v>3</v>
      </c>
      <c r="X164">
        <v>2</v>
      </c>
      <c r="Y164">
        <v>5</v>
      </c>
      <c r="Z164">
        <v>1</v>
      </c>
      <c r="AA164" s="33">
        <v>12</v>
      </c>
      <c r="AB164" s="34">
        <v>83.333333330000002</v>
      </c>
      <c r="AC164" s="33">
        <v>14</v>
      </c>
      <c r="AD164" s="34">
        <v>61.25</v>
      </c>
      <c r="AE164" s="33">
        <f t="shared" si="9"/>
        <v>7</v>
      </c>
      <c r="AF164" s="34">
        <f t="shared" si="10"/>
        <v>101.42582689312628</v>
      </c>
    </row>
    <row r="165" spans="1:32" x14ac:dyDescent="0.35">
      <c r="A165">
        <v>6653</v>
      </c>
      <c r="B165">
        <v>0</v>
      </c>
      <c r="C165" s="14">
        <f t="shared" si="8"/>
        <v>30</v>
      </c>
      <c r="D165">
        <v>2</v>
      </c>
      <c r="E165">
        <v>1999</v>
      </c>
      <c r="F165">
        <v>34</v>
      </c>
      <c r="G165" t="s">
        <v>266</v>
      </c>
      <c r="H165">
        <v>3</v>
      </c>
      <c r="I165">
        <v>3</v>
      </c>
      <c r="J165">
        <v>4</v>
      </c>
      <c r="K165">
        <v>2</v>
      </c>
      <c r="L165">
        <v>4</v>
      </c>
      <c r="M165">
        <v>4</v>
      </c>
      <c r="N165">
        <v>4</v>
      </c>
      <c r="O165">
        <v>2</v>
      </c>
      <c r="P165">
        <v>4</v>
      </c>
      <c r="Q165">
        <v>4</v>
      </c>
      <c r="R165">
        <v>8</v>
      </c>
      <c r="S165">
        <v>3</v>
      </c>
      <c r="T165">
        <v>4</v>
      </c>
      <c r="U165">
        <v>3</v>
      </c>
      <c r="V165">
        <v>7</v>
      </c>
      <c r="W165">
        <v>3</v>
      </c>
      <c r="X165">
        <v>6</v>
      </c>
      <c r="Y165">
        <v>4</v>
      </c>
      <c r="Z165">
        <v>27</v>
      </c>
      <c r="AA165" s="33">
        <v>9</v>
      </c>
      <c r="AB165" s="34">
        <v>73.333333330000002</v>
      </c>
      <c r="AC165" s="33">
        <v>13</v>
      </c>
      <c r="AD165" s="34">
        <v>60</v>
      </c>
      <c r="AE165" s="33">
        <f t="shared" si="9"/>
        <v>8</v>
      </c>
      <c r="AF165" s="34">
        <f t="shared" si="10"/>
        <v>115.5150945350787</v>
      </c>
    </row>
    <row r="166" spans="1:32" x14ac:dyDescent="0.35">
      <c r="A166">
        <v>6664</v>
      </c>
      <c r="B166">
        <v>0</v>
      </c>
      <c r="C166" s="14">
        <f t="shared" si="8"/>
        <v>33</v>
      </c>
      <c r="D166">
        <v>2</v>
      </c>
      <c r="E166">
        <v>1992</v>
      </c>
      <c r="F166">
        <v>37</v>
      </c>
      <c r="G166" t="s">
        <v>267</v>
      </c>
      <c r="H166">
        <v>3</v>
      </c>
      <c r="I166">
        <v>4</v>
      </c>
      <c r="J166">
        <v>4</v>
      </c>
      <c r="K166">
        <v>4</v>
      </c>
      <c r="L166">
        <v>4</v>
      </c>
      <c r="M166">
        <v>4</v>
      </c>
      <c r="N166">
        <v>3</v>
      </c>
      <c r="O166">
        <v>3</v>
      </c>
      <c r="P166">
        <v>4</v>
      </c>
      <c r="Q166">
        <v>7</v>
      </c>
      <c r="R166">
        <v>10</v>
      </c>
      <c r="S166">
        <v>3</v>
      </c>
      <c r="T166">
        <v>4</v>
      </c>
      <c r="U166">
        <v>6</v>
      </c>
      <c r="V166">
        <v>5</v>
      </c>
      <c r="W166">
        <v>11</v>
      </c>
      <c r="X166">
        <v>5</v>
      </c>
      <c r="Y166">
        <v>4</v>
      </c>
      <c r="Z166">
        <v>8</v>
      </c>
      <c r="AA166" s="33">
        <v>11</v>
      </c>
      <c r="AB166" s="34">
        <v>80</v>
      </c>
      <c r="AC166" s="33">
        <v>15</v>
      </c>
      <c r="AD166" s="34">
        <v>62.5</v>
      </c>
      <c r="AE166" s="33">
        <f t="shared" si="9"/>
        <v>7</v>
      </c>
      <c r="AF166" s="34">
        <f t="shared" si="10"/>
        <v>101.42582689312628</v>
      </c>
    </row>
    <row r="167" spans="1:32" x14ac:dyDescent="0.35">
      <c r="A167">
        <v>6667</v>
      </c>
      <c r="B167">
        <v>0</v>
      </c>
      <c r="C167" s="14">
        <f t="shared" si="8"/>
        <v>35</v>
      </c>
      <c r="D167">
        <v>1</v>
      </c>
      <c r="E167">
        <v>1989</v>
      </c>
      <c r="F167">
        <v>39</v>
      </c>
      <c r="G167" t="s">
        <v>268</v>
      </c>
      <c r="H167">
        <v>4</v>
      </c>
      <c r="I167">
        <v>4</v>
      </c>
      <c r="J167">
        <v>4</v>
      </c>
      <c r="K167">
        <v>4</v>
      </c>
      <c r="L167">
        <v>4</v>
      </c>
      <c r="M167">
        <v>3</v>
      </c>
      <c r="N167">
        <v>4</v>
      </c>
      <c r="O167">
        <v>4</v>
      </c>
      <c r="P167">
        <v>4</v>
      </c>
      <c r="Q167">
        <v>3</v>
      </c>
      <c r="R167">
        <v>6</v>
      </c>
      <c r="S167">
        <v>6</v>
      </c>
      <c r="T167">
        <v>3</v>
      </c>
      <c r="U167">
        <v>3</v>
      </c>
      <c r="V167">
        <v>8</v>
      </c>
      <c r="W167">
        <v>7</v>
      </c>
      <c r="X167">
        <v>4</v>
      </c>
      <c r="Y167">
        <v>3</v>
      </c>
      <c r="Z167">
        <v>4</v>
      </c>
      <c r="AA167" s="33">
        <v>12</v>
      </c>
      <c r="AB167" s="34">
        <v>83.333333330000002</v>
      </c>
      <c r="AC167" s="33">
        <v>15</v>
      </c>
      <c r="AD167" s="34">
        <v>62.5</v>
      </c>
      <c r="AE167" s="33">
        <f t="shared" si="9"/>
        <v>8</v>
      </c>
      <c r="AF167" s="34">
        <f t="shared" si="10"/>
        <v>115.5150945350787</v>
      </c>
    </row>
    <row r="168" spans="1:32" x14ac:dyDescent="0.35">
      <c r="A168">
        <v>6672</v>
      </c>
      <c r="B168">
        <v>0</v>
      </c>
      <c r="C168" s="14">
        <f t="shared" si="8"/>
        <v>33</v>
      </c>
      <c r="D168">
        <v>0</v>
      </c>
      <c r="E168">
        <v>1995</v>
      </c>
      <c r="F168">
        <v>37</v>
      </c>
      <c r="G168" t="s">
        <v>108</v>
      </c>
      <c r="H168">
        <v>4</v>
      </c>
      <c r="I168">
        <v>3</v>
      </c>
      <c r="J168">
        <v>4</v>
      </c>
      <c r="K168">
        <v>4</v>
      </c>
      <c r="L168">
        <v>4</v>
      </c>
      <c r="M168">
        <v>3</v>
      </c>
      <c r="N168">
        <v>4</v>
      </c>
      <c r="O168">
        <v>3</v>
      </c>
      <c r="P168">
        <v>4</v>
      </c>
      <c r="Q168">
        <v>8</v>
      </c>
      <c r="R168">
        <v>3</v>
      </c>
      <c r="S168">
        <v>2</v>
      </c>
      <c r="T168">
        <v>1</v>
      </c>
      <c r="U168">
        <v>2</v>
      </c>
      <c r="V168">
        <v>11</v>
      </c>
      <c r="W168">
        <v>2</v>
      </c>
      <c r="X168">
        <v>2</v>
      </c>
      <c r="Y168">
        <v>2</v>
      </c>
      <c r="Z168">
        <v>6</v>
      </c>
      <c r="AA168" s="33">
        <v>12</v>
      </c>
      <c r="AB168" s="34">
        <v>83.333333330000002</v>
      </c>
      <c r="AC168" s="33">
        <v>13</v>
      </c>
      <c r="AD168" s="34">
        <v>60</v>
      </c>
      <c r="AE168" s="33">
        <f t="shared" si="9"/>
        <v>8</v>
      </c>
      <c r="AF168" s="34">
        <f t="shared" si="10"/>
        <v>115.5150945350787</v>
      </c>
    </row>
    <row r="169" spans="1:32" x14ac:dyDescent="0.35">
      <c r="A169">
        <v>6679</v>
      </c>
      <c r="B169">
        <v>0</v>
      </c>
      <c r="C169" s="14">
        <f t="shared" si="8"/>
        <v>31</v>
      </c>
      <c r="D169">
        <v>2</v>
      </c>
      <c r="E169">
        <v>1997</v>
      </c>
      <c r="F169">
        <v>35</v>
      </c>
      <c r="G169" t="s">
        <v>269</v>
      </c>
      <c r="H169">
        <v>4</v>
      </c>
      <c r="I169">
        <v>4</v>
      </c>
      <c r="J169">
        <v>4</v>
      </c>
      <c r="K169">
        <v>4</v>
      </c>
      <c r="L169">
        <v>4</v>
      </c>
      <c r="M169">
        <v>3</v>
      </c>
      <c r="N169">
        <v>2</v>
      </c>
      <c r="O169">
        <v>3</v>
      </c>
      <c r="P169">
        <v>3</v>
      </c>
      <c r="Q169">
        <v>2</v>
      </c>
      <c r="R169">
        <v>4</v>
      </c>
      <c r="S169">
        <v>1</v>
      </c>
      <c r="T169">
        <v>2</v>
      </c>
      <c r="U169">
        <v>3</v>
      </c>
      <c r="V169">
        <v>5</v>
      </c>
      <c r="W169">
        <v>5</v>
      </c>
      <c r="X169">
        <v>3</v>
      </c>
      <c r="Y169">
        <v>3</v>
      </c>
      <c r="Z169">
        <v>17</v>
      </c>
      <c r="AA169" s="33">
        <v>12</v>
      </c>
      <c r="AB169" s="34">
        <v>83.333333330000002</v>
      </c>
      <c r="AC169" s="33">
        <v>14</v>
      </c>
      <c r="AD169" s="34">
        <v>61.25</v>
      </c>
      <c r="AE169" s="33">
        <f t="shared" si="9"/>
        <v>5</v>
      </c>
      <c r="AF169" s="34">
        <f t="shared" si="10"/>
        <v>73.247291609221463</v>
      </c>
    </row>
    <row r="170" spans="1:32" x14ac:dyDescent="0.35">
      <c r="A170">
        <v>6627</v>
      </c>
      <c r="B170">
        <v>0</v>
      </c>
      <c r="C170" s="14">
        <f t="shared" si="8"/>
        <v>27</v>
      </c>
      <c r="D170">
        <v>2</v>
      </c>
      <c r="E170">
        <v>1971</v>
      </c>
      <c r="F170">
        <v>31</v>
      </c>
      <c r="G170" t="s">
        <v>270</v>
      </c>
      <c r="H170">
        <v>3</v>
      </c>
      <c r="I170">
        <v>3</v>
      </c>
      <c r="J170">
        <v>3</v>
      </c>
      <c r="K170">
        <v>3</v>
      </c>
      <c r="L170">
        <v>3</v>
      </c>
      <c r="M170">
        <v>3</v>
      </c>
      <c r="N170">
        <v>3</v>
      </c>
      <c r="O170">
        <v>2</v>
      </c>
      <c r="P170">
        <v>4</v>
      </c>
      <c r="Q170">
        <v>4</v>
      </c>
      <c r="R170">
        <v>2</v>
      </c>
      <c r="S170">
        <v>5</v>
      </c>
      <c r="T170">
        <v>3</v>
      </c>
      <c r="U170">
        <v>2</v>
      </c>
      <c r="V170">
        <v>5</v>
      </c>
      <c r="W170">
        <v>3</v>
      </c>
      <c r="X170">
        <v>4</v>
      </c>
      <c r="Y170">
        <v>3</v>
      </c>
      <c r="Z170">
        <v>22</v>
      </c>
      <c r="AA170" s="33">
        <v>9</v>
      </c>
      <c r="AB170" s="34">
        <v>73.333333330000002</v>
      </c>
      <c r="AC170" s="33">
        <v>11</v>
      </c>
      <c r="AD170" s="34">
        <v>57.5</v>
      </c>
      <c r="AE170" s="33">
        <f t="shared" si="9"/>
        <v>7</v>
      </c>
      <c r="AF170" s="34">
        <f t="shared" si="10"/>
        <v>101.42582689312628</v>
      </c>
    </row>
    <row r="171" spans="1:32" x14ac:dyDescent="0.35">
      <c r="A171">
        <v>6722</v>
      </c>
      <c r="B171">
        <v>1</v>
      </c>
      <c r="C171" s="14">
        <f t="shared" si="8"/>
        <v>35</v>
      </c>
      <c r="D171">
        <v>2</v>
      </c>
      <c r="E171">
        <v>1986</v>
      </c>
      <c r="F171">
        <v>39</v>
      </c>
      <c r="G171" t="s">
        <v>275</v>
      </c>
      <c r="H171">
        <v>3</v>
      </c>
      <c r="I171">
        <v>4</v>
      </c>
      <c r="J171">
        <v>4</v>
      </c>
      <c r="K171">
        <v>4</v>
      </c>
      <c r="L171">
        <v>4</v>
      </c>
      <c r="M171">
        <v>4</v>
      </c>
      <c r="N171">
        <v>4</v>
      </c>
      <c r="O171">
        <v>4</v>
      </c>
      <c r="P171">
        <v>4</v>
      </c>
      <c r="Q171">
        <v>7</v>
      </c>
      <c r="R171">
        <v>4</v>
      </c>
      <c r="S171">
        <v>3</v>
      </c>
      <c r="T171">
        <v>4</v>
      </c>
      <c r="U171">
        <v>2</v>
      </c>
      <c r="V171">
        <v>5</v>
      </c>
      <c r="W171">
        <v>3</v>
      </c>
      <c r="X171">
        <v>3</v>
      </c>
      <c r="Y171">
        <v>5</v>
      </c>
      <c r="Z171">
        <v>4</v>
      </c>
      <c r="AA171" s="33">
        <v>11</v>
      </c>
      <c r="AB171" s="34">
        <v>80</v>
      </c>
      <c r="AC171" s="33">
        <v>16</v>
      </c>
      <c r="AD171" s="34">
        <v>63.75</v>
      </c>
      <c r="AE171" s="33">
        <f t="shared" si="9"/>
        <v>8</v>
      </c>
      <c r="AF171" s="34">
        <f t="shared" si="10"/>
        <v>115.5150945350787</v>
      </c>
    </row>
    <row r="172" spans="1:32" x14ac:dyDescent="0.35">
      <c r="A172">
        <v>6759</v>
      </c>
      <c r="B172">
        <v>0</v>
      </c>
      <c r="C172" s="14">
        <f t="shared" si="8"/>
        <v>24</v>
      </c>
      <c r="D172">
        <v>1</v>
      </c>
      <c r="E172">
        <v>2000</v>
      </c>
      <c r="F172">
        <v>28</v>
      </c>
      <c r="G172" t="s">
        <v>277</v>
      </c>
      <c r="H172">
        <v>3</v>
      </c>
      <c r="I172">
        <v>3</v>
      </c>
      <c r="J172">
        <v>4</v>
      </c>
      <c r="K172">
        <v>4</v>
      </c>
      <c r="L172">
        <v>3</v>
      </c>
      <c r="M172">
        <v>1</v>
      </c>
      <c r="N172">
        <v>1</v>
      </c>
      <c r="O172">
        <v>2</v>
      </c>
      <c r="P172">
        <v>3</v>
      </c>
      <c r="Q172">
        <v>6</v>
      </c>
      <c r="R172">
        <v>8</v>
      </c>
      <c r="S172">
        <v>18</v>
      </c>
      <c r="T172">
        <v>3</v>
      </c>
      <c r="U172">
        <v>5</v>
      </c>
      <c r="V172">
        <v>6</v>
      </c>
      <c r="W172">
        <v>7</v>
      </c>
      <c r="X172">
        <v>5</v>
      </c>
      <c r="Y172">
        <v>4</v>
      </c>
      <c r="Z172">
        <v>71</v>
      </c>
      <c r="AA172" s="33">
        <v>11</v>
      </c>
      <c r="AB172" s="34">
        <v>80</v>
      </c>
      <c r="AC172" s="33">
        <v>9</v>
      </c>
      <c r="AD172" s="34">
        <v>55</v>
      </c>
      <c r="AE172" s="33">
        <f t="shared" si="9"/>
        <v>4</v>
      </c>
      <c r="AF172" s="34">
        <f t="shared" si="10"/>
        <v>59.15802396726906</v>
      </c>
    </row>
    <row r="173" spans="1:32" x14ac:dyDescent="0.35">
      <c r="A173">
        <v>6760</v>
      </c>
      <c r="B173">
        <v>0</v>
      </c>
      <c r="C173" s="14">
        <f t="shared" ref="C173:C205" si="11">SUM(H173:P173)</f>
        <v>27</v>
      </c>
      <c r="D173">
        <v>1</v>
      </c>
      <c r="E173">
        <v>1998</v>
      </c>
      <c r="F173">
        <v>31</v>
      </c>
      <c r="G173" t="s">
        <v>278</v>
      </c>
      <c r="H173">
        <v>3</v>
      </c>
      <c r="I173">
        <v>4</v>
      </c>
      <c r="J173">
        <v>4</v>
      </c>
      <c r="K173">
        <v>2</v>
      </c>
      <c r="L173">
        <v>3</v>
      </c>
      <c r="M173">
        <v>2</v>
      </c>
      <c r="N173">
        <v>2</v>
      </c>
      <c r="O173">
        <v>3</v>
      </c>
      <c r="P173">
        <v>4</v>
      </c>
      <c r="Q173">
        <v>4</v>
      </c>
      <c r="R173">
        <v>3</v>
      </c>
      <c r="S173">
        <v>2</v>
      </c>
      <c r="T173">
        <v>3</v>
      </c>
      <c r="U173">
        <v>2</v>
      </c>
      <c r="V173">
        <v>5</v>
      </c>
      <c r="W173">
        <v>3</v>
      </c>
      <c r="X173">
        <v>17</v>
      </c>
      <c r="Y173">
        <v>3</v>
      </c>
      <c r="Z173">
        <v>35</v>
      </c>
      <c r="AA173" s="33">
        <v>9</v>
      </c>
      <c r="AB173" s="34">
        <v>73.333333330000002</v>
      </c>
      <c r="AC173" s="33">
        <v>12</v>
      </c>
      <c r="AD173" s="34">
        <v>58.75</v>
      </c>
      <c r="AE173" s="33">
        <f t="shared" si="9"/>
        <v>6</v>
      </c>
      <c r="AF173" s="34">
        <f t="shared" si="10"/>
        <v>87.336559251173881</v>
      </c>
    </row>
    <row r="174" spans="1:32" x14ac:dyDescent="0.35">
      <c r="A174">
        <v>6773</v>
      </c>
      <c r="B174">
        <v>0</v>
      </c>
      <c r="C174" s="14">
        <f t="shared" si="11"/>
        <v>32</v>
      </c>
      <c r="D174">
        <v>1</v>
      </c>
      <c r="E174">
        <v>1958</v>
      </c>
      <c r="F174">
        <v>36</v>
      </c>
      <c r="G174" t="s">
        <v>280</v>
      </c>
      <c r="H174">
        <v>3</v>
      </c>
      <c r="I174">
        <v>4</v>
      </c>
      <c r="J174">
        <v>4</v>
      </c>
      <c r="K174">
        <v>4</v>
      </c>
      <c r="L174">
        <v>4</v>
      </c>
      <c r="M174">
        <v>4</v>
      </c>
      <c r="N174">
        <v>4</v>
      </c>
      <c r="O174">
        <v>1</v>
      </c>
      <c r="P174">
        <v>4</v>
      </c>
      <c r="Q174">
        <v>7</v>
      </c>
      <c r="R174">
        <v>4</v>
      </c>
      <c r="S174">
        <v>2</v>
      </c>
      <c r="T174">
        <v>7</v>
      </c>
      <c r="U174">
        <v>2</v>
      </c>
      <c r="V174">
        <v>5</v>
      </c>
      <c r="W174">
        <v>2</v>
      </c>
      <c r="X174">
        <v>3</v>
      </c>
      <c r="Y174">
        <v>3</v>
      </c>
      <c r="Z174">
        <v>60</v>
      </c>
      <c r="AA174" s="33">
        <v>11</v>
      </c>
      <c r="AB174" s="34">
        <v>80</v>
      </c>
      <c r="AC174" s="33">
        <v>13</v>
      </c>
      <c r="AD174" s="34">
        <v>60</v>
      </c>
      <c r="AE174" s="33">
        <f t="shared" si="9"/>
        <v>8</v>
      </c>
      <c r="AF174" s="34">
        <f t="shared" si="10"/>
        <v>115.5150945350787</v>
      </c>
    </row>
    <row r="175" spans="1:32" x14ac:dyDescent="0.35">
      <c r="A175">
        <v>6908</v>
      </c>
      <c r="B175">
        <v>0</v>
      </c>
      <c r="C175" s="14">
        <f t="shared" si="11"/>
        <v>28</v>
      </c>
      <c r="D175">
        <v>0</v>
      </c>
      <c r="E175">
        <v>1991</v>
      </c>
      <c r="F175">
        <v>32</v>
      </c>
      <c r="G175" t="s">
        <v>284</v>
      </c>
      <c r="H175">
        <v>4</v>
      </c>
      <c r="I175">
        <v>4</v>
      </c>
      <c r="J175">
        <v>4</v>
      </c>
      <c r="K175">
        <v>1</v>
      </c>
      <c r="L175">
        <v>3</v>
      </c>
      <c r="M175">
        <v>3</v>
      </c>
      <c r="N175">
        <v>4</v>
      </c>
      <c r="O175">
        <v>4</v>
      </c>
      <c r="P175">
        <v>1</v>
      </c>
      <c r="Q175">
        <v>2</v>
      </c>
      <c r="R175">
        <v>3</v>
      </c>
      <c r="S175">
        <v>2</v>
      </c>
      <c r="T175">
        <v>3</v>
      </c>
      <c r="U175">
        <v>8</v>
      </c>
      <c r="V175">
        <v>5</v>
      </c>
      <c r="W175">
        <v>2</v>
      </c>
      <c r="X175">
        <v>3</v>
      </c>
      <c r="Y175">
        <v>5</v>
      </c>
      <c r="Z175">
        <v>80</v>
      </c>
      <c r="AA175" s="33">
        <v>9</v>
      </c>
      <c r="AB175" s="34">
        <v>73.333333330000002</v>
      </c>
      <c r="AC175" s="33">
        <v>14</v>
      </c>
      <c r="AD175" s="34">
        <v>61.25</v>
      </c>
      <c r="AE175" s="33">
        <f t="shared" si="9"/>
        <v>5</v>
      </c>
      <c r="AF175" s="34">
        <f t="shared" si="10"/>
        <v>73.247291609221463</v>
      </c>
    </row>
    <row r="176" spans="1:32" x14ac:dyDescent="0.35">
      <c r="A176">
        <v>6905</v>
      </c>
      <c r="B176">
        <v>0</v>
      </c>
      <c r="C176" s="14">
        <f t="shared" si="11"/>
        <v>32</v>
      </c>
      <c r="D176">
        <v>2</v>
      </c>
      <c r="E176">
        <v>1995</v>
      </c>
      <c r="F176">
        <v>36</v>
      </c>
      <c r="G176" t="s">
        <v>285</v>
      </c>
      <c r="H176">
        <v>2</v>
      </c>
      <c r="I176">
        <v>4</v>
      </c>
      <c r="J176">
        <v>4</v>
      </c>
      <c r="K176">
        <v>4</v>
      </c>
      <c r="L176">
        <v>4</v>
      </c>
      <c r="M176">
        <v>3</v>
      </c>
      <c r="N176">
        <v>3</v>
      </c>
      <c r="O176">
        <v>4</v>
      </c>
      <c r="P176">
        <v>4</v>
      </c>
      <c r="Q176">
        <v>10</v>
      </c>
      <c r="R176">
        <v>10</v>
      </c>
      <c r="S176">
        <v>4</v>
      </c>
      <c r="T176">
        <v>6</v>
      </c>
      <c r="U176">
        <v>5</v>
      </c>
      <c r="V176">
        <v>7</v>
      </c>
      <c r="W176">
        <v>9</v>
      </c>
      <c r="X176">
        <v>9</v>
      </c>
      <c r="Y176">
        <v>14</v>
      </c>
      <c r="Z176">
        <v>25</v>
      </c>
      <c r="AA176" s="33">
        <v>10</v>
      </c>
      <c r="AB176" s="34">
        <v>76.666666669999998</v>
      </c>
      <c r="AC176" s="33">
        <v>15</v>
      </c>
      <c r="AD176" s="34">
        <v>62.5</v>
      </c>
      <c r="AE176" s="33">
        <f t="shared" si="9"/>
        <v>7</v>
      </c>
      <c r="AF176" s="34">
        <f t="shared" si="10"/>
        <v>101.42582689312628</v>
      </c>
    </row>
    <row r="177" spans="1:32" x14ac:dyDescent="0.35">
      <c r="A177">
        <v>7007</v>
      </c>
      <c r="B177">
        <v>0</v>
      </c>
      <c r="C177" s="14">
        <f t="shared" si="11"/>
        <v>30</v>
      </c>
      <c r="D177">
        <v>1</v>
      </c>
      <c r="E177">
        <v>1993</v>
      </c>
      <c r="F177">
        <v>34</v>
      </c>
      <c r="G177" t="s">
        <v>287</v>
      </c>
      <c r="H177">
        <v>3</v>
      </c>
      <c r="I177">
        <v>4</v>
      </c>
      <c r="J177">
        <v>4</v>
      </c>
      <c r="K177">
        <v>4</v>
      </c>
      <c r="L177">
        <v>3</v>
      </c>
      <c r="M177">
        <v>3</v>
      </c>
      <c r="N177">
        <v>3</v>
      </c>
      <c r="O177">
        <v>3</v>
      </c>
      <c r="P177">
        <v>3</v>
      </c>
      <c r="Q177">
        <v>5</v>
      </c>
      <c r="R177">
        <v>2</v>
      </c>
      <c r="S177">
        <v>3</v>
      </c>
      <c r="T177">
        <v>3</v>
      </c>
      <c r="U177">
        <v>3</v>
      </c>
      <c r="V177">
        <v>4</v>
      </c>
      <c r="W177">
        <v>3</v>
      </c>
      <c r="X177">
        <v>3</v>
      </c>
      <c r="Y177">
        <v>3</v>
      </c>
      <c r="Z177">
        <v>5</v>
      </c>
      <c r="AA177" s="33">
        <v>11</v>
      </c>
      <c r="AB177" s="34">
        <v>80</v>
      </c>
      <c r="AC177" s="33">
        <v>13</v>
      </c>
      <c r="AD177" s="34">
        <v>60</v>
      </c>
      <c r="AE177" s="33">
        <f t="shared" si="9"/>
        <v>6</v>
      </c>
      <c r="AF177" s="34">
        <f t="shared" si="10"/>
        <v>87.336559251173881</v>
      </c>
    </row>
    <row r="178" spans="1:32" x14ac:dyDescent="0.35">
      <c r="A178">
        <v>7112</v>
      </c>
      <c r="B178">
        <v>0</v>
      </c>
      <c r="C178" s="14">
        <f t="shared" si="11"/>
        <v>30</v>
      </c>
      <c r="D178">
        <v>1</v>
      </c>
      <c r="E178">
        <v>1998</v>
      </c>
      <c r="F178">
        <v>34</v>
      </c>
      <c r="G178" t="s">
        <v>291</v>
      </c>
      <c r="H178">
        <v>3</v>
      </c>
      <c r="I178">
        <v>4</v>
      </c>
      <c r="J178">
        <v>4</v>
      </c>
      <c r="K178">
        <v>3</v>
      </c>
      <c r="L178">
        <v>3</v>
      </c>
      <c r="M178">
        <v>3</v>
      </c>
      <c r="N178">
        <v>4</v>
      </c>
      <c r="O178">
        <v>3</v>
      </c>
      <c r="P178">
        <v>3</v>
      </c>
      <c r="Q178">
        <v>3</v>
      </c>
      <c r="R178">
        <v>9</v>
      </c>
      <c r="S178">
        <v>2</v>
      </c>
      <c r="T178">
        <v>4</v>
      </c>
      <c r="U178">
        <v>3</v>
      </c>
      <c r="V178">
        <v>7</v>
      </c>
      <c r="W178">
        <v>9</v>
      </c>
      <c r="X178">
        <v>5</v>
      </c>
      <c r="Y178">
        <v>4</v>
      </c>
      <c r="Z178">
        <v>6</v>
      </c>
      <c r="AA178" s="33">
        <v>10</v>
      </c>
      <c r="AB178" s="34">
        <v>76.666666669999998</v>
      </c>
      <c r="AC178" s="33">
        <v>13</v>
      </c>
      <c r="AD178" s="34">
        <v>60</v>
      </c>
      <c r="AE178" s="33">
        <f t="shared" si="9"/>
        <v>7</v>
      </c>
      <c r="AF178" s="34">
        <f t="shared" si="10"/>
        <v>101.42582689312628</v>
      </c>
    </row>
    <row r="179" spans="1:32" x14ac:dyDescent="0.35">
      <c r="A179">
        <v>7111</v>
      </c>
      <c r="B179">
        <v>0</v>
      </c>
      <c r="C179" s="14">
        <f t="shared" si="11"/>
        <v>33</v>
      </c>
      <c r="D179">
        <v>0</v>
      </c>
      <c r="E179">
        <v>1991</v>
      </c>
      <c r="F179">
        <v>37</v>
      </c>
      <c r="G179" t="s">
        <v>292</v>
      </c>
      <c r="H179">
        <v>4</v>
      </c>
      <c r="I179">
        <v>4</v>
      </c>
      <c r="J179">
        <v>4</v>
      </c>
      <c r="K179">
        <v>4</v>
      </c>
      <c r="L179">
        <v>4</v>
      </c>
      <c r="M179">
        <v>3</v>
      </c>
      <c r="N179">
        <v>3</v>
      </c>
      <c r="O179">
        <v>3</v>
      </c>
      <c r="P179">
        <v>4</v>
      </c>
      <c r="Q179">
        <v>11</v>
      </c>
      <c r="R179">
        <v>3</v>
      </c>
      <c r="S179">
        <v>2</v>
      </c>
      <c r="T179">
        <v>4</v>
      </c>
      <c r="U179">
        <v>2</v>
      </c>
      <c r="V179">
        <v>4</v>
      </c>
      <c r="W179">
        <v>7</v>
      </c>
      <c r="X179">
        <v>3</v>
      </c>
      <c r="Y179">
        <v>3</v>
      </c>
      <c r="Z179">
        <v>1</v>
      </c>
      <c r="AA179" s="33">
        <v>12</v>
      </c>
      <c r="AB179" s="34">
        <v>83.333333330000002</v>
      </c>
      <c r="AC179" s="33">
        <v>14</v>
      </c>
      <c r="AD179" s="34">
        <v>61.25</v>
      </c>
      <c r="AE179" s="33">
        <f t="shared" si="9"/>
        <v>7</v>
      </c>
      <c r="AF179" s="34">
        <f t="shared" si="10"/>
        <v>101.42582689312628</v>
      </c>
    </row>
    <row r="180" spans="1:32" x14ac:dyDescent="0.35">
      <c r="A180">
        <v>6750</v>
      </c>
      <c r="B180">
        <v>1</v>
      </c>
      <c r="C180" s="14">
        <f t="shared" si="11"/>
        <v>35</v>
      </c>
      <c r="D180">
        <v>1</v>
      </c>
      <c r="E180">
        <v>1997</v>
      </c>
      <c r="F180">
        <v>39</v>
      </c>
      <c r="G180" t="s">
        <v>293</v>
      </c>
      <c r="H180">
        <v>4</v>
      </c>
      <c r="I180">
        <v>4</v>
      </c>
      <c r="J180">
        <v>4</v>
      </c>
      <c r="K180">
        <v>4</v>
      </c>
      <c r="L180">
        <v>4</v>
      </c>
      <c r="M180">
        <v>4</v>
      </c>
      <c r="N180">
        <v>3</v>
      </c>
      <c r="O180">
        <v>4</v>
      </c>
      <c r="P180">
        <v>4</v>
      </c>
      <c r="Q180">
        <v>2</v>
      </c>
      <c r="R180">
        <v>2</v>
      </c>
      <c r="S180">
        <v>2</v>
      </c>
      <c r="T180">
        <v>2</v>
      </c>
      <c r="U180">
        <v>2</v>
      </c>
      <c r="V180">
        <v>4</v>
      </c>
      <c r="W180">
        <v>3</v>
      </c>
      <c r="X180">
        <v>2</v>
      </c>
      <c r="Y180">
        <v>2</v>
      </c>
      <c r="Z180">
        <v>3</v>
      </c>
      <c r="AA180" s="33">
        <v>12</v>
      </c>
      <c r="AB180" s="34">
        <v>83.333333330000002</v>
      </c>
      <c r="AC180" s="33">
        <v>16</v>
      </c>
      <c r="AD180" s="34">
        <v>63.75</v>
      </c>
      <c r="AE180" s="33">
        <f t="shared" si="9"/>
        <v>7</v>
      </c>
      <c r="AF180" s="34">
        <f t="shared" si="10"/>
        <v>101.42582689312628</v>
      </c>
    </row>
    <row r="181" spans="1:32" x14ac:dyDescent="0.35">
      <c r="A181">
        <v>7242</v>
      </c>
      <c r="B181">
        <v>0</v>
      </c>
      <c r="C181" s="14">
        <f t="shared" si="11"/>
        <v>21</v>
      </c>
      <c r="D181">
        <v>2</v>
      </c>
      <c r="E181">
        <v>1995</v>
      </c>
      <c r="F181">
        <v>25</v>
      </c>
      <c r="G181" t="s">
        <v>296</v>
      </c>
      <c r="H181">
        <v>3</v>
      </c>
      <c r="I181">
        <v>2</v>
      </c>
      <c r="J181">
        <v>3</v>
      </c>
      <c r="K181">
        <v>3</v>
      </c>
      <c r="L181">
        <v>2</v>
      </c>
      <c r="M181">
        <v>3</v>
      </c>
      <c r="N181">
        <v>1</v>
      </c>
      <c r="O181">
        <v>3</v>
      </c>
      <c r="P181">
        <v>1</v>
      </c>
      <c r="Q181">
        <v>9</v>
      </c>
      <c r="R181">
        <v>4</v>
      </c>
      <c r="S181">
        <v>3</v>
      </c>
      <c r="T181">
        <v>4</v>
      </c>
      <c r="U181">
        <v>5</v>
      </c>
      <c r="V181">
        <v>5</v>
      </c>
      <c r="W181">
        <v>5</v>
      </c>
      <c r="X181">
        <v>6</v>
      </c>
      <c r="Y181">
        <v>3</v>
      </c>
      <c r="Z181">
        <v>76</v>
      </c>
      <c r="AA181" s="33">
        <v>9</v>
      </c>
      <c r="AB181" s="34">
        <v>73.333333330000002</v>
      </c>
      <c r="AC181" s="33">
        <v>10</v>
      </c>
      <c r="AD181" s="34">
        <v>56.25</v>
      </c>
      <c r="AE181" s="33">
        <f t="shared" si="9"/>
        <v>2</v>
      </c>
      <c r="AF181" s="34">
        <f t="shared" si="10"/>
        <v>30.979488683364249</v>
      </c>
    </row>
    <row r="182" spans="1:32" x14ac:dyDescent="0.35">
      <c r="A182">
        <v>7245</v>
      </c>
      <c r="B182">
        <v>1</v>
      </c>
      <c r="C182" s="14">
        <f t="shared" si="11"/>
        <v>30</v>
      </c>
      <c r="D182">
        <v>1</v>
      </c>
      <c r="E182">
        <v>1994</v>
      </c>
      <c r="F182">
        <v>34</v>
      </c>
      <c r="G182" t="s">
        <v>297</v>
      </c>
      <c r="H182">
        <v>3</v>
      </c>
      <c r="I182">
        <v>4</v>
      </c>
      <c r="J182">
        <v>4</v>
      </c>
      <c r="K182">
        <v>3</v>
      </c>
      <c r="L182">
        <v>3</v>
      </c>
      <c r="M182">
        <v>3</v>
      </c>
      <c r="N182">
        <v>4</v>
      </c>
      <c r="O182">
        <v>3</v>
      </c>
      <c r="P182">
        <v>3</v>
      </c>
      <c r="Q182">
        <v>14</v>
      </c>
      <c r="R182">
        <v>5</v>
      </c>
      <c r="S182">
        <v>2</v>
      </c>
      <c r="T182">
        <v>6</v>
      </c>
      <c r="U182">
        <v>4</v>
      </c>
      <c r="V182">
        <v>4</v>
      </c>
      <c r="W182">
        <v>3</v>
      </c>
      <c r="X182">
        <v>5</v>
      </c>
      <c r="Y182">
        <v>5</v>
      </c>
      <c r="Z182">
        <v>6</v>
      </c>
      <c r="AA182" s="33">
        <v>10</v>
      </c>
      <c r="AB182" s="34">
        <v>76.666666669999998</v>
      </c>
      <c r="AC182" s="33">
        <v>13</v>
      </c>
      <c r="AD182" s="34">
        <v>60</v>
      </c>
      <c r="AE182" s="33">
        <f t="shared" si="9"/>
        <v>7</v>
      </c>
      <c r="AF182" s="34">
        <f t="shared" si="10"/>
        <v>101.42582689312628</v>
      </c>
    </row>
    <row r="183" spans="1:32" x14ac:dyDescent="0.35">
      <c r="A183">
        <v>7277</v>
      </c>
      <c r="B183">
        <v>0</v>
      </c>
      <c r="C183" s="14">
        <f t="shared" si="11"/>
        <v>34</v>
      </c>
      <c r="D183">
        <v>1</v>
      </c>
      <c r="E183">
        <v>1996</v>
      </c>
      <c r="F183">
        <v>38</v>
      </c>
      <c r="G183" t="s">
        <v>298</v>
      </c>
      <c r="H183">
        <v>4</v>
      </c>
      <c r="I183">
        <v>4</v>
      </c>
      <c r="J183">
        <v>4</v>
      </c>
      <c r="K183">
        <v>3</v>
      </c>
      <c r="L183">
        <v>4</v>
      </c>
      <c r="M183">
        <v>4</v>
      </c>
      <c r="N183">
        <v>4</v>
      </c>
      <c r="O183">
        <v>3</v>
      </c>
      <c r="P183">
        <v>4</v>
      </c>
      <c r="Q183">
        <v>5</v>
      </c>
      <c r="R183">
        <v>5</v>
      </c>
      <c r="S183">
        <v>2</v>
      </c>
      <c r="T183">
        <v>5</v>
      </c>
      <c r="U183">
        <v>4</v>
      </c>
      <c r="V183">
        <v>8</v>
      </c>
      <c r="W183">
        <v>5</v>
      </c>
      <c r="X183">
        <v>5</v>
      </c>
      <c r="Y183">
        <v>4</v>
      </c>
      <c r="Z183">
        <v>3</v>
      </c>
      <c r="AA183" s="33">
        <v>11</v>
      </c>
      <c r="AB183" s="34">
        <v>80</v>
      </c>
      <c r="AC183" s="33">
        <v>15</v>
      </c>
      <c r="AD183" s="34">
        <v>62.5</v>
      </c>
      <c r="AE183" s="33">
        <f t="shared" si="9"/>
        <v>8</v>
      </c>
      <c r="AF183" s="34">
        <f t="shared" si="10"/>
        <v>115.5150945350787</v>
      </c>
    </row>
    <row r="184" spans="1:32" x14ac:dyDescent="0.35">
      <c r="A184">
        <v>7427</v>
      </c>
      <c r="B184">
        <v>0</v>
      </c>
      <c r="C184" s="14">
        <f t="shared" si="11"/>
        <v>28</v>
      </c>
      <c r="D184">
        <v>2</v>
      </c>
      <c r="E184">
        <v>1992</v>
      </c>
      <c r="F184">
        <v>32</v>
      </c>
      <c r="G184" t="s">
        <v>304</v>
      </c>
      <c r="H184">
        <v>3</v>
      </c>
      <c r="I184">
        <v>4</v>
      </c>
      <c r="J184">
        <v>4</v>
      </c>
      <c r="K184">
        <v>2</v>
      </c>
      <c r="L184">
        <v>3</v>
      </c>
      <c r="M184">
        <v>2</v>
      </c>
      <c r="N184">
        <v>3</v>
      </c>
      <c r="O184">
        <v>4</v>
      </c>
      <c r="P184">
        <v>3</v>
      </c>
      <c r="Q184">
        <v>34</v>
      </c>
      <c r="R184">
        <v>8</v>
      </c>
      <c r="S184">
        <v>3</v>
      </c>
      <c r="T184">
        <v>3</v>
      </c>
      <c r="U184">
        <v>3</v>
      </c>
      <c r="V184">
        <v>12</v>
      </c>
      <c r="W184">
        <v>4</v>
      </c>
      <c r="X184">
        <v>3</v>
      </c>
      <c r="Y184">
        <v>6</v>
      </c>
      <c r="Z184">
        <v>21</v>
      </c>
      <c r="AA184" s="33">
        <v>9</v>
      </c>
      <c r="AB184" s="34">
        <v>73.333333330000002</v>
      </c>
      <c r="AC184" s="33">
        <v>13</v>
      </c>
      <c r="AD184" s="34">
        <v>60</v>
      </c>
      <c r="AE184" s="33">
        <f t="shared" si="9"/>
        <v>6</v>
      </c>
      <c r="AF184" s="34">
        <f t="shared" si="10"/>
        <v>87.336559251173881</v>
      </c>
    </row>
    <row r="185" spans="1:32" x14ac:dyDescent="0.35">
      <c r="A185">
        <v>5947</v>
      </c>
      <c r="B185">
        <v>1</v>
      </c>
      <c r="C185" s="14">
        <f t="shared" si="11"/>
        <v>32</v>
      </c>
      <c r="D185">
        <v>1</v>
      </c>
      <c r="E185">
        <v>1996</v>
      </c>
      <c r="F185">
        <v>36</v>
      </c>
      <c r="G185" t="s">
        <v>305</v>
      </c>
      <c r="H185">
        <v>4</v>
      </c>
      <c r="I185">
        <v>4</v>
      </c>
      <c r="J185">
        <v>4</v>
      </c>
      <c r="K185">
        <v>4</v>
      </c>
      <c r="L185">
        <v>4</v>
      </c>
      <c r="M185">
        <v>4</v>
      </c>
      <c r="N185">
        <v>1</v>
      </c>
      <c r="O185">
        <v>4</v>
      </c>
      <c r="P185">
        <v>3</v>
      </c>
      <c r="Q185">
        <v>3</v>
      </c>
      <c r="R185">
        <v>3</v>
      </c>
      <c r="S185">
        <v>5</v>
      </c>
      <c r="T185">
        <v>5</v>
      </c>
      <c r="U185">
        <v>5</v>
      </c>
      <c r="V185">
        <v>4</v>
      </c>
      <c r="W185">
        <v>5</v>
      </c>
      <c r="X185">
        <v>2</v>
      </c>
      <c r="Y185">
        <v>3</v>
      </c>
      <c r="Z185">
        <v>64</v>
      </c>
      <c r="AA185" s="33">
        <v>12</v>
      </c>
      <c r="AB185" s="34">
        <v>83.333333330000002</v>
      </c>
      <c r="AC185" s="33">
        <v>16</v>
      </c>
      <c r="AD185" s="34">
        <v>63.75</v>
      </c>
      <c r="AE185" s="33">
        <f t="shared" si="9"/>
        <v>4</v>
      </c>
      <c r="AF185" s="34">
        <f t="shared" si="10"/>
        <v>59.15802396726906</v>
      </c>
    </row>
    <row r="186" spans="1:32" x14ac:dyDescent="0.35">
      <c r="A186">
        <v>7475</v>
      </c>
      <c r="B186">
        <v>0</v>
      </c>
      <c r="C186" s="14">
        <f t="shared" si="11"/>
        <v>33</v>
      </c>
      <c r="D186">
        <v>2</v>
      </c>
      <c r="E186">
        <v>1991</v>
      </c>
      <c r="F186">
        <v>37</v>
      </c>
      <c r="G186" t="s">
        <v>307</v>
      </c>
      <c r="H186">
        <v>4</v>
      </c>
      <c r="I186">
        <v>4</v>
      </c>
      <c r="J186">
        <v>4</v>
      </c>
      <c r="K186">
        <v>4</v>
      </c>
      <c r="L186">
        <v>3</v>
      </c>
      <c r="M186">
        <v>3</v>
      </c>
      <c r="N186">
        <v>3</v>
      </c>
      <c r="O186">
        <v>4</v>
      </c>
      <c r="P186">
        <v>4</v>
      </c>
      <c r="Q186">
        <v>4</v>
      </c>
      <c r="R186">
        <v>3</v>
      </c>
      <c r="S186">
        <v>2</v>
      </c>
      <c r="T186">
        <v>2</v>
      </c>
      <c r="U186">
        <v>2</v>
      </c>
      <c r="V186">
        <v>5</v>
      </c>
      <c r="W186">
        <v>2</v>
      </c>
      <c r="X186">
        <v>3</v>
      </c>
      <c r="Y186">
        <v>3</v>
      </c>
      <c r="Z186">
        <v>9</v>
      </c>
      <c r="AA186" s="33">
        <v>12</v>
      </c>
      <c r="AB186" s="34">
        <v>83.333333330000002</v>
      </c>
      <c r="AC186" s="33">
        <v>14</v>
      </c>
      <c r="AD186" s="34">
        <v>61.25</v>
      </c>
      <c r="AE186" s="33">
        <f t="shared" si="9"/>
        <v>7</v>
      </c>
      <c r="AF186" s="34">
        <f t="shared" si="10"/>
        <v>101.42582689312628</v>
      </c>
    </row>
    <row r="187" spans="1:32" x14ac:dyDescent="0.35">
      <c r="A187">
        <v>7611</v>
      </c>
      <c r="B187">
        <v>0</v>
      </c>
      <c r="C187" s="14">
        <f t="shared" si="11"/>
        <v>36</v>
      </c>
      <c r="D187">
        <v>2</v>
      </c>
      <c r="E187">
        <v>1995</v>
      </c>
      <c r="F187">
        <v>40</v>
      </c>
      <c r="G187" t="s">
        <v>324</v>
      </c>
      <c r="H187">
        <v>4</v>
      </c>
      <c r="I187">
        <v>4</v>
      </c>
      <c r="J187">
        <v>4</v>
      </c>
      <c r="K187">
        <v>4</v>
      </c>
      <c r="L187">
        <v>4</v>
      </c>
      <c r="M187">
        <v>4</v>
      </c>
      <c r="N187">
        <v>4</v>
      </c>
      <c r="O187">
        <v>4</v>
      </c>
      <c r="P187">
        <v>4</v>
      </c>
      <c r="Q187">
        <v>2</v>
      </c>
      <c r="R187">
        <v>2</v>
      </c>
      <c r="S187">
        <v>2</v>
      </c>
      <c r="T187">
        <v>2</v>
      </c>
      <c r="U187">
        <v>1</v>
      </c>
      <c r="V187">
        <v>4</v>
      </c>
      <c r="W187">
        <v>1</v>
      </c>
      <c r="X187">
        <v>4</v>
      </c>
      <c r="Y187">
        <v>5</v>
      </c>
      <c r="Z187">
        <v>0</v>
      </c>
      <c r="AA187" s="33">
        <v>12</v>
      </c>
      <c r="AB187" s="34">
        <v>83.333333330000002</v>
      </c>
      <c r="AC187" s="33">
        <v>16</v>
      </c>
      <c r="AD187" s="34">
        <v>63.75</v>
      </c>
      <c r="AE187" s="33">
        <f t="shared" si="9"/>
        <v>8</v>
      </c>
      <c r="AF187" s="34">
        <f t="shared" si="10"/>
        <v>115.5150945350787</v>
      </c>
    </row>
    <row r="188" spans="1:32" x14ac:dyDescent="0.35">
      <c r="A188">
        <v>7618</v>
      </c>
      <c r="B188">
        <v>1</v>
      </c>
      <c r="C188" s="14">
        <f t="shared" si="11"/>
        <v>35</v>
      </c>
      <c r="D188">
        <v>2</v>
      </c>
      <c r="E188">
        <v>1992</v>
      </c>
      <c r="F188">
        <v>39</v>
      </c>
      <c r="G188" t="s">
        <v>325</v>
      </c>
      <c r="H188">
        <v>4</v>
      </c>
      <c r="I188">
        <v>4</v>
      </c>
      <c r="J188">
        <v>4</v>
      </c>
      <c r="K188">
        <v>3</v>
      </c>
      <c r="L188">
        <v>4</v>
      </c>
      <c r="M188">
        <v>4</v>
      </c>
      <c r="N188">
        <v>4</v>
      </c>
      <c r="O188">
        <v>4</v>
      </c>
      <c r="P188">
        <v>4</v>
      </c>
      <c r="Q188">
        <v>2</v>
      </c>
      <c r="R188">
        <v>5</v>
      </c>
      <c r="S188">
        <v>2</v>
      </c>
      <c r="T188">
        <v>6</v>
      </c>
      <c r="U188">
        <v>1</v>
      </c>
      <c r="V188">
        <v>8</v>
      </c>
      <c r="W188">
        <v>3</v>
      </c>
      <c r="X188">
        <v>1</v>
      </c>
      <c r="Y188">
        <v>2</v>
      </c>
      <c r="Z188">
        <v>1</v>
      </c>
      <c r="AA188" s="33">
        <v>11</v>
      </c>
      <c r="AB188" s="34">
        <v>80</v>
      </c>
      <c r="AC188" s="33">
        <v>16</v>
      </c>
      <c r="AD188" s="34">
        <v>63.75</v>
      </c>
      <c r="AE188" s="33">
        <f t="shared" si="9"/>
        <v>8</v>
      </c>
      <c r="AF188" s="34">
        <f t="shared" si="10"/>
        <v>115.5150945350787</v>
      </c>
    </row>
    <row r="189" spans="1:32" x14ac:dyDescent="0.35">
      <c r="A189">
        <v>5418</v>
      </c>
      <c r="B189">
        <v>0</v>
      </c>
      <c r="C189" s="14">
        <f t="shared" si="11"/>
        <v>32</v>
      </c>
      <c r="D189">
        <v>1</v>
      </c>
      <c r="E189">
        <v>1996</v>
      </c>
      <c r="F189">
        <v>36</v>
      </c>
      <c r="G189" t="s">
        <v>326</v>
      </c>
      <c r="H189">
        <v>4</v>
      </c>
      <c r="I189">
        <v>4</v>
      </c>
      <c r="J189">
        <v>4</v>
      </c>
      <c r="K189">
        <v>3</v>
      </c>
      <c r="L189">
        <v>3</v>
      </c>
      <c r="M189">
        <v>4</v>
      </c>
      <c r="N189">
        <v>4</v>
      </c>
      <c r="O189">
        <v>4</v>
      </c>
      <c r="P189">
        <v>2</v>
      </c>
      <c r="Q189">
        <v>3</v>
      </c>
      <c r="R189">
        <v>3</v>
      </c>
      <c r="S189">
        <v>2</v>
      </c>
      <c r="T189">
        <v>9</v>
      </c>
      <c r="U189">
        <v>3</v>
      </c>
      <c r="V189">
        <v>4</v>
      </c>
      <c r="W189">
        <v>3</v>
      </c>
      <c r="X189">
        <v>4</v>
      </c>
      <c r="Y189">
        <v>8</v>
      </c>
      <c r="Z189">
        <v>25</v>
      </c>
      <c r="AA189" s="33">
        <v>11</v>
      </c>
      <c r="AB189" s="34">
        <v>80</v>
      </c>
      <c r="AC189" s="33">
        <v>15</v>
      </c>
      <c r="AD189" s="34">
        <v>62.5</v>
      </c>
      <c r="AE189" s="33">
        <f t="shared" si="9"/>
        <v>6</v>
      </c>
      <c r="AF189" s="34">
        <f t="shared" si="10"/>
        <v>87.336559251173881</v>
      </c>
    </row>
    <row r="190" spans="1:32" x14ac:dyDescent="0.35">
      <c r="A190">
        <v>7670</v>
      </c>
      <c r="B190">
        <v>0</v>
      </c>
      <c r="C190" s="14">
        <f t="shared" si="11"/>
        <v>34</v>
      </c>
      <c r="D190">
        <v>1</v>
      </c>
      <c r="E190">
        <v>1971</v>
      </c>
      <c r="F190">
        <v>38</v>
      </c>
      <c r="G190" t="s">
        <v>327</v>
      </c>
      <c r="H190">
        <v>3</v>
      </c>
      <c r="I190">
        <v>4</v>
      </c>
      <c r="J190">
        <v>4</v>
      </c>
      <c r="K190">
        <v>4</v>
      </c>
      <c r="L190">
        <v>4</v>
      </c>
      <c r="M190">
        <v>4</v>
      </c>
      <c r="N190">
        <v>4</v>
      </c>
      <c r="O190">
        <v>4</v>
      </c>
      <c r="P190">
        <v>3</v>
      </c>
      <c r="Q190">
        <v>7</v>
      </c>
      <c r="R190">
        <v>5</v>
      </c>
      <c r="S190">
        <v>4</v>
      </c>
      <c r="T190">
        <v>3</v>
      </c>
      <c r="U190">
        <v>3</v>
      </c>
      <c r="V190">
        <v>7</v>
      </c>
      <c r="W190">
        <v>3</v>
      </c>
      <c r="X190">
        <v>3</v>
      </c>
      <c r="Y190">
        <v>4</v>
      </c>
      <c r="Z190">
        <v>7</v>
      </c>
      <c r="AA190" s="33">
        <v>11</v>
      </c>
      <c r="AB190" s="34">
        <v>80</v>
      </c>
      <c r="AC190" s="33">
        <v>16</v>
      </c>
      <c r="AD190" s="34">
        <v>63.75</v>
      </c>
      <c r="AE190" s="33">
        <f t="shared" si="9"/>
        <v>7</v>
      </c>
      <c r="AF190" s="34">
        <f t="shared" si="10"/>
        <v>101.42582689312628</v>
      </c>
    </row>
    <row r="191" spans="1:32" x14ac:dyDescent="0.35">
      <c r="A191">
        <v>7761</v>
      </c>
      <c r="B191">
        <v>1</v>
      </c>
      <c r="C191" s="14">
        <f t="shared" si="11"/>
        <v>29</v>
      </c>
      <c r="D191">
        <v>2</v>
      </c>
      <c r="E191">
        <v>1993</v>
      </c>
      <c r="F191">
        <v>33</v>
      </c>
      <c r="G191" t="s">
        <v>340</v>
      </c>
      <c r="H191">
        <v>4</v>
      </c>
      <c r="I191">
        <v>3</v>
      </c>
      <c r="J191">
        <v>4</v>
      </c>
      <c r="K191">
        <v>3</v>
      </c>
      <c r="L191">
        <v>3</v>
      </c>
      <c r="M191">
        <v>3</v>
      </c>
      <c r="N191">
        <v>3</v>
      </c>
      <c r="O191">
        <v>3</v>
      </c>
      <c r="P191">
        <v>3</v>
      </c>
      <c r="Q191">
        <v>4</v>
      </c>
      <c r="R191">
        <v>7</v>
      </c>
      <c r="S191">
        <v>4</v>
      </c>
      <c r="T191">
        <v>4</v>
      </c>
      <c r="U191">
        <v>3</v>
      </c>
      <c r="V191">
        <v>8</v>
      </c>
      <c r="W191">
        <v>6</v>
      </c>
      <c r="X191">
        <v>6</v>
      </c>
      <c r="Y191">
        <v>10</v>
      </c>
      <c r="Z191">
        <v>0</v>
      </c>
      <c r="AA191" s="33">
        <v>11</v>
      </c>
      <c r="AB191" s="34">
        <v>80</v>
      </c>
      <c r="AC191" s="33">
        <v>12</v>
      </c>
      <c r="AD191" s="34">
        <v>58.75</v>
      </c>
      <c r="AE191" s="33">
        <f t="shared" si="9"/>
        <v>6</v>
      </c>
      <c r="AF191" s="34">
        <f t="shared" si="10"/>
        <v>87.336559251173881</v>
      </c>
    </row>
    <row r="192" spans="1:32" x14ac:dyDescent="0.35">
      <c r="A192">
        <v>7780</v>
      </c>
      <c r="B192">
        <v>0</v>
      </c>
      <c r="C192" s="14">
        <f t="shared" si="11"/>
        <v>32</v>
      </c>
      <c r="D192">
        <v>2</v>
      </c>
      <c r="E192">
        <v>1996</v>
      </c>
      <c r="F192">
        <v>36</v>
      </c>
      <c r="G192" t="s">
        <v>341</v>
      </c>
      <c r="H192">
        <v>4</v>
      </c>
      <c r="I192">
        <v>3</v>
      </c>
      <c r="J192">
        <v>4</v>
      </c>
      <c r="K192">
        <v>4</v>
      </c>
      <c r="L192">
        <v>4</v>
      </c>
      <c r="M192">
        <v>3</v>
      </c>
      <c r="N192">
        <v>3</v>
      </c>
      <c r="O192">
        <v>3</v>
      </c>
      <c r="P192">
        <v>4</v>
      </c>
      <c r="Q192">
        <v>3</v>
      </c>
      <c r="R192">
        <v>3</v>
      </c>
      <c r="S192">
        <v>3</v>
      </c>
      <c r="T192">
        <v>5</v>
      </c>
      <c r="U192">
        <v>3</v>
      </c>
      <c r="V192">
        <v>4</v>
      </c>
      <c r="W192">
        <v>4</v>
      </c>
      <c r="X192">
        <v>5</v>
      </c>
      <c r="Y192">
        <v>5</v>
      </c>
      <c r="Z192">
        <v>3</v>
      </c>
      <c r="AA192" s="33">
        <v>12</v>
      </c>
      <c r="AB192" s="34">
        <v>83.333333330000002</v>
      </c>
      <c r="AC192" s="33">
        <v>13</v>
      </c>
      <c r="AD192" s="34">
        <v>60</v>
      </c>
      <c r="AE192" s="33">
        <f t="shared" si="9"/>
        <v>7</v>
      </c>
      <c r="AF192" s="34">
        <f t="shared" si="10"/>
        <v>101.42582689312628</v>
      </c>
    </row>
    <row r="193" spans="1:32" x14ac:dyDescent="0.35">
      <c r="A193">
        <v>7810</v>
      </c>
      <c r="B193">
        <v>1</v>
      </c>
      <c r="C193" s="14">
        <f t="shared" si="11"/>
        <v>34</v>
      </c>
      <c r="D193">
        <v>1</v>
      </c>
      <c r="E193">
        <v>1986</v>
      </c>
      <c r="F193">
        <v>38</v>
      </c>
      <c r="G193" t="s">
        <v>160</v>
      </c>
      <c r="H193">
        <v>3</v>
      </c>
      <c r="I193">
        <v>4</v>
      </c>
      <c r="J193">
        <v>4</v>
      </c>
      <c r="K193">
        <v>4</v>
      </c>
      <c r="L193">
        <v>4</v>
      </c>
      <c r="M193">
        <v>4</v>
      </c>
      <c r="N193">
        <v>4</v>
      </c>
      <c r="O193">
        <v>4</v>
      </c>
      <c r="P193">
        <v>3</v>
      </c>
      <c r="Q193">
        <v>5</v>
      </c>
      <c r="R193">
        <v>4</v>
      </c>
      <c r="S193">
        <v>3</v>
      </c>
      <c r="T193">
        <v>5</v>
      </c>
      <c r="U193">
        <v>2</v>
      </c>
      <c r="V193">
        <v>8</v>
      </c>
      <c r="W193">
        <v>3</v>
      </c>
      <c r="X193">
        <v>3</v>
      </c>
      <c r="Y193">
        <v>5</v>
      </c>
      <c r="Z193">
        <v>7</v>
      </c>
      <c r="AA193" s="33">
        <v>11</v>
      </c>
      <c r="AB193" s="34">
        <v>80</v>
      </c>
      <c r="AC193" s="33">
        <v>16</v>
      </c>
      <c r="AD193" s="34">
        <v>63.75</v>
      </c>
      <c r="AE193" s="33">
        <f t="shared" si="9"/>
        <v>7</v>
      </c>
      <c r="AF193" s="34">
        <f t="shared" si="10"/>
        <v>101.42582689312628</v>
      </c>
    </row>
    <row r="194" spans="1:32" x14ac:dyDescent="0.35">
      <c r="A194">
        <v>7825</v>
      </c>
      <c r="B194">
        <v>0</v>
      </c>
      <c r="C194" s="14">
        <f t="shared" si="11"/>
        <v>28</v>
      </c>
      <c r="D194">
        <v>1</v>
      </c>
      <c r="E194">
        <v>1995</v>
      </c>
      <c r="F194">
        <v>32</v>
      </c>
      <c r="G194" t="s">
        <v>342</v>
      </c>
      <c r="H194">
        <v>2</v>
      </c>
      <c r="I194">
        <v>4</v>
      </c>
      <c r="J194">
        <v>4</v>
      </c>
      <c r="K194">
        <v>3</v>
      </c>
      <c r="L194">
        <v>3</v>
      </c>
      <c r="M194">
        <v>3</v>
      </c>
      <c r="N194">
        <v>4</v>
      </c>
      <c r="O194">
        <v>2</v>
      </c>
      <c r="P194">
        <v>3</v>
      </c>
      <c r="Q194">
        <v>4</v>
      </c>
      <c r="R194">
        <v>3</v>
      </c>
      <c r="S194">
        <v>2</v>
      </c>
      <c r="T194">
        <v>3</v>
      </c>
      <c r="U194">
        <v>3</v>
      </c>
      <c r="V194">
        <v>4</v>
      </c>
      <c r="W194">
        <v>3</v>
      </c>
      <c r="X194">
        <v>3</v>
      </c>
      <c r="Y194">
        <v>2</v>
      </c>
      <c r="Z194">
        <v>36</v>
      </c>
      <c r="AA194" s="33">
        <v>9</v>
      </c>
      <c r="AB194" s="34">
        <v>73.333333330000002</v>
      </c>
      <c r="AC194" s="33">
        <v>12</v>
      </c>
      <c r="AD194" s="34">
        <v>58.75</v>
      </c>
      <c r="AE194" s="33">
        <f t="shared" si="9"/>
        <v>7</v>
      </c>
      <c r="AF194" s="34">
        <f t="shared" si="10"/>
        <v>101.42582689312628</v>
      </c>
    </row>
    <row r="195" spans="1:32" x14ac:dyDescent="0.35">
      <c r="A195">
        <v>7841</v>
      </c>
      <c r="B195">
        <v>0</v>
      </c>
      <c r="C195" s="14">
        <f t="shared" si="11"/>
        <v>34</v>
      </c>
      <c r="D195">
        <v>1</v>
      </c>
      <c r="E195">
        <v>2001</v>
      </c>
      <c r="F195">
        <v>38</v>
      </c>
      <c r="G195" t="s">
        <v>343</v>
      </c>
      <c r="H195">
        <v>4</v>
      </c>
      <c r="I195">
        <v>4</v>
      </c>
      <c r="J195">
        <v>4</v>
      </c>
      <c r="K195">
        <v>4</v>
      </c>
      <c r="L195">
        <v>4</v>
      </c>
      <c r="M195">
        <v>3</v>
      </c>
      <c r="N195">
        <v>3</v>
      </c>
      <c r="O195">
        <v>4</v>
      </c>
      <c r="P195">
        <v>4</v>
      </c>
      <c r="Q195">
        <v>4</v>
      </c>
      <c r="R195">
        <v>3</v>
      </c>
      <c r="S195">
        <v>3</v>
      </c>
      <c r="T195">
        <v>3</v>
      </c>
      <c r="U195">
        <v>2</v>
      </c>
      <c r="V195">
        <v>5</v>
      </c>
      <c r="W195">
        <v>3</v>
      </c>
      <c r="X195">
        <v>3</v>
      </c>
      <c r="Y195">
        <v>4</v>
      </c>
      <c r="Z195">
        <v>3</v>
      </c>
      <c r="AA195" s="33">
        <v>12</v>
      </c>
      <c r="AB195" s="34">
        <v>83.333333330000002</v>
      </c>
      <c r="AC195" s="33">
        <v>15</v>
      </c>
      <c r="AD195" s="34">
        <v>62.5</v>
      </c>
      <c r="AE195" s="33">
        <f t="shared" si="9"/>
        <v>7</v>
      </c>
      <c r="AF195" s="34">
        <f t="shared" si="10"/>
        <v>101.42582689312628</v>
      </c>
    </row>
    <row r="196" spans="1:32" x14ac:dyDescent="0.35">
      <c r="A196">
        <v>7846</v>
      </c>
      <c r="B196">
        <v>0</v>
      </c>
      <c r="C196" s="14">
        <f t="shared" si="11"/>
        <v>28</v>
      </c>
      <c r="D196">
        <v>2</v>
      </c>
      <c r="E196">
        <v>1996</v>
      </c>
      <c r="F196">
        <v>32</v>
      </c>
      <c r="G196" t="s">
        <v>344</v>
      </c>
      <c r="H196">
        <v>2</v>
      </c>
      <c r="I196">
        <v>3</v>
      </c>
      <c r="J196">
        <v>4</v>
      </c>
      <c r="K196">
        <v>3</v>
      </c>
      <c r="L196">
        <v>4</v>
      </c>
      <c r="M196">
        <v>3</v>
      </c>
      <c r="N196">
        <v>3</v>
      </c>
      <c r="O196">
        <v>4</v>
      </c>
      <c r="P196">
        <v>2</v>
      </c>
      <c r="Q196">
        <v>11</v>
      </c>
      <c r="R196">
        <v>6</v>
      </c>
      <c r="S196">
        <v>7</v>
      </c>
      <c r="T196">
        <v>11</v>
      </c>
      <c r="U196">
        <v>13</v>
      </c>
      <c r="V196">
        <v>6</v>
      </c>
      <c r="W196">
        <v>6</v>
      </c>
      <c r="X196">
        <v>5</v>
      </c>
      <c r="Y196">
        <v>12</v>
      </c>
      <c r="Z196">
        <v>35</v>
      </c>
      <c r="AA196" s="33">
        <v>9</v>
      </c>
      <c r="AB196" s="34">
        <v>73.333333330000002</v>
      </c>
      <c r="AC196" s="33">
        <v>14</v>
      </c>
      <c r="AD196" s="34">
        <v>61.25</v>
      </c>
      <c r="AE196" s="33">
        <f t="shared" si="9"/>
        <v>5</v>
      </c>
      <c r="AF196" s="34">
        <f t="shared" si="10"/>
        <v>73.247291609221463</v>
      </c>
    </row>
    <row r="197" spans="1:32" x14ac:dyDescent="0.35">
      <c r="A197">
        <v>7953</v>
      </c>
      <c r="B197">
        <v>0</v>
      </c>
      <c r="C197" s="14">
        <f t="shared" si="11"/>
        <v>31</v>
      </c>
      <c r="D197">
        <v>1</v>
      </c>
      <c r="E197">
        <v>1995</v>
      </c>
      <c r="F197">
        <v>35</v>
      </c>
      <c r="G197" t="s">
        <v>345</v>
      </c>
      <c r="H197">
        <v>4</v>
      </c>
      <c r="I197">
        <v>3</v>
      </c>
      <c r="J197">
        <v>3</v>
      </c>
      <c r="K197">
        <v>4</v>
      </c>
      <c r="L197">
        <v>4</v>
      </c>
      <c r="M197">
        <v>3</v>
      </c>
      <c r="N197">
        <v>3</v>
      </c>
      <c r="O197">
        <v>4</v>
      </c>
      <c r="P197">
        <v>3</v>
      </c>
      <c r="Q197">
        <v>4</v>
      </c>
      <c r="R197">
        <v>7</v>
      </c>
      <c r="S197">
        <v>2</v>
      </c>
      <c r="T197">
        <v>3</v>
      </c>
      <c r="U197">
        <v>4</v>
      </c>
      <c r="V197">
        <v>6</v>
      </c>
      <c r="W197">
        <v>5</v>
      </c>
      <c r="X197">
        <v>4</v>
      </c>
      <c r="Y197">
        <v>5</v>
      </c>
      <c r="Z197">
        <v>21</v>
      </c>
      <c r="AA197" s="33">
        <v>11</v>
      </c>
      <c r="AB197" s="34">
        <v>80</v>
      </c>
      <c r="AC197" s="33">
        <v>14</v>
      </c>
      <c r="AD197" s="34">
        <v>61.25</v>
      </c>
      <c r="AE197" s="33">
        <f t="shared" si="9"/>
        <v>6</v>
      </c>
      <c r="AF197" s="34">
        <f t="shared" si="10"/>
        <v>87.336559251173881</v>
      </c>
    </row>
    <row r="198" spans="1:32" x14ac:dyDescent="0.35">
      <c r="A198">
        <v>7961</v>
      </c>
      <c r="B198">
        <v>0</v>
      </c>
      <c r="C198" s="14">
        <f t="shared" si="11"/>
        <v>33</v>
      </c>
      <c r="D198">
        <v>2</v>
      </c>
      <c r="E198">
        <v>1995</v>
      </c>
      <c r="F198">
        <v>37</v>
      </c>
      <c r="G198" t="s">
        <v>346</v>
      </c>
      <c r="H198">
        <v>4</v>
      </c>
      <c r="I198">
        <v>4</v>
      </c>
      <c r="J198">
        <v>4</v>
      </c>
      <c r="K198">
        <v>3</v>
      </c>
      <c r="L198">
        <v>3</v>
      </c>
      <c r="M198">
        <v>3</v>
      </c>
      <c r="N198">
        <v>4</v>
      </c>
      <c r="O198">
        <v>4</v>
      </c>
      <c r="P198">
        <v>4</v>
      </c>
      <c r="Q198">
        <v>3</v>
      </c>
      <c r="R198">
        <v>6</v>
      </c>
      <c r="S198">
        <v>2</v>
      </c>
      <c r="T198">
        <v>6</v>
      </c>
      <c r="U198">
        <v>6</v>
      </c>
      <c r="V198">
        <v>19</v>
      </c>
      <c r="W198">
        <v>4</v>
      </c>
      <c r="X198">
        <v>7</v>
      </c>
      <c r="Y198">
        <v>3</v>
      </c>
      <c r="Z198">
        <v>11</v>
      </c>
      <c r="AA198" s="33">
        <v>11</v>
      </c>
      <c r="AB198" s="34">
        <v>80</v>
      </c>
      <c r="AC198" s="33">
        <v>14</v>
      </c>
      <c r="AD198" s="34">
        <v>61.25</v>
      </c>
      <c r="AE198" s="33">
        <f t="shared" si="9"/>
        <v>8</v>
      </c>
      <c r="AF198" s="34">
        <f t="shared" si="10"/>
        <v>115.5150945350787</v>
      </c>
    </row>
    <row r="199" spans="1:32" x14ac:dyDescent="0.35">
      <c r="A199">
        <v>7962</v>
      </c>
      <c r="B199">
        <v>1</v>
      </c>
      <c r="C199" s="14">
        <f t="shared" si="11"/>
        <v>30</v>
      </c>
      <c r="D199">
        <v>2</v>
      </c>
      <c r="E199">
        <v>1993</v>
      </c>
      <c r="F199">
        <v>34</v>
      </c>
      <c r="G199" t="s">
        <v>347</v>
      </c>
      <c r="H199">
        <v>3</v>
      </c>
      <c r="I199">
        <v>4</v>
      </c>
      <c r="J199">
        <v>3</v>
      </c>
      <c r="K199">
        <v>3</v>
      </c>
      <c r="L199">
        <v>4</v>
      </c>
      <c r="M199">
        <v>3</v>
      </c>
      <c r="N199">
        <v>4</v>
      </c>
      <c r="O199">
        <v>3</v>
      </c>
      <c r="P199">
        <v>3</v>
      </c>
      <c r="Q199">
        <v>6</v>
      </c>
      <c r="R199">
        <v>7</v>
      </c>
      <c r="S199">
        <v>3</v>
      </c>
      <c r="T199">
        <v>4</v>
      </c>
      <c r="U199">
        <v>5</v>
      </c>
      <c r="V199">
        <v>3</v>
      </c>
      <c r="W199">
        <v>5</v>
      </c>
      <c r="X199">
        <v>4</v>
      </c>
      <c r="Y199">
        <v>3</v>
      </c>
      <c r="Z199">
        <v>25</v>
      </c>
      <c r="AA199" s="33">
        <v>9</v>
      </c>
      <c r="AB199" s="34">
        <v>73.333333330000002</v>
      </c>
      <c r="AC199" s="33">
        <v>14</v>
      </c>
      <c r="AD199" s="34">
        <v>61.25</v>
      </c>
      <c r="AE199" s="33">
        <f t="shared" si="9"/>
        <v>7</v>
      </c>
      <c r="AF199" s="34">
        <f t="shared" si="10"/>
        <v>101.42582689312628</v>
      </c>
    </row>
    <row r="200" spans="1:32" x14ac:dyDescent="0.35">
      <c r="A200">
        <v>7964</v>
      </c>
      <c r="B200">
        <v>1</v>
      </c>
      <c r="C200" s="14">
        <f t="shared" si="11"/>
        <v>35</v>
      </c>
      <c r="D200">
        <v>0</v>
      </c>
      <c r="E200">
        <v>1994</v>
      </c>
      <c r="F200">
        <v>39</v>
      </c>
      <c r="G200" t="s">
        <v>348</v>
      </c>
      <c r="H200">
        <v>4</v>
      </c>
      <c r="I200">
        <v>4</v>
      </c>
      <c r="J200">
        <v>4</v>
      </c>
      <c r="K200">
        <v>4</v>
      </c>
      <c r="L200">
        <v>4</v>
      </c>
      <c r="M200">
        <v>4</v>
      </c>
      <c r="N200">
        <v>4</v>
      </c>
      <c r="O200">
        <v>4</v>
      </c>
      <c r="P200">
        <v>3</v>
      </c>
      <c r="Q200">
        <v>4</v>
      </c>
      <c r="R200">
        <v>7</v>
      </c>
      <c r="S200">
        <v>3</v>
      </c>
      <c r="T200">
        <v>3</v>
      </c>
      <c r="U200">
        <v>2</v>
      </c>
      <c r="V200">
        <v>20</v>
      </c>
      <c r="W200">
        <v>4</v>
      </c>
      <c r="X200">
        <v>4</v>
      </c>
      <c r="Y200">
        <v>4</v>
      </c>
      <c r="Z200">
        <v>5</v>
      </c>
      <c r="AA200" s="33">
        <v>12</v>
      </c>
      <c r="AB200" s="34">
        <v>83.333333330000002</v>
      </c>
      <c r="AC200" s="33">
        <v>16</v>
      </c>
      <c r="AD200" s="34">
        <v>63.75</v>
      </c>
      <c r="AE200" s="33">
        <f t="shared" si="9"/>
        <v>7</v>
      </c>
      <c r="AF200" s="34">
        <f t="shared" si="10"/>
        <v>101.42582689312628</v>
      </c>
    </row>
    <row r="201" spans="1:32" x14ac:dyDescent="0.35">
      <c r="A201">
        <v>7302</v>
      </c>
      <c r="B201">
        <v>0</v>
      </c>
      <c r="C201" s="14">
        <f t="shared" si="11"/>
        <v>34</v>
      </c>
      <c r="D201">
        <v>1</v>
      </c>
      <c r="E201">
        <v>1978</v>
      </c>
      <c r="F201">
        <v>38</v>
      </c>
      <c r="G201" t="s">
        <v>350</v>
      </c>
      <c r="H201">
        <v>3</v>
      </c>
      <c r="I201">
        <v>4</v>
      </c>
      <c r="J201">
        <v>4</v>
      </c>
      <c r="K201">
        <v>4</v>
      </c>
      <c r="L201">
        <v>4</v>
      </c>
      <c r="M201">
        <v>3</v>
      </c>
      <c r="N201">
        <v>4</v>
      </c>
      <c r="O201">
        <v>4</v>
      </c>
      <c r="P201">
        <v>4</v>
      </c>
      <c r="Q201">
        <v>3</v>
      </c>
      <c r="R201">
        <v>5</v>
      </c>
      <c r="S201">
        <v>3</v>
      </c>
      <c r="T201">
        <v>3</v>
      </c>
      <c r="U201">
        <v>2</v>
      </c>
      <c r="V201">
        <v>6</v>
      </c>
      <c r="W201">
        <v>4</v>
      </c>
      <c r="X201">
        <v>3</v>
      </c>
      <c r="Y201">
        <v>3</v>
      </c>
      <c r="Z201">
        <v>7</v>
      </c>
      <c r="AA201" s="33">
        <v>11</v>
      </c>
      <c r="AB201" s="34">
        <v>80</v>
      </c>
      <c r="AC201" s="33">
        <v>15</v>
      </c>
      <c r="AD201" s="34">
        <v>62.5</v>
      </c>
      <c r="AE201" s="33">
        <f t="shared" si="9"/>
        <v>8</v>
      </c>
      <c r="AF201" s="34">
        <f t="shared" si="10"/>
        <v>115.5150945350787</v>
      </c>
    </row>
    <row r="202" spans="1:32" x14ac:dyDescent="0.35">
      <c r="A202">
        <v>8013</v>
      </c>
      <c r="B202">
        <v>0</v>
      </c>
      <c r="C202" s="14">
        <f t="shared" si="11"/>
        <v>34</v>
      </c>
      <c r="D202">
        <v>1</v>
      </c>
      <c r="E202">
        <v>1965</v>
      </c>
      <c r="F202">
        <v>38</v>
      </c>
      <c r="G202" t="s">
        <v>351</v>
      </c>
      <c r="H202">
        <v>4</v>
      </c>
      <c r="I202">
        <v>4</v>
      </c>
      <c r="J202">
        <v>4</v>
      </c>
      <c r="K202">
        <v>2</v>
      </c>
      <c r="L202">
        <v>4</v>
      </c>
      <c r="M202">
        <v>4</v>
      </c>
      <c r="N202">
        <v>4</v>
      </c>
      <c r="O202">
        <v>4</v>
      </c>
      <c r="P202">
        <v>4</v>
      </c>
      <c r="Q202">
        <v>6</v>
      </c>
      <c r="R202">
        <v>5</v>
      </c>
      <c r="S202">
        <v>3</v>
      </c>
      <c r="T202">
        <v>4</v>
      </c>
      <c r="U202">
        <v>4</v>
      </c>
      <c r="V202">
        <v>10</v>
      </c>
      <c r="W202">
        <v>4</v>
      </c>
      <c r="X202">
        <v>4</v>
      </c>
      <c r="Y202">
        <v>3</v>
      </c>
      <c r="Z202">
        <v>15</v>
      </c>
      <c r="AA202" s="33">
        <v>10</v>
      </c>
      <c r="AB202" s="34">
        <v>76.666666669999998</v>
      </c>
      <c r="AC202" s="33">
        <v>16</v>
      </c>
      <c r="AD202" s="34">
        <v>63.75</v>
      </c>
      <c r="AE202" s="33">
        <f t="shared" si="9"/>
        <v>8</v>
      </c>
      <c r="AF202" s="34">
        <f t="shared" si="10"/>
        <v>115.5150945350787</v>
      </c>
    </row>
    <row r="203" spans="1:32" x14ac:dyDescent="0.35">
      <c r="A203">
        <v>8023</v>
      </c>
      <c r="B203">
        <v>1</v>
      </c>
      <c r="C203" s="14">
        <f t="shared" si="11"/>
        <v>32</v>
      </c>
      <c r="D203">
        <v>1</v>
      </c>
      <c r="E203">
        <v>1987</v>
      </c>
      <c r="F203">
        <v>36</v>
      </c>
      <c r="G203" t="s">
        <v>352</v>
      </c>
      <c r="H203">
        <v>3</v>
      </c>
      <c r="I203">
        <v>4</v>
      </c>
      <c r="J203">
        <v>4</v>
      </c>
      <c r="K203">
        <v>4</v>
      </c>
      <c r="L203">
        <v>4</v>
      </c>
      <c r="M203">
        <v>3</v>
      </c>
      <c r="N203">
        <v>4</v>
      </c>
      <c r="O203">
        <v>4</v>
      </c>
      <c r="P203">
        <v>2</v>
      </c>
      <c r="Q203">
        <v>11</v>
      </c>
      <c r="R203">
        <v>10</v>
      </c>
      <c r="S203">
        <v>2</v>
      </c>
      <c r="T203">
        <v>7</v>
      </c>
      <c r="U203">
        <v>8</v>
      </c>
      <c r="V203">
        <v>20</v>
      </c>
      <c r="W203">
        <v>7</v>
      </c>
      <c r="X203">
        <v>4</v>
      </c>
      <c r="Y203">
        <v>18</v>
      </c>
      <c r="Z203">
        <v>26</v>
      </c>
      <c r="AA203" s="33">
        <v>11</v>
      </c>
      <c r="AB203" s="34">
        <v>80</v>
      </c>
      <c r="AC203" s="33">
        <v>15</v>
      </c>
      <c r="AD203" s="34">
        <v>62.5</v>
      </c>
      <c r="AE203" s="33">
        <f t="shared" si="9"/>
        <v>6</v>
      </c>
      <c r="AF203" s="34">
        <f t="shared" si="10"/>
        <v>87.336559251173881</v>
      </c>
    </row>
    <row r="204" spans="1:32" x14ac:dyDescent="0.35">
      <c r="A204">
        <v>8027</v>
      </c>
      <c r="B204">
        <v>0</v>
      </c>
      <c r="C204" s="14">
        <f t="shared" si="11"/>
        <v>27</v>
      </c>
      <c r="D204">
        <v>1</v>
      </c>
      <c r="E204">
        <v>1944</v>
      </c>
      <c r="F204">
        <v>30</v>
      </c>
      <c r="G204" t="s">
        <v>353</v>
      </c>
      <c r="H204">
        <v>4</v>
      </c>
      <c r="I204">
        <v>1</v>
      </c>
      <c r="J204">
        <v>4</v>
      </c>
      <c r="K204">
        <v>4</v>
      </c>
      <c r="L204">
        <v>3</v>
      </c>
      <c r="M204">
        <v>3</v>
      </c>
      <c r="N204">
        <v>3</v>
      </c>
      <c r="O204">
        <v>2</v>
      </c>
      <c r="P204">
        <v>3</v>
      </c>
      <c r="Q204">
        <v>10</v>
      </c>
      <c r="R204">
        <v>10</v>
      </c>
      <c r="S204">
        <v>8</v>
      </c>
      <c r="T204">
        <v>15</v>
      </c>
      <c r="U204">
        <v>8</v>
      </c>
      <c r="V204">
        <v>11</v>
      </c>
      <c r="W204">
        <v>7</v>
      </c>
      <c r="X204">
        <v>10</v>
      </c>
      <c r="Y204">
        <v>12</v>
      </c>
      <c r="Z204">
        <v>70</v>
      </c>
      <c r="AA204" s="33">
        <v>12</v>
      </c>
      <c r="AB204" s="34">
        <v>83.333333330000002</v>
      </c>
      <c r="AC204" s="33">
        <v>9</v>
      </c>
      <c r="AD204" s="34">
        <v>55</v>
      </c>
      <c r="AE204" s="33">
        <f t="shared" si="9"/>
        <v>6</v>
      </c>
      <c r="AF204" s="34">
        <f t="shared" si="10"/>
        <v>87.336559251173881</v>
      </c>
    </row>
    <row r="205" spans="1:32" x14ac:dyDescent="0.35">
      <c r="A205">
        <v>8028</v>
      </c>
      <c r="B205">
        <v>1</v>
      </c>
      <c r="C205" s="14">
        <f t="shared" si="11"/>
        <v>24</v>
      </c>
      <c r="D205">
        <v>2</v>
      </c>
      <c r="E205">
        <v>1977</v>
      </c>
      <c r="F205">
        <v>28</v>
      </c>
      <c r="G205" t="s">
        <v>354</v>
      </c>
      <c r="H205">
        <v>3</v>
      </c>
      <c r="I205">
        <v>2</v>
      </c>
      <c r="J205">
        <v>3</v>
      </c>
      <c r="K205">
        <v>1</v>
      </c>
      <c r="L205">
        <v>3</v>
      </c>
      <c r="M205">
        <v>3</v>
      </c>
      <c r="N205">
        <v>3</v>
      </c>
      <c r="O205">
        <v>3</v>
      </c>
      <c r="P205">
        <v>3</v>
      </c>
      <c r="Q205">
        <v>6</v>
      </c>
      <c r="R205">
        <v>5</v>
      </c>
      <c r="S205">
        <v>4</v>
      </c>
      <c r="T205">
        <v>3</v>
      </c>
      <c r="U205">
        <v>2</v>
      </c>
      <c r="V205">
        <v>5</v>
      </c>
      <c r="W205">
        <v>3</v>
      </c>
      <c r="X205">
        <v>3</v>
      </c>
      <c r="Y205">
        <v>4</v>
      </c>
      <c r="Z205">
        <v>38</v>
      </c>
      <c r="AA205" s="33">
        <v>7</v>
      </c>
      <c r="AB205" s="34">
        <v>66.666666669999998</v>
      </c>
      <c r="AC205" s="33">
        <v>11</v>
      </c>
      <c r="AD205" s="34">
        <v>57.5</v>
      </c>
      <c r="AE205" s="33">
        <f t="shared" si="9"/>
        <v>6</v>
      </c>
      <c r="AF205" s="34">
        <f t="shared" si="10"/>
        <v>87.336559251173881</v>
      </c>
    </row>
    <row r="206" spans="1:32" x14ac:dyDescent="0.35">
      <c r="A206">
        <v>8048</v>
      </c>
      <c r="B206">
        <v>1</v>
      </c>
      <c r="C206" s="14">
        <f t="shared" ref="C206:C213" si="12">SUM(H206:P206)</f>
        <v>36</v>
      </c>
      <c r="D206">
        <v>2</v>
      </c>
      <c r="E206">
        <v>1992</v>
      </c>
      <c r="F206">
        <v>40</v>
      </c>
      <c r="G206" t="s">
        <v>355</v>
      </c>
      <c r="H206">
        <v>4</v>
      </c>
      <c r="I206">
        <v>4</v>
      </c>
      <c r="J206">
        <v>4</v>
      </c>
      <c r="K206">
        <v>4</v>
      </c>
      <c r="L206">
        <v>4</v>
      </c>
      <c r="M206">
        <v>4</v>
      </c>
      <c r="N206">
        <v>4</v>
      </c>
      <c r="O206">
        <v>4</v>
      </c>
      <c r="P206">
        <v>4</v>
      </c>
      <c r="Q206">
        <v>3</v>
      </c>
      <c r="R206">
        <v>3</v>
      </c>
      <c r="S206">
        <v>4</v>
      </c>
      <c r="T206">
        <v>3</v>
      </c>
      <c r="U206">
        <v>5</v>
      </c>
      <c r="V206">
        <v>4</v>
      </c>
      <c r="W206">
        <v>3</v>
      </c>
      <c r="X206">
        <v>3</v>
      </c>
      <c r="Y206">
        <v>5</v>
      </c>
      <c r="Z206">
        <v>0</v>
      </c>
      <c r="AA206" s="33">
        <v>12</v>
      </c>
      <c r="AB206" s="34">
        <v>83.333333330000002</v>
      </c>
      <c r="AC206" s="33">
        <v>16</v>
      </c>
      <c r="AD206" s="34">
        <v>63.75</v>
      </c>
      <c r="AE206" s="33">
        <f t="shared" ref="AE206:AE212" si="13">N206+P206</f>
        <v>8</v>
      </c>
      <c r="AF206" s="34">
        <f t="shared" ref="AF206:AF211" si="14">50+10*((AE206-$X$3)/$X$4)</f>
        <v>115.5150945350787</v>
      </c>
    </row>
    <row r="207" spans="1:32" x14ac:dyDescent="0.35">
      <c r="A207">
        <v>8091</v>
      </c>
      <c r="B207">
        <v>1</v>
      </c>
      <c r="C207" s="14">
        <f t="shared" si="12"/>
        <v>30</v>
      </c>
      <c r="D207">
        <v>2</v>
      </c>
      <c r="E207">
        <v>1996</v>
      </c>
      <c r="F207">
        <v>34</v>
      </c>
      <c r="G207" t="s">
        <v>356</v>
      </c>
      <c r="H207">
        <v>3</v>
      </c>
      <c r="I207">
        <v>4</v>
      </c>
      <c r="J207">
        <v>4</v>
      </c>
      <c r="K207">
        <v>2</v>
      </c>
      <c r="L207">
        <v>4</v>
      </c>
      <c r="M207">
        <v>4</v>
      </c>
      <c r="N207">
        <v>4</v>
      </c>
      <c r="O207">
        <v>1</v>
      </c>
      <c r="P207">
        <v>4</v>
      </c>
      <c r="Q207">
        <v>6</v>
      </c>
      <c r="R207">
        <v>6</v>
      </c>
      <c r="S207">
        <v>4</v>
      </c>
      <c r="T207">
        <v>4</v>
      </c>
      <c r="U207">
        <v>2</v>
      </c>
      <c r="V207">
        <v>14</v>
      </c>
      <c r="W207">
        <v>3</v>
      </c>
      <c r="X207">
        <v>11</v>
      </c>
      <c r="Y207">
        <v>4</v>
      </c>
      <c r="Z207">
        <v>60</v>
      </c>
      <c r="AA207" s="33">
        <v>9</v>
      </c>
      <c r="AB207" s="34">
        <v>73.333333330000002</v>
      </c>
      <c r="AC207" s="33">
        <v>13</v>
      </c>
      <c r="AD207" s="34">
        <v>60</v>
      </c>
      <c r="AE207" s="33">
        <f t="shared" si="13"/>
        <v>8</v>
      </c>
      <c r="AF207" s="34">
        <f t="shared" si="14"/>
        <v>115.5150945350787</v>
      </c>
    </row>
    <row r="208" spans="1:32" x14ac:dyDescent="0.35">
      <c r="A208">
        <v>8098</v>
      </c>
      <c r="B208">
        <v>1</v>
      </c>
      <c r="C208" s="14">
        <f t="shared" si="12"/>
        <v>34</v>
      </c>
      <c r="D208">
        <v>1</v>
      </c>
      <c r="E208">
        <v>1989</v>
      </c>
      <c r="F208">
        <v>38</v>
      </c>
      <c r="G208" t="s">
        <v>357</v>
      </c>
      <c r="H208">
        <v>4</v>
      </c>
      <c r="I208">
        <v>4</v>
      </c>
      <c r="J208">
        <v>4</v>
      </c>
      <c r="K208">
        <v>4</v>
      </c>
      <c r="L208">
        <v>4</v>
      </c>
      <c r="M208">
        <v>4</v>
      </c>
      <c r="N208">
        <v>3</v>
      </c>
      <c r="O208">
        <v>3</v>
      </c>
      <c r="P208">
        <v>4</v>
      </c>
      <c r="Q208">
        <v>2</v>
      </c>
      <c r="R208">
        <v>6</v>
      </c>
      <c r="S208">
        <v>3</v>
      </c>
      <c r="T208">
        <v>2</v>
      </c>
      <c r="U208">
        <v>2</v>
      </c>
      <c r="V208">
        <v>5</v>
      </c>
      <c r="W208">
        <v>2</v>
      </c>
      <c r="X208">
        <v>4</v>
      </c>
      <c r="Y208">
        <v>2</v>
      </c>
      <c r="Z208">
        <v>5</v>
      </c>
      <c r="AA208" s="33">
        <v>12</v>
      </c>
      <c r="AB208" s="34">
        <v>83.333333330000002</v>
      </c>
      <c r="AC208" s="33">
        <v>15</v>
      </c>
      <c r="AD208" s="34">
        <v>62.5</v>
      </c>
      <c r="AE208" s="33">
        <f t="shared" si="13"/>
        <v>7</v>
      </c>
      <c r="AF208" s="34">
        <f t="shared" si="14"/>
        <v>101.42582689312628</v>
      </c>
    </row>
    <row r="209" spans="1:32" x14ac:dyDescent="0.35">
      <c r="A209">
        <v>7373</v>
      </c>
      <c r="B209">
        <v>1</v>
      </c>
      <c r="C209" s="14">
        <f t="shared" si="12"/>
        <v>30</v>
      </c>
      <c r="D209">
        <v>2</v>
      </c>
      <c r="E209">
        <v>1992</v>
      </c>
      <c r="F209">
        <v>34</v>
      </c>
      <c r="G209" t="s">
        <v>359</v>
      </c>
      <c r="H209">
        <v>2</v>
      </c>
      <c r="I209">
        <v>4</v>
      </c>
      <c r="J209">
        <v>4</v>
      </c>
      <c r="K209">
        <v>2</v>
      </c>
      <c r="L209">
        <v>3</v>
      </c>
      <c r="M209">
        <v>4</v>
      </c>
      <c r="N209">
        <v>4</v>
      </c>
      <c r="O209">
        <v>4</v>
      </c>
      <c r="P209">
        <v>3</v>
      </c>
      <c r="Q209">
        <v>5</v>
      </c>
      <c r="R209">
        <v>5</v>
      </c>
      <c r="S209">
        <v>2</v>
      </c>
      <c r="T209">
        <v>2</v>
      </c>
      <c r="U209">
        <v>3</v>
      </c>
      <c r="V209">
        <v>4</v>
      </c>
      <c r="W209">
        <v>3</v>
      </c>
      <c r="X209">
        <v>3</v>
      </c>
      <c r="Y209">
        <v>9</v>
      </c>
      <c r="Z209">
        <v>30</v>
      </c>
      <c r="AA209" s="33">
        <v>8</v>
      </c>
      <c r="AB209" s="34">
        <v>70</v>
      </c>
      <c r="AC209" s="33">
        <v>15</v>
      </c>
      <c r="AD209" s="34">
        <v>62.5</v>
      </c>
      <c r="AE209" s="33">
        <f t="shared" si="13"/>
        <v>7</v>
      </c>
      <c r="AF209" s="34">
        <f t="shared" si="14"/>
        <v>101.42582689312628</v>
      </c>
    </row>
    <row r="210" spans="1:32" x14ac:dyDescent="0.35">
      <c r="A210">
        <v>8215</v>
      </c>
      <c r="B210">
        <v>0</v>
      </c>
      <c r="C210" s="14">
        <f t="shared" si="12"/>
        <v>26</v>
      </c>
      <c r="D210">
        <v>1</v>
      </c>
      <c r="E210">
        <v>1965</v>
      </c>
      <c r="F210">
        <v>30</v>
      </c>
      <c r="G210" t="s">
        <v>364</v>
      </c>
      <c r="H210">
        <v>3</v>
      </c>
      <c r="I210">
        <v>4</v>
      </c>
      <c r="J210">
        <v>4</v>
      </c>
      <c r="K210">
        <v>2</v>
      </c>
      <c r="L210">
        <v>3</v>
      </c>
      <c r="M210">
        <v>2</v>
      </c>
      <c r="N210">
        <v>3</v>
      </c>
      <c r="O210">
        <v>3</v>
      </c>
      <c r="P210">
        <v>2</v>
      </c>
      <c r="Q210">
        <v>14</v>
      </c>
      <c r="R210">
        <v>9</v>
      </c>
      <c r="S210">
        <v>7</v>
      </c>
      <c r="T210">
        <v>17</v>
      </c>
      <c r="U210">
        <v>10</v>
      </c>
      <c r="V210">
        <v>15</v>
      </c>
      <c r="W210">
        <v>14</v>
      </c>
      <c r="X210">
        <v>11</v>
      </c>
      <c r="Y210">
        <v>8</v>
      </c>
      <c r="Z210">
        <v>23</v>
      </c>
      <c r="AA210" s="33">
        <v>9</v>
      </c>
      <c r="AB210" s="34">
        <v>73.333333330000002</v>
      </c>
      <c r="AC210" s="33">
        <v>12</v>
      </c>
      <c r="AD210" s="34">
        <v>58.75</v>
      </c>
      <c r="AE210" s="33">
        <f t="shared" si="13"/>
        <v>5</v>
      </c>
      <c r="AF210" s="34">
        <f t="shared" si="14"/>
        <v>73.247291609221463</v>
      </c>
    </row>
    <row r="211" spans="1:32" x14ac:dyDescent="0.35">
      <c r="A211">
        <v>8261</v>
      </c>
      <c r="B211">
        <v>0</v>
      </c>
      <c r="C211" s="14">
        <f t="shared" si="12"/>
        <v>29</v>
      </c>
      <c r="D211">
        <v>0</v>
      </c>
      <c r="E211">
        <v>1996</v>
      </c>
      <c r="F211">
        <v>33</v>
      </c>
      <c r="G211" t="s">
        <v>366</v>
      </c>
      <c r="H211">
        <v>3</v>
      </c>
      <c r="I211">
        <v>4</v>
      </c>
      <c r="J211">
        <v>3</v>
      </c>
      <c r="K211">
        <v>3</v>
      </c>
      <c r="L211">
        <v>3</v>
      </c>
      <c r="M211">
        <v>3</v>
      </c>
      <c r="N211">
        <v>2</v>
      </c>
      <c r="O211">
        <v>4</v>
      </c>
      <c r="P211">
        <v>4</v>
      </c>
      <c r="Q211">
        <v>4</v>
      </c>
      <c r="R211">
        <v>2</v>
      </c>
      <c r="S211">
        <v>3</v>
      </c>
      <c r="T211">
        <v>2</v>
      </c>
      <c r="U211">
        <v>2</v>
      </c>
      <c r="V211">
        <v>8</v>
      </c>
      <c r="W211">
        <v>3</v>
      </c>
      <c r="X211">
        <v>3</v>
      </c>
      <c r="Y211">
        <v>4</v>
      </c>
      <c r="Z211">
        <v>30</v>
      </c>
      <c r="AA211" s="33">
        <v>9</v>
      </c>
      <c r="AB211" s="34">
        <v>73.333333330000002</v>
      </c>
      <c r="AC211" s="33">
        <v>14</v>
      </c>
      <c r="AD211" s="34">
        <v>61.25</v>
      </c>
      <c r="AE211" s="33">
        <f t="shared" si="13"/>
        <v>6</v>
      </c>
      <c r="AF211" s="34">
        <f t="shared" si="14"/>
        <v>87.336559251173881</v>
      </c>
    </row>
    <row r="212" spans="1:32" ht="15" thickBot="1" x14ac:dyDescent="0.4">
      <c r="A212">
        <v>8377</v>
      </c>
      <c r="B212">
        <v>1</v>
      </c>
      <c r="C212" s="14">
        <f t="shared" si="12"/>
        <v>28</v>
      </c>
      <c r="D212">
        <v>0</v>
      </c>
      <c r="E212">
        <v>1993</v>
      </c>
      <c r="F212">
        <v>32</v>
      </c>
      <c r="G212" t="s">
        <v>377</v>
      </c>
      <c r="H212">
        <v>3</v>
      </c>
      <c r="I212">
        <v>1</v>
      </c>
      <c r="J212">
        <v>3</v>
      </c>
      <c r="K212">
        <v>4</v>
      </c>
      <c r="L212">
        <v>4</v>
      </c>
      <c r="M212">
        <v>3</v>
      </c>
      <c r="N212">
        <v>3</v>
      </c>
      <c r="O212">
        <v>3</v>
      </c>
      <c r="P212">
        <v>4</v>
      </c>
      <c r="Q212">
        <v>6</v>
      </c>
      <c r="R212">
        <v>6</v>
      </c>
      <c r="S212">
        <v>5</v>
      </c>
      <c r="T212">
        <v>6</v>
      </c>
      <c r="U212">
        <v>3</v>
      </c>
      <c r="V212">
        <v>8</v>
      </c>
      <c r="W212">
        <v>4</v>
      </c>
      <c r="X212">
        <v>5</v>
      </c>
      <c r="Y212">
        <v>4</v>
      </c>
      <c r="Z212">
        <v>62</v>
      </c>
      <c r="AA212" s="35">
        <v>10</v>
      </c>
      <c r="AB212" s="36">
        <v>76.666666669999998</v>
      </c>
      <c r="AC212" s="35">
        <v>11</v>
      </c>
      <c r="AD212" s="36">
        <v>57.5</v>
      </c>
      <c r="AE212" s="33">
        <f t="shared" si="13"/>
        <v>7</v>
      </c>
      <c r="AF212" s="34">
        <f>50+10*((AE212-$X$3)/$X$4)</f>
        <v>101.42582689312628</v>
      </c>
    </row>
    <row r="213" spans="1:32" x14ac:dyDescent="0.35">
      <c r="A213">
        <v>8376</v>
      </c>
      <c r="B213">
        <v>0</v>
      </c>
      <c r="C213" s="14">
        <f t="shared" si="12"/>
        <v>35</v>
      </c>
      <c r="D213">
        <v>1</v>
      </c>
      <c r="F213">
        <v>39</v>
      </c>
      <c r="G213" t="s">
        <v>376</v>
      </c>
      <c r="H213">
        <v>4</v>
      </c>
      <c r="I213">
        <v>4</v>
      </c>
      <c r="J213">
        <v>4</v>
      </c>
      <c r="K213">
        <v>3</v>
      </c>
      <c r="L213">
        <v>4</v>
      </c>
      <c r="M213">
        <v>4</v>
      </c>
      <c r="N213">
        <v>4</v>
      </c>
      <c r="O213">
        <v>4</v>
      </c>
      <c r="P213">
        <v>4</v>
      </c>
    </row>
  </sheetData>
  <pageMargins left="0.7" right="0.7" top="0.78740157499999996" bottom="0.78740157499999996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5"/>
  <sheetViews>
    <sheetView zoomScale="70" zoomScaleNormal="70" workbookViewId="0">
      <selection activeCell="Q10" sqref="Q10"/>
    </sheetView>
  </sheetViews>
  <sheetFormatPr defaultRowHeight="14.5" x14ac:dyDescent="0.35"/>
  <cols>
    <col min="1" max="1" width="8.81640625" customWidth="1"/>
    <col min="3" max="3" width="8.7265625" style="14"/>
    <col min="13" max="13" width="10.08984375" customWidth="1"/>
    <col min="14" max="14" width="11.54296875" customWidth="1"/>
    <col min="15" max="15" width="10.36328125" customWidth="1"/>
    <col min="16" max="16" width="12.6328125" customWidth="1"/>
    <col min="17" max="18" width="15.453125" bestFit="1" customWidth="1"/>
    <col min="21" max="21" width="12.54296875" customWidth="1"/>
    <col min="22" max="22" width="14.90625" customWidth="1"/>
  </cols>
  <sheetData>
    <row r="1" spans="1:23" x14ac:dyDescent="0.35">
      <c r="A1" s="13" t="s">
        <v>0</v>
      </c>
      <c r="B1" s="13" t="s">
        <v>1</v>
      </c>
      <c r="C1" s="14" t="s">
        <v>17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11</v>
      </c>
      <c r="M1" t="s">
        <v>18</v>
      </c>
      <c r="N1" t="s">
        <v>12</v>
      </c>
      <c r="O1" t="s">
        <v>13</v>
      </c>
      <c r="P1" t="s">
        <v>14</v>
      </c>
      <c r="Q1" t="s">
        <v>15</v>
      </c>
      <c r="R1" s="2" t="s">
        <v>16</v>
      </c>
      <c r="S1" t="s">
        <v>491</v>
      </c>
    </row>
    <row r="2" spans="1:23" x14ac:dyDescent="0.35">
      <c r="A2" s="3">
        <v>1</v>
      </c>
      <c r="B2" s="3">
        <v>1934</v>
      </c>
      <c r="C2" s="3">
        <f t="shared" ref="C2:C65" si="0">2017-B2</f>
        <v>83</v>
      </c>
      <c r="D2" s="3">
        <v>4</v>
      </c>
      <c r="E2" s="3">
        <v>4</v>
      </c>
      <c r="F2" s="3">
        <v>4</v>
      </c>
      <c r="G2" s="3">
        <v>2</v>
      </c>
      <c r="H2" s="3">
        <v>2</v>
      </c>
      <c r="I2" s="3">
        <v>3</v>
      </c>
      <c r="J2" s="3">
        <v>2</v>
      </c>
      <c r="K2" s="3">
        <v>4</v>
      </c>
      <c r="L2" s="3">
        <v>4</v>
      </c>
      <c r="M2" s="3">
        <v>1</v>
      </c>
      <c r="N2" s="3"/>
      <c r="O2" s="3">
        <f t="shared" ref="O2:O65" si="1">SUM(D2:M2)</f>
        <v>30</v>
      </c>
      <c r="P2" s="3">
        <f t="shared" ref="P2:P41" si="2">AVERAGE($D$2:$M$465)</f>
        <v>3.4911637931034485</v>
      </c>
      <c r="Q2" s="4">
        <v>0.67</v>
      </c>
      <c r="R2" s="1">
        <f t="shared" ref="R2:R65" si="3">(O2-P2)/Q2</f>
        <v>39.565427174472461</v>
      </c>
      <c r="S2" s="52">
        <f t="shared" ref="S2:S65" si="4">(R2*10)+50</f>
        <v>445.65427174472461</v>
      </c>
    </row>
    <row r="3" spans="1:23" x14ac:dyDescent="0.35">
      <c r="A3" s="3">
        <v>0</v>
      </c>
      <c r="B3" s="3">
        <v>1944</v>
      </c>
      <c r="C3" s="3">
        <f t="shared" si="0"/>
        <v>73</v>
      </c>
      <c r="D3" s="3">
        <v>4</v>
      </c>
      <c r="E3" s="3">
        <v>1</v>
      </c>
      <c r="F3" s="3">
        <v>4</v>
      </c>
      <c r="G3" s="3">
        <v>4</v>
      </c>
      <c r="H3" s="3">
        <v>3</v>
      </c>
      <c r="I3" s="3">
        <v>3</v>
      </c>
      <c r="J3" s="3">
        <v>3</v>
      </c>
      <c r="K3" s="3">
        <v>2</v>
      </c>
      <c r="L3" s="3">
        <v>3</v>
      </c>
      <c r="M3" s="3">
        <v>3</v>
      </c>
      <c r="N3" s="3"/>
      <c r="O3" s="3">
        <f t="shared" si="1"/>
        <v>30</v>
      </c>
      <c r="P3" s="3">
        <f t="shared" si="2"/>
        <v>3.4911637931034485</v>
      </c>
      <c r="Q3" s="4">
        <v>0.67</v>
      </c>
      <c r="R3" s="1">
        <f t="shared" si="3"/>
        <v>39.565427174472461</v>
      </c>
      <c r="S3" s="52">
        <f t="shared" si="4"/>
        <v>445.65427174472461</v>
      </c>
    </row>
    <row r="4" spans="1:23" x14ac:dyDescent="0.35">
      <c r="A4" s="3">
        <v>0</v>
      </c>
      <c r="B4" s="3">
        <v>1946</v>
      </c>
      <c r="C4" s="3">
        <f t="shared" si="0"/>
        <v>71</v>
      </c>
      <c r="D4" s="3">
        <v>4</v>
      </c>
      <c r="E4" s="3">
        <v>2</v>
      </c>
      <c r="F4" s="3">
        <v>4</v>
      </c>
      <c r="G4" s="3">
        <v>3</v>
      </c>
      <c r="H4" s="3">
        <v>3</v>
      </c>
      <c r="I4" s="3">
        <v>3</v>
      </c>
      <c r="J4" s="3">
        <v>3</v>
      </c>
      <c r="K4" s="3">
        <v>3</v>
      </c>
      <c r="L4" s="3">
        <v>4</v>
      </c>
      <c r="M4" s="3">
        <v>4</v>
      </c>
      <c r="N4" s="3"/>
      <c r="O4" s="3">
        <f t="shared" si="1"/>
        <v>33</v>
      </c>
      <c r="P4" s="3">
        <f t="shared" si="2"/>
        <v>3.4911637931034485</v>
      </c>
      <c r="Q4" s="4">
        <v>0.67</v>
      </c>
      <c r="R4" s="1">
        <f t="shared" si="3"/>
        <v>44.04303911477097</v>
      </c>
      <c r="S4" s="52">
        <f t="shared" si="4"/>
        <v>490.43039114770971</v>
      </c>
    </row>
    <row r="5" spans="1:23" x14ac:dyDescent="0.35">
      <c r="A5" s="3">
        <v>0</v>
      </c>
      <c r="B5" s="3">
        <v>1953</v>
      </c>
      <c r="C5" s="3">
        <f t="shared" si="0"/>
        <v>64</v>
      </c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/>
      <c r="O5" s="3">
        <f t="shared" si="1"/>
        <v>40</v>
      </c>
      <c r="P5" s="3">
        <f t="shared" si="2"/>
        <v>3.4911637931034485</v>
      </c>
      <c r="Q5" s="4">
        <v>0.67</v>
      </c>
      <c r="R5" s="1">
        <f t="shared" si="3"/>
        <v>54.490800308800821</v>
      </c>
      <c r="S5" s="52">
        <f t="shared" si="4"/>
        <v>594.90800308800817</v>
      </c>
    </row>
    <row r="6" spans="1:23" x14ac:dyDescent="0.35">
      <c r="A6" s="3">
        <v>0</v>
      </c>
      <c r="B6" s="3">
        <v>1953</v>
      </c>
      <c r="C6" s="3">
        <f t="shared" si="0"/>
        <v>64</v>
      </c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3</v>
      </c>
      <c r="J6" s="3">
        <v>3</v>
      </c>
      <c r="K6" s="3">
        <v>3</v>
      </c>
      <c r="L6" s="3">
        <v>4</v>
      </c>
      <c r="M6" s="3">
        <v>3</v>
      </c>
      <c r="N6" s="3"/>
      <c r="O6" s="3">
        <f t="shared" si="1"/>
        <v>36</v>
      </c>
      <c r="P6" s="3">
        <f t="shared" si="2"/>
        <v>3.4911637931034485</v>
      </c>
      <c r="Q6" s="4">
        <v>0.67</v>
      </c>
      <c r="R6" s="1">
        <f t="shared" si="3"/>
        <v>48.520651055069479</v>
      </c>
      <c r="S6" s="52">
        <f t="shared" si="4"/>
        <v>535.20651055069482</v>
      </c>
    </row>
    <row r="7" spans="1:23" x14ac:dyDescent="0.35">
      <c r="A7" s="3">
        <v>0</v>
      </c>
      <c r="B7" s="3">
        <v>1954</v>
      </c>
      <c r="C7" s="3">
        <f t="shared" si="0"/>
        <v>63</v>
      </c>
      <c r="D7" s="3">
        <v>4</v>
      </c>
      <c r="E7" s="3">
        <v>4</v>
      </c>
      <c r="F7" s="3">
        <v>4</v>
      </c>
      <c r="G7" s="3">
        <v>2</v>
      </c>
      <c r="H7" s="3">
        <v>3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/>
      <c r="O7" s="3">
        <f t="shared" si="1"/>
        <v>37</v>
      </c>
      <c r="P7" s="3">
        <f t="shared" si="2"/>
        <v>3.4911637931034485</v>
      </c>
      <c r="Q7" s="4">
        <v>0.67</v>
      </c>
      <c r="R7" s="1">
        <f t="shared" si="3"/>
        <v>50.013188368502313</v>
      </c>
      <c r="S7" s="52">
        <f t="shared" si="4"/>
        <v>550.13188368502313</v>
      </c>
      <c r="U7" s="10"/>
    </row>
    <row r="8" spans="1:23" x14ac:dyDescent="0.35">
      <c r="A8" s="3">
        <v>1</v>
      </c>
      <c r="B8" s="3">
        <v>1955</v>
      </c>
      <c r="C8" s="3">
        <f t="shared" si="0"/>
        <v>62</v>
      </c>
      <c r="D8" s="3">
        <v>2</v>
      </c>
      <c r="E8" s="3">
        <v>4</v>
      </c>
      <c r="F8" s="3">
        <v>4</v>
      </c>
      <c r="G8" s="3">
        <v>3</v>
      </c>
      <c r="H8" s="3">
        <v>3</v>
      </c>
      <c r="I8" s="3">
        <v>2</v>
      </c>
      <c r="J8" s="3">
        <v>3</v>
      </c>
      <c r="K8" s="3">
        <v>3</v>
      </c>
      <c r="L8" s="3">
        <v>4</v>
      </c>
      <c r="M8" s="3">
        <v>3</v>
      </c>
      <c r="N8" s="3"/>
      <c r="O8" s="3">
        <f t="shared" si="1"/>
        <v>31</v>
      </c>
      <c r="P8" s="3">
        <f t="shared" si="2"/>
        <v>3.4911637931034485</v>
      </c>
      <c r="Q8" s="4">
        <v>0.67</v>
      </c>
      <c r="R8" s="1">
        <f t="shared" si="3"/>
        <v>41.057964487905295</v>
      </c>
      <c r="S8" s="52">
        <f t="shared" si="4"/>
        <v>460.57964487905292</v>
      </c>
    </row>
    <row r="9" spans="1:23" x14ac:dyDescent="0.35">
      <c r="A9" s="3">
        <v>1</v>
      </c>
      <c r="B9" s="3">
        <v>1955</v>
      </c>
      <c r="C9" s="3">
        <f t="shared" si="0"/>
        <v>62</v>
      </c>
      <c r="D9" s="3">
        <v>4</v>
      </c>
      <c r="E9" s="3">
        <v>2</v>
      </c>
      <c r="F9" s="3">
        <v>4</v>
      </c>
      <c r="G9" s="3">
        <v>4</v>
      </c>
      <c r="H9" s="3">
        <v>2</v>
      </c>
      <c r="I9" s="3">
        <v>2</v>
      </c>
      <c r="J9" s="3">
        <v>2</v>
      </c>
      <c r="K9" s="3">
        <v>2</v>
      </c>
      <c r="L9" s="3">
        <v>4</v>
      </c>
      <c r="M9" s="3">
        <v>2</v>
      </c>
      <c r="N9" s="3"/>
      <c r="O9" s="3">
        <f t="shared" si="1"/>
        <v>28</v>
      </c>
      <c r="P9" s="3">
        <f t="shared" si="2"/>
        <v>3.4911637931034485</v>
      </c>
      <c r="Q9" s="4">
        <v>0.67</v>
      </c>
      <c r="R9" s="1">
        <f t="shared" si="3"/>
        <v>36.580352547606786</v>
      </c>
      <c r="S9" s="52">
        <f t="shared" si="4"/>
        <v>415.80352547606788</v>
      </c>
    </row>
    <row r="10" spans="1:23" x14ac:dyDescent="0.35">
      <c r="A10" s="3">
        <v>0</v>
      </c>
      <c r="B10" s="3">
        <v>1956</v>
      </c>
      <c r="C10" s="3">
        <f t="shared" si="0"/>
        <v>61</v>
      </c>
      <c r="D10" s="3">
        <v>3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/>
      <c r="O10" s="3">
        <f t="shared" si="1"/>
        <v>39</v>
      </c>
      <c r="P10" s="3">
        <f t="shared" si="2"/>
        <v>3.4911637931034485</v>
      </c>
      <c r="Q10" s="4">
        <v>0.67</v>
      </c>
      <c r="R10" s="1">
        <f t="shared" si="3"/>
        <v>52.998262995367988</v>
      </c>
      <c r="S10" s="52">
        <f t="shared" si="4"/>
        <v>579.98262995367986</v>
      </c>
      <c r="U10" s="9" t="s">
        <v>24</v>
      </c>
      <c r="V10" t="s">
        <v>19</v>
      </c>
    </row>
    <row r="11" spans="1:23" x14ac:dyDescent="0.35">
      <c r="A11" s="3">
        <v>0</v>
      </c>
      <c r="B11" s="3">
        <v>1956</v>
      </c>
      <c r="C11" s="3">
        <f t="shared" si="0"/>
        <v>61</v>
      </c>
      <c r="D11" s="3">
        <v>4</v>
      </c>
      <c r="E11" s="3">
        <v>4</v>
      </c>
      <c r="F11" s="3">
        <v>4</v>
      </c>
      <c r="G11" s="3">
        <v>4</v>
      </c>
      <c r="H11" s="3">
        <v>3</v>
      </c>
      <c r="I11" s="3">
        <v>3</v>
      </c>
      <c r="J11" s="3">
        <v>4</v>
      </c>
      <c r="K11" s="3">
        <v>3</v>
      </c>
      <c r="L11" s="3">
        <v>4</v>
      </c>
      <c r="M11" s="3">
        <v>2</v>
      </c>
      <c r="N11" s="3"/>
      <c r="O11" s="3">
        <f t="shared" si="1"/>
        <v>35</v>
      </c>
      <c r="P11" s="3">
        <f t="shared" si="2"/>
        <v>3.4911637931034485</v>
      </c>
      <c r="Q11" s="4">
        <v>0.67</v>
      </c>
      <c r="R11" s="1">
        <f t="shared" si="3"/>
        <v>47.028113741636638</v>
      </c>
      <c r="S11" s="52">
        <f t="shared" si="4"/>
        <v>520.28113741636639</v>
      </c>
      <c r="U11" s="8" t="s">
        <v>26</v>
      </c>
      <c r="V11" t="s">
        <v>20</v>
      </c>
    </row>
    <row r="12" spans="1:23" x14ac:dyDescent="0.35">
      <c r="A12" s="3">
        <v>0</v>
      </c>
      <c r="B12" s="3">
        <v>1957</v>
      </c>
      <c r="C12" s="3">
        <f t="shared" si="0"/>
        <v>60</v>
      </c>
      <c r="D12" s="3">
        <v>3</v>
      </c>
      <c r="E12" s="3">
        <v>4</v>
      </c>
      <c r="F12" s="3">
        <v>4</v>
      </c>
      <c r="G12" s="3">
        <v>2</v>
      </c>
      <c r="H12" s="3">
        <v>3</v>
      </c>
      <c r="I12" s="3">
        <v>3</v>
      </c>
      <c r="J12" s="3">
        <v>3</v>
      </c>
      <c r="K12" s="3">
        <v>4</v>
      </c>
      <c r="L12" s="3">
        <v>4</v>
      </c>
      <c r="M12" s="3">
        <v>3</v>
      </c>
      <c r="N12" s="3"/>
      <c r="O12" s="3">
        <f t="shared" si="1"/>
        <v>33</v>
      </c>
      <c r="P12" s="3">
        <f t="shared" si="2"/>
        <v>3.4911637931034485</v>
      </c>
      <c r="Q12" s="4">
        <v>0.67</v>
      </c>
      <c r="R12" s="1">
        <f t="shared" si="3"/>
        <v>44.04303911477097</v>
      </c>
      <c r="S12" s="52">
        <f t="shared" si="4"/>
        <v>490.43039114770971</v>
      </c>
      <c r="U12" s="8" t="s">
        <v>27</v>
      </c>
      <c r="V12" t="s">
        <v>22</v>
      </c>
    </row>
    <row r="13" spans="1:23" x14ac:dyDescent="0.35">
      <c r="A13" s="3">
        <v>0</v>
      </c>
      <c r="B13" s="3">
        <v>1958</v>
      </c>
      <c r="C13" s="3">
        <f t="shared" si="0"/>
        <v>59</v>
      </c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3</v>
      </c>
      <c r="J13" s="3">
        <v>3</v>
      </c>
      <c r="K13" s="3">
        <v>4</v>
      </c>
      <c r="L13" s="3">
        <v>4</v>
      </c>
      <c r="M13" s="3">
        <v>4</v>
      </c>
      <c r="N13" s="3"/>
      <c r="O13" s="3">
        <f t="shared" si="1"/>
        <v>38</v>
      </c>
      <c r="P13" s="3">
        <f t="shared" si="2"/>
        <v>3.4911637931034485</v>
      </c>
      <c r="Q13" s="4">
        <v>0.67</v>
      </c>
      <c r="R13" s="1">
        <f t="shared" si="3"/>
        <v>51.505725681935154</v>
      </c>
      <c r="S13" s="52">
        <f t="shared" si="4"/>
        <v>565.05725681935155</v>
      </c>
      <c r="U13" s="8" t="s">
        <v>28</v>
      </c>
      <c r="V13" t="s">
        <v>21</v>
      </c>
    </row>
    <row r="14" spans="1:23" x14ac:dyDescent="0.35">
      <c r="A14" s="3">
        <v>0</v>
      </c>
      <c r="B14" s="3">
        <v>1958</v>
      </c>
      <c r="C14" s="3">
        <f t="shared" si="0"/>
        <v>59</v>
      </c>
      <c r="D14" s="3">
        <v>3</v>
      </c>
      <c r="E14" s="3">
        <v>4</v>
      </c>
      <c r="F14" s="3">
        <v>4</v>
      </c>
      <c r="G14" s="3">
        <v>4</v>
      </c>
      <c r="H14" s="3">
        <v>4</v>
      </c>
      <c r="I14" s="3">
        <v>4</v>
      </c>
      <c r="J14" s="3">
        <v>4</v>
      </c>
      <c r="K14" s="3">
        <v>1</v>
      </c>
      <c r="L14" s="3">
        <v>4</v>
      </c>
      <c r="M14" s="3">
        <v>4</v>
      </c>
      <c r="N14" s="3"/>
      <c r="O14" s="3">
        <f t="shared" si="1"/>
        <v>36</v>
      </c>
      <c r="P14" s="3">
        <f t="shared" si="2"/>
        <v>3.4911637931034485</v>
      </c>
      <c r="Q14" s="4">
        <v>0.67</v>
      </c>
      <c r="R14" s="1">
        <f t="shared" si="3"/>
        <v>48.520651055069479</v>
      </c>
      <c r="S14" s="52">
        <f t="shared" si="4"/>
        <v>535.20651055069482</v>
      </c>
      <c r="U14" s="8" t="s">
        <v>29</v>
      </c>
      <c r="V14" s="14"/>
      <c r="W14" s="14"/>
    </row>
    <row r="15" spans="1:23" x14ac:dyDescent="0.35">
      <c r="A15" s="3">
        <v>1</v>
      </c>
      <c r="B15" s="3">
        <v>1958</v>
      </c>
      <c r="C15" s="3">
        <f t="shared" si="0"/>
        <v>59</v>
      </c>
      <c r="D15" s="3">
        <v>3</v>
      </c>
      <c r="E15" s="3">
        <v>3</v>
      </c>
      <c r="F15" s="3">
        <v>4</v>
      </c>
      <c r="G15" s="3">
        <v>3</v>
      </c>
      <c r="H15" s="3">
        <v>3</v>
      </c>
      <c r="I15" s="3">
        <v>3</v>
      </c>
      <c r="J15" s="3">
        <v>4</v>
      </c>
      <c r="K15" s="3">
        <v>4</v>
      </c>
      <c r="L15" s="3">
        <v>4</v>
      </c>
      <c r="M15" s="3">
        <v>2</v>
      </c>
      <c r="N15" s="3"/>
      <c r="O15" s="3">
        <f t="shared" si="1"/>
        <v>33</v>
      </c>
      <c r="P15" s="3">
        <f t="shared" si="2"/>
        <v>3.4911637931034485</v>
      </c>
      <c r="Q15" s="4">
        <v>0.67</v>
      </c>
      <c r="R15" s="1">
        <f t="shared" si="3"/>
        <v>44.04303911477097</v>
      </c>
      <c r="S15" s="52">
        <f t="shared" si="4"/>
        <v>490.43039114770971</v>
      </c>
      <c r="U15" s="8" t="s">
        <v>25</v>
      </c>
      <c r="V15" s="14"/>
      <c r="W15" s="14"/>
    </row>
    <row r="16" spans="1:23" x14ac:dyDescent="0.35">
      <c r="A16" s="3">
        <v>0</v>
      </c>
      <c r="B16" s="3">
        <v>1962</v>
      </c>
      <c r="C16" s="3">
        <f t="shared" si="0"/>
        <v>55</v>
      </c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2</v>
      </c>
      <c r="J16" s="3">
        <v>3</v>
      </c>
      <c r="K16" s="3">
        <v>4</v>
      </c>
      <c r="L16" s="3">
        <v>4</v>
      </c>
      <c r="M16" s="3">
        <v>2</v>
      </c>
      <c r="N16" s="3"/>
      <c r="O16" s="3">
        <f t="shared" si="1"/>
        <v>35</v>
      </c>
      <c r="P16" s="3">
        <f t="shared" si="2"/>
        <v>3.4911637931034485</v>
      </c>
      <c r="Q16" s="4">
        <v>0.67</v>
      </c>
      <c r="R16" s="1">
        <f t="shared" si="3"/>
        <v>47.028113741636638</v>
      </c>
      <c r="S16" s="52">
        <f t="shared" si="4"/>
        <v>520.28113741636639</v>
      </c>
      <c r="U16" s="15"/>
      <c r="V16" s="14"/>
      <c r="W16" s="14"/>
    </row>
    <row r="17" spans="1:23" x14ac:dyDescent="0.35">
      <c r="A17" s="3">
        <v>0</v>
      </c>
      <c r="B17" s="3">
        <v>1963</v>
      </c>
      <c r="C17" s="3">
        <f t="shared" si="0"/>
        <v>54</v>
      </c>
      <c r="D17" s="3">
        <v>4</v>
      </c>
      <c r="E17" s="3">
        <v>4</v>
      </c>
      <c r="F17" s="3">
        <v>4</v>
      </c>
      <c r="G17" s="3">
        <v>4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M17" s="3">
        <v>4</v>
      </c>
      <c r="N17" s="3"/>
      <c r="O17" s="3">
        <f t="shared" si="1"/>
        <v>40</v>
      </c>
      <c r="P17" s="3">
        <f t="shared" si="2"/>
        <v>3.4911637931034485</v>
      </c>
      <c r="Q17" s="4">
        <v>0.67</v>
      </c>
      <c r="R17" s="1">
        <f t="shared" si="3"/>
        <v>54.490800308800821</v>
      </c>
      <c r="S17" s="52">
        <f t="shared" si="4"/>
        <v>594.90800308800817</v>
      </c>
      <c r="U17" s="15"/>
      <c r="V17" s="14"/>
      <c r="W17" s="14"/>
    </row>
    <row r="18" spans="1:23" x14ac:dyDescent="0.35">
      <c r="A18" s="3">
        <v>0</v>
      </c>
      <c r="B18" s="3">
        <v>1963</v>
      </c>
      <c r="C18" s="3">
        <f t="shared" si="0"/>
        <v>54</v>
      </c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>
        <v>4</v>
      </c>
      <c r="N18" s="3"/>
      <c r="O18" s="3">
        <f t="shared" si="1"/>
        <v>40</v>
      </c>
      <c r="P18" s="3">
        <f t="shared" si="2"/>
        <v>3.4911637931034485</v>
      </c>
      <c r="Q18" s="4">
        <v>0.67</v>
      </c>
      <c r="R18" s="1">
        <f t="shared" si="3"/>
        <v>54.490800308800821</v>
      </c>
      <c r="S18" s="52">
        <f t="shared" si="4"/>
        <v>594.90800308800817</v>
      </c>
      <c r="U18" s="15"/>
      <c r="V18" s="14"/>
      <c r="W18" s="14"/>
    </row>
    <row r="19" spans="1:23" x14ac:dyDescent="0.35">
      <c r="A19" s="3">
        <v>0</v>
      </c>
      <c r="B19" s="3">
        <v>1963</v>
      </c>
      <c r="C19" s="3">
        <f t="shared" si="0"/>
        <v>54</v>
      </c>
      <c r="D19" s="3">
        <v>4</v>
      </c>
      <c r="E19" s="3">
        <v>4</v>
      </c>
      <c r="F19" s="3">
        <v>4</v>
      </c>
      <c r="G19" s="3">
        <v>4</v>
      </c>
      <c r="H19" s="3">
        <v>4</v>
      </c>
      <c r="I19" s="3">
        <v>3</v>
      </c>
      <c r="J19" s="3">
        <v>3</v>
      </c>
      <c r="K19" s="3">
        <v>4</v>
      </c>
      <c r="L19" s="3">
        <v>4</v>
      </c>
      <c r="M19" s="3">
        <v>1</v>
      </c>
      <c r="N19" s="3"/>
      <c r="O19" s="3">
        <f t="shared" si="1"/>
        <v>35</v>
      </c>
      <c r="P19" s="3">
        <f t="shared" si="2"/>
        <v>3.4911637931034485</v>
      </c>
      <c r="Q19" s="4">
        <v>0.67</v>
      </c>
      <c r="R19" s="1">
        <f t="shared" si="3"/>
        <v>47.028113741636638</v>
      </c>
      <c r="S19" s="52">
        <f t="shared" si="4"/>
        <v>520.28113741636639</v>
      </c>
      <c r="U19" s="14"/>
      <c r="V19" s="14"/>
      <c r="W19" s="14"/>
    </row>
    <row r="20" spans="1:23" x14ac:dyDescent="0.35">
      <c r="A20" s="3">
        <v>1</v>
      </c>
      <c r="B20" s="3">
        <v>1965</v>
      </c>
      <c r="C20" s="3">
        <f t="shared" si="0"/>
        <v>52</v>
      </c>
      <c r="D20" s="3">
        <v>3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>
        <v>4</v>
      </c>
      <c r="M20" s="3">
        <v>4</v>
      </c>
      <c r="N20" s="3"/>
      <c r="O20" s="3">
        <f t="shared" si="1"/>
        <v>39</v>
      </c>
      <c r="P20" s="3">
        <f t="shared" si="2"/>
        <v>3.4911637931034485</v>
      </c>
      <c r="Q20" s="4">
        <v>0.67</v>
      </c>
      <c r="R20" s="1">
        <f t="shared" si="3"/>
        <v>52.998262995367988</v>
      </c>
      <c r="S20" s="52">
        <f t="shared" si="4"/>
        <v>579.98262995367986</v>
      </c>
    </row>
    <row r="21" spans="1:23" x14ac:dyDescent="0.35">
      <c r="A21" s="3">
        <v>0</v>
      </c>
      <c r="B21" s="3">
        <v>1965</v>
      </c>
      <c r="C21" s="3">
        <f t="shared" si="0"/>
        <v>52</v>
      </c>
      <c r="D21" s="3">
        <v>4</v>
      </c>
      <c r="E21" s="3">
        <v>4</v>
      </c>
      <c r="F21" s="3">
        <v>4</v>
      </c>
      <c r="G21" s="3">
        <v>2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>
        <v>4</v>
      </c>
      <c r="N21" s="3"/>
      <c r="O21" s="3">
        <f t="shared" si="1"/>
        <v>38</v>
      </c>
      <c r="P21" s="3">
        <f t="shared" si="2"/>
        <v>3.4911637931034485</v>
      </c>
      <c r="Q21" s="4">
        <v>0.67</v>
      </c>
      <c r="R21" s="1">
        <f t="shared" si="3"/>
        <v>51.505725681935154</v>
      </c>
      <c r="S21" s="52">
        <f t="shared" si="4"/>
        <v>565.05725681935155</v>
      </c>
    </row>
    <row r="22" spans="1:23" x14ac:dyDescent="0.35">
      <c r="A22" s="3">
        <v>0</v>
      </c>
      <c r="B22" s="3">
        <v>1965</v>
      </c>
      <c r="C22" s="3">
        <f t="shared" si="0"/>
        <v>52</v>
      </c>
      <c r="D22" s="3">
        <v>3</v>
      </c>
      <c r="E22" s="3">
        <v>4</v>
      </c>
      <c r="F22" s="3">
        <v>4</v>
      </c>
      <c r="G22" s="3">
        <v>2</v>
      </c>
      <c r="H22" s="3">
        <v>3</v>
      </c>
      <c r="I22" s="3">
        <v>2</v>
      </c>
      <c r="J22" s="3">
        <v>3</v>
      </c>
      <c r="K22" s="3">
        <v>3</v>
      </c>
      <c r="L22" s="3">
        <v>4</v>
      </c>
      <c r="M22" s="3">
        <v>2</v>
      </c>
      <c r="N22" s="3"/>
      <c r="O22" s="3">
        <f t="shared" si="1"/>
        <v>30</v>
      </c>
      <c r="P22" s="3">
        <f t="shared" si="2"/>
        <v>3.4911637931034485</v>
      </c>
      <c r="Q22" s="4">
        <v>0.67</v>
      </c>
      <c r="R22" s="1">
        <f t="shared" si="3"/>
        <v>39.565427174472461</v>
      </c>
      <c r="S22" s="52">
        <f t="shared" si="4"/>
        <v>445.65427174472461</v>
      </c>
    </row>
    <row r="23" spans="1:23" x14ac:dyDescent="0.35">
      <c r="A23" s="3">
        <v>0</v>
      </c>
      <c r="B23" s="3">
        <v>1966</v>
      </c>
      <c r="C23" s="3">
        <f t="shared" si="0"/>
        <v>51</v>
      </c>
      <c r="D23" s="3">
        <v>2</v>
      </c>
      <c r="E23" s="3">
        <v>2</v>
      </c>
      <c r="F23" s="3">
        <v>4</v>
      </c>
      <c r="G23" s="3">
        <v>4</v>
      </c>
      <c r="H23" s="3">
        <v>4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  <c r="N23" s="3"/>
      <c r="O23" s="3">
        <f t="shared" si="1"/>
        <v>36</v>
      </c>
      <c r="P23" s="3">
        <f t="shared" si="2"/>
        <v>3.4911637931034485</v>
      </c>
      <c r="Q23" s="4">
        <v>0.67</v>
      </c>
      <c r="R23" s="1">
        <f t="shared" si="3"/>
        <v>48.520651055069479</v>
      </c>
      <c r="S23" s="52">
        <f t="shared" si="4"/>
        <v>535.20651055069482</v>
      </c>
    </row>
    <row r="24" spans="1:23" x14ac:dyDescent="0.35">
      <c r="A24" s="3">
        <v>0</v>
      </c>
      <c r="B24" s="3">
        <v>1967</v>
      </c>
      <c r="C24" s="3">
        <f t="shared" si="0"/>
        <v>50</v>
      </c>
      <c r="D24" s="3">
        <v>3</v>
      </c>
      <c r="E24" s="3">
        <v>3</v>
      </c>
      <c r="F24" s="3">
        <v>4</v>
      </c>
      <c r="G24" s="3">
        <v>4</v>
      </c>
      <c r="H24" s="3">
        <v>4</v>
      </c>
      <c r="I24" s="3">
        <v>3</v>
      </c>
      <c r="J24" s="3">
        <v>4</v>
      </c>
      <c r="K24" s="3">
        <v>3</v>
      </c>
      <c r="L24" s="3">
        <v>4</v>
      </c>
      <c r="M24" s="3">
        <v>4</v>
      </c>
      <c r="N24" s="3"/>
      <c r="O24" s="3">
        <f t="shared" si="1"/>
        <v>36</v>
      </c>
      <c r="P24" s="3">
        <f t="shared" si="2"/>
        <v>3.4911637931034485</v>
      </c>
      <c r="Q24" s="4">
        <v>0.67</v>
      </c>
      <c r="R24" s="1">
        <f t="shared" si="3"/>
        <v>48.520651055069479</v>
      </c>
      <c r="S24" s="52">
        <f t="shared" si="4"/>
        <v>535.20651055069482</v>
      </c>
    </row>
    <row r="25" spans="1:23" x14ac:dyDescent="0.35">
      <c r="A25" s="3">
        <v>0</v>
      </c>
      <c r="B25" s="3">
        <v>1968</v>
      </c>
      <c r="C25" s="3">
        <f t="shared" si="0"/>
        <v>49</v>
      </c>
      <c r="D25" s="3">
        <v>3</v>
      </c>
      <c r="E25" s="3">
        <v>4</v>
      </c>
      <c r="F25" s="3">
        <v>4</v>
      </c>
      <c r="G25" s="3">
        <v>3</v>
      </c>
      <c r="H25" s="3">
        <v>3</v>
      </c>
      <c r="I25" s="3">
        <v>3</v>
      </c>
      <c r="J25" s="3">
        <v>3</v>
      </c>
      <c r="K25" s="3">
        <v>3</v>
      </c>
      <c r="L25" s="3">
        <v>3</v>
      </c>
      <c r="M25" s="3">
        <v>3</v>
      </c>
      <c r="N25" s="3"/>
      <c r="O25" s="3">
        <f t="shared" si="1"/>
        <v>32</v>
      </c>
      <c r="P25" s="3">
        <f t="shared" si="2"/>
        <v>3.4911637931034485</v>
      </c>
      <c r="Q25" s="4">
        <v>0.67</v>
      </c>
      <c r="R25" s="1">
        <f t="shared" si="3"/>
        <v>42.550501801338129</v>
      </c>
      <c r="S25" s="52">
        <f t="shared" si="4"/>
        <v>475.50501801338129</v>
      </c>
    </row>
    <row r="26" spans="1:23" x14ac:dyDescent="0.35">
      <c r="A26" s="3">
        <v>0</v>
      </c>
      <c r="B26" s="3">
        <v>1968</v>
      </c>
      <c r="C26" s="3">
        <f t="shared" si="0"/>
        <v>49</v>
      </c>
      <c r="D26" s="3">
        <v>3</v>
      </c>
      <c r="E26" s="3">
        <v>2</v>
      </c>
      <c r="F26" s="3">
        <v>4</v>
      </c>
      <c r="G26" s="3">
        <v>2</v>
      </c>
      <c r="H26" s="3">
        <v>3</v>
      </c>
      <c r="I26" s="3">
        <v>3</v>
      </c>
      <c r="J26" s="3">
        <v>3</v>
      </c>
      <c r="K26" s="3">
        <v>4</v>
      </c>
      <c r="L26" s="3">
        <v>4</v>
      </c>
      <c r="M26" s="3">
        <v>2</v>
      </c>
      <c r="N26" s="3"/>
      <c r="O26" s="3">
        <f t="shared" si="1"/>
        <v>30</v>
      </c>
      <c r="P26" s="3">
        <f t="shared" si="2"/>
        <v>3.4911637931034485</v>
      </c>
      <c r="Q26" s="4">
        <v>0.67</v>
      </c>
      <c r="R26" s="1">
        <f t="shared" si="3"/>
        <v>39.565427174472461</v>
      </c>
      <c r="S26" s="52">
        <f t="shared" si="4"/>
        <v>445.65427174472461</v>
      </c>
    </row>
    <row r="27" spans="1:23" x14ac:dyDescent="0.35">
      <c r="A27" s="3">
        <v>0</v>
      </c>
      <c r="B27" s="3">
        <v>1969</v>
      </c>
      <c r="C27" s="3">
        <f t="shared" si="0"/>
        <v>48</v>
      </c>
      <c r="D27" s="3">
        <v>4</v>
      </c>
      <c r="E27" s="3">
        <v>4</v>
      </c>
      <c r="F27" s="3">
        <v>4</v>
      </c>
      <c r="G27" s="3">
        <v>4</v>
      </c>
      <c r="H27" s="3">
        <v>3</v>
      </c>
      <c r="I27" s="3">
        <v>3</v>
      </c>
      <c r="J27" s="3">
        <v>4</v>
      </c>
      <c r="K27" s="3">
        <v>3</v>
      </c>
      <c r="L27" s="3">
        <v>4</v>
      </c>
      <c r="M27" s="3">
        <v>3</v>
      </c>
      <c r="N27" s="3"/>
      <c r="O27" s="3">
        <f t="shared" si="1"/>
        <v>36</v>
      </c>
      <c r="P27" s="3">
        <f t="shared" si="2"/>
        <v>3.4911637931034485</v>
      </c>
      <c r="Q27" s="4">
        <v>0.67</v>
      </c>
      <c r="R27" s="1">
        <f t="shared" si="3"/>
        <v>48.520651055069479</v>
      </c>
      <c r="S27" s="52">
        <f t="shared" si="4"/>
        <v>535.20651055069482</v>
      </c>
    </row>
    <row r="28" spans="1:23" x14ac:dyDescent="0.35">
      <c r="A28" s="3">
        <v>0</v>
      </c>
      <c r="B28" s="3">
        <v>1970</v>
      </c>
      <c r="C28" s="3">
        <f t="shared" si="0"/>
        <v>47</v>
      </c>
      <c r="D28" s="3">
        <v>4</v>
      </c>
      <c r="E28" s="3">
        <v>4</v>
      </c>
      <c r="F28" s="3">
        <v>4</v>
      </c>
      <c r="G28" s="3">
        <v>4</v>
      </c>
      <c r="H28" s="3">
        <v>3</v>
      </c>
      <c r="I28" s="3">
        <v>3</v>
      </c>
      <c r="J28" s="3">
        <v>2</v>
      </c>
      <c r="K28" s="3">
        <v>4</v>
      </c>
      <c r="L28" s="3">
        <v>4</v>
      </c>
      <c r="M28" s="3">
        <v>3</v>
      </c>
      <c r="N28" s="3"/>
      <c r="O28" s="3">
        <f t="shared" si="1"/>
        <v>35</v>
      </c>
      <c r="P28" s="3">
        <f t="shared" si="2"/>
        <v>3.4911637931034485</v>
      </c>
      <c r="Q28" s="4">
        <v>0.67</v>
      </c>
      <c r="R28" s="1">
        <f t="shared" si="3"/>
        <v>47.028113741636638</v>
      </c>
      <c r="S28" s="52">
        <f t="shared" si="4"/>
        <v>520.28113741636639</v>
      </c>
    </row>
    <row r="29" spans="1:23" x14ac:dyDescent="0.35">
      <c r="A29" s="3">
        <v>0</v>
      </c>
      <c r="B29" s="3">
        <v>1971</v>
      </c>
      <c r="C29" s="3">
        <f t="shared" si="0"/>
        <v>46</v>
      </c>
      <c r="D29" s="3">
        <v>3</v>
      </c>
      <c r="E29" s="3">
        <v>4</v>
      </c>
      <c r="F29" s="3">
        <v>4</v>
      </c>
      <c r="G29" s="3">
        <v>4</v>
      </c>
      <c r="H29" s="3">
        <v>4</v>
      </c>
      <c r="I29" s="3">
        <v>4</v>
      </c>
      <c r="J29" s="3">
        <v>4</v>
      </c>
      <c r="K29" s="3">
        <v>4</v>
      </c>
      <c r="L29" s="3">
        <v>4</v>
      </c>
      <c r="M29" s="3">
        <v>3</v>
      </c>
      <c r="N29" s="3"/>
      <c r="O29" s="3">
        <f t="shared" si="1"/>
        <v>38</v>
      </c>
      <c r="P29" s="3">
        <f t="shared" si="2"/>
        <v>3.4911637931034485</v>
      </c>
      <c r="Q29" s="4">
        <v>0.67</v>
      </c>
      <c r="R29" s="1">
        <f t="shared" si="3"/>
        <v>51.505725681935154</v>
      </c>
      <c r="S29" s="52">
        <f t="shared" si="4"/>
        <v>565.05725681935155</v>
      </c>
    </row>
    <row r="30" spans="1:23" x14ac:dyDescent="0.35">
      <c r="A30" s="3">
        <v>1</v>
      </c>
      <c r="B30" s="3">
        <v>1971</v>
      </c>
      <c r="C30" s="3">
        <f t="shared" si="0"/>
        <v>46</v>
      </c>
      <c r="D30" s="3">
        <v>4</v>
      </c>
      <c r="E30" s="3">
        <v>4</v>
      </c>
      <c r="F30" s="3">
        <v>4</v>
      </c>
      <c r="G30" s="3">
        <v>3</v>
      </c>
      <c r="H30" s="3">
        <v>4</v>
      </c>
      <c r="I30" s="3">
        <v>4</v>
      </c>
      <c r="J30" s="3">
        <v>3</v>
      </c>
      <c r="K30" s="3">
        <v>3</v>
      </c>
      <c r="L30" s="3">
        <v>4</v>
      </c>
      <c r="M30" s="3">
        <v>3</v>
      </c>
      <c r="N30" s="3"/>
      <c r="O30" s="3">
        <f t="shared" si="1"/>
        <v>36</v>
      </c>
      <c r="P30" s="3">
        <f t="shared" si="2"/>
        <v>3.4911637931034485</v>
      </c>
      <c r="Q30" s="4">
        <v>0.67</v>
      </c>
      <c r="R30" s="1">
        <f t="shared" si="3"/>
        <v>48.520651055069479</v>
      </c>
      <c r="S30" s="52">
        <f t="shared" si="4"/>
        <v>535.20651055069482</v>
      </c>
    </row>
    <row r="31" spans="1:23" x14ac:dyDescent="0.35">
      <c r="A31" s="3">
        <v>0</v>
      </c>
      <c r="B31" s="3">
        <v>1971</v>
      </c>
      <c r="C31" s="3">
        <f t="shared" si="0"/>
        <v>46</v>
      </c>
      <c r="D31" s="3">
        <v>3</v>
      </c>
      <c r="E31" s="3">
        <v>3</v>
      </c>
      <c r="F31" s="3">
        <v>3</v>
      </c>
      <c r="G31" s="3">
        <v>3</v>
      </c>
      <c r="H31" s="3">
        <v>3</v>
      </c>
      <c r="I31" s="3">
        <v>3</v>
      </c>
      <c r="J31" s="3">
        <v>3</v>
      </c>
      <c r="K31" s="3">
        <v>2</v>
      </c>
      <c r="L31" s="3">
        <v>4</v>
      </c>
      <c r="M31" s="3">
        <v>4</v>
      </c>
      <c r="N31" s="3"/>
      <c r="O31" s="3">
        <f t="shared" si="1"/>
        <v>31</v>
      </c>
      <c r="P31" s="3">
        <f t="shared" si="2"/>
        <v>3.4911637931034485</v>
      </c>
      <c r="Q31" s="4">
        <v>0.67</v>
      </c>
      <c r="R31" s="1">
        <f t="shared" si="3"/>
        <v>41.057964487905295</v>
      </c>
      <c r="S31" s="52">
        <f t="shared" si="4"/>
        <v>460.57964487905292</v>
      </c>
    </row>
    <row r="32" spans="1:23" x14ac:dyDescent="0.35">
      <c r="A32" s="3">
        <v>0</v>
      </c>
      <c r="B32" s="3">
        <v>1972</v>
      </c>
      <c r="C32" s="3">
        <f t="shared" si="0"/>
        <v>45</v>
      </c>
      <c r="D32" s="3">
        <v>3</v>
      </c>
      <c r="E32" s="3">
        <v>4</v>
      </c>
      <c r="F32" s="3">
        <v>4</v>
      </c>
      <c r="G32" s="3">
        <v>2</v>
      </c>
      <c r="H32" s="3">
        <v>3</v>
      </c>
      <c r="I32" s="3">
        <v>3</v>
      </c>
      <c r="J32" s="3">
        <v>3</v>
      </c>
      <c r="K32" s="3">
        <v>3</v>
      </c>
      <c r="L32" s="3">
        <v>4</v>
      </c>
      <c r="M32" s="3">
        <v>4</v>
      </c>
      <c r="N32" s="3"/>
      <c r="O32" s="3">
        <f t="shared" si="1"/>
        <v>33</v>
      </c>
      <c r="P32" s="3">
        <f t="shared" si="2"/>
        <v>3.4911637931034485</v>
      </c>
      <c r="Q32" s="4">
        <v>0.67</v>
      </c>
      <c r="R32" s="1">
        <f t="shared" si="3"/>
        <v>44.04303911477097</v>
      </c>
      <c r="S32" s="52">
        <f t="shared" si="4"/>
        <v>490.43039114770971</v>
      </c>
    </row>
    <row r="33" spans="1:19" x14ac:dyDescent="0.35">
      <c r="A33" s="3">
        <v>0</v>
      </c>
      <c r="B33" s="3">
        <v>1973</v>
      </c>
      <c r="C33" s="3">
        <f t="shared" si="0"/>
        <v>44</v>
      </c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3</v>
      </c>
      <c r="J33" s="3">
        <v>4</v>
      </c>
      <c r="K33" s="3">
        <v>4</v>
      </c>
      <c r="L33" s="3">
        <v>4</v>
      </c>
      <c r="M33" s="3">
        <v>4</v>
      </c>
      <c r="N33" s="3"/>
      <c r="O33" s="3">
        <f t="shared" si="1"/>
        <v>39</v>
      </c>
      <c r="P33" s="3">
        <f t="shared" si="2"/>
        <v>3.4911637931034485</v>
      </c>
      <c r="Q33" s="4">
        <v>0.67</v>
      </c>
      <c r="R33" s="1">
        <f t="shared" si="3"/>
        <v>52.998262995367988</v>
      </c>
      <c r="S33" s="52">
        <f t="shared" si="4"/>
        <v>579.98262995367986</v>
      </c>
    </row>
    <row r="34" spans="1:19" x14ac:dyDescent="0.35">
      <c r="A34" s="3">
        <v>1</v>
      </c>
      <c r="B34" s="3">
        <v>1973</v>
      </c>
      <c r="C34" s="3">
        <f t="shared" si="0"/>
        <v>44</v>
      </c>
      <c r="D34" s="3">
        <v>4</v>
      </c>
      <c r="E34" s="3">
        <v>4</v>
      </c>
      <c r="F34" s="3">
        <v>4</v>
      </c>
      <c r="G34" s="3">
        <v>4</v>
      </c>
      <c r="H34" s="3">
        <v>3</v>
      </c>
      <c r="I34" s="3">
        <v>4</v>
      </c>
      <c r="J34" s="3">
        <v>3</v>
      </c>
      <c r="K34" s="3">
        <v>4</v>
      </c>
      <c r="L34" s="3">
        <v>4</v>
      </c>
      <c r="M34" s="3">
        <v>3</v>
      </c>
      <c r="N34" s="3"/>
      <c r="O34" s="3">
        <f t="shared" si="1"/>
        <v>37</v>
      </c>
      <c r="P34" s="3">
        <f t="shared" si="2"/>
        <v>3.4911637931034485</v>
      </c>
      <c r="Q34" s="4">
        <v>0.67</v>
      </c>
      <c r="R34" s="1">
        <f t="shared" si="3"/>
        <v>50.013188368502313</v>
      </c>
      <c r="S34" s="52">
        <f t="shared" si="4"/>
        <v>550.13188368502313</v>
      </c>
    </row>
    <row r="35" spans="1:19" x14ac:dyDescent="0.35">
      <c r="A35" s="3">
        <v>1</v>
      </c>
      <c r="B35" s="3">
        <v>1973</v>
      </c>
      <c r="C35" s="3">
        <f t="shared" si="0"/>
        <v>44</v>
      </c>
      <c r="D35" s="3">
        <v>4</v>
      </c>
      <c r="E35" s="3">
        <v>4</v>
      </c>
      <c r="F35" s="3">
        <v>4</v>
      </c>
      <c r="G35" s="3">
        <v>4</v>
      </c>
      <c r="H35" s="3">
        <v>3</v>
      </c>
      <c r="I35" s="3">
        <v>3</v>
      </c>
      <c r="J35" s="3">
        <v>4</v>
      </c>
      <c r="K35" s="3">
        <v>4</v>
      </c>
      <c r="L35" s="3">
        <v>4</v>
      </c>
      <c r="M35" s="3">
        <v>3</v>
      </c>
      <c r="N35" s="3"/>
      <c r="O35" s="3">
        <f t="shared" si="1"/>
        <v>37</v>
      </c>
      <c r="P35" s="3">
        <f t="shared" si="2"/>
        <v>3.4911637931034485</v>
      </c>
      <c r="Q35" s="4">
        <v>0.67</v>
      </c>
      <c r="R35" s="1">
        <f t="shared" si="3"/>
        <v>50.013188368502313</v>
      </c>
      <c r="S35" s="52">
        <f t="shared" si="4"/>
        <v>550.13188368502313</v>
      </c>
    </row>
    <row r="36" spans="1:19" x14ac:dyDescent="0.35">
      <c r="A36" s="3">
        <v>1</v>
      </c>
      <c r="B36" s="3">
        <v>1973</v>
      </c>
      <c r="C36" s="3">
        <f t="shared" si="0"/>
        <v>44</v>
      </c>
      <c r="D36" s="3">
        <v>4</v>
      </c>
      <c r="E36" s="3">
        <v>3</v>
      </c>
      <c r="F36" s="3">
        <v>3</v>
      </c>
      <c r="G36" s="3">
        <v>3</v>
      </c>
      <c r="H36" s="3">
        <v>3</v>
      </c>
      <c r="I36" s="3">
        <v>3</v>
      </c>
      <c r="J36" s="3">
        <v>3</v>
      </c>
      <c r="K36" s="3">
        <v>3</v>
      </c>
      <c r="L36" s="3">
        <v>4</v>
      </c>
      <c r="M36" s="3">
        <v>4</v>
      </c>
      <c r="N36" s="3"/>
      <c r="O36" s="3">
        <f t="shared" si="1"/>
        <v>33</v>
      </c>
      <c r="P36" s="3">
        <f t="shared" si="2"/>
        <v>3.4911637931034485</v>
      </c>
      <c r="Q36" s="4">
        <v>0.67</v>
      </c>
      <c r="R36" s="1">
        <f t="shared" si="3"/>
        <v>44.04303911477097</v>
      </c>
      <c r="S36" s="52">
        <f t="shared" si="4"/>
        <v>490.43039114770971</v>
      </c>
    </row>
    <row r="37" spans="1:19" x14ac:dyDescent="0.35">
      <c r="A37" s="3">
        <v>1</v>
      </c>
      <c r="B37" s="3">
        <v>1974</v>
      </c>
      <c r="C37" s="3">
        <f t="shared" si="0"/>
        <v>43</v>
      </c>
      <c r="D37" s="3">
        <v>4</v>
      </c>
      <c r="E37" s="3">
        <v>3</v>
      </c>
      <c r="F37" s="3">
        <v>4</v>
      </c>
      <c r="G37" s="3">
        <v>4</v>
      </c>
      <c r="H37" s="3">
        <v>4</v>
      </c>
      <c r="I37" s="3">
        <v>3</v>
      </c>
      <c r="J37" s="3">
        <v>3</v>
      </c>
      <c r="K37" s="3">
        <v>4</v>
      </c>
      <c r="L37" s="3">
        <v>4</v>
      </c>
      <c r="M37" s="3">
        <v>3</v>
      </c>
      <c r="N37" s="3"/>
      <c r="O37" s="3">
        <f t="shared" si="1"/>
        <v>36</v>
      </c>
      <c r="P37" s="3">
        <f t="shared" si="2"/>
        <v>3.4911637931034485</v>
      </c>
      <c r="Q37" s="4">
        <v>0.67</v>
      </c>
      <c r="R37" s="1">
        <f t="shared" si="3"/>
        <v>48.520651055069479</v>
      </c>
      <c r="S37" s="52">
        <f t="shared" si="4"/>
        <v>535.20651055069482</v>
      </c>
    </row>
    <row r="38" spans="1:19" x14ac:dyDescent="0.35">
      <c r="A38" s="3">
        <v>1</v>
      </c>
      <c r="B38" s="3">
        <v>1974</v>
      </c>
      <c r="C38" s="3">
        <f t="shared" si="0"/>
        <v>43</v>
      </c>
      <c r="D38" s="3">
        <v>3</v>
      </c>
      <c r="E38" s="3">
        <v>3</v>
      </c>
      <c r="F38" s="3">
        <v>4</v>
      </c>
      <c r="G38" s="3">
        <v>4</v>
      </c>
      <c r="H38" s="3">
        <v>4</v>
      </c>
      <c r="I38" s="3">
        <v>3</v>
      </c>
      <c r="J38" s="3">
        <v>3</v>
      </c>
      <c r="K38" s="3">
        <v>4</v>
      </c>
      <c r="L38" s="3">
        <v>3</v>
      </c>
      <c r="M38" s="3">
        <v>3</v>
      </c>
      <c r="N38" s="3"/>
      <c r="O38" s="3">
        <f t="shared" si="1"/>
        <v>34</v>
      </c>
      <c r="P38" s="3">
        <f t="shared" si="2"/>
        <v>3.4911637931034485</v>
      </c>
      <c r="Q38" s="4">
        <v>0.67</v>
      </c>
      <c r="R38" s="1">
        <f t="shared" si="3"/>
        <v>45.535576428203804</v>
      </c>
      <c r="S38" s="52">
        <f t="shared" si="4"/>
        <v>505.35576428203802</v>
      </c>
    </row>
    <row r="39" spans="1:19" x14ac:dyDescent="0.35">
      <c r="A39" s="3">
        <v>0</v>
      </c>
      <c r="B39" s="3">
        <v>1974</v>
      </c>
      <c r="C39" s="3">
        <f t="shared" si="0"/>
        <v>43</v>
      </c>
      <c r="D39" s="3">
        <v>2</v>
      </c>
      <c r="E39" s="3">
        <v>3</v>
      </c>
      <c r="F39" s="3">
        <v>4</v>
      </c>
      <c r="G39" s="3">
        <v>2</v>
      </c>
      <c r="H39" s="3">
        <v>3</v>
      </c>
      <c r="I39" s="3">
        <v>3</v>
      </c>
      <c r="J39" s="3">
        <v>2</v>
      </c>
      <c r="K39" s="3">
        <v>3</v>
      </c>
      <c r="L39" s="3">
        <v>4</v>
      </c>
      <c r="M39" s="3">
        <v>2</v>
      </c>
      <c r="N39" s="3"/>
      <c r="O39" s="3">
        <f t="shared" si="1"/>
        <v>28</v>
      </c>
      <c r="P39" s="3">
        <f t="shared" si="2"/>
        <v>3.4911637931034485</v>
      </c>
      <c r="Q39" s="4">
        <v>0.67</v>
      </c>
      <c r="R39" s="1">
        <f t="shared" si="3"/>
        <v>36.580352547606786</v>
      </c>
      <c r="S39" s="52">
        <f t="shared" si="4"/>
        <v>415.80352547606788</v>
      </c>
    </row>
    <row r="40" spans="1:19" x14ac:dyDescent="0.35">
      <c r="A40" s="3">
        <v>0</v>
      </c>
      <c r="B40" s="3">
        <v>1975</v>
      </c>
      <c r="C40" s="3">
        <f t="shared" si="0"/>
        <v>42</v>
      </c>
      <c r="D40" s="3">
        <v>4</v>
      </c>
      <c r="E40" s="3">
        <v>3</v>
      </c>
      <c r="F40" s="3">
        <v>4</v>
      </c>
      <c r="G40" s="3">
        <v>4</v>
      </c>
      <c r="H40" s="3">
        <v>4</v>
      </c>
      <c r="I40" s="3">
        <v>4</v>
      </c>
      <c r="J40" s="3">
        <v>4</v>
      </c>
      <c r="K40" s="3">
        <v>4</v>
      </c>
      <c r="L40" s="3">
        <v>4</v>
      </c>
      <c r="M40" s="3">
        <v>4</v>
      </c>
      <c r="N40" s="3"/>
      <c r="O40" s="3">
        <f t="shared" si="1"/>
        <v>39</v>
      </c>
      <c r="P40" s="3">
        <f t="shared" si="2"/>
        <v>3.4911637931034485</v>
      </c>
      <c r="Q40" s="4">
        <v>0.67</v>
      </c>
      <c r="R40" s="1">
        <f t="shared" si="3"/>
        <v>52.998262995367988</v>
      </c>
      <c r="S40" s="52">
        <f t="shared" si="4"/>
        <v>579.98262995367986</v>
      </c>
    </row>
    <row r="41" spans="1:19" x14ac:dyDescent="0.35">
      <c r="A41" s="3">
        <v>0</v>
      </c>
      <c r="B41" s="3">
        <v>1975</v>
      </c>
      <c r="C41" s="3">
        <f t="shared" si="0"/>
        <v>42</v>
      </c>
      <c r="D41" s="3">
        <v>4</v>
      </c>
      <c r="E41" s="3">
        <v>4</v>
      </c>
      <c r="F41" s="3">
        <v>4</v>
      </c>
      <c r="G41" s="3">
        <v>4</v>
      </c>
      <c r="H41" s="3">
        <v>4</v>
      </c>
      <c r="I41" s="3">
        <v>3</v>
      </c>
      <c r="J41" s="3">
        <v>3</v>
      </c>
      <c r="K41" s="3">
        <v>4</v>
      </c>
      <c r="L41" s="3">
        <v>4</v>
      </c>
      <c r="M41" s="3">
        <v>3</v>
      </c>
      <c r="N41" s="3"/>
      <c r="O41" s="3">
        <f t="shared" si="1"/>
        <v>37</v>
      </c>
      <c r="P41" s="3">
        <f t="shared" si="2"/>
        <v>3.4911637931034485</v>
      </c>
      <c r="Q41" s="4">
        <v>0.67</v>
      </c>
      <c r="R41" s="1">
        <f t="shared" si="3"/>
        <v>50.013188368502313</v>
      </c>
      <c r="S41" s="52">
        <f t="shared" si="4"/>
        <v>550.13188368502313</v>
      </c>
    </row>
    <row r="42" spans="1:19" x14ac:dyDescent="0.35">
      <c r="A42" s="3">
        <v>0</v>
      </c>
      <c r="B42" s="3">
        <v>1976</v>
      </c>
      <c r="C42" s="3">
        <f t="shared" si="0"/>
        <v>41</v>
      </c>
      <c r="D42" s="3">
        <v>4</v>
      </c>
      <c r="E42" s="3">
        <v>4</v>
      </c>
      <c r="F42" s="3">
        <v>4</v>
      </c>
      <c r="G42" s="3">
        <v>4</v>
      </c>
      <c r="H42" s="3">
        <v>4</v>
      </c>
      <c r="I42" s="3">
        <v>4</v>
      </c>
      <c r="J42" s="3">
        <v>4</v>
      </c>
      <c r="K42" s="3">
        <v>3</v>
      </c>
      <c r="L42" s="3">
        <v>4</v>
      </c>
      <c r="M42" s="3">
        <v>2</v>
      </c>
      <c r="N42" s="3"/>
      <c r="O42" s="3">
        <f t="shared" si="1"/>
        <v>37</v>
      </c>
      <c r="P42" s="3">
        <f>AVERAGE(D42:M505)</f>
        <v>3.4905660377358489</v>
      </c>
      <c r="Q42" s="4">
        <f>_xlfn.STDEV.S(D42:M505)</f>
        <v>0.67153611611819153</v>
      </c>
      <c r="R42" s="1">
        <f t="shared" si="3"/>
        <v>49.899675025619075</v>
      </c>
      <c r="S42" s="52">
        <f t="shared" si="4"/>
        <v>548.99675025619081</v>
      </c>
    </row>
    <row r="43" spans="1:19" x14ac:dyDescent="0.35">
      <c r="A43" s="3">
        <v>1</v>
      </c>
      <c r="B43" s="3">
        <v>1976</v>
      </c>
      <c r="C43" s="3">
        <f t="shared" si="0"/>
        <v>41</v>
      </c>
      <c r="D43" s="3">
        <v>4</v>
      </c>
      <c r="E43" s="3">
        <v>2</v>
      </c>
      <c r="F43" s="3">
        <v>4</v>
      </c>
      <c r="G43" s="3">
        <v>4</v>
      </c>
      <c r="H43" s="3">
        <v>4</v>
      </c>
      <c r="I43" s="3">
        <v>4</v>
      </c>
      <c r="J43" s="3">
        <v>4</v>
      </c>
      <c r="K43" s="3">
        <v>2</v>
      </c>
      <c r="L43" s="3">
        <v>4</v>
      </c>
      <c r="M43" s="3">
        <v>4</v>
      </c>
      <c r="N43" s="3"/>
      <c r="O43" s="3">
        <f t="shared" si="1"/>
        <v>36</v>
      </c>
      <c r="P43" s="3">
        <f t="shared" ref="P43:P106" si="5">AVERAGE($D$2:$M$465)</f>
        <v>3.4911637931034485</v>
      </c>
      <c r="Q43" s="4">
        <v>0.67</v>
      </c>
      <c r="R43" s="1">
        <f t="shared" si="3"/>
        <v>48.520651055069479</v>
      </c>
      <c r="S43" s="52">
        <f t="shared" si="4"/>
        <v>535.20651055069482</v>
      </c>
    </row>
    <row r="44" spans="1:19" x14ac:dyDescent="0.35">
      <c r="A44" s="3">
        <v>0</v>
      </c>
      <c r="B44" s="3">
        <v>1976</v>
      </c>
      <c r="C44" s="3">
        <f t="shared" si="0"/>
        <v>41</v>
      </c>
      <c r="D44" s="3">
        <v>3</v>
      </c>
      <c r="E44" s="3">
        <v>4</v>
      </c>
      <c r="F44" s="3">
        <v>4</v>
      </c>
      <c r="G44" s="3">
        <v>3</v>
      </c>
      <c r="H44" s="3">
        <v>3</v>
      </c>
      <c r="I44" s="3">
        <v>3</v>
      </c>
      <c r="J44" s="3">
        <v>4</v>
      </c>
      <c r="K44" s="3">
        <v>4</v>
      </c>
      <c r="L44" s="3">
        <v>3</v>
      </c>
      <c r="M44" s="3">
        <v>3</v>
      </c>
      <c r="N44" s="3"/>
      <c r="O44" s="3">
        <f t="shared" si="1"/>
        <v>34</v>
      </c>
      <c r="P44" s="3">
        <f t="shared" si="5"/>
        <v>3.4911637931034485</v>
      </c>
      <c r="Q44" s="4">
        <v>0.67</v>
      </c>
      <c r="R44" s="1">
        <f t="shared" si="3"/>
        <v>45.535576428203804</v>
      </c>
      <c r="S44" s="52">
        <f t="shared" si="4"/>
        <v>505.35576428203802</v>
      </c>
    </row>
    <row r="45" spans="1:19" x14ac:dyDescent="0.35">
      <c r="A45" s="3">
        <v>0</v>
      </c>
      <c r="B45" s="3">
        <v>1976</v>
      </c>
      <c r="C45" s="3">
        <f t="shared" si="0"/>
        <v>41</v>
      </c>
      <c r="D45" s="3">
        <v>3</v>
      </c>
      <c r="E45" s="3">
        <v>2</v>
      </c>
      <c r="F45" s="3">
        <v>4</v>
      </c>
      <c r="G45" s="3">
        <v>4</v>
      </c>
      <c r="H45" s="3">
        <v>3</v>
      </c>
      <c r="I45" s="3">
        <v>3</v>
      </c>
      <c r="J45" s="3">
        <v>3</v>
      </c>
      <c r="K45" s="3">
        <v>3</v>
      </c>
      <c r="L45" s="3">
        <v>4</v>
      </c>
      <c r="M45" s="3">
        <v>3</v>
      </c>
      <c r="N45" s="3"/>
      <c r="O45" s="3">
        <f t="shared" si="1"/>
        <v>32</v>
      </c>
      <c r="P45" s="3">
        <f t="shared" si="5"/>
        <v>3.4911637931034485</v>
      </c>
      <c r="Q45" s="4">
        <v>0.67</v>
      </c>
      <c r="R45" s="1">
        <f t="shared" si="3"/>
        <v>42.550501801338129</v>
      </c>
      <c r="S45" s="52">
        <f t="shared" si="4"/>
        <v>475.50501801338129</v>
      </c>
    </row>
    <row r="46" spans="1:19" x14ac:dyDescent="0.35">
      <c r="A46" s="3">
        <v>0</v>
      </c>
      <c r="B46" s="3">
        <v>1976</v>
      </c>
      <c r="C46" s="3">
        <f t="shared" si="0"/>
        <v>41</v>
      </c>
      <c r="D46" s="3">
        <v>3</v>
      </c>
      <c r="E46" s="3">
        <v>3</v>
      </c>
      <c r="F46" s="3">
        <v>3</v>
      </c>
      <c r="G46" s="3">
        <v>3</v>
      </c>
      <c r="H46" s="3">
        <v>2</v>
      </c>
      <c r="I46" s="3">
        <v>3</v>
      </c>
      <c r="J46" s="3">
        <v>2</v>
      </c>
      <c r="K46" s="3">
        <v>3</v>
      </c>
      <c r="L46" s="3">
        <v>3</v>
      </c>
      <c r="M46" s="3">
        <v>3</v>
      </c>
      <c r="N46" s="3"/>
      <c r="O46" s="3">
        <f t="shared" si="1"/>
        <v>28</v>
      </c>
      <c r="P46" s="3">
        <f t="shared" si="5"/>
        <v>3.4911637931034485</v>
      </c>
      <c r="Q46" s="4">
        <v>0.67</v>
      </c>
      <c r="R46" s="1">
        <f t="shared" si="3"/>
        <v>36.580352547606786</v>
      </c>
      <c r="S46" s="52">
        <f t="shared" si="4"/>
        <v>415.80352547606788</v>
      </c>
    </row>
    <row r="47" spans="1:19" x14ac:dyDescent="0.35">
      <c r="A47" s="3">
        <v>0</v>
      </c>
      <c r="B47" s="3">
        <v>1977</v>
      </c>
      <c r="C47" s="3">
        <f t="shared" si="0"/>
        <v>40</v>
      </c>
      <c r="D47" s="3">
        <v>3</v>
      </c>
      <c r="E47" s="3">
        <v>4</v>
      </c>
      <c r="F47" s="3">
        <v>4</v>
      </c>
      <c r="G47" s="3">
        <v>4</v>
      </c>
      <c r="H47" s="3">
        <v>4</v>
      </c>
      <c r="I47" s="3">
        <v>3</v>
      </c>
      <c r="J47" s="3">
        <v>3</v>
      </c>
      <c r="K47" s="3">
        <v>4</v>
      </c>
      <c r="L47" s="3">
        <v>4</v>
      </c>
      <c r="M47" s="3">
        <v>4</v>
      </c>
      <c r="N47" s="3"/>
      <c r="O47" s="3">
        <f t="shared" si="1"/>
        <v>37</v>
      </c>
      <c r="P47" s="3">
        <f t="shared" si="5"/>
        <v>3.4911637931034485</v>
      </c>
      <c r="Q47" s="4">
        <v>0.67</v>
      </c>
      <c r="R47" s="1">
        <f t="shared" si="3"/>
        <v>50.013188368502313</v>
      </c>
      <c r="S47" s="52">
        <f t="shared" si="4"/>
        <v>550.13188368502313</v>
      </c>
    </row>
    <row r="48" spans="1:19" x14ac:dyDescent="0.35">
      <c r="A48" s="3">
        <v>0</v>
      </c>
      <c r="B48" s="3">
        <v>1977</v>
      </c>
      <c r="C48" s="3">
        <f t="shared" si="0"/>
        <v>40</v>
      </c>
      <c r="D48" s="3">
        <v>4</v>
      </c>
      <c r="E48" s="3">
        <v>3</v>
      </c>
      <c r="F48" s="3">
        <v>4</v>
      </c>
      <c r="G48" s="3">
        <v>2</v>
      </c>
      <c r="H48" s="3">
        <v>4</v>
      </c>
      <c r="I48" s="3">
        <v>3</v>
      </c>
      <c r="J48" s="3">
        <v>4</v>
      </c>
      <c r="K48" s="3">
        <v>4</v>
      </c>
      <c r="L48" s="3">
        <v>4</v>
      </c>
      <c r="M48" s="3">
        <v>4</v>
      </c>
      <c r="N48" s="3"/>
      <c r="O48" s="3">
        <f t="shared" si="1"/>
        <v>36</v>
      </c>
      <c r="P48" s="3">
        <f t="shared" si="5"/>
        <v>3.4911637931034485</v>
      </c>
      <c r="Q48" s="4">
        <v>0.67</v>
      </c>
      <c r="R48" s="1">
        <f t="shared" si="3"/>
        <v>48.520651055069479</v>
      </c>
      <c r="S48" s="52">
        <f t="shared" si="4"/>
        <v>535.20651055069482</v>
      </c>
    </row>
    <row r="49" spans="1:19" x14ac:dyDescent="0.35">
      <c r="A49" s="3">
        <v>1</v>
      </c>
      <c r="B49" s="3">
        <v>1977</v>
      </c>
      <c r="C49" s="3">
        <f t="shared" si="0"/>
        <v>40</v>
      </c>
      <c r="D49" s="3">
        <v>3</v>
      </c>
      <c r="E49" s="3">
        <v>2</v>
      </c>
      <c r="F49" s="3">
        <v>3</v>
      </c>
      <c r="G49" s="3">
        <v>1</v>
      </c>
      <c r="H49" s="3">
        <v>3</v>
      </c>
      <c r="I49" s="3">
        <v>3</v>
      </c>
      <c r="J49" s="3">
        <v>3</v>
      </c>
      <c r="K49" s="3">
        <v>3</v>
      </c>
      <c r="L49" s="3">
        <v>4</v>
      </c>
      <c r="M49" s="3">
        <v>3</v>
      </c>
      <c r="N49" s="3"/>
      <c r="O49" s="3">
        <f t="shared" si="1"/>
        <v>28</v>
      </c>
      <c r="P49" s="3">
        <f t="shared" si="5"/>
        <v>3.4911637931034485</v>
      </c>
      <c r="Q49" s="4">
        <v>0.67</v>
      </c>
      <c r="R49" s="1">
        <f t="shared" si="3"/>
        <v>36.580352547606786</v>
      </c>
      <c r="S49" s="52">
        <f t="shared" si="4"/>
        <v>415.80352547606788</v>
      </c>
    </row>
    <row r="50" spans="1:19" x14ac:dyDescent="0.35">
      <c r="A50" s="3">
        <v>0</v>
      </c>
      <c r="B50" s="3">
        <v>1978</v>
      </c>
      <c r="C50" s="3">
        <f t="shared" si="0"/>
        <v>39</v>
      </c>
      <c r="D50" s="3">
        <v>4</v>
      </c>
      <c r="E50" s="3">
        <v>4</v>
      </c>
      <c r="F50" s="3">
        <v>4</v>
      </c>
      <c r="G50" s="3">
        <v>4</v>
      </c>
      <c r="H50" s="3">
        <v>4</v>
      </c>
      <c r="I50" s="3">
        <v>4</v>
      </c>
      <c r="J50" s="3">
        <v>3</v>
      </c>
      <c r="K50" s="3">
        <v>4</v>
      </c>
      <c r="L50" s="3">
        <v>4</v>
      </c>
      <c r="M50" s="3">
        <v>4</v>
      </c>
      <c r="N50" s="3"/>
      <c r="O50" s="3">
        <f t="shared" si="1"/>
        <v>39</v>
      </c>
      <c r="P50" s="3">
        <f t="shared" si="5"/>
        <v>3.4911637931034485</v>
      </c>
      <c r="Q50" s="4">
        <v>0.67</v>
      </c>
      <c r="R50" s="1">
        <f t="shared" si="3"/>
        <v>52.998262995367988</v>
      </c>
      <c r="S50" s="52">
        <f t="shared" si="4"/>
        <v>579.98262995367986</v>
      </c>
    </row>
    <row r="51" spans="1:19" x14ac:dyDescent="0.35">
      <c r="A51" s="3">
        <v>0</v>
      </c>
      <c r="B51" s="3">
        <v>1978</v>
      </c>
      <c r="C51" s="3">
        <f t="shared" si="0"/>
        <v>39</v>
      </c>
      <c r="D51" s="3">
        <v>3</v>
      </c>
      <c r="E51" s="3">
        <v>4</v>
      </c>
      <c r="F51" s="3">
        <v>4</v>
      </c>
      <c r="G51" s="3">
        <v>4</v>
      </c>
      <c r="H51" s="3">
        <v>4</v>
      </c>
      <c r="I51" s="3">
        <v>3</v>
      </c>
      <c r="J51" s="3">
        <v>4</v>
      </c>
      <c r="K51" s="3">
        <v>4</v>
      </c>
      <c r="L51" s="3">
        <v>4</v>
      </c>
      <c r="M51" s="3">
        <v>4</v>
      </c>
      <c r="N51" s="3"/>
      <c r="O51" s="3">
        <f t="shared" si="1"/>
        <v>38</v>
      </c>
      <c r="P51" s="3">
        <f t="shared" si="5"/>
        <v>3.4911637931034485</v>
      </c>
      <c r="Q51" s="4">
        <v>0.67</v>
      </c>
      <c r="R51" s="1">
        <f t="shared" si="3"/>
        <v>51.505725681935154</v>
      </c>
      <c r="S51" s="52">
        <f t="shared" si="4"/>
        <v>565.05725681935155</v>
      </c>
    </row>
    <row r="52" spans="1:19" x14ac:dyDescent="0.35">
      <c r="A52" s="3">
        <v>0</v>
      </c>
      <c r="B52" s="3">
        <v>1978</v>
      </c>
      <c r="C52" s="3">
        <f t="shared" si="0"/>
        <v>39</v>
      </c>
      <c r="D52" s="3">
        <v>4</v>
      </c>
      <c r="E52" s="3">
        <v>4</v>
      </c>
      <c r="F52" s="3">
        <v>4</v>
      </c>
      <c r="G52" s="3">
        <v>4</v>
      </c>
      <c r="H52" s="3">
        <v>4</v>
      </c>
      <c r="I52" s="3">
        <v>3</v>
      </c>
      <c r="J52" s="3">
        <v>3</v>
      </c>
      <c r="K52" s="3">
        <v>3</v>
      </c>
      <c r="L52" s="3">
        <v>4</v>
      </c>
      <c r="M52" s="3">
        <v>3</v>
      </c>
      <c r="N52" s="3"/>
      <c r="O52" s="3">
        <f t="shared" si="1"/>
        <v>36</v>
      </c>
      <c r="P52" s="3">
        <f t="shared" si="5"/>
        <v>3.4911637931034485</v>
      </c>
      <c r="Q52" s="4">
        <v>0.67</v>
      </c>
      <c r="R52" s="1">
        <f t="shared" si="3"/>
        <v>48.520651055069479</v>
      </c>
      <c r="S52" s="52">
        <f t="shared" si="4"/>
        <v>535.20651055069482</v>
      </c>
    </row>
    <row r="53" spans="1:19" x14ac:dyDescent="0.35">
      <c r="A53" s="3">
        <v>0</v>
      </c>
      <c r="B53" s="3">
        <v>1978</v>
      </c>
      <c r="C53" s="3">
        <f t="shared" si="0"/>
        <v>39</v>
      </c>
      <c r="D53" s="3">
        <v>4</v>
      </c>
      <c r="E53" s="3">
        <v>4</v>
      </c>
      <c r="F53" s="3">
        <v>4</v>
      </c>
      <c r="G53" s="3">
        <v>4</v>
      </c>
      <c r="H53" s="3">
        <v>3</v>
      </c>
      <c r="I53" s="3">
        <v>3</v>
      </c>
      <c r="J53" s="3">
        <v>4</v>
      </c>
      <c r="K53" s="3">
        <v>3</v>
      </c>
      <c r="L53" s="3">
        <v>4</v>
      </c>
      <c r="M53" s="3">
        <v>2</v>
      </c>
      <c r="N53" s="3"/>
      <c r="O53" s="3">
        <f t="shared" si="1"/>
        <v>35</v>
      </c>
      <c r="P53" s="3">
        <f t="shared" si="5"/>
        <v>3.4911637931034485</v>
      </c>
      <c r="Q53" s="4">
        <v>0.67</v>
      </c>
      <c r="R53" s="1">
        <f t="shared" si="3"/>
        <v>47.028113741636638</v>
      </c>
      <c r="S53" s="52">
        <f t="shared" si="4"/>
        <v>520.28113741636639</v>
      </c>
    </row>
    <row r="54" spans="1:19" x14ac:dyDescent="0.35">
      <c r="A54" s="3">
        <v>0</v>
      </c>
      <c r="B54" s="3">
        <v>1978</v>
      </c>
      <c r="C54" s="3">
        <f t="shared" si="0"/>
        <v>39</v>
      </c>
      <c r="D54" s="3">
        <v>3</v>
      </c>
      <c r="E54" s="3">
        <v>4</v>
      </c>
      <c r="F54" s="3">
        <v>4</v>
      </c>
      <c r="G54" s="3">
        <v>3</v>
      </c>
      <c r="H54" s="3">
        <v>3</v>
      </c>
      <c r="I54" s="3">
        <v>3</v>
      </c>
      <c r="J54" s="3">
        <v>3</v>
      </c>
      <c r="K54" s="3">
        <v>4</v>
      </c>
      <c r="L54" s="3">
        <v>4</v>
      </c>
      <c r="M54" s="3">
        <v>4</v>
      </c>
      <c r="N54" s="3"/>
      <c r="O54" s="3">
        <f t="shared" si="1"/>
        <v>35</v>
      </c>
      <c r="P54" s="3">
        <f t="shared" si="5"/>
        <v>3.4911637931034485</v>
      </c>
      <c r="Q54" s="4">
        <v>0.67</v>
      </c>
      <c r="R54" s="1">
        <f t="shared" si="3"/>
        <v>47.028113741636638</v>
      </c>
      <c r="S54" s="52">
        <f t="shared" si="4"/>
        <v>520.28113741636639</v>
      </c>
    </row>
    <row r="55" spans="1:19" x14ac:dyDescent="0.35">
      <c r="A55" s="3">
        <v>0</v>
      </c>
      <c r="B55" s="3">
        <v>1979</v>
      </c>
      <c r="C55" s="3">
        <f t="shared" si="0"/>
        <v>38</v>
      </c>
      <c r="D55" s="3">
        <v>4</v>
      </c>
      <c r="E55" s="3">
        <v>4</v>
      </c>
      <c r="F55" s="3">
        <v>4</v>
      </c>
      <c r="G55" s="3">
        <v>4</v>
      </c>
      <c r="H55" s="3">
        <v>4</v>
      </c>
      <c r="I55" s="3">
        <v>4</v>
      </c>
      <c r="J55" s="3">
        <v>4</v>
      </c>
      <c r="K55" s="3">
        <v>4</v>
      </c>
      <c r="L55" s="3">
        <v>4</v>
      </c>
      <c r="M55" s="3">
        <v>4</v>
      </c>
      <c r="N55" s="3"/>
      <c r="O55" s="3">
        <f t="shared" si="1"/>
        <v>40</v>
      </c>
      <c r="P55" s="3">
        <f t="shared" si="5"/>
        <v>3.4911637931034485</v>
      </c>
      <c r="Q55" s="4">
        <v>0.67</v>
      </c>
      <c r="R55" s="1">
        <f t="shared" si="3"/>
        <v>54.490800308800821</v>
      </c>
      <c r="S55" s="52">
        <f t="shared" si="4"/>
        <v>594.90800308800817</v>
      </c>
    </row>
    <row r="56" spans="1:19" x14ac:dyDescent="0.35">
      <c r="A56" s="3">
        <v>1</v>
      </c>
      <c r="B56" s="3">
        <v>1979</v>
      </c>
      <c r="C56" s="3">
        <f t="shared" si="0"/>
        <v>38</v>
      </c>
      <c r="D56" s="3">
        <v>4</v>
      </c>
      <c r="E56" s="3">
        <v>4</v>
      </c>
      <c r="F56" s="3">
        <v>4</v>
      </c>
      <c r="G56" s="3">
        <v>4</v>
      </c>
      <c r="H56" s="3">
        <v>4</v>
      </c>
      <c r="I56" s="3">
        <v>4</v>
      </c>
      <c r="J56" s="3">
        <v>4</v>
      </c>
      <c r="K56" s="3">
        <v>4</v>
      </c>
      <c r="L56" s="3">
        <v>4</v>
      </c>
      <c r="M56" s="3">
        <v>3</v>
      </c>
      <c r="N56" s="3"/>
      <c r="O56" s="3">
        <f t="shared" si="1"/>
        <v>39</v>
      </c>
      <c r="P56" s="3">
        <f t="shared" si="5"/>
        <v>3.4911637931034485</v>
      </c>
      <c r="Q56" s="4">
        <v>0.67</v>
      </c>
      <c r="R56" s="1">
        <f t="shared" si="3"/>
        <v>52.998262995367988</v>
      </c>
      <c r="S56" s="52">
        <f t="shared" si="4"/>
        <v>579.98262995367986</v>
      </c>
    </row>
    <row r="57" spans="1:19" x14ac:dyDescent="0.35">
      <c r="A57" s="3">
        <v>0</v>
      </c>
      <c r="B57" s="3">
        <v>1980</v>
      </c>
      <c r="C57" s="3">
        <f t="shared" si="0"/>
        <v>37</v>
      </c>
      <c r="D57" s="3">
        <v>4</v>
      </c>
      <c r="E57" s="3">
        <v>4</v>
      </c>
      <c r="F57" s="3">
        <v>4</v>
      </c>
      <c r="G57" s="3">
        <v>4</v>
      </c>
      <c r="H57" s="3">
        <v>4</v>
      </c>
      <c r="I57" s="3">
        <v>3</v>
      </c>
      <c r="J57" s="3">
        <v>3</v>
      </c>
      <c r="K57" s="3">
        <v>3</v>
      </c>
      <c r="L57" s="3">
        <v>4</v>
      </c>
      <c r="M57" s="3">
        <v>4</v>
      </c>
      <c r="N57" s="3"/>
      <c r="O57" s="3">
        <f t="shared" si="1"/>
        <v>37</v>
      </c>
      <c r="P57" s="3">
        <f t="shared" si="5"/>
        <v>3.4911637931034485</v>
      </c>
      <c r="Q57" s="4">
        <v>0.67</v>
      </c>
      <c r="R57" s="1">
        <f t="shared" si="3"/>
        <v>50.013188368502313</v>
      </c>
      <c r="S57" s="52">
        <f t="shared" si="4"/>
        <v>550.13188368502313</v>
      </c>
    </row>
    <row r="58" spans="1:19" x14ac:dyDescent="0.35">
      <c r="A58" s="3">
        <v>0</v>
      </c>
      <c r="B58" s="3">
        <v>1980</v>
      </c>
      <c r="C58" s="3">
        <f t="shared" si="0"/>
        <v>37</v>
      </c>
      <c r="D58" s="3">
        <v>4</v>
      </c>
      <c r="E58" s="3">
        <v>3</v>
      </c>
      <c r="F58" s="3">
        <v>3</v>
      </c>
      <c r="G58" s="3">
        <v>4</v>
      </c>
      <c r="H58" s="3">
        <v>3</v>
      </c>
      <c r="I58" s="3">
        <v>3</v>
      </c>
      <c r="J58" s="3">
        <v>3</v>
      </c>
      <c r="K58" s="3">
        <v>3</v>
      </c>
      <c r="L58" s="3">
        <v>4</v>
      </c>
      <c r="M58" s="3">
        <v>3</v>
      </c>
      <c r="N58" s="3"/>
      <c r="O58" s="3">
        <f t="shared" si="1"/>
        <v>33</v>
      </c>
      <c r="P58" s="3">
        <f t="shared" si="5"/>
        <v>3.4911637931034485</v>
      </c>
      <c r="Q58" s="4">
        <v>0.67</v>
      </c>
      <c r="R58" s="1">
        <f t="shared" si="3"/>
        <v>44.04303911477097</v>
      </c>
      <c r="S58" s="52">
        <f t="shared" si="4"/>
        <v>490.43039114770971</v>
      </c>
    </row>
    <row r="59" spans="1:19" x14ac:dyDescent="0.35">
      <c r="A59" s="3">
        <v>0</v>
      </c>
      <c r="B59" s="3">
        <v>1981</v>
      </c>
      <c r="C59" s="3">
        <f t="shared" si="0"/>
        <v>36</v>
      </c>
      <c r="D59" s="3">
        <v>4</v>
      </c>
      <c r="E59" s="3">
        <v>4</v>
      </c>
      <c r="F59" s="3">
        <v>4</v>
      </c>
      <c r="G59" s="3">
        <v>4</v>
      </c>
      <c r="H59" s="3">
        <v>4</v>
      </c>
      <c r="I59" s="3">
        <v>4</v>
      </c>
      <c r="J59" s="3">
        <v>4</v>
      </c>
      <c r="K59" s="3">
        <v>4</v>
      </c>
      <c r="L59" s="3">
        <v>4</v>
      </c>
      <c r="M59" s="3">
        <v>4</v>
      </c>
      <c r="N59" s="3"/>
      <c r="O59" s="3">
        <f t="shared" si="1"/>
        <v>40</v>
      </c>
      <c r="P59" s="3">
        <f t="shared" si="5"/>
        <v>3.4911637931034485</v>
      </c>
      <c r="Q59" s="4">
        <v>0.67</v>
      </c>
      <c r="R59" s="1">
        <f t="shared" si="3"/>
        <v>54.490800308800821</v>
      </c>
      <c r="S59" s="52">
        <f t="shared" si="4"/>
        <v>594.90800308800817</v>
      </c>
    </row>
    <row r="60" spans="1:19" x14ac:dyDescent="0.35">
      <c r="A60" s="3">
        <v>0</v>
      </c>
      <c r="B60" s="3">
        <v>1981</v>
      </c>
      <c r="C60" s="3">
        <f t="shared" si="0"/>
        <v>36</v>
      </c>
      <c r="D60" s="3">
        <v>4</v>
      </c>
      <c r="E60" s="3">
        <v>4</v>
      </c>
      <c r="F60" s="3">
        <v>4</v>
      </c>
      <c r="G60" s="3">
        <v>4</v>
      </c>
      <c r="H60" s="3">
        <v>4</v>
      </c>
      <c r="I60" s="3">
        <v>3</v>
      </c>
      <c r="J60" s="3">
        <v>3</v>
      </c>
      <c r="K60" s="3">
        <v>3</v>
      </c>
      <c r="L60" s="3">
        <v>4</v>
      </c>
      <c r="M60" s="3">
        <v>3</v>
      </c>
      <c r="N60" s="3"/>
      <c r="O60" s="3">
        <f t="shared" si="1"/>
        <v>36</v>
      </c>
      <c r="P60" s="3">
        <f t="shared" si="5"/>
        <v>3.4911637931034485</v>
      </c>
      <c r="Q60" s="4">
        <v>0.67</v>
      </c>
      <c r="R60" s="1">
        <f t="shared" si="3"/>
        <v>48.520651055069479</v>
      </c>
      <c r="S60" s="52">
        <f t="shared" si="4"/>
        <v>535.20651055069482</v>
      </c>
    </row>
    <row r="61" spans="1:19" x14ac:dyDescent="0.35">
      <c r="A61" s="3">
        <v>0</v>
      </c>
      <c r="B61" s="3">
        <v>1981</v>
      </c>
      <c r="C61" s="3">
        <f t="shared" si="0"/>
        <v>36</v>
      </c>
      <c r="D61" s="3">
        <v>4</v>
      </c>
      <c r="E61" s="3">
        <v>3</v>
      </c>
      <c r="F61" s="3">
        <v>4</v>
      </c>
      <c r="G61" s="3">
        <v>2</v>
      </c>
      <c r="H61" s="3">
        <v>4</v>
      </c>
      <c r="I61" s="3">
        <v>4</v>
      </c>
      <c r="J61" s="3">
        <v>3</v>
      </c>
      <c r="K61" s="3">
        <v>3</v>
      </c>
      <c r="L61" s="3">
        <v>3</v>
      </c>
      <c r="M61" s="3">
        <v>4</v>
      </c>
      <c r="N61" s="3"/>
      <c r="O61" s="3">
        <f t="shared" si="1"/>
        <v>34</v>
      </c>
      <c r="P61" s="3">
        <f t="shared" si="5"/>
        <v>3.4911637931034485</v>
      </c>
      <c r="Q61" s="4">
        <v>0.67</v>
      </c>
      <c r="R61" s="1">
        <f t="shared" si="3"/>
        <v>45.535576428203804</v>
      </c>
      <c r="S61" s="52">
        <f t="shared" si="4"/>
        <v>505.35576428203802</v>
      </c>
    </row>
    <row r="62" spans="1:19" x14ac:dyDescent="0.35">
      <c r="A62" s="3">
        <v>0</v>
      </c>
      <c r="B62" s="3">
        <v>1981</v>
      </c>
      <c r="C62" s="3">
        <f t="shared" si="0"/>
        <v>36</v>
      </c>
      <c r="D62" s="3">
        <v>4</v>
      </c>
      <c r="E62" s="3">
        <v>3</v>
      </c>
      <c r="F62" s="3">
        <v>4</v>
      </c>
      <c r="G62" s="3">
        <v>3</v>
      </c>
      <c r="H62" s="3">
        <v>3</v>
      </c>
      <c r="I62" s="3">
        <v>2</v>
      </c>
      <c r="J62" s="3">
        <v>3</v>
      </c>
      <c r="K62" s="3">
        <v>3</v>
      </c>
      <c r="L62" s="3">
        <v>4</v>
      </c>
      <c r="M62" s="3">
        <v>3</v>
      </c>
      <c r="N62" s="3"/>
      <c r="O62" s="3">
        <f t="shared" si="1"/>
        <v>32</v>
      </c>
      <c r="P62" s="3">
        <f t="shared" si="5"/>
        <v>3.4911637931034485</v>
      </c>
      <c r="Q62" s="4">
        <v>0.67</v>
      </c>
      <c r="R62" s="1">
        <f t="shared" si="3"/>
        <v>42.550501801338129</v>
      </c>
      <c r="S62" s="52">
        <f t="shared" si="4"/>
        <v>475.50501801338129</v>
      </c>
    </row>
    <row r="63" spans="1:19" x14ac:dyDescent="0.35">
      <c r="A63" s="3">
        <v>0</v>
      </c>
      <c r="B63" s="3">
        <v>1981</v>
      </c>
      <c r="C63" s="3">
        <f t="shared" si="0"/>
        <v>36</v>
      </c>
      <c r="D63" s="3">
        <v>4</v>
      </c>
      <c r="E63" s="3">
        <v>3</v>
      </c>
      <c r="F63" s="3">
        <v>4</v>
      </c>
      <c r="G63" s="3">
        <v>3</v>
      </c>
      <c r="H63" s="3">
        <v>3</v>
      </c>
      <c r="I63" s="3">
        <v>2</v>
      </c>
      <c r="J63" s="3">
        <v>2</v>
      </c>
      <c r="K63" s="3">
        <v>4</v>
      </c>
      <c r="L63" s="3">
        <v>4</v>
      </c>
      <c r="M63" s="3">
        <v>3</v>
      </c>
      <c r="N63" s="3"/>
      <c r="O63" s="3">
        <f t="shared" si="1"/>
        <v>32</v>
      </c>
      <c r="P63" s="3">
        <f t="shared" si="5"/>
        <v>3.4911637931034485</v>
      </c>
      <c r="Q63" s="4">
        <v>0.67</v>
      </c>
      <c r="R63" s="1">
        <f t="shared" si="3"/>
        <v>42.550501801338129</v>
      </c>
      <c r="S63" s="52">
        <f t="shared" si="4"/>
        <v>475.50501801338129</v>
      </c>
    </row>
    <row r="64" spans="1:19" x14ac:dyDescent="0.35">
      <c r="A64" s="3">
        <v>0</v>
      </c>
      <c r="B64" s="3">
        <v>1981</v>
      </c>
      <c r="C64" s="3">
        <f t="shared" si="0"/>
        <v>36</v>
      </c>
      <c r="D64" s="3">
        <v>3</v>
      </c>
      <c r="E64" s="3">
        <v>2</v>
      </c>
      <c r="F64" s="3">
        <v>4</v>
      </c>
      <c r="G64" s="3">
        <v>3</v>
      </c>
      <c r="H64" s="3">
        <v>3</v>
      </c>
      <c r="I64" s="3">
        <v>3</v>
      </c>
      <c r="J64" s="3">
        <v>3</v>
      </c>
      <c r="K64" s="3">
        <v>3</v>
      </c>
      <c r="L64" s="3">
        <v>4</v>
      </c>
      <c r="M64" s="3">
        <v>4</v>
      </c>
      <c r="N64" s="3"/>
      <c r="O64" s="3">
        <f t="shared" si="1"/>
        <v>32</v>
      </c>
      <c r="P64" s="3">
        <f t="shared" si="5"/>
        <v>3.4911637931034485</v>
      </c>
      <c r="Q64" s="4">
        <v>0.67</v>
      </c>
      <c r="R64" s="1">
        <f t="shared" si="3"/>
        <v>42.550501801338129</v>
      </c>
      <c r="S64" s="52">
        <f t="shared" si="4"/>
        <v>475.50501801338129</v>
      </c>
    </row>
    <row r="65" spans="1:19" x14ac:dyDescent="0.35">
      <c r="A65" s="3">
        <v>1</v>
      </c>
      <c r="B65" s="3">
        <v>1982</v>
      </c>
      <c r="C65" s="3">
        <f t="shared" si="0"/>
        <v>35</v>
      </c>
      <c r="D65" s="3">
        <v>4</v>
      </c>
      <c r="E65" s="3">
        <v>4</v>
      </c>
      <c r="F65" s="3">
        <v>4</v>
      </c>
      <c r="G65" s="3">
        <v>3</v>
      </c>
      <c r="H65" s="3">
        <v>4</v>
      </c>
      <c r="I65" s="3">
        <v>4</v>
      </c>
      <c r="J65" s="3">
        <v>4</v>
      </c>
      <c r="K65" s="3">
        <v>4</v>
      </c>
      <c r="L65" s="3">
        <v>4</v>
      </c>
      <c r="M65" s="3">
        <v>3</v>
      </c>
      <c r="N65" s="3"/>
      <c r="O65" s="3">
        <f t="shared" si="1"/>
        <v>38</v>
      </c>
      <c r="P65" s="3">
        <f t="shared" si="5"/>
        <v>3.4911637931034485</v>
      </c>
      <c r="Q65" s="4">
        <v>0.67</v>
      </c>
      <c r="R65" s="1">
        <f t="shared" si="3"/>
        <v>51.505725681935154</v>
      </c>
      <c r="S65" s="52">
        <f t="shared" si="4"/>
        <v>565.05725681935155</v>
      </c>
    </row>
    <row r="66" spans="1:19" x14ac:dyDescent="0.35">
      <c r="A66" s="3">
        <v>0</v>
      </c>
      <c r="B66" s="3">
        <v>1982</v>
      </c>
      <c r="C66" s="3">
        <f t="shared" ref="C66:C129" si="6">2017-B66</f>
        <v>35</v>
      </c>
      <c r="D66" s="3">
        <v>4</v>
      </c>
      <c r="E66" s="3">
        <v>4</v>
      </c>
      <c r="F66" s="3">
        <v>4</v>
      </c>
      <c r="G66" s="3">
        <v>3</v>
      </c>
      <c r="H66" s="3">
        <v>4</v>
      </c>
      <c r="I66" s="3">
        <v>3</v>
      </c>
      <c r="J66" s="3">
        <v>3</v>
      </c>
      <c r="K66" s="3">
        <v>4</v>
      </c>
      <c r="L66" s="3">
        <v>4</v>
      </c>
      <c r="M66" s="3">
        <v>4</v>
      </c>
      <c r="N66" s="3"/>
      <c r="O66" s="3">
        <f t="shared" ref="O66:O129" si="7">SUM(D66:M66)</f>
        <v>37</v>
      </c>
      <c r="P66" s="3">
        <f t="shared" si="5"/>
        <v>3.4911637931034485</v>
      </c>
      <c r="Q66" s="4">
        <v>0.67</v>
      </c>
      <c r="R66" s="1">
        <f t="shared" ref="R66:R129" si="8">(O66-P66)/Q66</f>
        <v>50.013188368502313</v>
      </c>
      <c r="S66" s="52">
        <f t="shared" ref="S66:S129" si="9">(R66*10)+50</f>
        <v>550.13188368502313</v>
      </c>
    </row>
    <row r="67" spans="1:19" x14ac:dyDescent="0.35">
      <c r="A67" s="3">
        <v>1</v>
      </c>
      <c r="B67" s="3">
        <v>1982</v>
      </c>
      <c r="C67" s="3">
        <f t="shared" si="6"/>
        <v>35</v>
      </c>
      <c r="D67" s="3">
        <v>3</v>
      </c>
      <c r="E67" s="3">
        <v>4</v>
      </c>
      <c r="F67" s="3">
        <v>4</v>
      </c>
      <c r="G67" s="3">
        <v>4</v>
      </c>
      <c r="H67" s="3">
        <v>4</v>
      </c>
      <c r="I67" s="3">
        <v>3</v>
      </c>
      <c r="J67" s="3">
        <v>3</v>
      </c>
      <c r="K67" s="3">
        <v>4</v>
      </c>
      <c r="L67" s="3">
        <v>4</v>
      </c>
      <c r="M67" s="3">
        <v>2</v>
      </c>
      <c r="N67" s="3"/>
      <c r="O67" s="3">
        <f t="shared" si="7"/>
        <v>35</v>
      </c>
      <c r="P67" s="3">
        <f t="shared" si="5"/>
        <v>3.4911637931034485</v>
      </c>
      <c r="Q67" s="4">
        <v>0.67</v>
      </c>
      <c r="R67" s="1">
        <f t="shared" si="8"/>
        <v>47.028113741636638</v>
      </c>
      <c r="S67" s="52">
        <f t="shared" si="9"/>
        <v>520.28113741636639</v>
      </c>
    </row>
    <row r="68" spans="1:19" x14ac:dyDescent="0.35">
      <c r="A68" s="3">
        <v>0</v>
      </c>
      <c r="B68" s="3">
        <v>1982</v>
      </c>
      <c r="C68" s="3">
        <f t="shared" si="6"/>
        <v>35</v>
      </c>
      <c r="D68" s="3">
        <v>2</v>
      </c>
      <c r="E68" s="3">
        <v>4</v>
      </c>
      <c r="F68" s="3">
        <v>4</v>
      </c>
      <c r="G68" s="3">
        <v>2</v>
      </c>
      <c r="H68" s="3">
        <v>4</v>
      </c>
      <c r="I68" s="3">
        <v>3</v>
      </c>
      <c r="J68" s="3">
        <v>4</v>
      </c>
      <c r="K68" s="3">
        <v>4</v>
      </c>
      <c r="L68" s="3">
        <v>4</v>
      </c>
      <c r="M68" s="3">
        <v>3</v>
      </c>
      <c r="N68" s="3"/>
      <c r="O68" s="3">
        <f t="shared" si="7"/>
        <v>34</v>
      </c>
      <c r="P68" s="3">
        <f t="shared" si="5"/>
        <v>3.4911637931034485</v>
      </c>
      <c r="Q68" s="4">
        <v>0.67</v>
      </c>
      <c r="R68" s="1">
        <f t="shared" si="8"/>
        <v>45.535576428203804</v>
      </c>
      <c r="S68" s="52">
        <f t="shared" si="9"/>
        <v>505.35576428203802</v>
      </c>
    </row>
    <row r="69" spans="1:19" x14ac:dyDescent="0.35">
      <c r="A69" s="3">
        <v>0</v>
      </c>
      <c r="B69" s="3">
        <v>1982</v>
      </c>
      <c r="C69" s="3">
        <f t="shared" si="6"/>
        <v>35</v>
      </c>
      <c r="D69" s="3">
        <v>3</v>
      </c>
      <c r="E69" s="3">
        <v>3</v>
      </c>
      <c r="F69" s="3">
        <v>4</v>
      </c>
      <c r="G69" s="3">
        <v>1</v>
      </c>
      <c r="H69" s="3">
        <v>4</v>
      </c>
      <c r="I69" s="3">
        <v>3</v>
      </c>
      <c r="J69" s="3">
        <v>4</v>
      </c>
      <c r="K69" s="3">
        <v>2</v>
      </c>
      <c r="L69" s="3">
        <v>4</v>
      </c>
      <c r="M69" s="3">
        <v>4</v>
      </c>
      <c r="N69" s="3"/>
      <c r="O69" s="3">
        <f t="shared" si="7"/>
        <v>32</v>
      </c>
      <c r="P69" s="3">
        <f t="shared" si="5"/>
        <v>3.4911637931034485</v>
      </c>
      <c r="Q69" s="4">
        <v>0.67</v>
      </c>
      <c r="R69" s="1">
        <f t="shared" si="8"/>
        <v>42.550501801338129</v>
      </c>
      <c r="S69" s="52">
        <f t="shared" si="9"/>
        <v>475.50501801338129</v>
      </c>
    </row>
    <row r="70" spans="1:19" x14ac:dyDescent="0.35">
      <c r="A70" s="3">
        <v>0</v>
      </c>
      <c r="B70" s="3">
        <v>1982</v>
      </c>
      <c r="C70" s="3">
        <f t="shared" si="6"/>
        <v>35</v>
      </c>
      <c r="D70" s="3">
        <v>3</v>
      </c>
      <c r="E70" s="3">
        <v>3</v>
      </c>
      <c r="F70" s="3">
        <v>4</v>
      </c>
      <c r="G70" s="3">
        <v>4</v>
      </c>
      <c r="H70" s="3">
        <v>1</v>
      </c>
      <c r="I70" s="3">
        <v>2</v>
      </c>
      <c r="J70" s="3">
        <v>3</v>
      </c>
      <c r="K70" s="3">
        <v>3</v>
      </c>
      <c r="L70" s="3">
        <v>4</v>
      </c>
      <c r="M70" s="3">
        <v>3</v>
      </c>
      <c r="N70" s="3"/>
      <c r="O70" s="3">
        <f t="shared" si="7"/>
        <v>30</v>
      </c>
      <c r="P70" s="3">
        <f t="shared" si="5"/>
        <v>3.4911637931034485</v>
      </c>
      <c r="Q70" s="4">
        <v>0.67</v>
      </c>
      <c r="R70" s="1">
        <f t="shared" si="8"/>
        <v>39.565427174472461</v>
      </c>
      <c r="S70" s="52">
        <f t="shared" si="9"/>
        <v>445.65427174472461</v>
      </c>
    </row>
    <row r="71" spans="1:19" x14ac:dyDescent="0.35">
      <c r="A71" s="3">
        <v>0</v>
      </c>
      <c r="B71" s="3">
        <v>1983</v>
      </c>
      <c r="C71" s="3">
        <f t="shared" si="6"/>
        <v>34</v>
      </c>
      <c r="D71" s="3">
        <v>4</v>
      </c>
      <c r="E71" s="3">
        <v>4</v>
      </c>
      <c r="F71" s="3">
        <v>4</v>
      </c>
      <c r="G71" s="3">
        <v>3</v>
      </c>
      <c r="H71" s="3">
        <v>4</v>
      </c>
      <c r="I71" s="3">
        <v>3</v>
      </c>
      <c r="J71" s="3">
        <v>2</v>
      </c>
      <c r="K71" s="3">
        <v>4</v>
      </c>
      <c r="L71" s="3">
        <v>4</v>
      </c>
      <c r="M71" s="3">
        <v>4</v>
      </c>
      <c r="N71" s="3"/>
      <c r="O71" s="3">
        <f t="shared" si="7"/>
        <v>36</v>
      </c>
      <c r="P71" s="3">
        <f t="shared" si="5"/>
        <v>3.4911637931034485</v>
      </c>
      <c r="Q71" s="4">
        <v>0.67</v>
      </c>
      <c r="R71" s="1">
        <f t="shared" si="8"/>
        <v>48.520651055069479</v>
      </c>
      <c r="S71" s="52">
        <f t="shared" si="9"/>
        <v>535.20651055069482</v>
      </c>
    </row>
    <row r="72" spans="1:19" x14ac:dyDescent="0.35">
      <c r="A72" s="3">
        <v>0</v>
      </c>
      <c r="B72" s="3">
        <v>1983</v>
      </c>
      <c r="C72" s="3">
        <f t="shared" si="6"/>
        <v>34</v>
      </c>
      <c r="D72" s="3">
        <v>4</v>
      </c>
      <c r="E72" s="3">
        <v>3</v>
      </c>
      <c r="F72" s="3">
        <v>4</v>
      </c>
      <c r="G72" s="3">
        <v>3</v>
      </c>
      <c r="H72" s="3">
        <v>3</v>
      </c>
      <c r="I72" s="3">
        <v>3</v>
      </c>
      <c r="J72" s="3">
        <v>3</v>
      </c>
      <c r="K72" s="3">
        <v>2</v>
      </c>
      <c r="L72" s="3">
        <v>4</v>
      </c>
      <c r="M72" s="3">
        <v>3</v>
      </c>
      <c r="N72" s="3"/>
      <c r="O72" s="3">
        <f t="shared" si="7"/>
        <v>32</v>
      </c>
      <c r="P72" s="3">
        <f t="shared" si="5"/>
        <v>3.4911637931034485</v>
      </c>
      <c r="Q72" s="4">
        <v>0.67</v>
      </c>
      <c r="R72" s="1">
        <f t="shared" si="8"/>
        <v>42.550501801338129</v>
      </c>
      <c r="S72" s="52">
        <f t="shared" si="9"/>
        <v>475.50501801338129</v>
      </c>
    </row>
    <row r="73" spans="1:19" x14ac:dyDescent="0.35">
      <c r="A73" s="3">
        <v>0</v>
      </c>
      <c r="B73" s="3">
        <v>1984</v>
      </c>
      <c r="C73" s="3">
        <f t="shared" si="6"/>
        <v>33</v>
      </c>
      <c r="D73" s="3">
        <v>4</v>
      </c>
      <c r="E73" s="3">
        <v>4</v>
      </c>
      <c r="F73" s="3">
        <v>4</v>
      </c>
      <c r="G73" s="3">
        <v>4</v>
      </c>
      <c r="H73" s="3">
        <v>4</v>
      </c>
      <c r="I73" s="3">
        <v>4</v>
      </c>
      <c r="J73" s="3">
        <v>4</v>
      </c>
      <c r="K73" s="3">
        <v>4</v>
      </c>
      <c r="L73" s="3">
        <v>4</v>
      </c>
      <c r="M73" s="3">
        <v>4</v>
      </c>
      <c r="N73" s="3"/>
      <c r="O73" s="3">
        <f t="shared" si="7"/>
        <v>40</v>
      </c>
      <c r="P73" s="3">
        <f t="shared" si="5"/>
        <v>3.4911637931034485</v>
      </c>
      <c r="Q73" s="4">
        <v>0.67</v>
      </c>
      <c r="R73" s="1">
        <f t="shared" si="8"/>
        <v>54.490800308800821</v>
      </c>
      <c r="S73" s="52">
        <f t="shared" si="9"/>
        <v>594.90800308800817</v>
      </c>
    </row>
    <row r="74" spans="1:19" x14ac:dyDescent="0.35">
      <c r="A74" s="3">
        <v>1</v>
      </c>
      <c r="B74" s="3">
        <v>1984</v>
      </c>
      <c r="C74" s="3">
        <f t="shared" si="6"/>
        <v>33</v>
      </c>
      <c r="D74" s="3">
        <v>3</v>
      </c>
      <c r="E74" s="3">
        <v>3</v>
      </c>
      <c r="F74" s="3">
        <v>4</v>
      </c>
      <c r="G74" s="3">
        <v>4</v>
      </c>
      <c r="H74" s="3">
        <v>4</v>
      </c>
      <c r="I74" s="3">
        <v>3</v>
      </c>
      <c r="J74" s="3">
        <v>3</v>
      </c>
      <c r="K74" s="3">
        <v>4</v>
      </c>
      <c r="L74" s="3">
        <v>4</v>
      </c>
      <c r="M74" s="3">
        <v>3</v>
      </c>
      <c r="N74" s="3"/>
      <c r="O74" s="3">
        <f t="shared" si="7"/>
        <v>35</v>
      </c>
      <c r="P74" s="3">
        <f t="shared" si="5"/>
        <v>3.4911637931034485</v>
      </c>
      <c r="Q74" s="4">
        <v>0.67</v>
      </c>
      <c r="R74" s="1">
        <f t="shared" si="8"/>
        <v>47.028113741636638</v>
      </c>
      <c r="S74" s="52">
        <f t="shared" si="9"/>
        <v>520.28113741636639</v>
      </c>
    </row>
    <row r="75" spans="1:19" x14ac:dyDescent="0.35">
      <c r="A75" s="3">
        <v>1</v>
      </c>
      <c r="B75" s="3">
        <v>1984</v>
      </c>
      <c r="C75" s="3">
        <f t="shared" si="6"/>
        <v>33</v>
      </c>
      <c r="D75" s="3">
        <v>3</v>
      </c>
      <c r="E75" s="3">
        <v>4</v>
      </c>
      <c r="F75" s="3">
        <v>4</v>
      </c>
      <c r="G75" s="3">
        <v>4</v>
      </c>
      <c r="H75" s="3">
        <v>4</v>
      </c>
      <c r="I75" s="3">
        <v>3</v>
      </c>
      <c r="J75" s="3">
        <v>2</v>
      </c>
      <c r="K75" s="3">
        <v>3</v>
      </c>
      <c r="L75" s="3">
        <v>4</v>
      </c>
      <c r="M75" s="3">
        <v>4</v>
      </c>
      <c r="N75" s="3"/>
      <c r="O75" s="3">
        <f t="shared" si="7"/>
        <v>35</v>
      </c>
      <c r="P75" s="3">
        <f t="shared" si="5"/>
        <v>3.4911637931034485</v>
      </c>
      <c r="Q75" s="4">
        <v>0.67</v>
      </c>
      <c r="R75" s="1">
        <f t="shared" si="8"/>
        <v>47.028113741636638</v>
      </c>
      <c r="S75" s="52">
        <f t="shared" si="9"/>
        <v>520.28113741636639</v>
      </c>
    </row>
    <row r="76" spans="1:19" x14ac:dyDescent="0.35">
      <c r="A76" s="3">
        <v>1</v>
      </c>
      <c r="B76" s="3">
        <v>1985</v>
      </c>
      <c r="C76" s="3">
        <f t="shared" si="6"/>
        <v>32</v>
      </c>
      <c r="D76" s="3">
        <v>4</v>
      </c>
      <c r="E76" s="3">
        <v>4</v>
      </c>
      <c r="F76" s="3">
        <v>4</v>
      </c>
      <c r="G76" s="3">
        <v>4</v>
      </c>
      <c r="H76" s="3">
        <v>4</v>
      </c>
      <c r="I76" s="3">
        <v>3</v>
      </c>
      <c r="J76" s="3">
        <v>4</v>
      </c>
      <c r="K76" s="3">
        <v>4</v>
      </c>
      <c r="L76" s="3">
        <v>4</v>
      </c>
      <c r="M76" s="3">
        <v>4</v>
      </c>
      <c r="N76" s="3"/>
      <c r="O76" s="3">
        <f t="shared" si="7"/>
        <v>39</v>
      </c>
      <c r="P76" s="3">
        <f t="shared" si="5"/>
        <v>3.4911637931034485</v>
      </c>
      <c r="Q76" s="4">
        <v>0.67</v>
      </c>
      <c r="R76" s="1">
        <f t="shared" si="8"/>
        <v>52.998262995367988</v>
      </c>
      <c r="S76" s="52">
        <f t="shared" si="9"/>
        <v>579.98262995367986</v>
      </c>
    </row>
    <row r="77" spans="1:19" x14ac:dyDescent="0.35">
      <c r="A77" s="3">
        <v>1</v>
      </c>
      <c r="B77" s="3">
        <v>1985</v>
      </c>
      <c r="C77" s="3">
        <f t="shared" si="6"/>
        <v>32</v>
      </c>
      <c r="D77" s="3">
        <v>4</v>
      </c>
      <c r="E77" s="3">
        <v>3</v>
      </c>
      <c r="F77" s="3">
        <v>4</v>
      </c>
      <c r="G77" s="3">
        <v>4</v>
      </c>
      <c r="H77" s="3">
        <v>4</v>
      </c>
      <c r="I77" s="3">
        <v>4</v>
      </c>
      <c r="J77" s="3">
        <v>4</v>
      </c>
      <c r="K77" s="3">
        <v>4</v>
      </c>
      <c r="L77" s="3">
        <v>4</v>
      </c>
      <c r="M77" s="3">
        <v>4</v>
      </c>
      <c r="N77" s="3"/>
      <c r="O77" s="3">
        <f t="shared" si="7"/>
        <v>39</v>
      </c>
      <c r="P77" s="3">
        <f t="shared" si="5"/>
        <v>3.4911637931034485</v>
      </c>
      <c r="Q77" s="4">
        <v>0.67</v>
      </c>
      <c r="R77" s="1">
        <f t="shared" si="8"/>
        <v>52.998262995367988</v>
      </c>
      <c r="S77" s="52">
        <f t="shared" si="9"/>
        <v>579.98262995367986</v>
      </c>
    </row>
    <row r="78" spans="1:19" x14ac:dyDescent="0.35">
      <c r="A78" s="3">
        <v>1</v>
      </c>
      <c r="B78" s="3">
        <v>1985</v>
      </c>
      <c r="C78" s="3">
        <f t="shared" si="6"/>
        <v>32</v>
      </c>
      <c r="D78" s="3">
        <v>4</v>
      </c>
      <c r="E78" s="3">
        <v>3</v>
      </c>
      <c r="F78" s="3">
        <v>4</v>
      </c>
      <c r="G78" s="3">
        <v>3</v>
      </c>
      <c r="H78" s="3">
        <v>4</v>
      </c>
      <c r="I78" s="3">
        <v>4</v>
      </c>
      <c r="J78" s="3">
        <v>4</v>
      </c>
      <c r="K78" s="3">
        <v>4</v>
      </c>
      <c r="L78" s="3">
        <v>4</v>
      </c>
      <c r="M78" s="3">
        <v>4</v>
      </c>
      <c r="N78" s="3"/>
      <c r="O78" s="3">
        <f t="shared" si="7"/>
        <v>38</v>
      </c>
      <c r="P78" s="3">
        <f t="shared" si="5"/>
        <v>3.4911637931034485</v>
      </c>
      <c r="Q78" s="4">
        <v>0.67</v>
      </c>
      <c r="R78" s="1">
        <f t="shared" si="8"/>
        <v>51.505725681935154</v>
      </c>
      <c r="S78" s="52">
        <f t="shared" si="9"/>
        <v>565.05725681935155</v>
      </c>
    </row>
    <row r="79" spans="1:19" x14ac:dyDescent="0.35">
      <c r="A79" s="3">
        <v>1</v>
      </c>
      <c r="B79" s="3">
        <v>1985</v>
      </c>
      <c r="C79" s="3">
        <f t="shared" si="6"/>
        <v>32</v>
      </c>
      <c r="D79" s="3">
        <v>4</v>
      </c>
      <c r="E79" s="3">
        <v>4</v>
      </c>
      <c r="F79" s="3">
        <v>4</v>
      </c>
      <c r="G79" s="3">
        <v>4</v>
      </c>
      <c r="H79" s="3">
        <v>4</v>
      </c>
      <c r="I79" s="3">
        <v>3</v>
      </c>
      <c r="J79" s="3">
        <v>3</v>
      </c>
      <c r="K79" s="3">
        <v>2</v>
      </c>
      <c r="L79" s="3">
        <v>4</v>
      </c>
      <c r="M79" s="3">
        <v>4</v>
      </c>
      <c r="N79" s="3"/>
      <c r="O79" s="3">
        <f t="shared" si="7"/>
        <v>36</v>
      </c>
      <c r="P79" s="3">
        <f t="shared" si="5"/>
        <v>3.4911637931034485</v>
      </c>
      <c r="Q79" s="4">
        <f>_xlfn.STDEV.S(D78:M541)</f>
        <v>0.67347761840475384</v>
      </c>
      <c r="R79" s="1">
        <f t="shared" si="8"/>
        <v>48.270106264109053</v>
      </c>
      <c r="S79" s="52">
        <f t="shared" si="9"/>
        <v>532.70106264109052</v>
      </c>
    </row>
    <row r="80" spans="1:19" x14ac:dyDescent="0.35">
      <c r="A80" s="3">
        <v>0</v>
      </c>
      <c r="B80" s="3">
        <v>1985</v>
      </c>
      <c r="C80" s="3">
        <f t="shared" si="6"/>
        <v>32</v>
      </c>
      <c r="D80" s="3">
        <v>3</v>
      </c>
      <c r="E80" s="3">
        <v>4</v>
      </c>
      <c r="F80" s="3">
        <v>4</v>
      </c>
      <c r="G80" s="3">
        <v>4</v>
      </c>
      <c r="H80" s="3">
        <v>4</v>
      </c>
      <c r="I80" s="3">
        <v>3</v>
      </c>
      <c r="J80" s="3">
        <v>3</v>
      </c>
      <c r="K80" s="3">
        <v>4</v>
      </c>
      <c r="L80" s="3">
        <v>4</v>
      </c>
      <c r="M80" s="3">
        <v>3</v>
      </c>
      <c r="N80" s="3"/>
      <c r="O80" s="3">
        <f t="shared" si="7"/>
        <v>36</v>
      </c>
      <c r="P80" s="3">
        <f t="shared" si="5"/>
        <v>3.4911637931034485</v>
      </c>
      <c r="Q80" s="4">
        <v>0.67</v>
      </c>
      <c r="R80" s="1">
        <f t="shared" si="8"/>
        <v>48.520651055069479</v>
      </c>
      <c r="S80" s="52">
        <f t="shared" si="9"/>
        <v>535.20651055069482</v>
      </c>
    </row>
    <row r="81" spans="1:19" x14ac:dyDescent="0.35">
      <c r="A81" s="3">
        <v>1</v>
      </c>
      <c r="B81" s="3">
        <v>1985</v>
      </c>
      <c r="C81" s="3">
        <f t="shared" si="6"/>
        <v>32</v>
      </c>
      <c r="D81" s="3">
        <v>4</v>
      </c>
      <c r="E81" s="3">
        <v>4</v>
      </c>
      <c r="F81" s="3">
        <v>4</v>
      </c>
      <c r="G81" s="3">
        <v>3</v>
      </c>
      <c r="H81" s="3">
        <v>3</v>
      </c>
      <c r="I81" s="3">
        <v>4</v>
      </c>
      <c r="J81" s="3">
        <v>4</v>
      </c>
      <c r="K81" s="3">
        <v>3</v>
      </c>
      <c r="L81" s="3">
        <v>4</v>
      </c>
      <c r="M81" s="3">
        <v>3</v>
      </c>
      <c r="N81" s="3"/>
      <c r="O81" s="3">
        <f t="shared" si="7"/>
        <v>36</v>
      </c>
      <c r="P81" s="3">
        <f t="shared" si="5"/>
        <v>3.4911637931034485</v>
      </c>
      <c r="Q81" s="4">
        <v>0.67</v>
      </c>
      <c r="R81" s="1">
        <f t="shared" si="8"/>
        <v>48.520651055069479</v>
      </c>
      <c r="S81" s="52">
        <f t="shared" si="9"/>
        <v>535.20651055069482</v>
      </c>
    </row>
    <row r="82" spans="1:19" x14ac:dyDescent="0.35">
      <c r="A82" s="3">
        <v>1</v>
      </c>
      <c r="B82" s="3">
        <v>1985</v>
      </c>
      <c r="C82" s="3">
        <f t="shared" si="6"/>
        <v>32</v>
      </c>
      <c r="D82" s="3">
        <v>3</v>
      </c>
      <c r="E82" s="3">
        <v>4</v>
      </c>
      <c r="F82" s="3">
        <v>3</v>
      </c>
      <c r="G82" s="3">
        <v>4</v>
      </c>
      <c r="H82" s="3">
        <v>4</v>
      </c>
      <c r="I82" s="3">
        <v>3</v>
      </c>
      <c r="J82" s="3">
        <v>3</v>
      </c>
      <c r="K82" s="3">
        <v>4</v>
      </c>
      <c r="L82" s="3">
        <v>4</v>
      </c>
      <c r="M82" s="3">
        <v>3</v>
      </c>
      <c r="N82" s="3"/>
      <c r="O82" s="3">
        <f t="shared" si="7"/>
        <v>35</v>
      </c>
      <c r="P82" s="3">
        <f t="shared" si="5"/>
        <v>3.4911637931034485</v>
      </c>
      <c r="Q82" s="4">
        <v>0.67</v>
      </c>
      <c r="R82" s="1">
        <f t="shared" si="8"/>
        <v>47.028113741636638</v>
      </c>
      <c r="S82" s="52">
        <f t="shared" si="9"/>
        <v>520.28113741636639</v>
      </c>
    </row>
    <row r="83" spans="1:19" x14ac:dyDescent="0.35">
      <c r="A83" s="3">
        <v>1</v>
      </c>
      <c r="B83" s="3">
        <v>1985</v>
      </c>
      <c r="C83" s="3">
        <f t="shared" si="6"/>
        <v>32</v>
      </c>
      <c r="D83" s="3">
        <v>3</v>
      </c>
      <c r="E83" s="3">
        <v>4</v>
      </c>
      <c r="F83" s="3">
        <v>4</v>
      </c>
      <c r="G83" s="3">
        <v>4</v>
      </c>
      <c r="H83" s="3">
        <v>4</v>
      </c>
      <c r="I83" s="3">
        <v>3</v>
      </c>
      <c r="J83" s="3">
        <v>3</v>
      </c>
      <c r="K83" s="3">
        <v>4</v>
      </c>
      <c r="L83" s="3">
        <v>3</v>
      </c>
      <c r="M83" s="3">
        <v>3</v>
      </c>
      <c r="N83" s="3"/>
      <c r="O83" s="3">
        <f t="shared" si="7"/>
        <v>35</v>
      </c>
      <c r="P83" s="3">
        <f t="shared" si="5"/>
        <v>3.4911637931034485</v>
      </c>
      <c r="Q83" s="4">
        <v>0.67</v>
      </c>
      <c r="R83" s="1">
        <f t="shared" si="8"/>
        <v>47.028113741636638</v>
      </c>
      <c r="S83" s="52">
        <f t="shared" si="9"/>
        <v>520.28113741636639</v>
      </c>
    </row>
    <row r="84" spans="1:19" x14ac:dyDescent="0.35">
      <c r="A84" s="3">
        <v>0</v>
      </c>
      <c r="B84" s="3">
        <v>1985</v>
      </c>
      <c r="C84" s="3">
        <f t="shared" si="6"/>
        <v>32</v>
      </c>
      <c r="D84" s="3">
        <v>3</v>
      </c>
      <c r="E84" s="3">
        <v>3</v>
      </c>
      <c r="F84" s="3">
        <v>4</v>
      </c>
      <c r="G84" s="3">
        <v>4</v>
      </c>
      <c r="H84" s="3">
        <v>3</v>
      </c>
      <c r="I84" s="3">
        <v>2</v>
      </c>
      <c r="J84" s="3">
        <v>3</v>
      </c>
      <c r="K84" s="3">
        <v>4</v>
      </c>
      <c r="L84" s="3">
        <v>4</v>
      </c>
      <c r="M84" s="3">
        <v>4</v>
      </c>
      <c r="N84" s="3"/>
      <c r="O84" s="3">
        <f t="shared" si="7"/>
        <v>34</v>
      </c>
      <c r="P84" s="3">
        <f t="shared" si="5"/>
        <v>3.4911637931034485</v>
      </c>
      <c r="Q84" s="4">
        <v>0.67</v>
      </c>
      <c r="R84" s="1">
        <f t="shared" si="8"/>
        <v>45.535576428203804</v>
      </c>
      <c r="S84" s="52">
        <f t="shared" si="9"/>
        <v>505.35576428203802</v>
      </c>
    </row>
    <row r="85" spans="1:19" x14ac:dyDescent="0.35">
      <c r="A85" s="3">
        <v>1</v>
      </c>
      <c r="B85" s="3">
        <v>1986</v>
      </c>
      <c r="C85" s="3">
        <f t="shared" si="6"/>
        <v>31</v>
      </c>
      <c r="D85" s="3">
        <v>3</v>
      </c>
      <c r="E85" s="3">
        <v>4</v>
      </c>
      <c r="F85" s="3">
        <v>4</v>
      </c>
      <c r="G85" s="3">
        <v>4</v>
      </c>
      <c r="H85" s="3">
        <v>4</v>
      </c>
      <c r="I85" s="3">
        <v>4</v>
      </c>
      <c r="J85" s="3">
        <v>4</v>
      </c>
      <c r="K85" s="3">
        <v>4</v>
      </c>
      <c r="L85" s="3">
        <v>4</v>
      </c>
      <c r="M85" s="3">
        <v>4</v>
      </c>
      <c r="N85" s="3"/>
      <c r="O85" s="3">
        <f t="shared" si="7"/>
        <v>39</v>
      </c>
      <c r="P85" s="3">
        <f t="shared" si="5"/>
        <v>3.4911637931034485</v>
      </c>
      <c r="Q85" s="4">
        <v>0.67</v>
      </c>
      <c r="R85" s="1">
        <f t="shared" si="8"/>
        <v>52.998262995367988</v>
      </c>
      <c r="S85" s="52">
        <f t="shared" si="9"/>
        <v>579.98262995367986</v>
      </c>
    </row>
    <row r="86" spans="1:19" x14ac:dyDescent="0.35">
      <c r="A86" s="3">
        <v>1</v>
      </c>
      <c r="B86" s="3">
        <v>1986</v>
      </c>
      <c r="C86" s="3">
        <f t="shared" si="6"/>
        <v>31</v>
      </c>
      <c r="D86" s="3">
        <v>3</v>
      </c>
      <c r="E86" s="3">
        <v>4</v>
      </c>
      <c r="F86" s="3">
        <v>4</v>
      </c>
      <c r="G86" s="3">
        <v>4</v>
      </c>
      <c r="H86" s="3">
        <v>4</v>
      </c>
      <c r="I86" s="3">
        <v>4</v>
      </c>
      <c r="J86" s="3">
        <v>4</v>
      </c>
      <c r="K86" s="3">
        <v>4</v>
      </c>
      <c r="L86" s="3">
        <v>4</v>
      </c>
      <c r="M86" s="3">
        <v>3</v>
      </c>
      <c r="N86" s="3"/>
      <c r="O86" s="3">
        <f t="shared" si="7"/>
        <v>38</v>
      </c>
      <c r="P86" s="3">
        <f t="shared" si="5"/>
        <v>3.4911637931034485</v>
      </c>
      <c r="Q86" s="4">
        <v>0.67</v>
      </c>
      <c r="R86" s="1">
        <f t="shared" si="8"/>
        <v>51.505725681935154</v>
      </c>
      <c r="S86" s="52">
        <f t="shared" si="9"/>
        <v>565.05725681935155</v>
      </c>
    </row>
    <row r="87" spans="1:19" x14ac:dyDescent="0.35">
      <c r="A87" s="3">
        <v>0</v>
      </c>
      <c r="B87" s="3">
        <v>1986</v>
      </c>
      <c r="C87" s="3">
        <f t="shared" si="6"/>
        <v>31</v>
      </c>
      <c r="D87" s="3">
        <v>3</v>
      </c>
      <c r="E87" s="3">
        <v>4</v>
      </c>
      <c r="F87" s="3">
        <v>4</v>
      </c>
      <c r="G87" s="3">
        <v>4</v>
      </c>
      <c r="H87" s="3">
        <v>4</v>
      </c>
      <c r="I87" s="3">
        <v>4</v>
      </c>
      <c r="J87" s="3">
        <v>3</v>
      </c>
      <c r="K87" s="3">
        <v>3</v>
      </c>
      <c r="L87" s="3">
        <v>4</v>
      </c>
      <c r="M87" s="3">
        <v>4</v>
      </c>
      <c r="N87" s="3"/>
      <c r="O87" s="3">
        <f t="shared" si="7"/>
        <v>37</v>
      </c>
      <c r="P87" s="3">
        <f t="shared" si="5"/>
        <v>3.4911637931034485</v>
      </c>
      <c r="Q87" s="4">
        <v>0.67</v>
      </c>
      <c r="R87" s="1">
        <f t="shared" si="8"/>
        <v>50.013188368502313</v>
      </c>
      <c r="S87" s="52">
        <f t="shared" si="9"/>
        <v>550.13188368502313</v>
      </c>
    </row>
    <row r="88" spans="1:19" x14ac:dyDescent="0.35">
      <c r="A88" s="3">
        <v>1</v>
      </c>
      <c r="B88" s="3">
        <v>1986</v>
      </c>
      <c r="C88" s="3">
        <f t="shared" si="6"/>
        <v>31</v>
      </c>
      <c r="D88" s="3">
        <v>3</v>
      </c>
      <c r="E88" s="3">
        <v>3</v>
      </c>
      <c r="F88" s="3">
        <v>4</v>
      </c>
      <c r="G88" s="3">
        <v>4</v>
      </c>
      <c r="H88" s="3">
        <v>4</v>
      </c>
      <c r="I88" s="3">
        <v>3</v>
      </c>
      <c r="J88" s="3">
        <v>4</v>
      </c>
      <c r="K88" s="3">
        <v>4</v>
      </c>
      <c r="L88" s="3">
        <v>4</v>
      </c>
      <c r="M88" s="3">
        <v>4</v>
      </c>
      <c r="N88" s="3"/>
      <c r="O88" s="3">
        <f t="shared" si="7"/>
        <v>37</v>
      </c>
      <c r="P88" s="3">
        <f t="shared" si="5"/>
        <v>3.4911637931034485</v>
      </c>
      <c r="Q88" s="4">
        <v>0.67</v>
      </c>
      <c r="R88" s="1">
        <f t="shared" si="8"/>
        <v>50.013188368502313</v>
      </c>
      <c r="S88" s="52">
        <f t="shared" si="9"/>
        <v>550.13188368502313</v>
      </c>
    </row>
    <row r="89" spans="1:19" x14ac:dyDescent="0.35">
      <c r="A89" s="3">
        <v>0</v>
      </c>
      <c r="B89" s="3">
        <v>1986</v>
      </c>
      <c r="C89" s="3">
        <f t="shared" si="6"/>
        <v>31</v>
      </c>
      <c r="D89" s="3">
        <v>4</v>
      </c>
      <c r="E89" s="3">
        <v>4</v>
      </c>
      <c r="F89" s="3">
        <v>4</v>
      </c>
      <c r="G89" s="3">
        <v>3</v>
      </c>
      <c r="H89" s="3">
        <v>4</v>
      </c>
      <c r="I89" s="3">
        <v>4</v>
      </c>
      <c r="J89" s="3">
        <v>3</v>
      </c>
      <c r="K89" s="3">
        <v>3</v>
      </c>
      <c r="L89" s="3">
        <v>4</v>
      </c>
      <c r="M89" s="3">
        <v>4</v>
      </c>
      <c r="N89" s="3"/>
      <c r="O89" s="3">
        <f t="shared" si="7"/>
        <v>37</v>
      </c>
      <c r="P89" s="3">
        <f t="shared" si="5"/>
        <v>3.4911637931034485</v>
      </c>
      <c r="Q89" s="4">
        <v>0.67</v>
      </c>
      <c r="R89" s="1">
        <f t="shared" si="8"/>
        <v>50.013188368502313</v>
      </c>
      <c r="S89" s="52">
        <f t="shared" si="9"/>
        <v>550.13188368502313</v>
      </c>
    </row>
    <row r="90" spans="1:19" x14ac:dyDescent="0.35">
      <c r="A90" s="3">
        <v>0</v>
      </c>
      <c r="B90" s="3">
        <v>1986</v>
      </c>
      <c r="C90" s="3">
        <f t="shared" si="6"/>
        <v>31</v>
      </c>
      <c r="D90" s="3">
        <v>3</v>
      </c>
      <c r="E90" s="3">
        <v>4</v>
      </c>
      <c r="F90" s="3">
        <v>4</v>
      </c>
      <c r="G90" s="3">
        <v>4</v>
      </c>
      <c r="H90" s="3">
        <v>4</v>
      </c>
      <c r="I90" s="3">
        <v>3</v>
      </c>
      <c r="J90" s="3">
        <v>4</v>
      </c>
      <c r="K90" s="3">
        <v>3</v>
      </c>
      <c r="L90" s="3">
        <v>4</v>
      </c>
      <c r="M90" s="3">
        <v>4</v>
      </c>
      <c r="N90" s="3"/>
      <c r="O90" s="3">
        <f t="shared" si="7"/>
        <v>37</v>
      </c>
      <c r="P90" s="3">
        <f t="shared" si="5"/>
        <v>3.4911637931034485</v>
      </c>
      <c r="Q90" s="4">
        <v>0.67</v>
      </c>
      <c r="R90" s="1">
        <f t="shared" si="8"/>
        <v>50.013188368502313</v>
      </c>
      <c r="S90" s="52">
        <f t="shared" si="9"/>
        <v>550.13188368502313</v>
      </c>
    </row>
    <row r="91" spans="1:19" x14ac:dyDescent="0.35">
      <c r="A91" s="3">
        <v>1</v>
      </c>
      <c r="B91" s="3">
        <v>1986</v>
      </c>
      <c r="C91" s="3">
        <f t="shared" si="6"/>
        <v>31</v>
      </c>
      <c r="D91" s="3">
        <v>2</v>
      </c>
      <c r="E91" s="3">
        <v>4</v>
      </c>
      <c r="F91" s="3">
        <v>4</v>
      </c>
      <c r="G91" s="3">
        <v>4</v>
      </c>
      <c r="H91" s="3">
        <v>4</v>
      </c>
      <c r="I91" s="3">
        <v>3</v>
      </c>
      <c r="J91" s="3">
        <v>3</v>
      </c>
      <c r="K91" s="3">
        <v>4</v>
      </c>
      <c r="L91" s="3">
        <v>4</v>
      </c>
      <c r="M91" s="3">
        <v>4</v>
      </c>
      <c r="N91" s="3"/>
      <c r="O91" s="3">
        <f t="shared" si="7"/>
        <v>36</v>
      </c>
      <c r="P91" s="3">
        <f t="shared" si="5"/>
        <v>3.4911637931034485</v>
      </c>
      <c r="Q91" s="4">
        <v>0.67</v>
      </c>
      <c r="R91" s="1">
        <f t="shared" si="8"/>
        <v>48.520651055069479</v>
      </c>
      <c r="S91" s="52">
        <f t="shared" si="9"/>
        <v>535.20651055069482</v>
      </c>
    </row>
    <row r="92" spans="1:19" x14ac:dyDescent="0.35">
      <c r="A92" s="3">
        <v>0</v>
      </c>
      <c r="B92" s="3">
        <v>1986</v>
      </c>
      <c r="C92" s="3">
        <f t="shared" si="6"/>
        <v>31</v>
      </c>
      <c r="D92" s="3">
        <v>4</v>
      </c>
      <c r="E92" s="3">
        <v>4</v>
      </c>
      <c r="F92" s="3">
        <v>4</v>
      </c>
      <c r="G92" s="3">
        <v>3</v>
      </c>
      <c r="H92" s="3">
        <v>3</v>
      </c>
      <c r="I92" s="3">
        <v>4</v>
      </c>
      <c r="J92" s="3">
        <v>2</v>
      </c>
      <c r="K92" s="3">
        <v>3</v>
      </c>
      <c r="L92" s="3">
        <v>4</v>
      </c>
      <c r="M92" s="3">
        <v>4</v>
      </c>
      <c r="N92" s="3"/>
      <c r="O92" s="3">
        <f t="shared" si="7"/>
        <v>35</v>
      </c>
      <c r="P92" s="3">
        <f t="shared" si="5"/>
        <v>3.4911637931034485</v>
      </c>
      <c r="Q92" s="4">
        <v>0.67</v>
      </c>
      <c r="R92" s="1">
        <f t="shared" si="8"/>
        <v>47.028113741636638</v>
      </c>
      <c r="S92" s="52">
        <f t="shared" si="9"/>
        <v>520.28113741636639</v>
      </c>
    </row>
    <row r="93" spans="1:19" x14ac:dyDescent="0.35">
      <c r="A93" s="3">
        <v>1</v>
      </c>
      <c r="B93" s="3">
        <v>1986</v>
      </c>
      <c r="C93" s="3">
        <f t="shared" si="6"/>
        <v>31</v>
      </c>
      <c r="D93" s="3">
        <v>3</v>
      </c>
      <c r="E93" s="3">
        <v>3</v>
      </c>
      <c r="F93" s="3">
        <v>4</v>
      </c>
      <c r="G93" s="3">
        <v>3</v>
      </c>
      <c r="H93" s="3">
        <v>4</v>
      </c>
      <c r="I93" s="3">
        <v>3</v>
      </c>
      <c r="J93" s="3">
        <v>4</v>
      </c>
      <c r="K93" s="3">
        <v>4</v>
      </c>
      <c r="L93" s="3">
        <v>4</v>
      </c>
      <c r="M93" s="3">
        <v>2</v>
      </c>
      <c r="N93" s="3"/>
      <c r="O93" s="3">
        <f t="shared" si="7"/>
        <v>34</v>
      </c>
      <c r="P93" s="3">
        <f t="shared" si="5"/>
        <v>3.4911637931034485</v>
      </c>
      <c r="Q93" s="4">
        <v>0.67</v>
      </c>
      <c r="R93" s="1">
        <f t="shared" si="8"/>
        <v>45.535576428203804</v>
      </c>
      <c r="S93" s="52">
        <f t="shared" si="9"/>
        <v>505.35576428203802</v>
      </c>
    </row>
    <row r="94" spans="1:19" x14ac:dyDescent="0.35">
      <c r="A94" s="3">
        <v>0</v>
      </c>
      <c r="B94" s="3">
        <v>1986</v>
      </c>
      <c r="C94" s="3">
        <f t="shared" si="6"/>
        <v>31</v>
      </c>
      <c r="D94" s="3">
        <v>3</v>
      </c>
      <c r="E94" s="3">
        <v>2</v>
      </c>
      <c r="F94" s="3">
        <v>3</v>
      </c>
      <c r="G94" s="3">
        <v>3</v>
      </c>
      <c r="H94" s="3">
        <v>3</v>
      </c>
      <c r="I94" s="3">
        <v>3</v>
      </c>
      <c r="J94" s="3">
        <v>3</v>
      </c>
      <c r="K94" s="3">
        <v>4</v>
      </c>
      <c r="L94" s="3">
        <v>4</v>
      </c>
      <c r="M94" s="3">
        <v>4</v>
      </c>
      <c r="N94" s="3"/>
      <c r="O94" s="3">
        <f t="shared" si="7"/>
        <v>32</v>
      </c>
      <c r="P94" s="3">
        <f t="shared" si="5"/>
        <v>3.4911637931034485</v>
      </c>
      <c r="Q94" s="4">
        <v>0.67</v>
      </c>
      <c r="R94" s="1">
        <f t="shared" si="8"/>
        <v>42.550501801338129</v>
      </c>
      <c r="S94" s="52">
        <f t="shared" si="9"/>
        <v>475.50501801338129</v>
      </c>
    </row>
    <row r="95" spans="1:19" x14ac:dyDescent="0.35">
      <c r="A95" s="3">
        <v>0</v>
      </c>
      <c r="B95" s="3">
        <v>1986</v>
      </c>
      <c r="C95" s="3">
        <f t="shared" si="6"/>
        <v>31</v>
      </c>
      <c r="D95" s="3">
        <v>3</v>
      </c>
      <c r="E95" s="3">
        <v>4</v>
      </c>
      <c r="F95" s="3">
        <v>4</v>
      </c>
      <c r="G95" s="3">
        <v>2</v>
      </c>
      <c r="H95" s="3">
        <v>2</v>
      </c>
      <c r="I95" s="3">
        <v>3</v>
      </c>
      <c r="J95" s="3">
        <v>1</v>
      </c>
      <c r="K95" s="3">
        <v>3</v>
      </c>
      <c r="L95" s="3">
        <v>4</v>
      </c>
      <c r="M95" s="3">
        <v>4</v>
      </c>
      <c r="N95" s="3"/>
      <c r="O95" s="3">
        <f t="shared" si="7"/>
        <v>30</v>
      </c>
      <c r="P95" s="3">
        <f t="shared" si="5"/>
        <v>3.4911637931034485</v>
      </c>
      <c r="Q95" s="4">
        <v>0.67</v>
      </c>
      <c r="R95" s="1">
        <f t="shared" si="8"/>
        <v>39.565427174472461</v>
      </c>
      <c r="S95" s="52">
        <f t="shared" si="9"/>
        <v>445.65427174472461</v>
      </c>
    </row>
    <row r="96" spans="1:19" x14ac:dyDescent="0.35">
      <c r="A96" s="3">
        <v>1</v>
      </c>
      <c r="B96" s="3">
        <v>1987</v>
      </c>
      <c r="C96" s="3">
        <f t="shared" si="6"/>
        <v>30</v>
      </c>
      <c r="D96" s="3">
        <v>4</v>
      </c>
      <c r="E96" s="3">
        <v>4</v>
      </c>
      <c r="F96" s="3">
        <v>4</v>
      </c>
      <c r="G96" s="3">
        <v>4</v>
      </c>
      <c r="H96" s="3">
        <v>4</v>
      </c>
      <c r="I96" s="3">
        <v>4</v>
      </c>
      <c r="J96" s="3">
        <v>4</v>
      </c>
      <c r="K96" s="3">
        <v>4</v>
      </c>
      <c r="L96" s="3">
        <v>4</v>
      </c>
      <c r="M96" s="3">
        <v>3</v>
      </c>
      <c r="N96" s="3"/>
      <c r="O96" s="3">
        <f t="shared" si="7"/>
        <v>39</v>
      </c>
      <c r="P96" s="3">
        <f t="shared" si="5"/>
        <v>3.4911637931034485</v>
      </c>
      <c r="Q96" s="4">
        <v>0.67</v>
      </c>
      <c r="R96" s="1">
        <f t="shared" si="8"/>
        <v>52.998262995367988</v>
      </c>
      <c r="S96" s="52">
        <f t="shared" si="9"/>
        <v>579.98262995367986</v>
      </c>
    </row>
    <row r="97" spans="1:19" x14ac:dyDescent="0.35">
      <c r="A97" s="3">
        <v>0</v>
      </c>
      <c r="B97" s="3">
        <v>1987</v>
      </c>
      <c r="C97" s="3">
        <f t="shared" si="6"/>
        <v>30</v>
      </c>
      <c r="D97" s="3">
        <v>4</v>
      </c>
      <c r="E97" s="3">
        <v>4</v>
      </c>
      <c r="F97" s="3">
        <v>4</v>
      </c>
      <c r="G97" s="3">
        <v>1</v>
      </c>
      <c r="H97" s="3">
        <v>4</v>
      </c>
      <c r="I97" s="3">
        <v>4</v>
      </c>
      <c r="J97" s="3">
        <v>4</v>
      </c>
      <c r="K97" s="3">
        <v>4</v>
      </c>
      <c r="L97" s="3">
        <v>4</v>
      </c>
      <c r="M97" s="3">
        <v>4</v>
      </c>
      <c r="N97" s="3"/>
      <c r="O97" s="3">
        <f t="shared" si="7"/>
        <v>37</v>
      </c>
      <c r="P97" s="3">
        <f t="shared" si="5"/>
        <v>3.4911637931034485</v>
      </c>
      <c r="Q97" s="4">
        <v>0.67</v>
      </c>
      <c r="R97" s="1">
        <f t="shared" si="8"/>
        <v>50.013188368502313</v>
      </c>
      <c r="S97" s="52">
        <f t="shared" si="9"/>
        <v>550.13188368502313</v>
      </c>
    </row>
    <row r="98" spans="1:19" x14ac:dyDescent="0.35">
      <c r="A98" s="3">
        <v>0</v>
      </c>
      <c r="B98" s="3">
        <v>1987</v>
      </c>
      <c r="C98" s="3">
        <f t="shared" si="6"/>
        <v>30</v>
      </c>
      <c r="D98" s="3">
        <v>4</v>
      </c>
      <c r="E98" s="3">
        <v>4</v>
      </c>
      <c r="F98" s="3">
        <v>4</v>
      </c>
      <c r="G98" s="3">
        <v>1</v>
      </c>
      <c r="H98" s="3">
        <v>4</v>
      </c>
      <c r="I98" s="3">
        <v>4</v>
      </c>
      <c r="J98" s="3">
        <v>4</v>
      </c>
      <c r="K98" s="3">
        <v>4</v>
      </c>
      <c r="L98" s="3">
        <v>4</v>
      </c>
      <c r="M98" s="3">
        <v>4</v>
      </c>
      <c r="N98" s="3"/>
      <c r="O98" s="3">
        <f t="shared" si="7"/>
        <v>37</v>
      </c>
      <c r="P98" s="3">
        <f t="shared" si="5"/>
        <v>3.4911637931034485</v>
      </c>
      <c r="Q98" s="4">
        <v>0.67</v>
      </c>
      <c r="R98" s="1">
        <f t="shared" si="8"/>
        <v>50.013188368502313</v>
      </c>
      <c r="S98" s="52">
        <f t="shared" si="9"/>
        <v>550.13188368502313</v>
      </c>
    </row>
    <row r="99" spans="1:19" x14ac:dyDescent="0.35">
      <c r="A99" s="3">
        <v>1</v>
      </c>
      <c r="B99" s="3">
        <v>1987</v>
      </c>
      <c r="C99" s="3">
        <f t="shared" si="6"/>
        <v>30</v>
      </c>
      <c r="D99" s="3">
        <v>3</v>
      </c>
      <c r="E99" s="3">
        <v>4</v>
      </c>
      <c r="F99" s="3">
        <v>4</v>
      </c>
      <c r="G99" s="3">
        <v>4</v>
      </c>
      <c r="H99" s="3">
        <v>4</v>
      </c>
      <c r="I99" s="3">
        <v>3</v>
      </c>
      <c r="J99" s="3">
        <v>4</v>
      </c>
      <c r="K99" s="3">
        <v>4</v>
      </c>
      <c r="L99" s="3">
        <v>4</v>
      </c>
      <c r="M99" s="3">
        <v>2</v>
      </c>
      <c r="N99" s="3"/>
      <c r="O99" s="3">
        <f t="shared" si="7"/>
        <v>36</v>
      </c>
      <c r="P99" s="3">
        <f t="shared" si="5"/>
        <v>3.4911637931034485</v>
      </c>
      <c r="Q99" s="4">
        <v>0.67</v>
      </c>
      <c r="R99" s="1">
        <f t="shared" si="8"/>
        <v>48.520651055069479</v>
      </c>
      <c r="S99" s="52">
        <f t="shared" si="9"/>
        <v>535.20651055069482</v>
      </c>
    </row>
    <row r="100" spans="1:19" x14ac:dyDescent="0.35">
      <c r="A100" s="3">
        <v>1</v>
      </c>
      <c r="B100" s="3">
        <v>1987</v>
      </c>
      <c r="C100" s="3">
        <f t="shared" si="6"/>
        <v>30</v>
      </c>
      <c r="D100" s="3">
        <v>4</v>
      </c>
      <c r="E100" s="3">
        <v>4</v>
      </c>
      <c r="F100" s="3">
        <v>3</v>
      </c>
      <c r="G100" s="3">
        <v>2</v>
      </c>
      <c r="H100" s="3">
        <v>3</v>
      </c>
      <c r="I100" s="3">
        <v>3</v>
      </c>
      <c r="J100" s="3">
        <v>3</v>
      </c>
      <c r="K100" s="3">
        <v>3</v>
      </c>
      <c r="L100" s="3">
        <v>4</v>
      </c>
      <c r="M100" s="3">
        <v>3</v>
      </c>
      <c r="N100" s="3"/>
      <c r="O100" s="3">
        <f t="shared" si="7"/>
        <v>32</v>
      </c>
      <c r="P100" s="3">
        <f t="shared" si="5"/>
        <v>3.4911637931034485</v>
      </c>
      <c r="Q100" s="4">
        <v>0.67</v>
      </c>
      <c r="R100" s="1">
        <f t="shared" si="8"/>
        <v>42.550501801338129</v>
      </c>
      <c r="S100" s="52">
        <f t="shared" si="9"/>
        <v>475.50501801338129</v>
      </c>
    </row>
    <row r="101" spans="1:19" x14ac:dyDescent="0.35">
      <c r="A101" s="3">
        <v>1</v>
      </c>
      <c r="B101" s="3">
        <v>1987</v>
      </c>
      <c r="C101" s="3">
        <f t="shared" si="6"/>
        <v>30</v>
      </c>
      <c r="D101" s="3">
        <v>3</v>
      </c>
      <c r="E101" s="3">
        <v>3</v>
      </c>
      <c r="F101" s="3">
        <v>4</v>
      </c>
      <c r="G101" s="3">
        <v>2</v>
      </c>
      <c r="H101" s="3">
        <v>3</v>
      </c>
      <c r="I101" s="3">
        <v>4</v>
      </c>
      <c r="J101" s="3">
        <v>3</v>
      </c>
      <c r="K101" s="3">
        <v>3</v>
      </c>
      <c r="L101" s="3">
        <v>3</v>
      </c>
      <c r="M101" s="3">
        <v>2</v>
      </c>
      <c r="N101" s="3"/>
      <c r="O101" s="3">
        <f t="shared" si="7"/>
        <v>30</v>
      </c>
      <c r="P101" s="3">
        <f t="shared" si="5"/>
        <v>3.4911637931034485</v>
      </c>
      <c r="Q101" s="4">
        <v>0.67</v>
      </c>
      <c r="R101" s="1">
        <f t="shared" si="8"/>
        <v>39.565427174472461</v>
      </c>
      <c r="S101" s="52">
        <f t="shared" si="9"/>
        <v>445.65427174472461</v>
      </c>
    </row>
    <row r="102" spans="1:19" x14ac:dyDescent="0.35">
      <c r="A102" s="3">
        <v>1</v>
      </c>
      <c r="B102" s="3">
        <v>1988</v>
      </c>
      <c r="C102" s="3">
        <f t="shared" si="6"/>
        <v>29</v>
      </c>
      <c r="D102" s="3">
        <v>4</v>
      </c>
      <c r="E102" s="3">
        <v>4</v>
      </c>
      <c r="F102" s="3">
        <v>4</v>
      </c>
      <c r="G102" s="3">
        <v>4</v>
      </c>
      <c r="H102" s="3">
        <v>4</v>
      </c>
      <c r="I102" s="3">
        <v>4</v>
      </c>
      <c r="J102" s="3">
        <v>4</v>
      </c>
      <c r="K102" s="3">
        <v>4</v>
      </c>
      <c r="L102" s="3">
        <v>3</v>
      </c>
      <c r="M102" s="3">
        <v>3</v>
      </c>
      <c r="N102" s="3"/>
      <c r="O102" s="3">
        <f t="shared" si="7"/>
        <v>38</v>
      </c>
      <c r="P102" s="3">
        <f t="shared" si="5"/>
        <v>3.4911637931034485</v>
      </c>
      <c r="Q102" s="4">
        <v>0.67</v>
      </c>
      <c r="R102" s="1">
        <f t="shared" si="8"/>
        <v>51.505725681935154</v>
      </c>
      <c r="S102" s="52">
        <f t="shared" si="9"/>
        <v>565.05725681935155</v>
      </c>
    </row>
    <row r="103" spans="1:19" x14ac:dyDescent="0.35">
      <c r="A103" s="3">
        <v>0</v>
      </c>
      <c r="B103" s="3">
        <v>1988</v>
      </c>
      <c r="C103" s="3">
        <f t="shared" si="6"/>
        <v>29</v>
      </c>
      <c r="D103" s="3">
        <v>4</v>
      </c>
      <c r="E103" s="3">
        <v>4</v>
      </c>
      <c r="F103" s="3">
        <v>4</v>
      </c>
      <c r="G103" s="3">
        <v>4</v>
      </c>
      <c r="H103" s="3">
        <v>4</v>
      </c>
      <c r="I103" s="3">
        <v>3</v>
      </c>
      <c r="J103" s="3">
        <v>3</v>
      </c>
      <c r="K103" s="3">
        <v>3</v>
      </c>
      <c r="L103" s="3">
        <v>4</v>
      </c>
      <c r="M103" s="3">
        <v>4</v>
      </c>
      <c r="N103" s="3"/>
      <c r="O103" s="3">
        <f t="shared" si="7"/>
        <v>37</v>
      </c>
      <c r="P103" s="3">
        <f t="shared" si="5"/>
        <v>3.4911637931034485</v>
      </c>
      <c r="Q103" s="4">
        <v>0.67</v>
      </c>
      <c r="R103" s="1">
        <f t="shared" si="8"/>
        <v>50.013188368502313</v>
      </c>
      <c r="S103" s="52">
        <f t="shared" si="9"/>
        <v>550.13188368502313</v>
      </c>
    </row>
    <row r="104" spans="1:19" x14ac:dyDescent="0.35">
      <c r="A104" s="3">
        <v>1</v>
      </c>
      <c r="B104" s="3">
        <v>1988</v>
      </c>
      <c r="C104" s="3">
        <f t="shared" si="6"/>
        <v>29</v>
      </c>
      <c r="D104" s="3">
        <v>3</v>
      </c>
      <c r="E104" s="3">
        <v>4</v>
      </c>
      <c r="F104" s="3">
        <v>4</v>
      </c>
      <c r="G104" s="3">
        <v>4</v>
      </c>
      <c r="H104" s="3">
        <v>3</v>
      </c>
      <c r="I104" s="3">
        <v>4</v>
      </c>
      <c r="J104" s="3">
        <v>4</v>
      </c>
      <c r="K104" s="3">
        <v>3</v>
      </c>
      <c r="L104" s="3">
        <v>4</v>
      </c>
      <c r="M104" s="3">
        <v>1</v>
      </c>
      <c r="N104" s="3"/>
      <c r="O104" s="3">
        <f t="shared" si="7"/>
        <v>34</v>
      </c>
      <c r="P104" s="3">
        <f t="shared" si="5"/>
        <v>3.4911637931034485</v>
      </c>
      <c r="Q104" s="4">
        <v>0.67</v>
      </c>
      <c r="R104" s="1">
        <f t="shared" si="8"/>
        <v>45.535576428203804</v>
      </c>
      <c r="S104" s="52">
        <f t="shared" si="9"/>
        <v>505.35576428203802</v>
      </c>
    </row>
    <row r="105" spans="1:19" x14ac:dyDescent="0.35">
      <c r="A105" s="3">
        <v>0</v>
      </c>
      <c r="B105" s="3">
        <v>1988</v>
      </c>
      <c r="C105" s="3">
        <f t="shared" si="6"/>
        <v>29</v>
      </c>
      <c r="D105" s="3">
        <v>3</v>
      </c>
      <c r="E105" s="3">
        <v>3</v>
      </c>
      <c r="F105" s="3">
        <v>4</v>
      </c>
      <c r="G105" s="3">
        <v>3</v>
      </c>
      <c r="H105" s="3">
        <v>3</v>
      </c>
      <c r="I105" s="3">
        <v>4</v>
      </c>
      <c r="J105" s="3">
        <v>2</v>
      </c>
      <c r="K105" s="3">
        <v>3</v>
      </c>
      <c r="L105" s="3">
        <v>4</v>
      </c>
      <c r="M105" s="3">
        <v>4</v>
      </c>
      <c r="N105" s="3"/>
      <c r="O105" s="3">
        <f t="shared" si="7"/>
        <v>33</v>
      </c>
      <c r="P105" s="3">
        <f t="shared" si="5"/>
        <v>3.4911637931034485</v>
      </c>
      <c r="Q105" s="4">
        <v>0.67</v>
      </c>
      <c r="R105" s="1">
        <f t="shared" si="8"/>
        <v>44.04303911477097</v>
      </c>
      <c r="S105" s="52">
        <f t="shared" si="9"/>
        <v>490.43039114770971</v>
      </c>
    </row>
    <row r="106" spans="1:19" x14ac:dyDescent="0.35">
      <c r="A106" s="3">
        <v>1</v>
      </c>
      <c r="B106" s="3">
        <v>1988</v>
      </c>
      <c r="C106" s="3">
        <f t="shared" si="6"/>
        <v>29</v>
      </c>
      <c r="D106" s="3">
        <v>2</v>
      </c>
      <c r="E106" s="3">
        <v>3</v>
      </c>
      <c r="F106" s="3">
        <v>3</v>
      </c>
      <c r="G106" s="3">
        <v>3</v>
      </c>
      <c r="H106" s="3">
        <v>4</v>
      </c>
      <c r="I106" s="3">
        <v>4</v>
      </c>
      <c r="J106" s="3">
        <v>3</v>
      </c>
      <c r="K106" s="3">
        <v>3</v>
      </c>
      <c r="L106" s="3">
        <v>4</v>
      </c>
      <c r="M106" s="3">
        <v>4</v>
      </c>
      <c r="N106" s="3"/>
      <c r="O106" s="3">
        <f t="shared" si="7"/>
        <v>33</v>
      </c>
      <c r="P106" s="3">
        <f t="shared" si="5"/>
        <v>3.4911637931034485</v>
      </c>
      <c r="Q106" s="4">
        <v>0.67</v>
      </c>
      <c r="R106" s="1">
        <f t="shared" si="8"/>
        <v>44.04303911477097</v>
      </c>
      <c r="S106" s="52">
        <f t="shared" si="9"/>
        <v>490.43039114770971</v>
      </c>
    </row>
    <row r="107" spans="1:19" x14ac:dyDescent="0.35">
      <c r="A107" s="3">
        <v>1</v>
      </c>
      <c r="B107" s="3">
        <v>1988</v>
      </c>
      <c r="C107" s="3">
        <f t="shared" si="6"/>
        <v>29</v>
      </c>
      <c r="D107" s="3">
        <v>2</v>
      </c>
      <c r="E107" s="3">
        <v>4</v>
      </c>
      <c r="F107" s="3">
        <v>3</v>
      </c>
      <c r="G107" s="3">
        <v>2</v>
      </c>
      <c r="H107" s="3">
        <v>4</v>
      </c>
      <c r="I107" s="3">
        <v>4</v>
      </c>
      <c r="J107" s="3">
        <v>3</v>
      </c>
      <c r="K107" s="3">
        <v>4</v>
      </c>
      <c r="L107" s="3">
        <v>4</v>
      </c>
      <c r="M107" s="3">
        <v>3</v>
      </c>
      <c r="N107" s="3"/>
      <c r="O107" s="3">
        <f t="shared" si="7"/>
        <v>33</v>
      </c>
      <c r="P107" s="3">
        <f t="shared" ref="P107:P170" si="10">AVERAGE($D$2:$M$465)</f>
        <v>3.4911637931034485</v>
      </c>
      <c r="Q107" s="4">
        <v>0.67</v>
      </c>
      <c r="R107" s="1">
        <f t="shared" si="8"/>
        <v>44.04303911477097</v>
      </c>
      <c r="S107" s="52">
        <f t="shared" si="9"/>
        <v>490.43039114770971</v>
      </c>
    </row>
    <row r="108" spans="1:19" x14ac:dyDescent="0.35">
      <c r="A108" s="3">
        <v>0</v>
      </c>
      <c r="B108" s="3">
        <v>1988</v>
      </c>
      <c r="C108" s="3">
        <f t="shared" si="6"/>
        <v>29</v>
      </c>
      <c r="D108" s="3">
        <v>2</v>
      </c>
      <c r="E108" s="3">
        <v>4</v>
      </c>
      <c r="F108" s="3">
        <v>4</v>
      </c>
      <c r="G108" s="3">
        <v>3</v>
      </c>
      <c r="H108" s="3">
        <v>3</v>
      </c>
      <c r="I108" s="3">
        <v>2</v>
      </c>
      <c r="J108" s="3">
        <v>3</v>
      </c>
      <c r="K108" s="3">
        <v>3</v>
      </c>
      <c r="L108" s="3">
        <v>4</v>
      </c>
      <c r="M108" s="3">
        <v>3</v>
      </c>
      <c r="N108" s="3"/>
      <c r="O108" s="3">
        <f t="shared" si="7"/>
        <v>31</v>
      </c>
      <c r="P108" s="3">
        <f t="shared" si="10"/>
        <v>3.4911637931034485</v>
      </c>
      <c r="Q108" s="4">
        <v>0.67</v>
      </c>
      <c r="R108" s="1">
        <f t="shared" si="8"/>
        <v>41.057964487905295</v>
      </c>
      <c r="S108" s="52">
        <f t="shared" si="9"/>
        <v>460.57964487905292</v>
      </c>
    </row>
    <row r="109" spans="1:19" x14ac:dyDescent="0.35">
      <c r="A109" s="3">
        <v>0</v>
      </c>
      <c r="B109" s="3">
        <v>1989</v>
      </c>
      <c r="C109" s="3">
        <f t="shared" si="6"/>
        <v>28</v>
      </c>
      <c r="D109" s="3">
        <v>4</v>
      </c>
      <c r="E109" s="3">
        <v>4</v>
      </c>
      <c r="F109" s="3">
        <v>4</v>
      </c>
      <c r="G109" s="3">
        <v>4</v>
      </c>
      <c r="H109" s="3">
        <v>4</v>
      </c>
      <c r="I109" s="3">
        <v>3</v>
      </c>
      <c r="J109" s="3">
        <v>4</v>
      </c>
      <c r="K109" s="3">
        <v>4</v>
      </c>
      <c r="L109" s="3">
        <v>4</v>
      </c>
      <c r="M109" s="3">
        <v>4</v>
      </c>
      <c r="N109" s="3"/>
      <c r="O109" s="3">
        <f t="shared" si="7"/>
        <v>39</v>
      </c>
      <c r="P109" s="3">
        <f t="shared" si="10"/>
        <v>3.4911637931034485</v>
      </c>
      <c r="Q109" s="4">
        <v>0.67</v>
      </c>
      <c r="R109" s="1">
        <f t="shared" si="8"/>
        <v>52.998262995367988</v>
      </c>
      <c r="S109" s="52">
        <f t="shared" si="9"/>
        <v>579.98262995367986</v>
      </c>
    </row>
    <row r="110" spans="1:19" x14ac:dyDescent="0.35">
      <c r="A110" s="3">
        <v>0</v>
      </c>
      <c r="B110" s="3">
        <v>1989</v>
      </c>
      <c r="C110" s="3">
        <f t="shared" si="6"/>
        <v>28</v>
      </c>
      <c r="D110" s="3">
        <v>4</v>
      </c>
      <c r="E110" s="3">
        <v>3</v>
      </c>
      <c r="F110" s="3">
        <v>4</v>
      </c>
      <c r="G110" s="3">
        <v>4</v>
      </c>
      <c r="H110" s="3">
        <v>4</v>
      </c>
      <c r="I110" s="3">
        <v>4</v>
      </c>
      <c r="J110" s="3">
        <v>3</v>
      </c>
      <c r="K110" s="3">
        <v>4</v>
      </c>
      <c r="L110" s="3">
        <v>4</v>
      </c>
      <c r="M110" s="3">
        <v>4</v>
      </c>
      <c r="N110" s="3"/>
      <c r="O110" s="3">
        <f t="shared" si="7"/>
        <v>38</v>
      </c>
      <c r="P110" s="3">
        <f t="shared" si="10"/>
        <v>3.4911637931034485</v>
      </c>
      <c r="Q110" s="4">
        <v>0.67</v>
      </c>
      <c r="R110" s="1">
        <f t="shared" si="8"/>
        <v>51.505725681935154</v>
      </c>
      <c r="S110" s="52">
        <f t="shared" si="9"/>
        <v>565.05725681935155</v>
      </c>
    </row>
    <row r="111" spans="1:19" x14ac:dyDescent="0.35">
      <c r="A111" s="3">
        <v>1</v>
      </c>
      <c r="B111" s="3">
        <v>1989</v>
      </c>
      <c r="C111" s="3">
        <f t="shared" si="6"/>
        <v>28</v>
      </c>
      <c r="D111" s="3">
        <v>3</v>
      </c>
      <c r="E111" s="3">
        <v>4</v>
      </c>
      <c r="F111" s="3">
        <v>4</v>
      </c>
      <c r="G111" s="3">
        <v>4</v>
      </c>
      <c r="H111" s="3">
        <v>4</v>
      </c>
      <c r="I111" s="3">
        <v>3</v>
      </c>
      <c r="J111" s="3">
        <v>4</v>
      </c>
      <c r="K111" s="3">
        <v>4</v>
      </c>
      <c r="L111" s="3">
        <v>4</v>
      </c>
      <c r="M111" s="3">
        <v>4</v>
      </c>
      <c r="N111" s="3"/>
      <c r="O111" s="3">
        <f t="shared" si="7"/>
        <v>38</v>
      </c>
      <c r="P111" s="3">
        <f t="shared" si="10"/>
        <v>3.4911637931034485</v>
      </c>
      <c r="Q111" s="4">
        <v>0.67</v>
      </c>
      <c r="R111" s="1">
        <f t="shared" si="8"/>
        <v>51.505725681935154</v>
      </c>
      <c r="S111" s="52">
        <f t="shared" si="9"/>
        <v>565.05725681935155</v>
      </c>
    </row>
    <row r="112" spans="1:19" x14ac:dyDescent="0.35">
      <c r="A112" s="3">
        <v>1</v>
      </c>
      <c r="B112" s="3">
        <v>1989</v>
      </c>
      <c r="C112" s="3">
        <f t="shared" si="6"/>
        <v>28</v>
      </c>
      <c r="D112" s="3">
        <v>4</v>
      </c>
      <c r="E112" s="3">
        <v>4</v>
      </c>
      <c r="F112" s="3">
        <v>4</v>
      </c>
      <c r="G112" s="3">
        <v>4</v>
      </c>
      <c r="H112" s="3">
        <v>4</v>
      </c>
      <c r="I112" s="3">
        <v>4</v>
      </c>
      <c r="J112" s="3">
        <v>3</v>
      </c>
      <c r="K112" s="3">
        <v>3</v>
      </c>
      <c r="L112" s="3">
        <v>4</v>
      </c>
      <c r="M112" s="3">
        <v>4</v>
      </c>
      <c r="N112" s="3"/>
      <c r="O112" s="3">
        <f t="shared" si="7"/>
        <v>38</v>
      </c>
      <c r="P112" s="3">
        <f t="shared" si="10"/>
        <v>3.4911637931034485</v>
      </c>
      <c r="Q112" s="4">
        <v>0.67</v>
      </c>
      <c r="R112" s="1">
        <f t="shared" si="8"/>
        <v>51.505725681935154</v>
      </c>
      <c r="S112" s="52">
        <f t="shared" si="9"/>
        <v>565.05725681935155</v>
      </c>
    </row>
    <row r="113" spans="1:19" x14ac:dyDescent="0.35">
      <c r="A113" s="3">
        <v>0</v>
      </c>
      <c r="B113" s="3">
        <v>1989</v>
      </c>
      <c r="C113" s="3">
        <f t="shared" si="6"/>
        <v>28</v>
      </c>
      <c r="D113" s="3">
        <v>3</v>
      </c>
      <c r="E113" s="3">
        <v>4</v>
      </c>
      <c r="F113" s="3">
        <v>4</v>
      </c>
      <c r="G113" s="3">
        <v>4</v>
      </c>
      <c r="H113" s="3">
        <v>4</v>
      </c>
      <c r="I113" s="3">
        <v>4</v>
      </c>
      <c r="J113" s="3">
        <v>3</v>
      </c>
      <c r="K113" s="3">
        <v>4</v>
      </c>
      <c r="L113" s="3">
        <v>4</v>
      </c>
      <c r="M113" s="3">
        <v>3</v>
      </c>
      <c r="N113" s="3"/>
      <c r="O113" s="3">
        <f t="shared" si="7"/>
        <v>37</v>
      </c>
      <c r="P113" s="3">
        <f t="shared" si="10"/>
        <v>3.4911637931034485</v>
      </c>
      <c r="Q113" s="4">
        <v>0.67</v>
      </c>
      <c r="R113" s="1">
        <f t="shared" si="8"/>
        <v>50.013188368502313</v>
      </c>
      <c r="S113" s="52">
        <f t="shared" si="9"/>
        <v>550.13188368502313</v>
      </c>
    </row>
    <row r="114" spans="1:19" x14ac:dyDescent="0.35">
      <c r="A114" s="3">
        <v>0</v>
      </c>
      <c r="B114" s="3">
        <v>1989</v>
      </c>
      <c r="C114" s="3">
        <f t="shared" si="6"/>
        <v>28</v>
      </c>
      <c r="D114" s="3">
        <v>4</v>
      </c>
      <c r="E114" s="3">
        <v>4</v>
      </c>
      <c r="F114" s="3">
        <v>4</v>
      </c>
      <c r="G114" s="3">
        <v>4</v>
      </c>
      <c r="H114" s="3">
        <v>4</v>
      </c>
      <c r="I114" s="3">
        <v>4</v>
      </c>
      <c r="J114" s="3">
        <v>3</v>
      </c>
      <c r="K114" s="3">
        <v>3</v>
      </c>
      <c r="L114" s="3">
        <v>4</v>
      </c>
      <c r="M114" s="3">
        <v>3</v>
      </c>
      <c r="N114" s="3"/>
      <c r="O114" s="3">
        <f t="shared" si="7"/>
        <v>37</v>
      </c>
      <c r="P114" s="3">
        <f t="shared" si="10"/>
        <v>3.4911637931034485</v>
      </c>
      <c r="Q114" s="4">
        <v>0.67</v>
      </c>
      <c r="R114" s="1">
        <f t="shared" si="8"/>
        <v>50.013188368502313</v>
      </c>
      <c r="S114" s="52">
        <f t="shared" si="9"/>
        <v>550.13188368502313</v>
      </c>
    </row>
    <row r="115" spans="1:19" x14ac:dyDescent="0.35">
      <c r="A115" s="3">
        <v>1</v>
      </c>
      <c r="B115" s="3">
        <v>1989</v>
      </c>
      <c r="C115" s="3">
        <f t="shared" si="6"/>
        <v>28</v>
      </c>
      <c r="D115" s="3">
        <v>2</v>
      </c>
      <c r="E115" s="3">
        <v>4</v>
      </c>
      <c r="F115" s="3">
        <v>4</v>
      </c>
      <c r="G115" s="3">
        <v>4</v>
      </c>
      <c r="H115" s="3">
        <v>4</v>
      </c>
      <c r="I115" s="3">
        <v>3</v>
      </c>
      <c r="J115" s="3">
        <v>4</v>
      </c>
      <c r="K115" s="3">
        <v>4</v>
      </c>
      <c r="L115" s="3">
        <v>4</v>
      </c>
      <c r="M115" s="3">
        <v>3</v>
      </c>
      <c r="N115" s="3"/>
      <c r="O115" s="3">
        <f t="shared" si="7"/>
        <v>36</v>
      </c>
      <c r="P115" s="3">
        <f t="shared" si="10"/>
        <v>3.4911637931034485</v>
      </c>
      <c r="Q115" s="4">
        <v>0.67</v>
      </c>
      <c r="R115" s="1">
        <f t="shared" si="8"/>
        <v>48.520651055069479</v>
      </c>
      <c r="S115" s="52">
        <f t="shared" si="9"/>
        <v>535.20651055069482</v>
      </c>
    </row>
    <row r="116" spans="1:19" x14ac:dyDescent="0.35">
      <c r="A116" s="3">
        <v>0</v>
      </c>
      <c r="B116" s="3">
        <v>1989</v>
      </c>
      <c r="C116" s="3">
        <f t="shared" si="6"/>
        <v>28</v>
      </c>
      <c r="D116" s="3">
        <v>4</v>
      </c>
      <c r="E116" s="3">
        <v>2</v>
      </c>
      <c r="F116" s="3">
        <v>4</v>
      </c>
      <c r="G116" s="3">
        <v>4</v>
      </c>
      <c r="H116" s="3">
        <v>3</v>
      </c>
      <c r="I116" s="3">
        <v>3</v>
      </c>
      <c r="J116" s="3">
        <v>3</v>
      </c>
      <c r="K116" s="3">
        <v>3</v>
      </c>
      <c r="L116" s="3">
        <v>4</v>
      </c>
      <c r="M116" s="3">
        <v>2</v>
      </c>
      <c r="N116" s="3"/>
      <c r="O116" s="3">
        <f t="shared" si="7"/>
        <v>32</v>
      </c>
      <c r="P116" s="3">
        <f t="shared" si="10"/>
        <v>3.4911637931034485</v>
      </c>
      <c r="Q116" s="4">
        <v>0.67</v>
      </c>
      <c r="R116" s="1">
        <f t="shared" si="8"/>
        <v>42.550501801338129</v>
      </c>
      <c r="S116" s="52">
        <f t="shared" si="9"/>
        <v>475.50501801338129</v>
      </c>
    </row>
    <row r="117" spans="1:19" x14ac:dyDescent="0.35">
      <c r="A117" s="3">
        <v>0</v>
      </c>
      <c r="B117" s="3">
        <v>1990</v>
      </c>
      <c r="C117" s="3">
        <f t="shared" si="6"/>
        <v>27</v>
      </c>
      <c r="D117" s="3">
        <v>3</v>
      </c>
      <c r="E117" s="3">
        <v>4</v>
      </c>
      <c r="F117" s="3">
        <v>4</v>
      </c>
      <c r="G117" s="3">
        <v>4</v>
      </c>
      <c r="H117" s="3">
        <v>4</v>
      </c>
      <c r="I117" s="3">
        <v>4</v>
      </c>
      <c r="J117" s="3">
        <v>4</v>
      </c>
      <c r="K117" s="3">
        <v>4</v>
      </c>
      <c r="L117" s="3">
        <v>4</v>
      </c>
      <c r="M117" s="3">
        <v>4</v>
      </c>
      <c r="N117" s="3"/>
      <c r="O117" s="3">
        <f t="shared" si="7"/>
        <v>39</v>
      </c>
      <c r="P117" s="3">
        <f t="shared" si="10"/>
        <v>3.4911637931034485</v>
      </c>
      <c r="Q117" s="4">
        <v>0.67</v>
      </c>
      <c r="R117" s="1">
        <f t="shared" si="8"/>
        <v>52.998262995367988</v>
      </c>
      <c r="S117" s="52">
        <f t="shared" si="9"/>
        <v>579.98262995367986</v>
      </c>
    </row>
    <row r="118" spans="1:19" x14ac:dyDescent="0.35">
      <c r="A118" s="3">
        <v>0</v>
      </c>
      <c r="B118" s="3">
        <v>1990</v>
      </c>
      <c r="C118" s="3">
        <f t="shared" si="6"/>
        <v>27</v>
      </c>
      <c r="D118" s="3">
        <v>4</v>
      </c>
      <c r="E118" s="3">
        <v>4</v>
      </c>
      <c r="F118" s="3">
        <v>4</v>
      </c>
      <c r="G118" s="3">
        <v>4</v>
      </c>
      <c r="H118" s="3">
        <v>3</v>
      </c>
      <c r="I118" s="3">
        <v>4</v>
      </c>
      <c r="J118" s="3">
        <v>3</v>
      </c>
      <c r="K118" s="3">
        <v>3</v>
      </c>
      <c r="L118" s="3">
        <v>4</v>
      </c>
      <c r="M118" s="3">
        <v>4</v>
      </c>
      <c r="N118" s="3"/>
      <c r="O118" s="3">
        <f t="shared" si="7"/>
        <v>37</v>
      </c>
      <c r="P118" s="3">
        <f t="shared" si="10"/>
        <v>3.4911637931034485</v>
      </c>
      <c r="Q118" s="4">
        <v>0.67</v>
      </c>
      <c r="R118" s="1">
        <f t="shared" si="8"/>
        <v>50.013188368502313</v>
      </c>
      <c r="S118" s="52">
        <f t="shared" si="9"/>
        <v>550.13188368502313</v>
      </c>
    </row>
    <row r="119" spans="1:19" x14ac:dyDescent="0.35">
      <c r="A119" s="3">
        <v>0</v>
      </c>
      <c r="B119" s="3">
        <v>1990</v>
      </c>
      <c r="C119" s="3">
        <f t="shared" si="6"/>
        <v>27</v>
      </c>
      <c r="D119" s="3">
        <v>4</v>
      </c>
      <c r="E119" s="3">
        <v>4</v>
      </c>
      <c r="F119" s="3">
        <v>4</v>
      </c>
      <c r="G119" s="3">
        <v>3</v>
      </c>
      <c r="H119" s="3">
        <v>4</v>
      </c>
      <c r="I119" s="3">
        <v>3</v>
      </c>
      <c r="J119" s="3">
        <v>3</v>
      </c>
      <c r="K119" s="3">
        <v>4</v>
      </c>
      <c r="L119" s="3">
        <v>4</v>
      </c>
      <c r="M119" s="3">
        <v>3</v>
      </c>
      <c r="N119" s="3"/>
      <c r="O119" s="3">
        <f t="shared" si="7"/>
        <v>36</v>
      </c>
      <c r="P119" s="3">
        <f t="shared" si="10"/>
        <v>3.4911637931034485</v>
      </c>
      <c r="Q119" s="4">
        <v>0.67</v>
      </c>
      <c r="R119" s="1">
        <f t="shared" si="8"/>
        <v>48.520651055069479</v>
      </c>
      <c r="S119" s="52">
        <f t="shared" si="9"/>
        <v>535.20651055069482</v>
      </c>
    </row>
    <row r="120" spans="1:19" x14ac:dyDescent="0.35">
      <c r="A120" s="3">
        <v>0</v>
      </c>
      <c r="B120" s="3">
        <v>1990</v>
      </c>
      <c r="C120" s="3">
        <f t="shared" si="6"/>
        <v>27</v>
      </c>
      <c r="D120" s="3">
        <v>4</v>
      </c>
      <c r="E120" s="3">
        <v>4</v>
      </c>
      <c r="F120" s="3">
        <v>4</v>
      </c>
      <c r="G120" s="3">
        <v>3</v>
      </c>
      <c r="H120" s="3">
        <v>3</v>
      </c>
      <c r="I120" s="3">
        <v>3</v>
      </c>
      <c r="J120" s="3">
        <v>4</v>
      </c>
      <c r="K120" s="3">
        <v>4</v>
      </c>
      <c r="L120" s="3">
        <v>4</v>
      </c>
      <c r="M120" s="3">
        <v>3</v>
      </c>
      <c r="N120" s="3"/>
      <c r="O120" s="3">
        <f t="shared" si="7"/>
        <v>36</v>
      </c>
      <c r="P120" s="3">
        <f t="shared" si="10"/>
        <v>3.4911637931034485</v>
      </c>
      <c r="Q120" s="4">
        <v>0.67</v>
      </c>
      <c r="R120" s="1">
        <f t="shared" si="8"/>
        <v>48.520651055069479</v>
      </c>
      <c r="S120" s="52">
        <f t="shared" si="9"/>
        <v>535.20651055069482</v>
      </c>
    </row>
    <row r="121" spans="1:19" x14ac:dyDescent="0.35">
      <c r="A121" s="3">
        <v>0</v>
      </c>
      <c r="B121" s="3">
        <v>1990</v>
      </c>
      <c r="C121" s="3">
        <f t="shared" si="6"/>
        <v>27</v>
      </c>
      <c r="D121" s="3">
        <v>4</v>
      </c>
      <c r="E121" s="3">
        <v>4</v>
      </c>
      <c r="F121" s="3">
        <v>4</v>
      </c>
      <c r="G121" s="3">
        <v>4</v>
      </c>
      <c r="H121" s="3">
        <v>3</v>
      </c>
      <c r="I121" s="3">
        <v>3</v>
      </c>
      <c r="J121" s="3">
        <v>3</v>
      </c>
      <c r="K121" s="3">
        <v>3</v>
      </c>
      <c r="L121" s="3">
        <v>4</v>
      </c>
      <c r="M121" s="3">
        <v>4</v>
      </c>
      <c r="N121" s="3"/>
      <c r="O121" s="3">
        <f t="shared" si="7"/>
        <v>36</v>
      </c>
      <c r="P121" s="3">
        <f t="shared" si="10"/>
        <v>3.4911637931034485</v>
      </c>
      <c r="Q121" s="4">
        <v>0.67</v>
      </c>
      <c r="R121" s="1">
        <f t="shared" si="8"/>
        <v>48.520651055069479</v>
      </c>
      <c r="S121" s="52">
        <f t="shared" si="9"/>
        <v>535.20651055069482</v>
      </c>
    </row>
    <row r="122" spans="1:19" x14ac:dyDescent="0.35">
      <c r="A122" s="3">
        <v>0</v>
      </c>
      <c r="B122" s="3">
        <v>1990</v>
      </c>
      <c r="C122" s="3">
        <f t="shared" si="6"/>
        <v>27</v>
      </c>
      <c r="D122" s="3">
        <v>4</v>
      </c>
      <c r="E122" s="3">
        <v>4</v>
      </c>
      <c r="F122" s="3">
        <v>4</v>
      </c>
      <c r="G122" s="3">
        <v>2</v>
      </c>
      <c r="H122" s="3">
        <v>3</v>
      </c>
      <c r="I122" s="3">
        <v>3</v>
      </c>
      <c r="J122" s="3">
        <v>3</v>
      </c>
      <c r="K122" s="3">
        <v>4</v>
      </c>
      <c r="L122" s="3">
        <v>4</v>
      </c>
      <c r="M122" s="3">
        <v>4</v>
      </c>
      <c r="N122" s="3"/>
      <c r="O122" s="3">
        <f t="shared" si="7"/>
        <v>35</v>
      </c>
      <c r="P122" s="3">
        <f t="shared" si="10"/>
        <v>3.4911637931034485</v>
      </c>
      <c r="Q122" s="4">
        <v>0.67</v>
      </c>
      <c r="R122" s="1">
        <f t="shared" si="8"/>
        <v>47.028113741636638</v>
      </c>
      <c r="S122" s="52">
        <f t="shared" si="9"/>
        <v>520.28113741636639</v>
      </c>
    </row>
    <row r="123" spans="1:19" x14ac:dyDescent="0.35">
      <c r="A123" s="3">
        <v>1</v>
      </c>
      <c r="B123" s="3">
        <v>1990</v>
      </c>
      <c r="C123" s="3">
        <f t="shared" si="6"/>
        <v>27</v>
      </c>
      <c r="D123" s="3">
        <v>3</v>
      </c>
      <c r="E123" s="3">
        <v>3</v>
      </c>
      <c r="F123" s="3">
        <v>4</v>
      </c>
      <c r="G123" s="3">
        <v>4</v>
      </c>
      <c r="H123" s="3">
        <v>4</v>
      </c>
      <c r="I123" s="3">
        <v>4</v>
      </c>
      <c r="J123" s="3">
        <v>3</v>
      </c>
      <c r="K123" s="3">
        <v>3</v>
      </c>
      <c r="L123" s="3">
        <v>4</v>
      </c>
      <c r="M123" s="3">
        <v>3</v>
      </c>
      <c r="N123" s="3"/>
      <c r="O123" s="3">
        <f t="shared" si="7"/>
        <v>35</v>
      </c>
      <c r="P123" s="3">
        <f t="shared" si="10"/>
        <v>3.4911637931034485</v>
      </c>
      <c r="Q123" s="4">
        <v>0.67</v>
      </c>
      <c r="R123" s="1">
        <f t="shared" si="8"/>
        <v>47.028113741636638</v>
      </c>
      <c r="S123" s="52">
        <f t="shared" si="9"/>
        <v>520.28113741636639</v>
      </c>
    </row>
    <row r="124" spans="1:19" x14ac:dyDescent="0.35">
      <c r="A124" s="3">
        <v>0</v>
      </c>
      <c r="B124" s="3">
        <v>1990</v>
      </c>
      <c r="C124" s="3">
        <f t="shared" si="6"/>
        <v>27</v>
      </c>
      <c r="D124" s="3">
        <v>3</v>
      </c>
      <c r="E124" s="3">
        <v>4</v>
      </c>
      <c r="F124" s="3">
        <v>4</v>
      </c>
      <c r="G124" s="3">
        <v>4</v>
      </c>
      <c r="H124" s="3">
        <v>4</v>
      </c>
      <c r="I124" s="3">
        <v>2</v>
      </c>
      <c r="J124" s="3">
        <v>4</v>
      </c>
      <c r="K124" s="3">
        <v>2</v>
      </c>
      <c r="L124" s="3">
        <v>4</v>
      </c>
      <c r="M124" s="3">
        <v>4</v>
      </c>
      <c r="N124" s="3"/>
      <c r="O124" s="3">
        <f t="shared" si="7"/>
        <v>35</v>
      </c>
      <c r="P124" s="3">
        <f t="shared" si="10"/>
        <v>3.4911637931034485</v>
      </c>
      <c r="Q124" s="4">
        <v>0.67</v>
      </c>
      <c r="R124" s="1">
        <f t="shared" si="8"/>
        <v>47.028113741636638</v>
      </c>
      <c r="S124" s="52">
        <f t="shared" si="9"/>
        <v>520.28113741636639</v>
      </c>
    </row>
    <row r="125" spans="1:19" x14ac:dyDescent="0.35">
      <c r="A125" s="3">
        <v>0</v>
      </c>
      <c r="B125" s="3">
        <v>1990</v>
      </c>
      <c r="C125" s="3">
        <f t="shared" si="6"/>
        <v>27</v>
      </c>
      <c r="D125" s="3">
        <v>4</v>
      </c>
      <c r="E125" s="3">
        <v>4</v>
      </c>
      <c r="F125" s="3">
        <v>4</v>
      </c>
      <c r="G125" s="3">
        <v>4</v>
      </c>
      <c r="H125" s="3">
        <v>4</v>
      </c>
      <c r="I125" s="3">
        <v>3</v>
      </c>
      <c r="J125" s="3">
        <v>2</v>
      </c>
      <c r="K125" s="3">
        <v>2</v>
      </c>
      <c r="L125" s="3">
        <v>4</v>
      </c>
      <c r="M125" s="3">
        <v>4</v>
      </c>
      <c r="N125" s="3"/>
      <c r="O125" s="3">
        <f t="shared" si="7"/>
        <v>35</v>
      </c>
      <c r="P125" s="3">
        <f t="shared" si="10"/>
        <v>3.4911637931034485</v>
      </c>
      <c r="Q125" s="4">
        <v>0.67</v>
      </c>
      <c r="R125" s="1">
        <f t="shared" si="8"/>
        <v>47.028113741636638</v>
      </c>
      <c r="S125" s="52">
        <f t="shared" si="9"/>
        <v>520.28113741636639</v>
      </c>
    </row>
    <row r="126" spans="1:19" x14ac:dyDescent="0.35">
      <c r="A126" s="3">
        <v>0</v>
      </c>
      <c r="B126" s="3">
        <v>1990</v>
      </c>
      <c r="C126" s="3">
        <f t="shared" si="6"/>
        <v>27</v>
      </c>
      <c r="D126" s="3">
        <v>4</v>
      </c>
      <c r="E126" s="3">
        <v>4</v>
      </c>
      <c r="F126" s="3">
        <v>4</v>
      </c>
      <c r="G126" s="3">
        <v>3</v>
      </c>
      <c r="H126" s="3">
        <v>3</v>
      </c>
      <c r="I126" s="3">
        <v>3</v>
      </c>
      <c r="J126" s="3">
        <v>3</v>
      </c>
      <c r="K126" s="3">
        <v>4</v>
      </c>
      <c r="L126" s="3">
        <v>4</v>
      </c>
      <c r="M126" s="3">
        <v>3</v>
      </c>
      <c r="N126" s="3"/>
      <c r="O126" s="3">
        <f t="shared" si="7"/>
        <v>35</v>
      </c>
      <c r="P126" s="3">
        <f t="shared" si="10"/>
        <v>3.4911637931034485</v>
      </c>
      <c r="Q126" s="4">
        <v>0.67</v>
      </c>
      <c r="R126" s="1">
        <f t="shared" si="8"/>
        <v>47.028113741636638</v>
      </c>
      <c r="S126" s="52">
        <f t="shared" si="9"/>
        <v>520.28113741636639</v>
      </c>
    </row>
    <row r="127" spans="1:19" x14ac:dyDescent="0.35">
      <c r="A127" s="3">
        <v>0</v>
      </c>
      <c r="B127" s="3">
        <v>1990</v>
      </c>
      <c r="C127" s="3">
        <f t="shared" si="6"/>
        <v>27</v>
      </c>
      <c r="D127" s="3">
        <v>2</v>
      </c>
      <c r="E127" s="3">
        <v>4</v>
      </c>
      <c r="F127" s="3">
        <v>4</v>
      </c>
      <c r="G127" s="3">
        <v>2</v>
      </c>
      <c r="H127" s="3">
        <v>3</v>
      </c>
      <c r="I127" s="3">
        <v>4</v>
      </c>
      <c r="J127" s="3">
        <v>3</v>
      </c>
      <c r="K127" s="3">
        <v>4</v>
      </c>
      <c r="L127" s="3">
        <v>4</v>
      </c>
      <c r="M127" s="3">
        <v>4</v>
      </c>
      <c r="N127" s="3"/>
      <c r="O127" s="3">
        <f t="shared" si="7"/>
        <v>34</v>
      </c>
      <c r="P127" s="3">
        <f t="shared" si="10"/>
        <v>3.4911637931034485</v>
      </c>
      <c r="Q127" s="4">
        <v>0.67</v>
      </c>
      <c r="R127" s="1">
        <f t="shared" si="8"/>
        <v>45.535576428203804</v>
      </c>
      <c r="S127" s="52">
        <f t="shared" si="9"/>
        <v>505.35576428203802</v>
      </c>
    </row>
    <row r="128" spans="1:19" x14ac:dyDescent="0.35">
      <c r="A128" s="3">
        <v>0</v>
      </c>
      <c r="B128" s="3">
        <v>1990</v>
      </c>
      <c r="C128" s="3">
        <f t="shared" si="6"/>
        <v>27</v>
      </c>
      <c r="D128" s="3">
        <v>3</v>
      </c>
      <c r="E128" s="3">
        <v>3</v>
      </c>
      <c r="F128" s="3">
        <v>4</v>
      </c>
      <c r="G128" s="3">
        <v>3</v>
      </c>
      <c r="H128" s="3">
        <v>3</v>
      </c>
      <c r="I128" s="3">
        <v>4</v>
      </c>
      <c r="J128" s="3">
        <v>3</v>
      </c>
      <c r="K128" s="3">
        <v>4</v>
      </c>
      <c r="L128" s="3">
        <v>4</v>
      </c>
      <c r="M128" s="3">
        <v>3</v>
      </c>
      <c r="N128" s="3"/>
      <c r="O128" s="3">
        <f t="shared" si="7"/>
        <v>34</v>
      </c>
      <c r="P128" s="3">
        <f t="shared" si="10"/>
        <v>3.4911637931034485</v>
      </c>
      <c r="Q128" s="4">
        <v>0.67</v>
      </c>
      <c r="R128" s="1">
        <f t="shared" si="8"/>
        <v>45.535576428203804</v>
      </c>
      <c r="S128" s="52">
        <f t="shared" si="9"/>
        <v>505.35576428203802</v>
      </c>
    </row>
    <row r="129" spans="1:19" x14ac:dyDescent="0.35">
      <c r="A129" s="3">
        <v>0</v>
      </c>
      <c r="B129" s="3">
        <v>1990</v>
      </c>
      <c r="C129" s="3">
        <f t="shared" si="6"/>
        <v>27</v>
      </c>
      <c r="D129" s="3">
        <v>3</v>
      </c>
      <c r="E129" s="3">
        <v>4</v>
      </c>
      <c r="F129" s="3">
        <v>4</v>
      </c>
      <c r="G129" s="3">
        <v>3</v>
      </c>
      <c r="H129" s="3">
        <v>3</v>
      </c>
      <c r="I129" s="3">
        <v>3</v>
      </c>
      <c r="J129" s="3">
        <v>3</v>
      </c>
      <c r="K129" s="3">
        <v>3</v>
      </c>
      <c r="L129" s="3">
        <v>4</v>
      </c>
      <c r="M129" s="3">
        <v>4</v>
      </c>
      <c r="N129" s="3"/>
      <c r="O129" s="3">
        <f t="shared" si="7"/>
        <v>34</v>
      </c>
      <c r="P129" s="3">
        <f t="shared" si="10"/>
        <v>3.4911637931034485</v>
      </c>
      <c r="Q129" s="4">
        <v>0.67</v>
      </c>
      <c r="R129" s="1">
        <f t="shared" si="8"/>
        <v>45.535576428203804</v>
      </c>
      <c r="S129" s="52">
        <f t="shared" si="9"/>
        <v>505.35576428203802</v>
      </c>
    </row>
    <row r="130" spans="1:19" x14ac:dyDescent="0.35">
      <c r="A130" s="3">
        <v>0</v>
      </c>
      <c r="B130" s="3">
        <v>1990</v>
      </c>
      <c r="C130" s="3">
        <f t="shared" ref="C130:C193" si="11">2017-B130</f>
        <v>27</v>
      </c>
      <c r="D130" s="3">
        <v>3</v>
      </c>
      <c r="E130" s="3">
        <v>3</v>
      </c>
      <c r="F130" s="3">
        <v>4</v>
      </c>
      <c r="G130" s="3">
        <v>3</v>
      </c>
      <c r="H130" s="3">
        <v>4</v>
      </c>
      <c r="I130" s="3">
        <v>3</v>
      </c>
      <c r="J130" s="3">
        <v>4</v>
      </c>
      <c r="K130" s="3">
        <v>3</v>
      </c>
      <c r="L130" s="3">
        <v>3</v>
      </c>
      <c r="M130" s="3">
        <v>4</v>
      </c>
      <c r="N130" s="3"/>
      <c r="O130" s="3">
        <f t="shared" ref="O130:O193" si="12">SUM(D130:M130)</f>
        <v>34</v>
      </c>
      <c r="P130" s="3">
        <f t="shared" si="10"/>
        <v>3.4911637931034485</v>
      </c>
      <c r="Q130" s="4">
        <v>0.67</v>
      </c>
      <c r="R130" s="1">
        <f t="shared" ref="R130:R193" si="13">(O130-P130)/Q130</f>
        <v>45.535576428203804</v>
      </c>
      <c r="S130" s="52">
        <f t="shared" ref="S130:S193" si="14">(R130*10)+50</f>
        <v>505.35576428203802</v>
      </c>
    </row>
    <row r="131" spans="1:19" x14ac:dyDescent="0.35">
      <c r="A131" s="3">
        <v>0</v>
      </c>
      <c r="B131" s="3">
        <v>1990</v>
      </c>
      <c r="C131" s="3">
        <f t="shared" si="11"/>
        <v>27</v>
      </c>
      <c r="D131" s="3">
        <v>4</v>
      </c>
      <c r="E131" s="3">
        <v>3</v>
      </c>
      <c r="F131" s="3">
        <v>3</v>
      </c>
      <c r="G131" s="3">
        <v>4</v>
      </c>
      <c r="H131" s="3">
        <v>4</v>
      </c>
      <c r="I131" s="3">
        <v>2</v>
      </c>
      <c r="J131" s="3">
        <v>2</v>
      </c>
      <c r="K131" s="3">
        <v>4</v>
      </c>
      <c r="L131" s="3">
        <v>3</v>
      </c>
      <c r="M131" s="3">
        <v>3</v>
      </c>
      <c r="N131" s="3"/>
      <c r="O131" s="3">
        <f t="shared" si="12"/>
        <v>32</v>
      </c>
      <c r="P131" s="3">
        <f t="shared" si="10"/>
        <v>3.4911637931034485</v>
      </c>
      <c r="Q131" s="4">
        <v>0.67</v>
      </c>
      <c r="R131" s="1">
        <f t="shared" si="13"/>
        <v>42.550501801338129</v>
      </c>
      <c r="S131" s="52">
        <f t="shared" si="14"/>
        <v>475.50501801338129</v>
      </c>
    </row>
    <row r="132" spans="1:19" x14ac:dyDescent="0.35">
      <c r="A132" s="3">
        <v>0</v>
      </c>
      <c r="B132" s="3">
        <v>1990</v>
      </c>
      <c r="C132" s="3">
        <f t="shared" si="11"/>
        <v>27</v>
      </c>
      <c r="D132" s="3">
        <v>3</v>
      </c>
      <c r="E132" s="3">
        <v>4</v>
      </c>
      <c r="F132" s="3">
        <v>3</v>
      </c>
      <c r="G132" s="3">
        <v>4</v>
      </c>
      <c r="H132" s="3">
        <v>3</v>
      </c>
      <c r="I132" s="3">
        <v>3</v>
      </c>
      <c r="J132" s="3">
        <v>2</v>
      </c>
      <c r="K132" s="3">
        <v>3</v>
      </c>
      <c r="L132" s="3">
        <v>4</v>
      </c>
      <c r="M132" s="3">
        <v>3</v>
      </c>
      <c r="N132" s="3"/>
      <c r="O132" s="3">
        <f t="shared" si="12"/>
        <v>32</v>
      </c>
      <c r="P132" s="3">
        <f t="shared" si="10"/>
        <v>3.4911637931034485</v>
      </c>
      <c r="Q132" s="4">
        <v>0.67</v>
      </c>
      <c r="R132" s="1">
        <f t="shared" si="13"/>
        <v>42.550501801338129</v>
      </c>
      <c r="S132" s="52">
        <f t="shared" si="14"/>
        <v>475.50501801338129</v>
      </c>
    </row>
    <row r="133" spans="1:19" x14ac:dyDescent="0.35">
      <c r="A133" s="3">
        <v>0</v>
      </c>
      <c r="B133" s="3">
        <v>1991</v>
      </c>
      <c r="C133" s="3">
        <f t="shared" si="11"/>
        <v>26</v>
      </c>
      <c r="D133" s="3">
        <v>4</v>
      </c>
      <c r="E133" s="3">
        <v>4</v>
      </c>
      <c r="F133" s="3">
        <v>4</v>
      </c>
      <c r="G133" s="3">
        <v>4</v>
      </c>
      <c r="H133" s="3">
        <v>4</v>
      </c>
      <c r="I133" s="3">
        <v>4</v>
      </c>
      <c r="J133" s="3">
        <v>4</v>
      </c>
      <c r="K133" s="3">
        <v>4</v>
      </c>
      <c r="L133" s="3">
        <v>4</v>
      </c>
      <c r="M133" s="3">
        <v>4</v>
      </c>
      <c r="N133" s="3"/>
      <c r="O133" s="3">
        <f t="shared" si="12"/>
        <v>40</v>
      </c>
      <c r="P133" s="3">
        <f t="shared" si="10"/>
        <v>3.4911637931034485</v>
      </c>
      <c r="Q133" s="4">
        <v>0.67</v>
      </c>
      <c r="R133" s="1">
        <f t="shared" si="13"/>
        <v>54.490800308800821</v>
      </c>
      <c r="S133" s="52">
        <f t="shared" si="14"/>
        <v>594.90800308800817</v>
      </c>
    </row>
    <row r="134" spans="1:19" x14ac:dyDescent="0.35">
      <c r="A134" s="3">
        <v>0</v>
      </c>
      <c r="B134" s="3">
        <v>1991</v>
      </c>
      <c r="C134" s="3">
        <f t="shared" si="11"/>
        <v>26</v>
      </c>
      <c r="D134" s="3">
        <v>4</v>
      </c>
      <c r="E134" s="3">
        <v>3</v>
      </c>
      <c r="F134" s="3">
        <v>4</v>
      </c>
      <c r="G134" s="3">
        <v>4</v>
      </c>
      <c r="H134" s="3">
        <v>3</v>
      </c>
      <c r="I134" s="3">
        <v>4</v>
      </c>
      <c r="J134" s="3">
        <v>4</v>
      </c>
      <c r="K134" s="3">
        <v>4</v>
      </c>
      <c r="L134" s="3">
        <v>4</v>
      </c>
      <c r="M134" s="3">
        <v>4</v>
      </c>
      <c r="N134" s="3"/>
      <c r="O134" s="3">
        <f t="shared" si="12"/>
        <v>38</v>
      </c>
      <c r="P134" s="3">
        <f t="shared" si="10"/>
        <v>3.4911637931034485</v>
      </c>
      <c r="Q134" s="4">
        <v>0.67</v>
      </c>
      <c r="R134" s="1">
        <f t="shared" si="13"/>
        <v>51.505725681935154</v>
      </c>
      <c r="S134" s="52">
        <f t="shared" si="14"/>
        <v>565.05725681935155</v>
      </c>
    </row>
    <row r="135" spans="1:19" x14ac:dyDescent="0.35">
      <c r="A135" s="3">
        <v>1</v>
      </c>
      <c r="B135" s="3">
        <v>1991</v>
      </c>
      <c r="C135" s="3">
        <f t="shared" si="11"/>
        <v>26</v>
      </c>
      <c r="D135" s="3">
        <v>3</v>
      </c>
      <c r="E135" s="3">
        <v>4</v>
      </c>
      <c r="F135" s="3">
        <v>3</v>
      </c>
      <c r="G135" s="3">
        <v>4</v>
      </c>
      <c r="H135" s="3">
        <v>4</v>
      </c>
      <c r="I135" s="3">
        <v>4</v>
      </c>
      <c r="J135" s="3">
        <v>4</v>
      </c>
      <c r="K135" s="3">
        <v>4</v>
      </c>
      <c r="L135" s="3">
        <v>3</v>
      </c>
      <c r="M135" s="3">
        <v>4</v>
      </c>
      <c r="N135" s="3"/>
      <c r="O135" s="3">
        <f t="shared" si="12"/>
        <v>37</v>
      </c>
      <c r="P135" s="3">
        <f t="shared" si="10"/>
        <v>3.4911637931034485</v>
      </c>
      <c r="Q135" s="4">
        <v>0.67</v>
      </c>
      <c r="R135" s="1">
        <f t="shared" si="13"/>
        <v>50.013188368502313</v>
      </c>
      <c r="S135" s="52">
        <f t="shared" si="14"/>
        <v>550.13188368502313</v>
      </c>
    </row>
    <row r="136" spans="1:19" x14ac:dyDescent="0.35">
      <c r="A136" s="3">
        <v>0</v>
      </c>
      <c r="B136" s="3">
        <v>1991</v>
      </c>
      <c r="C136" s="3">
        <f t="shared" si="11"/>
        <v>26</v>
      </c>
      <c r="D136" s="3">
        <v>4</v>
      </c>
      <c r="E136" s="3">
        <v>4</v>
      </c>
      <c r="F136" s="3">
        <v>4</v>
      </c>
      <c r="G136" s="3">
        <v>4</v>
      </c>
      <c r="H136" s="3">
        <v>4</v>
      </c>
      <c r="I136" s="3">
        <v>3</v>
      </c>
      <c r="J136" s="3">
        <v>3</v>
      </c>
      <c r="K136" s="3">
        <v>4</v>
      </c>
      <c r="L136" s="3">
        <v>4</v>
      </c>
      <c r="M136" s="3">
        <v>3</v>
      </c>
      <c r="N136" s="3"/>
      <c r="O136" s="3">
        <f t="shared" si="12"/>
        <v>37</v>
      </c>
      <c r="P136" s="3">
        <f t="shared" si="10"/>
        <v>3.4911637931034485</v>
      </c>
      <c r="Q136" s="4">
        <v>0.67</v>
      </c>
      <c r="R136" s="1">
        <f t="shared" si="13"/>
        <v>50.013188368502313</v>
      </c>
      <c r="S136" s="52">
        <f t="shared" si="14"/>
        <v>550.13188368502313</v>
      </c>
    </row>
    <row r="137" spans="1:19" x14ac:dyDescent="0.35">
      <c r="A137" s="3">
        <v>0</v>
      </c>
      <c r="B137" s="3">
        <v>1991</v>
      </c>
      <c r="C137" s="3">
        <f t="shared" si="11"/>
        <v>26</v>
      </c>
      <c r="D137" s="3">
        <v>4</v>
      </c>
      <c r="E137" s="3">
        <v>4</v>
      </c>
      <c r="F137" s="3">
        <v>4</v>
      </c>
      <c r="G137" s="3">
        <v>4</v>
      </c>
      <c r="H137" s="3">
        <v>4</v>
      </c>
      <c r="I137" s="3">
        <v>3</v>
      </c>
      <c r="J137" s="3">
        <v>3</v>
      </c>
      <c r="K137" s="3">
        <v>3</v>
      </c>
      <c r="L137" s="3">
        <v>4</v>
      </c>
      <c r="M137" s="3">
        <v>4</v>
      </c>
      <c r="N137" s="3"/>
      <c r="O137" s="3">
        <f t="shared" si="12"/>
        <v>37</v>
      </c>
      <c r="P137" s="3">
        <f t="shared" si="10"/>
        <v>3.4911637931034485</v>
      </c>
      <c r="Q137" s="4">
        <v>0.67</v>
      </c>
      <c r="R137" s="1">
        <f t="shared" si="13"/>
        <v>50.013188368502313</v>
      </c>
      <c r="S137" s="52">
        <f t="shared" si="14"/>
        <v>550.13188368502313</v>
      </c>
    </row>
    <row r="138" spans="1:19" x14ac:dyDescent="0.35">
      <c r="A138" s="3">
        <v>0</v>
      </c>
      <c r="B138" s="3">
        <v>1991</v>
      </c>
      <c r="C138" s="3">
        <f t="shared" si="11"/>
        <v>26</v>
      </c>
      <c r="D138" s="3">
        <v>4</v>
      </c>
      <c r="E138" s="3">
        <v>4</v>
      </c>
      <c r="F138" s="3">
        <v>4</v>
      </c>
      <c r="G138" s="3">
        <v>4</v>
      </c>
      <c r="H138" s="3">
        <v>4</v>
      </c>
      <c r="I138" s="3">
        <v>3</v>
      </c>
      <c r="J138" s="3">
        <v>3</v>
      </c>
      <c r="K138" s="3">
        <v>3</v>
      </c>
      <c r="L138" s="3">
        <v>4</v>
      </c>
      <c r="M138" s="3">
        <v>4</v>
      </c>
      <c r="N138" s="3"/>
      <c r="O138" s="3">
        <f t="shared" si="12"/>
        <v>37</v>
      </c>
      <c r="P138" s="3">
        <f t="shared" si="10"/>
        <v>3.4911637931034485</v>
      </c>
      <c r="Q138" s="4">
        <v>0.67</v>
      </c>
      <c r="R138" s="1">
        <f t="shared" si="13"/>
        <v>50.013188368502313</v>
      </c>
      <c r="S138" s="52">
        <f t="shared" si="14"/>
        <v>550.13188368502313</v>
      </c>
    </row>
    <row r="139" spans="1:19" x14ac:dyDescent="0.35">
      <c r="A139" s="3">
        <v>0</v>
      </c>
      <c r="B139" s="3">
        <v>1991</v>
      </c>
      <c r="C139" s="3">
        <f t="shared" si="11"/>
        <v>26</v>
      </c>
      <c r="D139" s="3">
        <v>4</v>
      </c>
      <c r="E139" s="3">
        <v>4</v>
      </c>
      <c r="F139" s="3">
        <v>4</v>
      </c>
      <c r="G139" s="3">
        <v>4</v>
      </c>
      <c r="H139" s="3">
        <v>3</v>
      </c>
      <c r="I139" s="3">
        <v>3</v>
      </c>
      <c r="J139" s="3">
        <v>3</v>
      </c>
      <c r="K139" s="3">
        <v>4</v>
      </c>
      <c r="L139" s="3">
        <v>4</v>
      </c>
      <c r="M139" s="3">
        <v>4</v>
      </c>
      <c r="N139" s="3"/>
      <c r="O139" s="3">
        <f t="shared" si="12"/>
        <v>37</v>
      </c>
      <c r="P139" s="3">
        <f t="shared" si="10"/>
        <v>3.4911637931034485</v>
      </c>
      <c r="Q139" s="4">
        <v>0.67</v>
      </c>
      <c r="R139" s="1">
        <f t="shared" si="13"/>
        <v>50.013188368502313</v>
      </c>
      <c r="S139" s="52">
        <f t="shared" si="14"/>
        <v>550.13188368502313</v>
      </c>
    </row>
    <row r="140" spans="1:19" x14ac:dyDescent="0.35">
      <c r="A140" s="3">
        <v>0</v>
      </c>
      <c r="B140" s="3">
        <v>1991</v>
      </c>
      <c r="C140" s="3">
        <f t="shared" si="11"/>
        <v>26</v>
      </c>
      <c r="D140" s="3">
        <v>4</v>
      </c>
      <c r="E140" s="3">
        <v>4</v>
      </c>
      <c r="F140" s="3">
        <v>4</v>
      </c>
      <c r="G140" s="3">
        <v>4</v>
      </c>
      <c r="H140" s="3">
        <v>4</v>
      </c>
      <c r="I140" s="3">
        <v>1</v>
      </c>
      <c r="J140" s="3">
        <v>4</v>
      </c>
      <c r="K140" s="3">
        <v>4</v>
      </c>
      <c r="L140" s="3">
        <v>4</v>
      </c>
      <c r="M140" s="3">
        <v>4</v>
      </c>
      <c r="N140" s="3"/>
      <c r="O140" s="3">
        <f t="shared" si="12"/>
        <v>37</v>
      </c>
      <c r="P140" s="3">
        <f t="shared" si="10"/>
        <v>3.4911637931034485</v>
      </c>
      <c r="Q140" s="4">
        <v>0.67</v>
      </c>
      <c r="R140" s="1">
        <f t="shared" si="13"/>
        <v>50.013188368502313</v>
      </c>
      <c r="S140" s="52">
        <f t="shared" si="14"/>
        <v>550.13188368502313</v>
      </c>
    </row>
    <row r="141" spans="1:19" x14ac:dyDescent="0.35">
      <c r="A141" s="3">
        <v>0</v>
      </c>
      <c r="B141" s="3">
        <v>1991</v>
      </c>
      <c r="C141" s="3">
        <f t="shared" si="11"/>
        <v>26</v>
      </c>
      <c r="D141" s="3">
        <v>3</v>
      </c>
      <c r="E141" s="3">
        <v>4</v>
      </c>
      <c r="F141" s="3">
        <v>4</v>
      </c>
      <c r="G141" s="3">
        <v>4</v>
      </c>
      <c r="H141" s="3">
        <v>4</v>
      </c>
      <c r="I141" s="3">
        <v>3</v>
      </c>
      <c r="J141" s="3">
        <v>4</v>
      </c>
      <c r="K141" s="3">
        <v>3</v>
      </c>
      <c r="L141" s="3">
        <v>3</v>
      </c>
      <c r="M141" s="3">
        <v>4</v>
      </c>
      <c r="N141" s="3"/>
      <c r="O141" s="3">
        <f t="shared" si="12"/>
        <v>36</v>
      </c>
      <c r="P141" s="3">
        <f t="shared" si="10"/>
        <v>3.4911637931034485</v>
      </c>
      <c r="Q141" s="4">
        <v>0.67</v>
      </c>
      <c r="R141" s="1">
        <f t="shared" si="13"/>
        <v>48.520651055069479</v>
      </c>
      <c r="S141" s="52">
        <f t="shared" si="14"/>
        <v>535.20651055069482</v>
      </c>
    </row>
    <row r="142" spans="1:19" x14ac:dyDescent="0.35">
      <c r="A142" s="3">
        <v>0</v>
      </c>
      <c r="B142" s="3">
        <v>1991</v>
      </c>
      <c r="C142" s="3">
        <f t="shared" si="11"/>
        <v>26</v>
      </c>
      <c r="D142" s="3">
        <v>4</v>
      </c>
      <c r="E142" s="3">
        <v>4</v>
      </c>
      <c r="F142" s="3">
        <v>4</v>
      </c>
      <c r="G142" s="3">
        <v>4</v>
      </c>
      <c r="H142" s="3">
        <v>3</v>
      </c>
      <c r="I142" s="3">
        <v>3</v>
      </c>
      <c r="J142" s="3">
        <v>3</v>
      </c>
      <c r="K142" s="3">
        <v>4</v>
      </c>
      <c r="L142" s="3">
        <v>4</v>
      </c>
      <c r="M142" s="3">
        <v>3</v>
      </c>
      <c r="N142" s="3"/>
      <c r="O142" s="3">
        <f t="shared" si="12"/>
        <v>36</v>
      </c>
      <c r="P142" s="3">
        <f t="shared" si="10"/>
        <v>3.4911637931034485</v>
      </c>
      <c r="Q142" s="4">
        <v>0.67</v>
      </c>
      <c r="R142" s="1">
        <f t="shared" si="13"/>
        <v>48.520651055069479</v>
      </c>
      <c r="S142" s="52">
        <f t="shared" si="14"/>
        <v>535.20651055069482</v>
      </c>
    </row>
    <row r="143" spans="1:19" x14ac:dyDescent="0.35">
      <c r="A143" s="3">
        <v>0</v>
      </c>
      <c r="B143" s="3">
        <v>1991</v>
      </c>
      <c r="C143" s="3">
        <f t="shared" si="11"/>
        <v>26</v>
      </c>
      <c r="D143" s="3">
        <v>4</v>
      </c>
      <c r="E143" s="3">
        <v>4</v>
      </c>
      <c r="F143" s="3">
        <v>4</v>
      </c>
      <c r="G143" s="3">
        <v>3</v>
      </c>
      <c r="H143" s="3">
        <v>3</v>
      </c>
      <c r="I143" s="3">
        <v>3</v>
      </c>
      <c r="J143" s="3">
        <v>3</v>
      </c>
      <c r="K143" s="3">
        <v>4</v>
      </c>
      <c r="L143" s="3">
        <v>4</v>
      </c>
      <c r="M143" s="3">
        <v>3</v>
      </c>
      <c r="N143" s="3"/>
      <c r="O143" s="3">
        <f t="shared" si="12"/>
        <v>35</v>
      </c>
      <c r="P143" s="3">
        <f t="shared" si="10"/>
        <v>3.4911637931034485</v>
      </c>
      <c r="Q143" s="4">
        <v>0.67</v>
      </c>
      <c r="R143" s="1">
        <f t="shared" si="13"/>
        <v>47.028113741636638</v>
      </c>
      <c r="S143" s="52">
        <f t="shared" si="14"/>
        <v>520.28113741636639</v>
      </c>
    </row>
    <row r="144" spans="1:19" x14ac:dyDescent="0.35">
      <c r="A144" s="3">
        <v>0</v>
      </c>
      <c r="B144" s="3">
        <v>1991</v>
      </c>
      <c r="C144" s="3">
        <f t="shared" si="11"/>
        <v>26</v>
      </c>
      <c r="D144" s="3">
        <v>3</v>
      </c>
      <c r="E144" s="3">
        <v>3</v>
      </c>
      <c r="F144" s="3">
        <v>3</v>
      </c>
      <c r="G144" s="3">
        <v>3</v>
      </c>
      <c r="H144" s="3">
        <v>3</v>
      </c>
      <c r="I144" s="3">
        <v>3</v>
      </c>
      <c r="J144" s="3">
        <v>4</v>
      </c>
      <c r="K144" s="3">
        <v>4</v>
      </c>
      <c r="L144" s="3">
        <v>3</v>
      </c>
      <c r="M144" s="3">
        <v>4</v>
      </c>
      <c r="N144" s="3"/>
      <c r="O144" s="3">
        <f t="shared" si="12"/>
        <v>33</v>
      </c>
      <c r="P144" s="3">
        <f t="shared" si="10"/>
        <v>3.4911637931034485</v>
      </c>
      <c r="Q144" s="4">
        <v>0.67</v>
      </c>
      <c r="R144" s="1">
        <f t="shared" si="13"/>
        <v>44.04303911477097</v>
      </c>
      <c r="S144" s="52">
        <f t="shared" si="14"/>
        <v>490.43039114770971</v>
      </c>
    </row>
    <row r="145" spans="1:19" x14ac:dyDescent="0.35">
      <c r="A145" s="3">
        <v>0</v>
      </c>
      <c r="B145" s="3">
        <v>1991</v>
      </c>
      <c r="C145" s="3">
        <f t="shared" si="11"/>
        <v>26</v>
      </c>
      <c r="D145" s="3">
        <v>4</v>
      </c>
      <c r="E145" s="3">
        <v>4</v>
      </c>
      <c r="F145" s="3">
        <v>4</v>
      </c>
      <c r="G145" s="3">
        <v>1</v>
      </c>
      <c r="H145" s="3">
        <v>3</v>
      </c>
      <c r="I145" s="3">
        <v>3</v>
      </c>
      <c r="J145" s="3">
        <v>4</v>
      </c>
      <c r="K145" s="3">
        <v>4</v>
      </c>
      <c r="L145" s="3">
        <v>4</v>
      </c>
      <c r="M145" s="3">
        <v>1</v>
      </c>
      <c r="N145" s="3"/>
      <c r="O145" s="3">
        <f t="shared" si="12"/>
        <v>32</v>
      </c>
      <c r="P145" s="3">
        <f t="shared" si="10"/>
        <v>3.4911637931034485</v>
      </c>
      <c r="Q145" s="4">
        <v>0.67</v>
      </c>
      <c r="R145" s="1">
        <f t="shared" si="13"/>
        <v>42.550501801338129</v>
      </c>
      <c r="S145" s="52">
        <f t="shared" si="14"/>
        <v>475.50501801338129</v>
      </c>
    </row>
    <row r="146" spans="1:19" x14ac:dyDescent="0.35">
      <c r="A146" s="3">
        <v>0</v>
      </c>
      <c r="B146" s="3">
        <v>1991</v>
      </c>
      <c r="C146" s="3">
        <f t="shared" si="11"/>
        <v>26</v>
      </c>
      <c r="D146" s="3">
        <v>4</v>
      </c>
      <c r="E146" s="3">
        <v>4</v>
      </c>
      <c r="F146" s="3">
        <v>4</v>
      </c>
      <c r="G146" s="3">
        <v>4</v>
      </c>
      <c r="H146" s="3">
        <v>3</v>
      </c>
      <c r="I146" s="3">
        <v>2</v>
      </c>
      <c r="J146" s="3">
        <v>2</v>
      </c>
      <c r="K146" s="3">
        <v>2</v>
      </c>
      <c r="L146" s="3">
        <v>4</v>
      </c>
      <c r="M146" s="3">
        <v>2</v>
      </c>
      <c r="N146" s="3"/>
      <c r="O146" s="3">
        <f t="shared" si="12"/>
        <v>31</v>
      </c>
      <c r="P146" s="3">
        <f t="shared" si="10"/>
        <v>3.4911637931034485</v>
      </c>
      <c r="Q146" s="4">
        <v>0.67</v>
      </c>
      <c r="R146" s="1">
        <f t="shared" si="13"/>
        <v>41.057964487905295</v>
      </c>
      <c r="S146" s="52">
        <f t="shared" si="14"/>
        <v>460.57964487905292</v>
      </c>
    </row>
    <row r="147" spans="1:19" x14ac:dyDescent="0.35">
      <c r="A147" s="3">
        <v>0</v>
      </c>
      <c r="B147" s="3">
        <v>1991</v>
      </c>
      <c r="C147" s="3">
        <f t="shared" si="11"/>
        <v>26</v>
      </c>
      <c r="D147" s="3">
        <v>3</v>
      </c>
      <c r="E147" s="3">
        <v>4</v>
      </c>
      <c r="F147" s="3">
        <v>3</v>
      </c>
      <c r="G147" s="3">
        <v>3</v>
      </c>
      <c r="H147" s="3">
        <v>3</v>
      </c>
      <c r="I147" s="3">
        <v>3</v>
      </c>
      <c r="J147" s="3">
        <v>2</v>
      </c>
      <c r="K147" s="3">
        <v>3</v>
      </c>
      <c r="L147" s="3">
        <v>4</v>
      </c>
      <c r="M147" s="3">
        <v>3</v>
      </c>
      <c r="N147" s="3"/>
      <c r="O147" s="3">
        <f t="shared" si="12"/>
        <v>31</v>
      </c>
      <c r="P147" s="3">
        <f t="shared" si="10"/>
        <v>3.4911637931034485</v>
      </c>
      <c r="Q147" s="4">
        <v>0.67</v>
      </c>
      <c r="R147" s="1">
        <f t="shared" si="13"/>
        <v>41.057964487905295</v>
      </c>
      <c r="S147" s="52">
        <f t="shared" si="14"/>
        <v>460.57964487905292</v>
      </c>
    </row>
    <row r="148" spans="1:19" x14ac:dyDescent="0.35">
      <c r="A148" s="3">
        <v>0</v>
      </c>
      <c r="B148" s="3">
        <v>1992</v>
      </c>
      <c r="C148" s="3">
        <f t="shared" si="11"/>
        <v>25</v>
      </c>
      <c r="D148" s="3">
        <v>4</v>
      </c>
      <c r="E148" s="3">
        <v>4</v>
      </c>
      <c r="F148" s="3">
        <v>4</v>
      </c>
      <c r="G148" s="3">
        <v>4</v>
      </c>
      <c r="H148" s="3">
        <v>4</v>
      </c>
      <c r="I148" s="3">
        <v>4</v>
      </c>
      <c r="J148" s="3">
        <v>4</v>
      </c>
      <c r="K148" s="3">
        <v>4</v>
      </c>
      <c r="L148" s="3">
        <v>4</v>
      </c>
      <c r="M148" s="3">
        <v>4</v>
      </c>
      <c r="N148" s="3"/>
      <c r="O148" s="3">
        <f t="shared" si="12"/>
        <v>40</v>
      </c>
      <c r="P148" s="3">
        <f t="shared" si="10"/>
        <v>3.4911637931034485</v>
      </c>
      <c r="Q148" s="4">
        <v>0.67</v>
      </c>
      <c r="R148" s="1">
        <f t="shared" si="13"/>
        <v>54.490800308800821</v>
      </c>
      <c r="S148" s="52">
        <f t="shared" si="14"/>
        <v>594.90800308800817</v>
      </c>
    </row>
    <row r="149" spans="1:19" x14ac:dyDescent="0.35">
      <c r="A149" s="3">
        <v>0</v>
      </c>
      <c r="B149" s="3">
        <v>1992</v>
      </c>
      <c r="C149" s="3">
        <f t="shared" si="11"/>
        <v>25</v>
      </c>
      <c r="D149" s="3">
        <v>4</v>
      </c>
      <c r="E149" s="3">
        <v>4</v>
      </c>
      <c r="F149" s="3">
        <v>4</v>
      </c>
      <c r="G149" s="3">
        <v>4</v>
      </c>
      <c r="H149" s="3">
        <v>4</v>
      </c>
      <c r="I149" s="3">
        <v>4</v>
      </c>
      <c r="J149" s="3">
        <v>4</v>
      </c>
      <c r="K149" s="3">
        <v>4</v>
      </c>
      <c r="L149" s="3">
        <v>4</v>
      </c>
      <c r="M149" s="3">
        <v>4</v>
      </c>
      <c r="N149" s="3"/>
      <c r="O149" s="3">
        <f t="shared" si="12"/>
        <v>40</v>
      </c>
      <c r="P149" s="3">
        <f t="shared" si="10"/>
        <v>3.4911637931034485</v>
      </c>
      <c r="Q149" s="4">
        <v>0.67</v>
      </c>
      <c r="R149" s="1">
        <f t="shared" si="13"/>
        <v>54.490800308800821</v>
      </c>
      <c r="S149" s="52">
        <f t="shared" si="14"/>
        <v>594.90800308800817</v>
      </c>
    </row>
    <row r="150" spans="1:19" x14ac:dyDescent="0.35">
      <c r="A150" s="3">
        <v>0</v>
      </c>
      <c r="B150" s="3">
        <v>1992</v>
      </c>
      <c r="C150" s="3">
        <f t="shared" si="11"/>
        <v>25</v>
      </c>
      <c r="D150" s="3">
        <v>4</v>
      </c>
      <c r="E150" s="3">
        <v>4</v>
      </c>
      <c r="F150" s="3">
        <v>4</v>
      </c>
      <c r="G150" s="3">
        <v>4</v>
      </c>
      <c r="H150" s="3">
        <v>4</v>
      </c>
      <c r="I150" s="3">
        <v>4</v>
      </c>
      <c r="J150" s="3">
        <v>4</v>
      </c>
      <c r="K150" s="3">
        <v>4</v>
      </c>
      <c r="L150" s="3">
        <v>4</v>
      </c>
      <c r="M150" s="3">
        <v>4</v>
      </c>
      <c r="N150" s="3"/>
      <c r="O150" s="3">
        <f t="shared" si="12"/>
        <v>40</v>
      </c>
      <c r="P150" s="3">
        <f t="shared" si="10"/>
        <v>3.4911637931034485</v>
      </c>
      <c r="Q150" s="4">
        <v>0.67</v>
      </c>
      <c r="R150" s="1">
        <f t="shared" si="13"/>
        <v>54.490800308800821</v>
      </c>
      <c r="S150" s="52">
        <f t="shared" si="14"/>
        <v>594.90800308800817</v>
      </c>
    </row>
    <row r="151" spans="1:19" x14ac:dyDescent="0.35">
      <c r="A151" s="3">
        <v>1</v>
      </c>
      <c r="B151" s="3">
        <v>1992</v>
      </c>
      <c r="C151" s="3">
        <f t="shared" si="11"/>
        <v>25</v>
      </c>
      <c r="D151" s="3">
        <v>4</v>
      </c>
      <c r="E151" s="3">
        <v>4</v>
      </c>
      <c r="F151" s="3">
        <v>4</v>
      </c>
      <c r="G151" s="3">
        <v>4</v>
      </c>
      <c r="H151" s="3">
        <v>4</v>
      </c>
      <c r="I151" s="3">
        <v>4</v>
      </c>
      <c r="J151" s="3">
        <v>4</v>
      </c>
      <c r="K151" s="3">
        <v>4</v>
      </c>
      <c r="L151" s="3">
        <v>4</v>
      </c>
      <c r="M151" s="3">
        <v>4</v>
      </c>
      <c r="N151" s="3"/>
      <c r="O151" s="3">
        <f t="shared" si="12"/>
        <v>40</v>
      </c>
      <c r="P151" s="3">
        <f t="shared" si="10"/>
        <v>3.4911637931034485</v>
      </c>
      <c r="Q151" s="4">
        <v>0.67</v>
      </c>
      <c r="R151" s="1">
        <f t="shared" si="13"/>
        <v>54.490800308800821</v>
      </c>
      <c r="S151" s="52">
        <f t="shared" si="14"/>
        <v>594.90800308800817</v>
      </c>
    </row>
    <row r="152" spans="1:19" x14ac:dyDescent="0.35">
      <c r="A152" s="3">
        <v>0</v>
      </c>
      <c r="B152" s="3">
        <v>1992</v>
      </c>
      <c r="C152" s="3">
        <f t="shared" si="11"/>
        <v>25</v>
      </c>
      <c r="D152" s="3">
        <v>4</v>
      </c>
      <c r="E152" s="3">
        <v>4</v>
      </c>
      <c r="F152" s="3">
        <v>4</v>
      </c>
      <c r="G152" s="3">
        <v>4</v>
      </c>
      <c r="H152" s="3">
        <v>4</v>
      </c>
      <c r="I152" s="3">
        <v>4</v>
      </c>
      <c r="J152" s="3">
        <v>3</v>
      </c>
      <c r="K152" s="3">
        <v>4</v>
      </c>
      <c r="L152" s="3">
        <v>4</v>
      </c>
      <c r="M152" s="3">
        <v>4</v>
      </c>
      <c r="N152" s="3"/>
      <c r="O152" s="3">
        <f t="shared" si="12"/>
        <v>39</v>
      </c>
      <c r="P152" s="3">
        <f t="shared" si="10"/>
        <v>3.4911637931034485</v>
      </c>
      <c r="Q152" s="4">
        <v>0.67</v>
      </c>
      <c r="R152" s="1">
        <f t="shared" si="13"/>
        <v>52.998262995367988</v>
      </c>
      <c r="S152" s="52">
        <f t="shared" si="14"/>
        <v>579.98262995367986</v>
      </c>
    </row>
    <row r="153" spans="1:19" x14ac:dyDescent="0.35">
      <c r="A153" s="3">
        <v>0</v>
      </c>
      <c r="B153" s="3">
        <v>1992</v>
      </c>
      <c r="C153" s="3">
        <f t="shared" si="11"/>
        <v>25</v>
      </c>
      <c r="D153" s="3">
        <v>4</v>
      </c>
      <c r="E153" s="3">
        <v>4</v>
      </c>
      <c r="F153" s="3">
        <v>4</v>
      </c>
      <c r="G153" s="3">
        <v>4</v>
      </c>
      <c r="H153" s="3">
        <v>4</v>
      </c>
      <c r="I153" s="3">
        <v>4</v>
      </c>
      <c r="J153" s="3">
        <v>3</v>
      </c>
      <c r="K153" s="3">
        <v>4</v>
      </c>
      <c r="L153" s="3">
        <v>4</v>
      </c>
      <c r="M153" s="3">
        <v>4</v>
      </c>
      <c r="N153" s="3"/>
      <c r="O153" s="3">
        <f t="shared" si="12"/>
        <v>39</v>
      </c>
      <c r="P153" s="3">
        <f t="shared" si="10"/>
        <v>3.4911637931034485</v>
      </c>
      <c r="Q153" s="4">
        <v>0.67</v>
      </c>
      <c r="R153" s="1">
        <f t="shared" si="13"/>
        <v>52.998262995367988</v>
      </c>
      <c r="S153" s="52">
        <f t="shared" si="14"/>
        <v>579.98262995367986</v>
      </c>
    </row>
    <row r="154" spans="1:19" x14ac:dyDescent="0.35">
      <c r="A154" s="3">
        <v>0</v>
      </c>
      <c r="B154" s="3">
        <v>1992</v>
      </c>
      <c r="C154" s="3">
        <f t="shared" si="11"/>
        <v>25</v>
      </c>
      <c r="D154" s="3">
        <v>4</v>
      </c>
      <c r="E154" s="3">
        <v>4</v>
      </c>
      <c r="F154" s="3">
        <v>4</v>
      </c>
      <c r="G154" s="3">
        <v>4</v>
      </c>
      <c r="H154" s="3">
        <v>3</v>
      </c>
      <c r="I154" s="3">
        <v>4</v>
      </c>
      <c r="J154" s="3">
        <v>4</v>
      </c>
      <c r="K154" s="3">
        <v>4</v>
      </c>
      <c r="L154" s="3">
        <v>4</v>
      </c>
      <c r="M154" s="3">
        <v>4</v>
      </c>
      <c r="N154" s="3"/>
      <c r="O154" s="3">
        <f t="shared" si="12"/>
        <v>39</v>
      </c>
      <c r="P154" s="3">
        <f t="shared" si="10"/>
        <v>3.4911637931034485</v>
      </c>
      <c r="Q154" s="4">
        <v>0.67</v>
      </c>
      <c r="R154" s="1">
        <f t="shared" si="13"/>
        <v>52.998262995367988</v>
      </c>
      <c r="S154" s="52">
        <f t="shared" si="14"/>
        <v>579.98262995367986</v>
      </c>
    </row>
    <row r="155" spans="1:19" x14ac:dyDescent="0.35">
      <c r="A155" s="3">
        <v>1</v>
      </c>
      <c r="B155" s="3">
        <v>1992</v>
      </c>
      <c r="C155" s="3">
        <f t="shared" si="11"/>
        <v>25</v>
      </c>
      <c r="D155" s="3">
        <v>4</v>
      </c>
      <c r="E155" s="3">
        <v>4</v>
      </c>
      <c r="F155" s="3">
        <v>4</v>
      </c>
      <c r="G155" s="3">
        <v>3</v>
      </c>
      <c r="H155" s="3">
        <v>4</v>
      </c>
      <c r="I155" s="3">
        <v>4</v>
      </c>
      <c r="J155" s="3">
        <v>4</v>
      </c>
      <c r="K155" s="3">
        <v>4</v>
      </c>
      <c r="L155" s="3">
        <v>4</v>
      </c>
      <c r="M155" s="3">
        <v>4</v>
      </c>
      <c r="N155" s="3"/>
      <c r="O155" s="3">
        <f t="shared" si="12"/>
        <v>39</v>
      </c>
      <c r="P155" s="3">
        <f t="shared" si="10"/>
        <v>3.4911637931034485</v>
      </c>
      <c r="Q155" s="4">
        <v>0.67</v>
      </c>
      <c r="R155" s="1">
        <f t="shared" si="13"/>
        <v>52.998262995367988</v>
      </c>
      <c r="S155" s="52">
        <f t="shared" si="14"/>
        <v>579.98262995367986</v>
      </c>
    </row>
    <row r="156" spans="1:19" x14ac:dyDescent="0.35">
      <c r="A156" s="3">
        <v>1</v>
      </c>
      <c r="B156" s="3">
        <v>1992</v>
      </c>
      <c r="C156" s="3">
        <f t="shared" si="11"/>
        <v>25</v>
      </c>
      <c r="D156" s="3">
        <v>4</v>
      </c>
      <c r="E156" s="3">
        <v>4</v>
      </c>
      <c r="F156" s="3">
        <v>4</v>
      </c>
      <c r="G156" s="3">
        <v>4</v>
      </c>
      <c r="H156" s="3">
        <v>4</v>
      </c>
      <c r="I156" s="3">
        <v>3</v>
      </c>
      <c r="J156" s="3">
        <v>4</v>
      </c>
      <c r="K156" s="3">
        <v>4</v>
      </c>
      <c r="L156" s="3">
        <v>4</v>
      </c>
      <c r="M156" s="3">
        <v>4</v>
      </c>
      <c r="N156" s="3"/>
      <c r="O156" s="3">
        <f t="shared" si="12"/>
        <v>39</v>
      </c>
      <c r="P156" s="3">
        <f t="shared" si="10"/>
        <v>3.4911637931034485</v>
      </c>
      <c r="Q156" s="4">
        <v>0.67</v>
      </c>
      <c r="R156" s="1">
        <f t="shared" si="13"/>
        <v>52.998262995367988</v>
      </c>
      <c r="S156" s="52">
        <f t="shared" si="14"/>
        <v>579.98262995367986</v>
      </c>
    </row>
    <row r="157" spans="1:19" x14ac:dyDescent="0.35">
      <c r="A157" s="3">
        <v>0</v>
      </c>
      <c r="B157" s="3">
        <v>1992</v>
      </c>
      <c r="C157" s="3">
        <f t="shared" si="11"/>
        <v>25</v>
      </c>
      <c r="D157" s="3">
        <v>4</v>
      </c>
      <c r="E157" s="3">
        <v>4</v>
      </c>
      <c r="F157" s="3">
        <v>4</v>
      </c>
      <c r="G157" s="3">
        <v>4</v>
      </c>
      <c r="H157" s="3">
        <v>4</v>
      </c>
      <c r="I157" s="3">
        <v>4</v>
      </c>
      <c r="J157" s="3">
        <v>3</v>
      </c>
      <c r="K157" s="3">
        <v>4</v>
      </c>
      <c r="L157" s="3">
        <v>4</v>
      </c>
      <c r="M157" s="3">
        <v>3</v>
      </c>
      <c r="N157" s="3"/>
      <c r="O157" s="3">
        <f t="shared" si="12"/>
        <v>38</v>
      </c>
      <c r="P157" s="3">
        <f t="shared" si="10"/>
        <v>3.4911637931034485</v>
      </c>
      <c r="Q157" s="4">
        <v>0.67</v>
      </c>
      <c r="R157" s="1">
        <f t="shared" si="13"/>
        <v>51.505725681935154</v>
      </c>
      <c r="S157" s="52">
        <f t="shared" si="14"/>
        <v>565.05725681935155</v>
      </c>
    </row>
    <row r="158" spans="1:19" x14ac:dyDescent="0.35">
      <c r="A158" s="3">
        <v>0</v>
      </c>
      <c r="B158" s="3">
        <v>1992</v>
      </c>
      <c r="C158" s="3">
        <f t="shared" si="11"/>
        <v>25</v>
      </c>
      <c r="D158" s="3">
        <v>4</v>
      </c>
      <c r="E158" s="3">
        <v>3</v>
      </c>
      <c r="F158" s="3">
        <v>4</v>
      </c>
      <c r="G158" s="3">
        <v>4</v>
      </c>
      <c r="H158" s="3">
        <v>4</v>
      </c>
      <c r="I158" s="3">
        <v>4</v>
      </c>
      <c r="J158" s="3">
        <v>3</v>
      </c>
      <c r="K158" s="3">
        <v>4</v>
      </c>
      <c r="L158" s="3">
        <v>4</v>
      </c>
      <c r="M158" s="3">
        <v>4</v>
      </c>
      <c r="N158" s="3"/>
      <c r="O158" s="3">
        <f t="shared" si="12"/>
        <v>38</v>
      </c>
      <c r="P158" s="3">
        <f t="shared" si="10"/>
        <v>3.4911637931034485</v>
      </c>
      <c r="Q158" s="4">
        <v>0.67</v>
      </c>
      <c r="R158" s="1">
        <f t="shared" si="13"/>
        <v>51.505725681935154</v>
      </c>
      <c r="S158" s="52">
        <f t="shared" si="14"/>
        <v>565.05725681935155</v>
      </c>
    </row>
    <row r="159" spans="1:19" x14ac:dyDescent="0.35">
      <c r="A159" s="3">
        <v>0</v>
      </c>
      <c r="B159" s="3">
        <v>1992</v>
      </c>
      <c r="C159" s="3">
        <f t="shared" si="11"/>
        <v>25</v>
      </c>
      <c r="D159" s="3">
        <v>4</v>
      </c>
      <c r="E159" s="3">
        <v>4</v>
      </c>
      <c r="F159" s="3">
        <v>4</v>
      </c>
      <c r="G159" s="3">
        <v>3</v>
      </c>
      <c r="H159" s="3">
        <v>4</v>
      </c>
      <c r="I159" s="3">
        <v>4</v>
      </c>
      <c r="J159" s="3">
        <v>3</v>
      </c>
      <c r="K159" s="3">
        <v>4</v>
      </c>
      <c r="L159" s="3">
        <v>4</v>
      </c>
      <c r="M159" s="3">
        <v>4</v>
      </c>
      <c r="N159" s="3"/>
      <c r="O159" s="3">
        <f t="shared" si="12"/>
        <v>38</v>
      </c>
      <c r="P159" s="3">
        <f t="shared" si="10"/>
        <v>3.4911637931034485</v>
      </c>
      <c r="Q159" s="4">
        <v>0.67</v>
      </c>
      <c r="R159" s="1">
        <f t="shared" si="13"/>
        <v>51.505725681935154</v>
      </c>
      <c r="S159" s="52">
        <f t="shared" si="14"/>
        <v>565.05725681935155</v>
      </c>
    </row>
    <row r="160" spans="1:19" x14ac:dyDescent="0.35">
      <c r="A160" s="3">
        <v>0</v>
      </c>
      <c r="B160" s="3">
        <v>1992</v>
      </c>
      <c r="C160" s="3">
        <f t="shared" si="11"/>
        <v>25</v>
      </c>
      <c r="D160" s="3">
        <v>3</v>
      </c>
      <c r="E160" s="3">
        <v>4</v>
      </c>
      <c r="F160" s="3">
        <v>4</v>
      </c>
      <c r="G160" s="3">
        <v>2</v>
      </c>
      <c r="H160" s="3">
        <v>4</v>
      </c>
      <c r="I160" s="3">
        <v>4</v>
      </c>
      <c r="J160" s="3">
        <v>4</v>
      </c>
      <c r="K160" s="3">
        <v>4</v>
      </c>
      <c r="L160" s="3">
        <v>4</v>
      </c>
      <c r="M160" s="3">
        <v>4</v>
      </c>
      <c r="N160" s="3"/>
      <c r="O160" s="3">
        <f t="shared" si="12"/>
        <v>37</v>
      </c>
      <c r="P160" s="3">
        <f t="shared" si="10"/>
        <v>3.4911637931034485</v>
      </c>
      <c r="Q160" s="4">
        <v>0.67</v>
      </c>
      <c r="R160" s="1">
        <f t="shared" si="13"/>
        <v>50.013188368502313</v>
      </c>
      <c r="S160" s="52">
        <f t="shared" si="14"/>
        <v>550.13188368502313</v>
      </c>
    </row>
    <row r="161" spans="1:19" x14ac:dyDescent="0.35">
      <c r="A161" s="3">
        <v>0</v>
      </c>
      <c r="B161" s="3">
        <v>1992</v>
      </c>
      <c r="C161" s="3">
        <f t="shared" si="11"/>
        <v>25</v>
      </c>
      <c r="D161" s="3">
        <v>3</v>
      </c>
      <c r="E161" s="3">
        <v>4</v>
      </c>
      <c r="F161" s="3">
        <v>4</v>
      </c>
      <c r="G161" s="3">
        <v>4</v>
      </c>
      <c r="H161" s="3">
        <v>4</v>
      </c>
      <c r="I161" s="3">
        <v>4</v>
      </c>
      <c r="J161" s="3">
        <v>3</v>
      </c>
      <c r="K161" s="3">
        <v>4</v>
      </c>
      <c r="L161" s="3">
        <v>4</v>
      </c>
      <c r="M161" s="3">
        <v>3</v>
      </c>
      <c r="N161" s="3"/>
      <c r="O161" s="3">
        <f t="shared" si="12"/>
        <v>37</v>
      </c>
      <c r="P161" s="3">
        <f t="shared" si="10"/>
        <v>3.4911637931034485</v>
      </c>
      <c r="Q161" s="4">
        <v>0.67</v>
      </c>
      <c r="R161" s="1">
        <f t="shared" si="13"/>
        <v>50.013188368502313</v>
      </c>
      <c r="S161" s="52">
        <f t="shared" si="14"/>
        <v>550.13188368502313</v>
      </c>
    </row>
    <row r="162" spans="1:19" x14ac:dyDescent="0.35">
      <c r="A162" s="3">
        <v>0</v>
      </c>
      <c r="B162" s="3">
        <v>1992</v>
      </c>
      <c r="C162" s="3">
        <f t="shared" si="11"/>
        <v>25</v>
      </c>
      <c r="D162" s="3">
        <v>3</v>
      </c>
      <c r="E162" s="3">
        <v>4</v>
      </c>
      <c r="F162" s="3">
        <v>4</v>
      </c>
      <c r="G162" s="3">
        <v>4</v>
      </c>
      <c r="H162" s="3">
        <v>4</v>
      </c>
      <c r="I162" s="3">
        <v>4</v>
      </c>
      <c r="J162" s="3">
        <v>3</v>
      </c>
      <c r="K162" s="3">
        <v>3</v>
      </c>
      <c r="L162" s="3">
        <v>4</v>
      </c>
      <c r="M162" s="3">
        <v>4</v>
      </c>
      <c r="N162" s="3"/>
      <c r="O162" s="3">
        <f t="shared" si="12"/>
        <v>37</v>
      </c>
      <c r="P162" s="3">
        <f t="shared" si="10"/>
        <v>3.4911637931034485</v>
      </c>
      <c r="Q162" s="4">
        <v>0.67</v>
      </c>
      <c r="R162" s="1">
        <f t="shared" si="13"/>
        <v>50.013188368502313</v>
      </c>
      <c r="S162" s="52">
        <f t="shared" si="14"/>
        <v>550.13188368502313</v>
      </c>
    </row>
    <row r="163" spans="1:19" x14ac:dyDescent="0.35">
      <c r="A163" s="3">
        <v>1</v>
      </c>
      <c r="B163" s="3">
        <v>1992</v>
      </c>
      <c r="C163" s="3">
        <f t="shared" si="11"/>
        <v>25</v>
      </c>
      <c r="D163" s="3">
        <v>4</v>
      </c>
      <c r="E163" s="3">
        <v>3</v>
      </c>
      <c r="F163" s="3">
        <v>4</v>
      </c>
      <c r="G163" s="3">
        <v>3</v>
      </c>
      <c r="H163" s="3">
        <v>4</v>
      </c>
      <c r="I163" s="3">
        <v>3</v>
      </c>
      <c r="J163" s="3">
        <v>3</v>
      </c>
      <c r="K163" s="3">
        <v>4</v>
      </c>
      <c r="L163" s="3">
        <v>4</v>
      </c>
      <c r="M163" s="3">
        <v>4</v>
      </c>
      <c r="N163" s="3"/>
      <c r="O163" s="3">
        <f t="shared" si="12"/>
        <v>36</v>
      </c>
      <c r="P163" s="3">
        <f t="shared" si="10"/>
        <v>3.4911637931034485</v>
      </c>
      <c r="Q163" s="4">
        <v>0.67</v>
      </c>
      <c r="R163" s="1">
        <f t="shared" si="13"/>
        <v>48.520651055069479</v>
      </c>
      <c r="S163" s="52">
        <f t="shared" si="14"/>
        <v>535.20651055069482</v>
      </c>
    </row>
    <row r="164" spans="1:19" x14ac:dyDescent="0.35">
      <c r="A164" s="3">
        <v>0</v>
      </c>
      <c r="B164" s="3">
        <v>1992</v>
      </c>
      <c r="C164" s="3">
        <f t="shared" si="11"/>
        <v>25</v>
      </c>
      <c r="D164" s="3">
        <v>3</v>
      </c>
      <c r="E164" s="3">
        <v>4</v>
      </c>
      <c r="F164" s="3">
        <v>4</v>
      </c>
      <c r="G164" s="3">
        <v>4</v>
      </c>
      <c r="H164" s="3">
        <v>4</v>
      </c>
      <c r="I164" s="3">
        <v>4</v>
      </c>
      <c r="J164" s="3">
        <v>3</v>
      </c>
      <c r="K164" s="3">
        <v>3</v>
      </c>
      <c r="L164" s="3">
        <v>4</v>
      </c>
      <c r="M164" s="3">
        <v>3</v>
      </c>
      <c r="N164" s="3"/>
      <c r="O164" s="3">
        <f t="shared" si="12"/>
        <v>36</v>
      </c>
      <c r="P164" s="3">
        <f t="shared" si="10"/>
        <v>3.4911637931034485</v>
      </c>
      <c r="Q164" s="4">
        <v>0.67</v>
      </c>
      <c r="R164" s="1">
        <f t="shared" si="13"/>
        <v>48.520651055069479</v>
      </c>
      <c r="S164" s="52">
        <f t="shared" si="14"/>
        <v>535.20651055069482</v>
      </c>
    </row>
    <row r="165" spans="1:19" x14ac:dyDescent="0.35">
      <c r="A165" s="3">
        <v>0</v>
      </c>
      <c r="B165" s="3">
        <v>1992</v>
      </c>
      <c r="C165" s="3">
        <f t="shared" si="11"/>
        <v>25</v>
      </c>
      <c r="D165" s="3">
        <v>3</v>
      </c>
      <c r="E165" s="3">
        <v>4</v>
      </c>
      <c r="F165" s="3">
        <v>4</v>
      </c>
      <c r="G165" s="3">
        <v>3</v>
      </c>
      <c r="H165" s="3">
        <v>3</v>
      </c>
      <c r="I165" s="3">
        <v>4</v>
      </c>
      <c r="J165" s="3">
        <v>3</v>
      </c>
      <c r="K165" s="3">
        <v>4</v>
      </c>
      <c r="L165" s="3">
        <v>4</v>
      </c>
      <c r="M165" s="3">
        <v>4</v>
      </c>
      <c r="N165" s="3"/>
      <c r="O165" s="3">
        <f t="shared" si="12"/>
        <v>36</v>
      </c>
      <c r="P165" s="3">
        <f t="shared" si="10"/>
        <v>3.4911637931034485</v>
      </c>
      <c r="Q165" s="4">
        <v>0.67</v>
      </c>
      <c r="R165" s="1">
        <f t="shared" si="13"/>
        <v>48.520651055069479</v>
      </c>
      <c r="S165" s="52">
        <f t="shared" si="14"/>
        <v>535.20651055069482</v>
      </c>
    </row>
    <row r="166" spans="1:19" x14ac:dyDescent="0.35">
      <c r="A166" s="3">
        <v>0</v>
      </c>
      <c r="B166" s="3">
        <v>1992</v>
      </c>
      <c r="C166" s="3">
        <f t="shared" si="11"/>
        <v>25</v>
      </c>
      <c r="D166" s="3">
        <v>4</v>
      </c>
      <c r="E166" s="3">
        <v>4</v>
      </c>
      <c r="F166" s="3">
        <v>4</v>
      </c>
      <c r="G166" s="3">
        <v>4</v>
      </c>
      <c r="H166" s="3">
        <v>3</v>
      </c>
      <c r="I166" s="3">
        <v>3</v>
      </c>
      <c r="J166" s="3">
        <v>2</v>
      </c>
      <c r="K166" s="3">
        <v>4</v>
      </c>
      <c r="L166" s="3">
        <v>4</v>
      </c>
      <c r="M166" s="3">
        <v>4</v>
      </c>
      <c r="N166" s="3"/>
      <c r="O166" s="3">
        <f t="shared" si="12"/>
        <v>36</v>
      </c>
      <c r="P166" s="3">
        <f t="shared" si="10"/>
        <v>3.4911637931034485</v>
      </c>
      <c r="Q166" s="4">
        <v>0.67</v>
      </c>
      <c r="R166" s="1">
        <f t="shared" si="13"/>
        <v>48.520651055069479</v>
      </c>
      <c r="S166" s="52">
        <f t="shared" si="14"/>
        <v>535.20651055069482</v>
      </c>
    </row>
    <row r="167" spans="1:19" x14ac:dyDescent="0.35">
      <c r="A167" s="3">
        <v>1</v>
      </c>
      <c r="B167" s="3">
        <v>1992</v>
      </c>
      <c r="C167" s="3">
        <f t="shared" si="11"/>
        <v>25</v>
      </c>
      <c r="D167" s="3">
        <v>4</v>
      </c>
      <c r="E167" s="3">
        <v>3</v>
      </c>
      <c r="F167" s="3">
        <v>4</v>
      </c>
      <c r="G167" s="3">
        <v>3</v>
      </c>
      <c r="H167" s="3">
        <v>4</v>
      </c>
      <c r="I167" s="3">
        <v>3</v>
      </c>
      <c r="J167" s="3">
        <v>3</v>
      </c>
      <c r="K167" s="3">
        <v>3</v>
      </c>
      <c r="L167" s="3">
        <v>4</v>
      </c>
      <c r="M167" s="3">
        <v>4</v>
      </c>
      <c r="N167" s="3"/>
      <c r="O167" s="3">
        <f t="shared" si="12"/>
        <v>35</v>
      </c>
      <c r="P167" s="3">
        <f t="shared" si="10"/>
        <v>3.4911637931034485</v>
      </c>
      <c r="Q167" s="4">
        <v>0.67</v>
      </c>
      <c r="R167" s="1">
        <f t="shared" si="13"/>
        <v>47.028113741636638</v>
      </c>
      <c r="S167" s="52">
        <f t="shared" si="14"/>
        <v>520.28113741636639</v>
      </c>
    </row>
    <row r="168" spans="1:19" x14ac:dyDescent="0.35">
      <c r="A168" s="3">
        <v>0</v>
      </c>
      <c r="B168" s="3">
        <v>1992</v>
      </c>
      <c r="C168" s="3">
        <f t="shared" si="11"/>
        <v>25</v>
      </c>
      <c r="D168" s="3">
        <v>2</v>
      </c>
      <c r="E168" s="3">
        <v>4</v>
      </c>
      <c r="F168" s="3">
        <v>4</v>
      </c>
      <c r="G168" s="3">
        <v>3</v>
      </c>
      <c r="H168" s="3">
        <v>3</v>
      </c>
      <c r="I168" s="3">
        <v>4</v>
      </c>
      <c r="J168" s="3">
        <v>3</v>
      </c>
      <c r="K168" s="3">
        <v>3</v>
      </c>
      <c r="L168" s="3">
        <v>4</v>
      </c>
      <c r="M168" s="3">
        <v>4</v>
      </c>
      <c r="N168" s="3"/>
      <c r="O168" s="3">
        <f t="shared" si="12"/>
        <v>34</v>
      </c>
      <c r="P168" s="3">
        <f t="shared" si="10"/>
        <v>3.4911637931034485</v>
      </c>
      <c r="Q168" s="4">
        <v>0.67</v>
      </c>
      <c r="R168" s="1">
        <f t="shared" si="13"/>
        <v>45.535576428203804</v>
      </c>
      <c r="S168" s="52">
        <f t="shared" si="14"/>
        <v>505.35576428203802</v>
      </c>
    </row>
    <row r="169" spans="1:19" x14ac:dyDescent="0.35">
      <c r="A169" s="3">
        <v>1</v>
      </c>
      <c r="B169" s="3">
        <v>1992</v>
      </c>
      <c r="C169" s="3">
        <f t="shared" si="11"/>
        <v>25</v>
      </c>
      <c r="D169" s="3">
        <v>2</v>
      </c>
      <c r="E169" s="3">
        <v>3</v>
      </c>
      <c r="F169" s="3">
        <v>4</v>
      </c>
      <c r="G169" s="3">
        <v>2</v>
      </c>
      <c r="H169" s="3">
        <v>4</v>
      </c>
      <c r="I169" s="3">
        <v>4</v>
      </c>
      <c r="J169" s="3">
        <v>3</v>
      </c>
      <c r="K169" s="3">
        <v>4</v>
      </c>
      <c r="L169" s="3">
        <v>4</v>
      </c>
      <c r="M169" s="3">
        <v>4</v>
      </c>
      <c r="N169" s="3"/>
      <c r="O169" s="3">
        <f t="shared" si="12"/>
        <v>34</v>
      </c>
      <c r="P169" s="3">
        <f t="shared" si="10"/>
        <v>3.4911637931034485</v>
      </c>
      <c r="Q169" s="4">
        <v>0.67</v>
      </c>
      <c r="R169" s="1">
        <f t="shared" si="13"/>
        <v>45.535576428203804</v>
      </c>
      <c r="S169" s="52">
        <f t="shared" si="14"/>
        <v>505.35576428203802</v>
      </c>
    </row>
    <row r="170" spans="1:19" x14ac:dyDescent="0.35">
      <c r="A170" s="3">
        <v>1</v>
      </c>
      <c r="B170" s="3">
        <v>1992</v>
      </c>
      <c r="C170" s="3">
        <f t="shared" si="11"/>
        <v>25</v>
      </c>
      <c r="D170" s="3">
        <v>3</v>
      </c>
      <c r="E170" s="3">
        <v>3</v>
      </c>
      <c r="F170" s="3">
        <v>4</v>
      </c>
      <c r="G170" s="3">
        <v>2</v>
      </c>
      <c r="H170" s="3">
        <v>4</v>
      </c>
      <c r="I170" s="3">
        <v>4</v>
      </c>
      <c r="J170" s="3">
        <v>4</v>
      </c>
      <c r="K170" s="3">
        <v>3</v>
      </c>
      <c r="L170" s="3">
        <v>4</v>
      </c>
      <c r="M170" s="3">
        <v>3</v>
      </c>
      <c r="N170" s="3"/>
      <c r="O170" s="3">
        <f t="shared" si="12"/>
        <v>34</v>
      </c>
      <c r="P170" s="3">
        <f t="shared" si="10"/>
        <v>3.4911637931034485</v>
      </c>
      <c r="Q170" s="4">
        <v>0.67</v>
      </c>
      <c r="R170" s="1">
        <f t="shared" si="13"/>
        <v>45.535576428203804</v>
      </c>
      <c r="S170" s="52">
        <f t="shared" si="14"/>
        <v>505.35576428203802</v>
      </c>
    </row>
    <row r="171" spans="1:19" x14ac:dyDescent="0.35">
      <c r="A171" s="3">
        <v>1</v>
      </c>
      <c r="B171" s="3">
        <v>1992</v>
      </c>
      <c r="C171" s="3">
        <f t="shared" si="11"/>
        <v>25</v>
      </c>
      <c r="D171" s="3">
        <v>2</v>
      </c>
      <c r="E171" s="3">
        <v>4</v>
      </c>
      <c r="F171" s="3">
        <v>4</v>
      </c>
      <c r="G171" s="3">
        <v>2</v>
      </c>
      <c r="H171" s="3">
        <v>3</v>
      </c>
      <c r="I171" s="3">
        <v>4</v>
      </c>
      <c r="J171" s="3">
        <v>4</v>
      </c>
      <c r="K171" s="3">
        <v>4</v>
      </c>
      <c r="L171" s="3">
        <v>4</v>
      </c>
      <c r="M171" s="3">
        <v>3</v>
      </c>
      <c r="N171" s="3"/>
      <c r="O171" s="3">
        <f t="shared" si="12"/>
        <v>34</v>
      </c>
      <c r="P171" s="3">
        <f t="shared" ref="P171:P234" si="15">AVERAGE($D$2:$M$465)</f>
        <v>3.4911637931034485</v>
      </c>
      <c r="Q171" s="4">
        <v>0.67</v>
      </c>
      <c r="R171" s="1">
        <f t="shared" si="13"/>
        <v>45.535576428203804</v>
      </c>
      <c r="S171" s="52">
        <f t="shared" si="14"/>
        <v>505.35576428203802</v>
      </c>
    </row>
    <row r="172" spans="1:19" x14ac:dyDescent="0.35">
      <c r="A172" s="3">
        <v>0</v>
      </c>
      <c r="B172" s="3">
        <v>1992</v>
      </c>
      <c r="C172" s="3">
        <f t="shared" si="11"/>
        <v>25</v>
      </c>
      <c r="D172" s="3">
        <v>3</v>
      </c>
      <c r="E172" s="3">
        <v>3</v>
      </c>
      <c r="F172" s="3">
        <v>4</v>
      </c>
      <c r="G172" s="3">
        <v>4</v>
      </c>
      <c r="H172" s="3">
        <v>3</v>
      </c>
      <c r="I172" s="3">
        <v>2</v>
      </c>
      <c r="J172" s="3">
        <v>3</v>
      </c>
      <c r="K172" s="3">
        <v>3</v>
      </c>
      <c r="L172" s="3">
        <v>4</v>
      </c>
      <c r="M172" s="3">
        <v>3</v>
      </c>
      <c r="N172" s="3"/>
      <c r="O172" s="3">
        <f t="shared" si="12"/>
        <v>32</v>
      </c>
      <c r="P172" s="3">
        <f t="shared" si="15"/>
        <v>3.4911637931034485</v>
      </c>
      <c r="Q172" s="4">
        <v>0.67</v>
      </c>
      <c r="R172" s="1">
        <f t="shared" si="13"/>
        <v>42.550501801338129</v>
      </c>
      <c r="S172" s="52">
        <f t="shared" si="14"/>
        <v>475.50501801338129</v>
      </c>
    </row>
    <row r="173" spans="1:19" x14ac:dyDescent="0.35">
      <c r="A173" s="3">
        <v>0</v>
      </c>
      <c r="B173" s="3">
        <v>1992</v>
      </c>
      <c r="C173" s="3">
        <f t="shared" si="11"/>
        <v>25</v>
      </c>
      <c r="D173" s="3">
        <v>1</v>
      </c>
      <c r="E173" s="3">
        <v>4</v>
      </c>
      <c r="F173" s="3">
        <v>3</v>
      </c>
      <c r="G173" s="3">
        <v>3</v>
      </c>
      <c r="H173" s="3">
        <v>3</v>
      </c>
      <c r="I173" s="3">
        <v>3</v>
      </c>
      <c r="J173" s="3">
        <v>4</v>
      </c>
      <c r="K173" s="3">
        <v>4</v>
      </c>
      <c r="L173" s="3">
        <v>4</v>
      </c>
      <c r="M173" s="3">
        <v>3</v>
      </c>
      <c r="N173" s="3"/>
      <c r="O173" s="3">
        <f t="shared" si="12"/>
        <v>32</v>
      </c>
      <c r="P173" s="3">
        <f t="shared" si="15"/>
        <v>3.4911637931034485</v>
      </c>
      <c r="Q173" s="4">
        <v>0.67</v>
      </c>
      <c r="R173" s="1">
        <f t="shared" si="13"/>
        <v>42.550501801338129</v>
      </c>
      <c r="S173" s="52">
        <f t="shared" si="14"/>
        <v>475.50501801338129</v>
      </c>
    </row>
    <row r="174" spans="1:19" x14ac:dyDescent="0.35">
      <c r="A174" s="3">
        <v>0</v>
      </c>
      <c r="B174" s="3">
        <v>1992</v>
      </c>
      <c r="C174" s="3">
        <f t="shared" si="11"/>
        <v>25</v>
      </c>
      <c r="D174" s="3">
        <v>3</v>
      </c>
      <c r="E174" s="3">
        <v>4</v>
      </c>
      <c r="F174" s="3">
        <v>4</v>
      </c>
      <c r="G174" s="3">
        <v>4</v>
      </c>
      <c r="H174" s="3">
        <v>3</v>
      </c>
      <c r="I174" s="3">
        <v>2</v>
      </c>
      <c r="J174" s="3">
        <v>2</v>
      </c>
      <c r="K174" s="3">
        <v>3</v>
      </c>
      <c r="L174" s="3">
        <v>4</v>
      </c>
      <c r="M174" s="3">
        <v>3</v>
      </c>
      <c r="N174" s="3"/>
      <c r="O174" s="3">
        <f t="shared" si="12"/>
        <v>32</v>
      </c>
      <c r="P174" s="3">
        <f t="shared" si="15"/>
        <v>3.4911637931034485</v>
      </c>
      <c r="Q174" s="4">
        <v>0.67</v>
      </c>
      <c r="R174" s="1">
        <f t="shared" si="13"/>
        <v>42.550501801338129</v>
      </c>
      <c r="S174" s="52">
        <f t="shared" si="14"/>
        <v>475.50501801338129</v>
      </c>
    </row>
    <row r="175" spans="1:19" x14ac:dyDescent="0.35">
      <c r="A175" s="3">
        <v>0</v>
      </c>
      <c r="B175" s="3">
        <v>1992</v>
      </c>
      <c r="C175" s="3">
        <f t="shared" si="11"/>
        <v>25</v>
      </c>
      <c r="D175" s="3">
        <v>3</v>
      </c>
      <c r="E175" s="3">
        <v>4</v>
      </c>
      <c r="F175" s="3">
        <v>4</v>
      </c>
      <c r="G175" s="3">
        <v>2</v>
      </c>
      <c r="H175" s="3">
        <v>3</v>
      </c>
      <c r="I175" s="3">
        <v>3</v>
      </c>
      <c r="J175" s="3">
        <v>3</v>
      </c>
      <c r="K175" s="3">
        <v>3</v>
      </c>
      <c r="L175" s="3">
        <v>4</v>
      </c>
      <c r="M175" s="3">
        <v>3</v>
      </c>
      <c r="N175" s="3"/>
      <c r="O175" s="3">
        <f t="shared" si="12"/>
        <v>32</v>
      </c>
      <c r="P175" s="3">
        <f t="shared" si="15"/>
        <v>3.4911637931034485</v>
      </c>
      <c r="Q175" s="4">
        <v>0.67</v>
      </c>
      <c r="R175" s="1">
        <f t="shared" si="13"/>
        <v>42.550501801338129</v>
      </c>
      <c r="S175" s="52">
        <f t="shared" si="14"/>
        <v>475.50501801338129</v>
      </c>
    </row>
    <row r="176" spans="1:19" x14ac:dyDescent="0.35">
      <c r="A176" s="3">
        <v>0</v>
      </c>
      <c r="B176" s="3">
        <v>1992</v>
      </c>
      <c r="C176" s="3">
        <f t="shared" si="11"/>
        <v>25</v>
      </c>
      <c r="D176" s="3">
        <v>3</v>
      </c>
      <c r="E176" s="3">
        <v>4</v>
      </c>
      <c r="F176" s="3">
        <v>3</v>
      </c>
      <c r="G176" s="3">
        <v>1</v>
      </c>
      <c r="H176" s="3">
        <v>3</v>
      </c>
      <c r="I176" s="3">
        <v>2</v>
      </c>
      <c r="J176" s="3">
        <v>4</v>
      </c>
      <c r="K176" s="3">
        <v>4</v>
      </c>
      <c r="L176" s="3">
        <v>4</v>
      </c>
      <c r="M176" s="3">
        <v>4</v>
      </c>
      <c r="N176" s="3"/>
      <c r="O176" s="3">
        <f t="shared" si="12"/>
        <v>32</v>
      </c>
      <c r="P176" s="3">
        <f t="shared" si="15"/>
        <v>3.4911637931034485</v>
      </c>
      <c r="Q176" s="4">
        <v>0.67</v>
      </c>
      <c r="R176" s="1">
        <f t="shared" si="13"/>
        <v>42.550501801338129</v>
      </c>
      <c r="S176" s="52">
        <f t="shared" si="14"/>
        <v>475.50501801338129</v>
      </c>
    </row>
    <row r="177" spans="1:19" x14ac:dyDescent="0.35">
      <c r="A177" s="3">
        <v>0</v>
      </c>
      <c r="B177" s="3">
        <v>1992</v>
      </c>
      <c r="C177" s="3">
        <f t="shared" si="11"/>
        <v>25</v>
      </c>
      <c r="D177" s="3">
        <v>3</v>
      </c>
      <c r="E177" s="3">
        <v>4</v>
      </c>
      <c r="F177" s="3">
        <v>4</v>
      </c>
      <c r="G177" s="3">
        <v>2</v>
      </c>
      <c r="H177" s="3">
        <v>3</v>
      </c>
      <c r="I177" s="3">
        <v>2</v>
      </c>
      <c r="J177" s="3">
        <v>3</v>
      </c>
      <c r="K177" s="3">
        <v>4</v>
      </c>
      <c r="L177" s="3">
        <v>4</v>
      </c>
      <c r="M177" s="3">
        <v>3</v>
      </c>
      <c r="N177" s="3"/>
      <c r="O177" s="3">
        <f t="shared" si="12"/>
        <v>32</v>
      </c>
      <c r="P177" s="3">
        <f t="shared" si="15"/>
        <v>3.4911637931034485</v>
      </c>
      <c r="Q177" s="4">
        <v>0.67</v>
      </c>
      <c r="R177" s="1">
        <f t="shared" si="13"/>
        <v>42.550501801338129</v>
      </c>
      <c r="S177" s="52">
        <f t="shared" si="14"/>
        <v>475.50501801338129</v>
      </c>
    </row>
    <row r="178" spans="1:19" x14ac:dyDescent="0.35">
      <c r="A178" s="3">
        <v>0</v>
      </c>
      <c r="B178" s="3">
        <v>1992</v>
      </c>
      <c r="C178" s="3">
        <f t="shared" si="11"/>
        <v>25</v>
      </c>
      <c r="D178" s="3">
        <v>2</v>
      </c>
      <c r="E178" s="3">
        <v>4</v>
      </c>
      <c r="F178" s="3">
        <v>4</v>
      </c>
      <c r="G178" s="3">
        <v>3</v>
      </c>
      <c r="H178" s="3">
        <v>2</v>
      </c>
      <c r="I178" s="3">
        <v>2</v>
      </c>
      <c r="J178" s="3">
        <v>4</v>
      </c>
      <c r="K178" s="3">
        <v>4</v>
      </c>
      <c r="L178" s="3">
        <v>4</v>
      </c>
      <c r="M178" s="3">
        <v>1</v>
      </c>
      <c r="N178" s="3"/>
      <c r="O178" s="3">
        <f t="shared" si="12"/>
        <v>30</v>
      </c>
      <c r="P178" s="3">
        <f t="shared" si="15"/>
        <v>3.4911637931034485</v>
      </c>
      <c r="Q178" s="4">
        <v>0.67</v>
      </c>
      <c r="R178" s="1">
        <f t="shared" si="13"/>
        <v>39.565427174472461</v>
      </c>
      <c r="S178" s="52">
        <f t="shared" si="14"/>
        <v>445.65427174472461</v>
      </c>
    </row>
    <row r="179" spans="1:19" x14ac:dyDescent="0.35">
      <c r="A179" s="3">
        <v>0</v>
      </c>
      <c r="B179" s="3">
        <v>1993</v>
      </c>
      <c r="C179" s="3">
        <f t="shared" si="11"/>
        <v>24</v>
      </c>
      <c r="D179" s="3">
        <v>3</v>
      </c>
      <c r="E179" s="3">
        <v>4</v>
      </c>
      <c r="F179" s="3">
        <v>4</v>
      </c>
      <c r="G179" s="3">
        <v>4</v>
      </c>
      <c r="H179" s="3">
        <v>4</v>
      </c>
      <c r="I179" s="3">
        <v>4</v>
      </c>
      <c r="J179" s="3">
        <v>4</v>
      </c>
      <c r="K179" s="3">
        <v>4</v>
      </c>
      <c r="L179" s="3">
        <v>4</v>
      </c>
      <c r="M179" s="3">
        <v>4</v>
      </c>
      <c r="N179" s="3"/>
      <c r="O179" s="3">
        <f t="shared" si="12"/>
        <v>39</v>
      </c>
      <c r="P179" s="3">
        <f t="shared" si="15"/>
        <v>3.4911637931034485</v>
      </c>
      <c r="Q179" s="4">
        <v>0.67</v>
      </c>
      <c r="R179" s="1">
        <f t="shared" si="13"/>
        <v>52.998262995367988</v>
      </c>
      <c r="S179" s="52">
        <f t="shared" si="14"/>
        <v>579.98262995367986</v>
      </c>
    </row>
    <row r="180" spans="1:19" x14ac:dyDescent="0.35">
      <c r="A180" s="3">
        <v>0</v>
      </c>
      <c r="B180" s="3">
        <v>1993</v>
      </c>
      <c r="C180" s="3">
        <f t="shared" si="11"/>
        <v>24</v>
      </c>
      <c r="D180" s="3">
        <v>4</v>
      </c>
      <c r="E180" s="3">
        <v>4</v>
      </c>
      <c r="F180" s="3">
        <v>4</v>
      </c>
      <c r="G180" s="3">
        <v>3</v>
      </c>
      <c r="H180" s="3">
        <v>4</v>
      </c>
      <c r="I180" s="3">
        <v>4</v>
      </c>
      <c r="J180" s="3">
        <v>4</v>
      </c>
      <c r="K180" s="3">
        <v>4</v>
      </c>
      <c r="L180" s="3">
        <v>4</v>
      </c>
      <c r="M180" s="3">
        <v>4</v>
      </c>
      <c r="N180" s="3"/>
      <c r="O180" s="3">
        <f t="shared" si="12"/>
        <v>39</v>
      </c>
      <c r="P180" s="3">
        <f t="shared" si="15"/>
        <v>3.4911637931034485</v>
      </c>
      <c r="Q180" s="4">
        <v>0.67</v>
      </c>
      <c r="R180" s="1">
        <f t="shared" si="13"/>
        <v>52.998262995367988</v>
      </c>
      <c r="S180" s="52">
        <f t="shared" si="14"/>
        <v>579.98262995367986</v>
      </c>
    </row>
    <row r="181" spans="1:19" x14ac:dyDescent="0.35">
      <c r="A181" s="3">
        <v>1</v>
      </c>
      <c r="B181" s="3">
        <v>1993</v>
      </c>
      <c r="C181" s="3">
        <f t="shared" si="11"/>
        <v>24</v>
      </c>
      <c r="D181" s="3">
        <v>4</v>
      </c>
      <c r="E181" s="3">
        <v>4</v>
      </c>
      <c r="F181" s="3">
        <v>4</v>
      </c>
      <c r="G181" s="3">
        <v>3</v>
      </c>
      <c r="H181" s="3">
        <v>3</v>
      </c>
      <c r="I181" s="3">
        <v>4</v>
      </c>
      <c r="J181" s="3">
        <v>4</v>
      </c>
      <c r="K181" s="3">
        <v>4</v>
      </c>
      <c r="L181" s="3">
        <v>4</v>
      </c>
      <c r="M181" s="3">
        <v>4</v>
      </c>
      <c r="N181" s="3"/>
      <c r="O181" s="3">
        <f t="shared" si="12"/>
        <v>38</v>
      </c>
      <c r="P181" s="3">
        <f t="shared" si="15"/>
        <v>3.4911637931034485</v>
      </c>
      <c r="Q181" s="4">
        <v>0.67</v>
      </c>
      <c r="R181" s="1">
        <f t="shared" si="13"/>
        <v>51.505725681935154</v>
      </c>
      <c r="S181" s="52">
        <f t="shared" si="14"/>
        <v>565.05725681935155</v>
      </c>
    </row>
    <row r="182" spans="1:19" x14ac:dyDescent="0.35">
      <c r="A182" s="3">
        <v>0</v>
      </c>
      <c r="B182" s="3">
        <v>1993</v>
      </c>
      <c r="C182" s="3">
        <f t="shared" si="11"/>
        <v>24</v>
      </c>
      <c r="D182" s="3">
        <v>4</v>
      </c>
      <c r="E182" s="3">
        <v>4</v>
      </c>
      <c r="F182" s="3">
        <v>4</v>
      </c>
      <c r="G182" s="3">
        <v>4</v>
      </c>
      <c r="H182" s="3">
        <v>4</v>
      </c>
      <c r="I182" s="3">
        <v>2</v>
      </c>
      <c r="J182" s="3">
        <v>4</v>
      </c>
      <c r="K182" s="3">
        <v>4</v>
      </c>
      <c r="L182" s="3">
        <v>4</v>
      </c>
      <c r="M182" s="3">
        <v>4</v>
      </c>
      <c r="N182" s="3"/>
      <c r="O182" s="3">
        <f t="shared" si="12"/>
        <v>38</v>
      </c>
      <c r="P182" s="3">
        <f t="shared" si="15"/>
        <v>3.4911637931034485</v>
      </c>
      <c r="Q182" s="4">
        <v>0.67</v>
      </c>
      <c r="R182" s="1">
        <f t="shared" si="13"/>
        <v>51.505725681935154</v>
      </c>
      <c r="S182" s="52">
        <f t="shared" si="14"/>
        <v>565.05725681935155</v>
      </c>
    </row>
    <row r="183" spans="1:19" x14ac:dyDescent="0.35">
      <c r="A183" s="3">
        <v>0</v>
      </c>
      <c r="B183" s="3">
        <v>1993</v>
      </c>
      <c r="C183" s="3">
        <f t="shared" si="11"/>
        <v>24</v>
      </c>
      <c r="D183" s="3">
        <v>4</v>
      </c>
      <c r="E183" s="3">
        <v>3</v>
      </c>
      <c r="F183" s="3">
        <v>4</v>
      </c>
      <c r="G183" s="3">
        <v>4</v>
      </c>
      <c r="H183" s="3">
        <v>4</v>
      </c>
      <c r="I183" s="3">
        <v>3</v>
      </c>
      <c r="J183" s="3">
        <v>4</v>
      </c>
      <c r="K183" s="3">
        <v>4</v>
      </c>
      <c r="L183" s="3">
        <v>4</v>
      </c>
      <c r="M183" s="3">
        <v>4</v>
      </c>
      <c r="N183" s="3"/>
      <c r="O183" s="3">
        <f t="shared" si="12"/>
        <v>38</v>
      </c>
      <c r="P183" s="3">
        <f t="shared" si="15"/>
        <v>3.4911637931034485</v>
      </c>
      <c r="Q183" s="4">
        <v>0.67</v>
      </c>
      <c r="R183" s="1">
        <f t="shared" si="13"/>
        <v>51.505725681935154</v>
      </c>
      <c r="S183" s="52">
        <f t="shared" si="14"/>
        <v>565.05725681935155</v>
      </c>
    </row>
    <row r="184" spans="1:19" x14ac:dyDescent="0.35">
      <c r="A184" s="3">
        <v>1</v>
      </c>
      <c r="B184" s="3">
        <v>1993</v>
      </c>
      <c r="C184" s="3">
        <f t="shared" si="11"/>
        <v>24</v>
      </c>
      <c r="D184" s="3">
        <v>4</v>
      </c>
      <c r="E184" s="3">
        <v>3</v>
      </c>
      <c r="F184" s="3">
        <v>4</v>
      </c>
      <c r="G184" s="3">
        <v>4</v>
      </c>
      <c r="H184" s="3">
        <v>3</v>
      </c>
      <c r="I184" s="3">
        <v>4</v>
      </c>
      <c r="J184" s="3">
        <v>4</v>
      </c>
      <c r="K184" s="3">
        <v>4</v>
      </c>
      <c r="L184" s="3">
        <v>4</v>
      </c>
      <c r="M184" s="3">
        <v>3</v>
      </c>
      <c r="N184" s="3"/>
      <c r="O184" s="3">
        <f t="shared" si="12"/>
        <v>37</v>
      </c>
      <c r="P184" s="3">
        <f t="shared" si="15"/>
        <v>3.4911637931034485</v>
      </c>
      <c r="Q184" s="4">
        <v>0.67</v>
      </c>
      <c r="R184" s="1">
        <f t="shared" si="13"/>
        <v>50.013188368502313</v>
      </c>
      <c r="S184" s="52">
        <f t="shared" si="14"/>
        <v>550.13188368502313</v>
      </c>
    </row>
    <row r="185" spans="1:19" x14ac:dyDescent="0.35">
      <c r="A185" s="3">
        <v>0</v>
      </c>
      <c r="B185" s="3">
        <v>1993</v>
      </c>
      <c r="C185" s="3">
        <f t="shared" si="11"/>
        <v>24</v>
      </c>
      <c r="D185" s="3">
        <v>4</v>
      </c>
      <c r="E185" s="3">
        <v>4</v>
      </c>
      <c r="F185" s="3">
        <v>4</v>
      </c>
      <c r="G185" s="3">
        <v>3</v>
      </c>
      <c r="H185" s="3">
        <v>4</v>
      </c>
      <c r="I185" s="3">
        <v>3</v>
      </c>
      <c r="J185" s="3">
        <v>4</v>
      </c>
      <c r="K185" s="3">
        <v>3</v>
      </c>
      <c r="L185" s="3">
        <v>4</v>
      </c>
      <c r="M185" s="3">
        <v>4</v>
      </c>
      <c r="N185" s="3"/>
      <c r="O185" s="3">
        <f t="shared" si="12"/>
        <v>37</v>
      </c>
      <c r="P185" s="3">
        <f t="shared" si="15"/>
        <v>3.4911637931034485</v>
      </c>
      <c r="Q185" s="4">
        <v>0.67</v>
      </c>
      <c r="R185" s="1">
        <f t="shared" si="13"/>
        <v>50.013188368502313</v>
      </c>
      <c r="S185" s="52">
        <f t="shared" si="14"/>
        <v>550.13188368502313</v>
      </c>
    </row>
    <row r="186" spans="1:19" x14ac:dyDescent="0.35">
      <c r="A186" s="3">
        <v>0</v>
      </c>
      <c r="B186" s="3">
        <v>1993</v>
      </c>
      <c r="C186" s="3">
        <f t="shared" si="11"/>
        <v>24</v>
      </c>
      <c r="D186" s="3">
        <v>4</v>
      </c>
      <c r="E186" s="3">
        <v>4</v>
      </c>
      <c r="F186" s="3">
        <v>4</v>
      </c>
      <c r="G186" s="3">
        <v>2</v>
      </c>
      <c r="H186" s="3">
        <v>4</v>
      </c>
      <c r="I186" s="3">
        <v>3</v>
      </c>
      <c r="J186" s="3">
        <v>4</v>
      </c>
      <c r="K186" s="3">
        <v>4</v>
      </c>
      <c r="L186" s="3">
        <v>4</v>
      </c>
      <c r="M186" s="3">
        <v>4</v>
      </c>
      <c r="N186" s="3"/>
      <c r="O186" s="3">
        <f t="shared" si="12"/>
        <v>37</v>
      </c>
      <c r="P186" s="3">
        <f t="shared" si="15"/>
        <v>3.4911637931034485</v>
      </c>
      <c r="Q186" s="4">
        <v>0.67</v>
      </c>
      <c r="R186" s="1">
        <f t="shared" si="13"/>
        <v>50.013188368502313</v>
      </c>
      <c r="S186" s="52">
        <f t="shared" si="14"/>
        <v>550.13188368502313</v>
      </c>
    </row>
    <row r="187" spans="1:19" x14ac:dyDescent="0.35">
      <c r="A187" s="3">
        <v>0</v>
      </c>
      <c r="B187" s="3">
        <v>1993</v>
      </c>
      <c r="C187" s="3">
        <f t="shared" si="11"/>
        <v>24</v>
      </c>
      <c r="D187" s="3">
        <v>4</v>
      </c>
      <c r="E187" s="3">
        <v>4</v>
      </c>
      <c r="F187" s="3">
        <v>3</v>
      </c>
      <c r="G187" s="3">
        <v>4</v>
      </c>
      <c r="H187" s="3">
        <v>3</v>
      </c>
      <c r="I187" s="3">
        <v>3</v>
      </c>
      <c r="J187" s="3">
        <v>4</v>
      </c>
      <c r="K187" s="3">
        <v>4</v>
      </c>
      <c r="L187" s="3">
        <v>4</v>
      </c>
      <c r="M187" s="3">
        <v>4</v>
      </c>
      <c r="N187" s="3"/>
      <c r="O187" s="3">
        <f t="shared" si="12"/>
        <v>37</v>
      </c>
      <c r="P187" s="3">
        <f t="shared" si="15"/>
        <v>3.4911637931034485</v>
      </c>
      <c r="Q187" s="4">
        <v>0.67</v>
      </c>
      <c r="R187" s="1">
        <f t="shared" si="13"/>
        <v>50.013188368502313</v>
      </c>
      <c r="S187" s="52">
        <f t="shared" si="14"/>
        <v>550.13188368502313</v>
      </c>
    </row>
    <row r="188" spans="1:19" x14ac:dyDescent="0.35">
      <c r="A188" s="3">
        <v>0</v>
      </c>
      <c r="B188" s="3">
        <v>1993</v>
      </c>
      <c r="C188" s="3">
        <f t="shared" si="11"/>
        <v>24</v>
      </c>
      <c r="D188" s="3">
        <v>3</v>
      </c>
      <c r="E188" s="3">
        <v>4</v>
      </c>
      <c r="F188" s="3">
        <v>4</v>
      </c>
      <c r="G188" s="3">
        <v>4</v>
      </c>
      <c r="H188" s="3">
        <v>4</v>
      </c>
      <c r="I188" s="3">
        <v>4</v>
      </c>
      <c r="J188" s="3">
        <v>3</v>
      </c>
      <c r="K188" s="3">
        <v>4</v>
      </c>
      <c r="L188" s="3">
        <v>4</v>
      </c>
      <c r="M188" s="3">
        <v>3</v>
      </c>
      <c r="N188" s="3"/>
      <c r="O188" s="3">
        <f t="shared" si="12"/>
        <v>37</v>
      </c>
      <c r="P188" s="3">
        <f t="shared" si="15"/>
        <v>3.4911637931034485</v>
      </c>
      <c r="Q188" s="4">
        <v>0.67</v>
      </c>
      <c r="R188" s="1">
        <f t="shared" si="13"/>
        <v>50.013188368502313</v>
      </c>
      <c r="S188" s="52">
        <f t="shared" si="14"/>
        <v>550.13188368502313</v>
      </c>
    </row>
    <row r="189" spans="1:19" x14ac:dyDescent="0.35">
      <c r="A189" s="3">
        <v>1</v>
      </c>
      <c r="B189" s="3">
        <v>1993</v>
      </c>
      <c r="C189" s="3">
        <f t="shared" si="11"/>
        <v>24</v>
      </c>
      <c r="D189" s="3">
        <v>3</v>
      </c>
      <c r="E189" s="3">
        <v>4</v>
      </c>
      <c r="F189" s="3">
        <v>4</v>
      </c>
      <c r="G189" s="3">
        <v>4</v>
      </c>
      <c r="H189" s="3">
        <v>4</v>
      </c>
      <c r="I189" s="3">
        <v>4</v>
      </c>
      <c r="J189" s="3">
        <v>4</v>
      </c>
      <c r="K189" s="3">
        <v>4</v>
      </c>
      <c r="L189" s="3">
        <v>4</v>
      </c>
      <c r="M189" s="3">
        <v>2</v>
      </c>
      <c r="N189" s="3"/>
      <c r="O189" s="3">
        <f t="shared" si="12"/>
        <v>37</v>
      </c>
      <c r="P189" s="3">
        <f t="shared" si="15"/>
        <v>3.4911637931034485</v>
      </c>
      <c r="Q189" s="4">
        <v>0.67</v>
      </c>
      <c r="R189" s="1">
        <f t="shared" si="13"/>
        <v>50.013188368502313</v>
      </c>
      <c r="S189" s="52">
        <f t="shared" si="14"/>
        <v>550.13188368502313</v>
      </c>
    </row>
    <row r="190" spans="1:19" x14ac:dyDescent="0.35">
      <c r="A190" s="3">
        <v>0</v>
      </c>
      <c r="B190" s="3">
        <v>1993</v>
      </c>
      <c r="C190" s="3">
        <f t="shared" si="11"/>
        <v>24</v>
      </c>
      <c r="D190" s="3">
        <v>4</v>
      </c>
      <c r="E190" s="3">
        <v>4</v>
      </c>
      <c r="F190" s="3">
        <v>4</v>
      </c>
      <c r="G190" s="3">
        <v>3</v>
      </c>
      <c r="H190" s="3">
        <v>3</v>
      </c>
      <c r="I190" s="3">
        <v>3</v>
      </c>
      <c r="J190" s="3">
        <v>4</v>
      </c>
      <c r="K190" s="3">
        <v>4</v>
      </c>
      <c r="L190" s="3">
        <v>4</v>
      </c>
      <c r="M190" s="3">
        <v>4</v>
      </c>
      <c r="N190" s="3"/>
      <c r="O190" s="3">
        <f t="shared" si="12"/>
        <v>37</v>
      </c>
      <c r="P190" s="3">
        <f t="shared" si="15"/>
        <v>3.4911637931034485</v>
      </c>
      <c r="Q190" s="4">
        <v>0.67</v>
      </c>
      <c r="R190" s="1">
        <f t="shared" si="13"/>
        <v>50.013188368502313</v>
      </c>
      <c r="S190" s="52">
        <f t="shared" si="14"/>
        <v>550.13188368502313</v>
      </c>
    </row>
    <row r="191" spans="1:19" x14ac:dyDescent="0.35">
      <c r="A191" s="3">
        <v>0</v>
      </c>
      <c r="B191" s="3">
        <v>1993</v>
      </c>
      <c r="C191" s="3">
        <f t="shared" si="11"/>
        <v>24</v>
      </c>
      <c r="D191" s="3">
        <v>4</v>
      </c>
      <c r="E191" s="3">
        <v>4</v>
      </c>
      <c r="F191" s="3">
        <v>4</v>
      </c>
      <c r="G191" s="3">
        <v>4</v>
      </c>
      <c r="H191" s="3">
        <v>4</v>
      </c>
      <c r="I191" s="3">
        <v>2</v>
      </c>
      <c r="J191" s="3">
        <v>3</v>
      </c>
      <c r="K191" s="3">
        <v>3</v>
      </c>
      <c r="L191" s="3">
        <v>4</v>
      </c>
      <c r="M191" s="3">
        <v>4</v>
      </c>
      <c r="N191" s="3"/>
      <c r="O191" s="3">
        <f t="shared" si="12"/>
        <v>36</v>
      </c>
      <c r="P191" s="3">
        <f t="shared" si="15"/>
        <v>3.4911637931034485</v>
      </c>
      <c r="Q191" s="4">
        <v>0.67</v>
      </c>
      <c r="R191" s="1">
        <f t="shared" si="13"/>
        <v>48.520651055069479</v>
      </c>
      <c r="S191" s="52">
        <f t="shared" si="14"/>
        <v>535.20651055069482</v>
      </c>
    </row>
    <row r="192" spans="1:19" x14ac:dyDescent="0.35">
      <c r="A192" s="3">
        <v>0</v>
      </c>
      <c r="B192" s="3">
        <v>1993</v>
      </c>
      <c r="C192" s="3">
        <f t="shared" si="11"/>
        <v>24</v>
      </c>
      <c r="D192" s="3">
        <v>4</v>
      </c>
      <c r="E192" s="3">
        <v>4</v>
      </c>
      <c r="F192" s="3">
        <v>4</v>
      </c>
      <c r="G192" s="3">
        <v>3</v>
      </c>
      <c r="H192" s="3">
        <v>4</v>
      </c>
      <c r="I192" s="3">
        <v>4</v>
      </c>
      <c r="J192" s="3">
        <v>3</v>
      </c>
      <c r="K192" s="3">
        <v>3</v>
      </c>
      <c r="L192" s="3">
        <v>4</v>
      </c>
      <c r="M192" s="3">
        <v>3</v>
      </c>
      <c r="N192" s="3"/>
      <c r="O192" s="3">
        <f t="shared" si="12"/>
        <v>36</v>
      </c>
      <c r="P192" s="3">
        <f t="shared" si="15"/>
        <v>3.4911637931034485</v>
      </c>
      <c r="Q192" s="4">
        <v>0.67</v>
      </c>
      <c r="R192" s="1">
        <f t="shared" si="13"/>
        <v>48.520651055069479</v>
      </c>
      <c r="S192" s="52">
        <f t="shared" si="14"/>
        <v>535.20651055069482</v>
      </c>
    </row>
    <row r="193" spans="1:19" x14ac:dyDescent="0.35">
      <c r="A193" s="3">
        <v>0</v>
      </c>
      <c r="B193" s="3">
        <v>1993</v>
      </c>
      <c r="C193" s="3">
        <f t="shared" si="11"/>
        <v>24</v>
      </c>
      <c r="D193" s="3">
        <v>4</v>
      </c>
      <c r="E193" s="3">
        <v>4</v>
      </c>
      <c r="F193" s="3">
        <v>4</v>
      </c>
      <c r="G193" s="3">
        <v>3</v>
      </c>
      <c r="H193" s="3">
        <v>4</v>
      </c>
      <c r="I193" s="3">
        <v>3</v>
      </c>
      <c r="J193" s="3">
        <v>3</v>
      </c>
      <c r="K193" s="3">
        <v>3</v>
      </c>
      <c r="L193" s="3">
        <v>4</v>
      </c>
      <c r="M193" s="3">
        <v>4</v>
      </c>
      <c r="N193" s="3"/>
      <c r="O193" s="3">
        <f t="shared" si="12"/>
        <v>36</v>
      </c>
      <c r="P193" s="3">
        <f t="shared" si="15"/>
        <v>3.4911637931034485</v>
      </c>
      <c r="Q193" s="4">
        <v>0.67</v>
      </c>
      <c r="R193" s="1">
        <f t="shared" si="13"/>
        <v>48.520651055069479</v>
      </c>
      <c r="S193" s="52">
        <f t="shared" si="14"/>
        <v>535.20651055069482</v>
      </c>
    </row>
    <row r="194" spans="1:19" x14ac:dyDescent="0.35">
      <c r="A194" s="3">
        <v>0</v>
      </c>
      <c r="B194" s="3">
        <v>1993</v>
      </c>
      <c r="C194" s="3">
        <f t="shared" ref="C194:C257" si="16">2017-B194</f>
        <v>24</v>
      </c>
      <c r="D194" s="3">
        <v>3</v>
      </c>
      <c r="E194" s="3">
        <v>4</v>
      </c>
      <c r="F194" s="3">
        <v>4</v>
      </c>
      <c r="G194" s="3">
        <v>3</v>
      </c>
      <c r="H194" s="3">
        <v>4</v>
      </c>
      <c r="I194" s="3">
        <v>3</v>
      </c>
      <c r="J194" s="3">
        <v>3</v>
      </c>
      <c r="K194" s="3">
        <v>3</v>
      </c>
      <c r="L194" s="3">
        <v>4</v>
      </c>
      <c r="M194" s="3">
        <v>4</v>
      </c>
      <c r="N194" s="3"/>
      <c r="O194" s="3">
        <f t="shared" ref="O194:O257" si="17">SUM(D194:M194)</f>
        <v>35</v>
      </c>
      <c r="P194" s="3">
        <f t="shared" si="15"/>
        <v>3.4911637931034485</v>
      </c>
      <c r="Q194" s="4">
        <v>0.67</v>
      </c>
      <c r="R194" s="1">
        <f t="shared" ref="R194:R257" si="18">(O194-P194)/Q194</f>
        <v>47.028113741636638</v>
      </c>
      <c r="S194" s="52">
        <f t="shared" ref="S194:S257" si="19">(R194*10)+50</f>
        <v>520.28113741636639</v>
      </c>
    </row>
    <row r="195" spans="1:19" x14ac:dyDescent="0.35">
      <c r="A195" s="3">
        <v>0</v>
      </c>
      <c r="B195" s="3">
        <v>1993</v>
      </c>
      <c r="C195" s="3">
        <f t="shared" si="16"/>
        <v>24</v>
      </c>
      <c r="D195" s="3">
        <v>3</v>
      </c>
      <c r="E195" s="3">
        <v>4</v>
      </c>
      <c r="F195" s="3">
        <v>4</v>
      </c>
      <c r="G195" s="3">
        <v>3</v>
      </c>
      <c r="H195" s="3">
        <v>4</v>
      </c>
      <c r="I195" s="3">
        <v>3</v>
      </c>
      <c r="J195" s="3">
        <v>3</v>
      </c>
      <c r="K195" s="3">
        <v>3</v>
      </c>
      <c r="L195" s="3">
        <v>4</v>
      </c>
      <c r="M195" s="3">
        <v>4</v>
      </c>
      <c r="N195" s="3"/>
      <c r="O195" s="3">
        <f t="shared" si="17"/>
        <v>35</v>
      </c>
      <c r="P195" s="3">
        <f t="shared" si="15"/>
        <v>3.4911637931034485</v>
      </c>
      <c r="Q195" s="4">
        <v>0.67</v>
      </c>
      <c r="R195" s="1">
        <f t="shared" si="18"/>
        <v>47.028113741636638</v>
      </c>
      <c r="S195" s="52">
        <f t="shared" si="19"/>
        <v>520.28113741636639</v>
      </c>
    </row>
    <row r="196" spans="1:19" x14ac:dyDescent="0.35">
      <c r="A196" s="3">
        <v>0</v>
      </c>
      <c r="B196" s="3">
        <v>1993</v>
      </c>
      <c r="C196" s="3">
        <f t="shared" si="16"/>
        <v>24</v>
      </c>
      <c r="D196" s="3">
        <v>4</v>
      </c>
      <c r="E196" s="3">
        <v>4</v>
      </c>
      <c r="F196" s="3">
        <v>4</v>
      </c>
      <c r="G196" s="3">
        <v>4</v>
      </c>
      <c r="H196" s="3">
        <v>3</v>
      </c>
      <c r="I196" s="3">
        <v>2</v>
      </c>
      <c r="J196" s="3">
        <v>3</v>
      </c>
      <c r="K196" s="3">
        <v>3</v>
      </c>
      <c r="L196" s="3">
        <v>4</v>
      </c>
      <c r="M196" s="3">
        <v>4</v>
      </c>
      <c r="N196" s="3"/>
      <c r="O196" s="3">
        <f t="shared" si="17"/>
        <v>35</v>
      </c>
      <c r="P196" s="3">
        <f t="shared" si="15"/>
        <v>3.4911637931034485</v>
      </c>
      <c r="Q196" s="4">
        <v>0.67</v>
      </c>
      <c r="R196" s="1">
        <f t="shared" si="18"/>
        <v>47.028113741636638</v>
      </c>
      <c r="S196" s="52">
        <f t="shared" si="19"/>
        <v>520.28113741636639</v>
      </c>
    </row>
    <row r="197" spans="1:19" x14ac:dyDescent="0.35">
      <c r="A197" s="3">
        <v>1</v>
      </c>
      <c r="B197" s="3">
        <v>1993</v>
      </c>
      <c r="C197" s="3">
        <f t="shared" si="16"/>
        <v>24</v>
      </c>
      <c r="D197" s="3">
        <v>4</v>
      </c>
      <c r="E197" s="3">
        <v>4</v>
      </c>
      <c r="F197" s="3">
        <v>3</v>
      </c>
      <c r="G197" s="3">
        <v>4</v>
      </c>
      <c r="H197" s="3">
        <v>3</v>
      </c>
      <c r="I197" s="3">
        <v>3</v>
      </c>
      <c r="J197" s="3">
        <v>3</v>
      </c>
      <c r="K197" s="3">
        <v>4</v>
      </c>
      <c r="L197" s="3">
        <v>4</v>
      </c>
      <c r="M197" s="3">
        <v>3</v>
      </c>
      <c r="N197" s="3"/>
      <c r="O197" s="3">
        <f t="shared" si="17"/>
        <v>35</v>
      </c>
      <c r="P197" s="3">
        <f t="shared" si="15"/>
        <v>3.4911637931034485</v>
      </c>
      <c r="Q197" s="4">
        <v>0.67</v>
      </c>
      <c r="R197" s="1">
        <f t="shared" si="18"/>
        <v>47.028113741636638</v>
      </c>
      <c r="S197" s="52">
        <f t="shared" si="19"/>
        <v>520.28113741636639</v>
      </c>
    </row>
    <row r="198" spans="1:19" x14ac:dyDescent="0.35">
      <c r="A198" s="3">
        <v>0</v>
      </c>
      <c r="B198" s="3">
        <v>1993</v>
      </c>
      <c r="C198" s="3">
        <f t="shared" si="16"/>
        <v>24</v>
      </c>
      <c r="D198" s="3">
        <v>4</v>
      </c>
      <c r="E198" s="3">
        <v>4</v>
      </c>
      <c r="F198" s="3">
        <v>4</v>
      </c>
      <c r="G198" s="3">
        <v>3</v>
      </c>
      <c r="H198" s="3">
        <v>3</v>
      </c>
      <c r="I198" s="3">
        <v>3</v>
      </c>
      <c r="J198" s="3">
        <v>3</v>
      </c>
      <c r="K198" s="3">
        <v>3</v>
      </c>
      <c r="L198" s="3">
        <v>4</v>
      </c>
      <c r="M198" s="3">
        <v>4</v>
      </c>
      <c r="N198" s="3"/>
      <c r="O198" s="3">
        <f t="shared" si="17"/>
        <v>35</v>
      </c>
      <c r="P198" s="3">
        <f t="shared" si="15"/>
        <v>3.4911637931034485</v>
      </c>
      <c r="Q198" s="4">
        <v>0.67</v>
      </c>
      <c r="R198" s="1">
        <f t="shared" si="18"/>
        <v>47.028113741636638</v>
      </c>
      <c r="S198" s="52">
        <f t="shared" si="19"/>
        <v>520.28113741636639</v>
      </c>
    </row>
    <row r="199" spans="1:19" x14ac:dyDescent="0.35">
      <c r="A199" s="3">
        <v>1</v>
      </c>
      <c r="B199" s="3">
        <v>1993</v>
      </c>
      <c r="C199" s="3">
        <f t="shared" si="16"/>
        <v>24</v>
      </c>
      <c r="D199" s="3">
        <v>3</v>
      </c>
      <c r="E199" s="3">
        <v>4</v>
      </c>
      <c r="F199" s="3">
        <v>3</v>
      </c>
      <c r="G199" s="3">
        <v>3</v>
      </c>
      <c r="H199" s="3">
        <v>3</v>
      </c>
      <c r="I199" s="3">
        <v>4</v>
      </c>
      <c r="J199" s="3">
        <v>4</v>
      </c>
      <c r="K199" s="3">
        <v>3</v>
      </c>
      <c r="L199" s="3">
        <v>4</v>
      </c>
      <c r="M199" s="3">
        <v>3</v>
      </c>
      <c r="N199" s="3"/>
      <c r="O199" s="3">
        <f t="shared" si="17"/>
        <v>34</v>
      </c>
      <c r="P199" s="3">
        <f t="shared" si="15"/>
        <v>3.4911637931034485</v>
      </c>
      <c r="Q199" s="4">
        <v>0.67</v>
      </c>
      <c r="R199" s="1">
        <f t="shared" si="18"/>
        <v>45.535576428203804</v>
      </c>
      <c r="S199" s="52">
        <f t="shared" si="19"/>
        <v>505.35576428203802</v>
      </c>
    </row>
    <row r="200" spans="1:19" x14ac:dyDescent="0.35">
      <c r="A200" s="3">
        <v>0</v>
      </c>
      <c r="B200" s="3">
        <v>1993</v>
      </c>
      <c r="C200" s="3">
        <f t="shared" si="16"/>
        <v>24</v>
      </c>
      <c r="D200" s="3">
        <v>4</v>
      </c>
      <c r="E200" s="3">
        <v>3</v>
      </c>
      <c r="F200" s="3">
        <v>3</v>
      </c>
      <c r="G200" s="3">
        <v>3</v>
      </c>
      <c r="H200" s="3">
        <v>4</v>
      </c>
      <c r="I200" s="3">
        <v>4</v>
      </c>
      <c r="J200" s="3">
        <v>3</v>
      </c>
      <c r="K200" s="3">
        <v>3</v>
      </c>
      <c r="L200" s="3">
        <v>4</v>
      </c>
      <c r="M200" s="3">
        <v>3</v>
      </c>
      <c r="N200" s="3"/>
      <c r="O200" s="3">
        <f t="shared" si="17"/>
        <v>34</v>
      </c>
      <c r="P200" s="3">
        <f t="shared" si="15"/>
        <v>3.4911637931034485</v>
      </c>
      <c r="Q200" s="4">
        <v>0.67</v>
      </c>
      <c r="R200" s="1">
        <f t="shared" si="18"/>
        <v>45.535576428203804</v>
      </c>
      <c r="S200" s="52">
        <f t="shared" si="19"/>
        <v>505.35576428203802</v>
      </c>
    </row>
    <row r="201" spans="1:19" x14ac:dyDescent="0.35">
      <c r="A201" s="3">
        <v>0</v>
      </c>
      <c r="B201" s="3">
        <v>1993</v>
      </c>
      <c r="C201" s="3">
        <f t="shared" si="16"/>
        <v>24</v>
      </c>
      <c r="D201" s="3">
        <v>3</v>
      </c>
      <c r="E201" s="3">
        <v>3</v>
      </c>
      <c r="F201" s="3">
        <v>4</v>
      </c>
      <c r="G201" s="3">
        <v>4</v>
      </c>
      <c r="H201" s="3">
        <v>3</v>
      </c>
      <c r="I201" s="3">
        <v>4</v>
      </c>
      <c r="J201" s="3">
        <v>3</v>
      </c>
      <c r="K201" s="3">
        <v>3</v>
      </c>
      <c r="L201" s="3">
        <v>4</v>
      </c>
      <c r="M201" s="3">
        <v>3</v>
      </c>
      <c r="N201" s="3"/>
      <c r="O201" s="3">
        <f t="shared" si="17"/>
        <v>34</v>
      </c>
      <c r="P201" s="3">
        <f t="shared" si="15"/>
        <v>3.4911637931034485</v>
      </c>
      <c r="Q201" s="4">
        <v>0.67</v>
      </c>
      <c r="R201" s="1">
        <f t="shared" si="18"/>
        <v>45.535576428203804</v>
      </c>
      <c r="S201" s="52">
        <f t="shared" si="19"/>
        <v>505.35576428203802</v>
      </c>
    </row>
    <row r="202" spans="1:19" x14ac:dyDescent="0.35">
      <c r="A202" s="3">
        <v>0</v>
      </c>
      <c r="B202" s="3">
        <v>1993</v>
      </c>
      <c r="C202" s="3">
        <f t="shared" si="16"/>
        <v>24</v>
      </c>
      <c r="D202" s="3">
        <v>3</v>
      </c>
      <c r="E202" s="3">
        <v>4</v>
      </c>
      <c r="F202" s="3">
        <v>4</v>
      </c>
      <c r="G202" s="3">
        <v>4</v>
      </c>
      <c r="H202" s="3">
        <v>3</v>
      </c>
      <c r="I202" s="3">
        <v>3</v>
      </c>
      <c r="J202" s="3">
        <v>3</v>
      </c>
      <c r="K202" s="3">
        <v>3</v>
      </c>
      <c r="L202" s="3">
        <v>4</v>
      </c>
      <c r="M202" s="3">
        <v>3</v>
      </c>
      <c r="N202" s="3"/>
      <c r="O202" s="3">
        <f t="shared" si="17"/>
        <v>34</v>
      </c>
      <c r="P202" s="3">
        <f t="shared" si="15"/>
        <v>3.4911637931034485</v>
      </c>
      <c r="Q202" s="4">
        <v>0.67</v>
      </c>
      <c r="R202" s="1">
        <f t="shared" si="18"/>
        <v>45.535576428203804</v>
      </c>
      <c r="S202" s="52">
        <f t="shared" si="19"/>
        <v>505.35576428203802</v>
      </c>
    </row>
    <row r="203" spans="1:19" x14ac:dyDescent="0.35">
      <c r="A203" s="3">
        <v>1</v>
      </c>
      <c r="B203" s="3">
        <v>1993</v>
      </c>
      <c r="C203" s="3">
        <f t="shared" si="16"/>
        <v>24</v>
      </c>
      <c r="D203" s="3">
        <v>3</v>
      </c>
      <c r="E203" s="3">
        <v>4</v>
      </c>
      <c r="F203" s="3">
        <v>3</v>
      </c>
      <c r="G203" s="3">
        <v>3</v>
      </c>
      <c r="H203" s="3">
        <v>4</v>
      </c>
      <c r="I203" s="3">
        <v>3</v>
      </c>
      <c r="J203" s="3">
        <v>4</v>
      </c>
      <c r="K203" s="3">
        <v>3</v>
      </c>
      <c r="L203" s="3">
        <v>4</v>
      </c>
      <c r="M203" s="3">
        <v>3</v>
      </c>
      <c r="N203" s="3"/>
      <c r="O203" s="3">
        <f t="shared" si="17"/>
        <v>34</v>
      </c>
      <c r="P203" s="3">
        <f t="shared" si="15"/>
        <v>3.4911637931034485</v>
      </c>
      <c r="Q203" s="4">
        <v>0.67</v>
      </c>
      <c r="R203" s="1">
        <f t="shared" si="18"/>
        <v>45.535576428203804</v>
      </c>
      <c r="S203" s="52">
        <f t="shared" si="19"/>
        <v>505.35576428203802</v>
      </c>
    </row>
    <row r="204" spans="1:19" x14ac:dyDescent="0.35">
      <c r="A204" s="3">
        <v>1</v>
      </c>
      <c r="B204" s="3">
        <v>1993</v>
      </c>
      <c r="C204" s="3">
        <f t="shared" si="16"/>
        <v>24</v>
      </c>
      <c r="D204" s="3">
        <v>2</v>
      </c>
      <c r="E204" s="3">
        <v>3</v>
      </c>
      <c r="F204" s="3">
        <v>4</v>
      </c>
      <c r="G204" s="3">
        <v>3</v>
      </c>
      <c r="H204" s="3">
        <v>4</v>
      </c>
      <c r="I204" s="3">
        <v>3</v>
      </c>
      <c r="J204" s="3">
        <v>4</v>
      </c>
      <c r="K204" s="3">
        <v>2</v>
      </c>
      <c r="L204" s="3">
        <v>4</v>
      </c>
      <c r="M204" s="3">
        <v>4</v>
      </c>
      <c r="N204" s="3"/>
      <c r="O204" s="3">
        <f t="shared" si="17"/>
        <v>33</v>
      </c>
      <c r="P204" s="3">
        <f t="shared" si="15"/>
        <v>3.4911637931034485</v>
      </c>
      <c r="Q204" s="4">
        <v>0.67</v>
      </c>
      <c r="R204" s="1">
        <f t="shared" si="18"/>
        <v>44.04303911477097</v>
      </c>
      <c r="S204" s="52">
        <f t="shared" si="19"/>
        <v>490.43039114770971</v>
      </c>
    </row>
    <row r="205" spans="1:19" x14ac:dyDescent="0.35">
      <c r="A205" s="3">
        <v>0</v>
      </c>
      <c r="B205" s="3">
        <v>1993</v>
      </c>
      <c r="C205" s="3">
        <f t="shared" si="16"/>
        <v>24</v>
      </c>
      <c r="D205" s="3">
        <v>2</v>
      </c>
      <c r="E205" s="3">
        <v>4</v>
      </c>
      <c r="F205" s="3">
        <v>4</v>
      </c>
      <c r="G205" s="3">
        <v>1</v>
      </c>
      <c r="H205" s="3">
        <v>3</v>
      </c>
      <c r="I205" s="3">
        <v>4</v>
      </c>
      <c r="J205" s="3">
        <v>4</v>
      </c>
      <c r="K205" s="3">
        <v>4</v>
      </c>
      <c r="L205" s="3">
        <v>4</v>
      </c>
      <c r="M205" s="3">
        <v>3</v>
      </c>
      <c r="N205" s="3"/>
      <c r="O205" s="3">
        <f t="shared" si="17"/>
        <v>33</v>
      </c>
      <c r="P205" s="3">
        <f t="shared" si="15"/>
        <v>3.4911637931034485</v>
      </c>
      <c r="Q205" s="4">
        <v>0.67</v>
      </c>
      <c r="R205" s="1">
        <f t="shared" si="18"/>
        <v>44.04303911477097</v>
      </c>
      <c r="S205" s="52">
        <f t="shared" si="19"/>
        <v>490.43039114770971</v>
      </c>
    </row>
    <row r="206" spans="1:19" x14ac:dyDescent="0.35">
      <c r="A206" s="3">
        <v>0</v>
      </c>
      <c r="B206" s="3">
        <v>1993</v>
      </c>
      <c r="C206" s="3">
        <f t="shared" si="16"/>
        <v>24</v>
      </c>
      <c r="D206" s="3">
        <v>3</v>
      </c>
      <c r="E206" s="3">
        <v>3</v>
      </c>
      <c r="F206" s="3">
        <v>4</v>
      </c>
      <c r="G206" s="3">
        <v>4</v>
      </c>
      <c r="H206" s="3">
        <v>3</v>
      </c>
      <c r="I206" s="3">
        <v>3</v>
      </c>
      <c r="J206" s="3">
        <v>3</v>
      </c>
      <c r="K206" s="3">
        <v>3</v>
      </c>
      <c r="L206" s="3">
        <v>4</v>
      </c>
      <c r="M206" s="3">
        <v>3</v>
      </c>
      <c r="N206" s="3"/>
      <c r="O206" s="3">
        <f t="shared" si="17"/>
        <v>33</v>
      </c>
      <c r="P206" s="3">
        <f t="shared" si="15"/>
        <v>3.4911637931034485</v>
      </c>
      <c r="Q206" s="4">
        <v>0.67</v>
      </c>
      <c r="R206" s="1">
        <f t="shared" si="18"/>
        <v>44.04303911477097</v>
      </c>
      <c r="S206" s="52">
        <f t="shared" si="19"/>
        <v>490.43039114770971</v>
      </c>
    </row>
    <row r="207" spans="1:19" x14ac:dyDescent="0.35">
      <c r="A207" s="3">
        <v>0</v>
      </c>
      <c r="B207" s="3">
        <v>1993</v>
      </c>
      <c r="C207" s="3">
        <f t="shared" si="16"/>
        <v>24</v>
      </c>
      <c r="D207" s="3">
        <v>4</v>
      </c>
      <c r="E207" s="3">
        <v>2</v>
      </c>
      <c r="F207" s="3">
        <v>4</v>
      </c>
      <c r="G207" s="3">
        <v>4</v>
      </c>
      <c r="H207" s="3">
        <v>2</v>
      </c>
      <c r="I207" s="3">
        <v>4</v>
      </c>
      <c r="J207" s="3">
        <v>4</v>
      </c>
      <c r="K207" s="3">
        <v>3</v>
      </c>
      <c r="L207" s="3">
        <v>4</v>
      </c>
      <c r="M207" s="3">
        <v>2</v>
      </c>
      <c r="N207" s="3"/>
      <c r="O207" s="3">
        <f t="shared" si="17"/>
        <v>33</v>
      </c>
      <c r="P207" s="3">
        <f t="shared" si="15"/>
        <v>3.4911637931034485</v>
      </c>
      <c r="Q207" s="4">
        <v>0.67</v>
      </c>
      <c r="R207" s="1">
        <f t="shared" si="18"/>
        <v>44.04303911477097</v>
      </c>
      <c r="S207" s="52">
        <f t="shared" si="19"/>
        <v>490.43039114770971</v>
      </c>
    </row>
    <row r="208" spans="1:19" x14ac:dyDescent="0.35">
      <c r="A208" s="3">
        <v>1</v>
      </c>
      <c r="B208" s="3">
        <v>1993</v>
      </c>
      <c r="C208" s="3">
        <f t="shared" si="16"/>
        <v>24</v>
      </c>
      <c r="D208" s="3">
        <v>4</v>
      </c>
      <c r="E208" s="3">
        <v>3</v>
      </c>
      <c r="F208" s="3">
        <v>4</v>
      </c>
      <c r="G208" s="3">
        <v>3</v>
      </c>
      <c r="H208" s="3">
        <v>3</v>
      </c>
      <c r="I208" s="3">
        <v>3</v>
      </c>
      <c r="J208" s="3">
        <v>3</v>
      </c>
      <c r="K208" s="3">
        <v>3</v>
      </c>
      <c r="L208" s="3">
        <v>4</v>
      </c>
      <c r="M208" s="3">
        <v>3</v>
      </c>
      <c r="N208" s="3"/>
      <c r="O208" s="3">
        <f t="shared" si="17"/>
        <v>33</v>
      </c>
      <c r="P208" s="3">
        <f t="shared" si="15"/>
        <v>3.4911637931034485</v>
      </c>
      <c r="Q208" s="4">
        <v>0.67</v>
      </c>
      <c r="R208" s="1">
        <f t="shared" si="18"/>
        <v>44.04303911477097</v>
      </c>
      <c r="S208" s="52">
        <f t="shared" si="19"/>
        <v>490.43039114770971</v>
      </c>
    </row>
    <row r="209" spans="1:19" x14ac:dyDescent="0.35">
      <c r="A209" s="3">
        <v>0</v>
      </c>
      <c r="B209" s="3">
        <v>1993</v>
      </c>
      <c r="C209" s="3">
        <f t="shared" si="16"/>
        <v>24</v>
      </c>
      <c r="D209" s="3">
        <v>4</v>
      </c>
      <c r="E209" s="3">
        <v>4</v>
      </c>
      <c r="F209" s="3">
        <v>4</v>
      </c>
      <c r="G209" s="3">
        <v>4</v>
      </c>
      <c r="H209" s="3">
        <v>2</v>
      </c>
      <c r="I209" s="3">
        <v>2</v>
      </c>
      <c r="J209" s="3">
        <v>3</v>
      </c>
      <c r="K209" s="3">
        <v>2</v>
      </c>
      <c r="L209" s="3">
        <v>4</v>
      </c>
      <c r="M209" s="3">
        <v>3</v>
      </c>
      <c r="N209" s="3"/>
      <c r="O209" s="3">
        <f t="shared" si="17"/>
        <v>32</v>
      </c>
      <c r="P209" s="3">
        <f t="shared" si="15"/>
        <v>3.4911637931034485</v>
      </c>
      <c r="Q209" s="4">
        <v>0.67</v>
      </c>
      <c r="R209" s="1">
        <f t="shared" si="18"/>
        <v>42.550501801338129</v>
      </c>
      <c r="S209" s="52">
        <f t="shared" si="19"/>
        <v>475.50501801338129</v>
      </c>
    </row>
    <row r="210" spans="1:19" x14ac:dyDescent="0.35">
      <c r="A210" s="3">
        <v>0</v>
      </c>
      <c r="B210" s="3">
        <v>1993</v>
      </c>
      <c r="C210" s="3">
        <f t="shared" si="16"/>
        <v>24</v>
      </c>
      <c r="D210" s="3">
        <v>2</v>
      </c>
      <c r="E210" s="3">
        <v>4</v>
      </c>
      <c r="F210" s="3">
        <v>4</v>
      </c>
      <c r="G210" s="3">
        <v>4</v>
      </c>
      <c r="H210" s="3">
        <v>3</v>
      </c>
      <c r="I210" s="3">
        <v>3</v>
      </c>
      <c r="J210" s="3">
        <v>3</v>
      </c>
      <c r="K210" s="3">
        <v>3</v>
      </c>
      <c r="L210" s="3">
        <v>4</v>
      </c>
      <c r="M210" s="3">
        <v>2</v>
      </c>
      <c r="N210" s="3"/>
      <c r="O210" s="3">
        <f t="shared" si="17"/>
        <v>32</v>
      </c>
      <c r="P210" s="3">
        <f t="shared" si="15"/>
        <v>3.4911637931034485</v>
      </c>
      <c r="Q210" s="4">
        <v>0.67</v>
      </c>
      <c r="R210" s="1">
        <f t="shared" si="18"/>
        <v>42.550501801338129</v>
      </c>
      <c r="S210" s="52">
        <f t="shared" si="19"/>
        <v>475.50501801338129</v>
      </c>
    </row>
    <row r="211" spans="1:19" x14ac:dyDescent="0.35">
      <c r="A211" s="3">
        <v>1</v>
      </c>
      <c r="B211" s="3">
        <v>1993</v>
      </c>
      <c r="C211" s="3">
        <f t="shared" si="16"/>
        <v>24</v>
      </c>
      <c r="D211" s="3">
        <v>3</v>
      </c>
      <c r="E211" s="3">
        <v>1</v>
      </c>
      <c r="F211" s="3">
        <v>3</v>
      </c>
      <c r="G211" s="3">
        <v>4</v>
      </c>
      <c r="H211" s="3">
        <v>4</v>
      </c>
      <c r="I211" s="3">
        <v>3</v>
      </c>
      <c r="J211" s="3">
        <v>3</v>
      </c>
      <c r="K211" s="3">
        <v>3</v>
      </c>
      <c r="L211" s="3">
        <v>4</v>
      </c>
      <c r="M211" s="3">
        <v>4</v>
      </c>
      <c r="N211" s="3"/>
      <c r="O211" s="3">
        <f t="shared" si="17"/>
        <v>32</v>
      </c>
      <c r="P211" s="3">
        <f t="shared" si="15"/>
        <v>3.4911637931034485</v>
      </c>
      <c r="Q211" s="4">
        <v>0.67</v>
      </c>
      <c r="R211" s="1">
        <f t="shared" si="18"/>
        <v>42.550501801338129</v>
      </c>
      <c r="S211" s="52">
        <f t="shared" si="19"/>
        <v>475.50501801338129</v>
      </c>
    </row>
    <row r="212" spans="1:19" x14ac:dyDescent="0.35">
      <c r="A212" s="3">
        <v>1</v>
      </c>
      <c r="B212" s="3">
        <v>1993</v>
      </c>
      <c r="C212" s="3">
        <f t="shared" si="16"/>
        <v>24</v>
      </c>
      <c r="D212" s="3">
        <v>4</v>
      </c>
      <c r="E212" s="3">
        <v>3</v>
      </c>
      <c r="F212" s="3">
        <v>3</v>
      </c>
      <c r="G212" s="3">
        <v>3</v>
      </c>
      <c r="H212" s="3">
        <v>3</v>
      </c>
      <c r="I212" s="3">
        <v>3</v>
      </c>
      <c r="J212" s="3">
        <v>2</v>
      </c>
      <c r="K212" s="3">
        <v>3</v>
      </c>
      <c r="L212" s="3">
        <v>4</v>
      </c>
      <c r="M212" s="3">
        <v>3</v>
      </c>
      <c r="N212" s="3"/>
      <c r="O212" s="3">
        <f t="shared" si="17"/>
        <v>31</v>
      </c>
      <c r="P212" s="3">
        <f t="shared" si="15"/>
        <v>3.4911637931034485</v>
      </c>
      <c r="Q212" s="4">
        <v>0.67</v>
      </c>
      <c r="R212" s="1">
        <f t="shared" si="18"/>
        <v>41.057964487905295</v>
      </c>
      <c r="S212" s="52">
        <f t="shared" si="19"/>
        <v>460.57964487905292</v>
      </c>
    </row>
    <row r="213" spans="1:19" x14ac:dyDescent="0.35">
      <c r="A213" s="3">
        <v>1</v>
      </c>
      <c r="B213" s="3">
        <v>1993</v>
      </c>
      <c r="C213" s="3">
        <f t="shared" si="16"/>
        <v>24</v>
      </c>
      <c r="D213" s="3">
        <v>3</v>
      </c>
      <c r="E213" s="3">
        <v>2</v>
      </c>
      <c r="F213" s="3">
        <v>4</v>
      </c>
      <c r="G213" s="3">
        <v>3</v>
      </c>
      <c r="H213" s="3">
        <v>3</v>
      </c>
      <c r="I213" s="3">
        <v>3</v>
      </c>
      <c r="J213" s="3">
        <v>3</v>
      </c>
      <c r="K213" s="3">
        <v>2</v>
      </c>
      <c r="L213" s="3">
        <v>4</v>
      </c>
      <c r="M213" s="3">
        <v>3</v>
      </c>
      <c r="N213" s="3"/>
      <c r="O213" s="3">
        <f t="shared" si="17"/>
        <v>30</v>
      </c>
      <c r="P213" s="3">
        <f t="shared" si="15"/>
        <v>3.4911637931034485</v>
      </c>
      <c r="Q213" s="4">
        <v>0.67</v>
      </c>
      <c r="R213" s="1">
        <f t="shared" si="18"/>
        <v>39.565427174472461</v>
      </c>
      <c r="S213" s="52">
        <f t="shared" si="19"/>
        <v>445.65427174472461</v>
      </c>
    </row>
    <row r="214" spans="1:19" x14ac:dyDescent="0.35">
      <c r="A214" s="3">
        <v>0</v>
      </c>
      <c r="B214" s="3">
        <v>1993</v>
      </c>
      <c r="C214" s="3">
        <f t="shared" si="16"/>
        <v>24</v>
      </c>
      <c r="D214" s="3">
        <v>2</v>
      </c>
      <c r="E214" s="3">
        <v>4</v>
      </c>
      <c r="F214" s="3">
        <v>4</v>
      </c>
      <c r="G214" s="3">
        <v>3</v>
      </c>
      <c r="H214" s="3">
        <v>2</v>
      </c>
      <c r="I214" s="3">
        <v>2</v>
      </c>
      <c r="J214" s="3">
        <v>3</v>
      </c>
      <c r="K214" s="3">
        <v>3</v>
      </c>
      <c r="L214" s="3">
        <v>4</v>
      </c>
      <c r="M214" s="3">
        <v>3</v>
      </c>
      <c r="N214" s="3"/>
      <c r="O214" s="3">
        <f t="shared" si="17"/>
        <v>30</v>
      </c>
      <c r="P214" s="3">
        <f t="shared" si="15"/>
        <v>3.4911637931034485</v>
      </c>
      <c r="Q214" s="4">
        <v>0.67</v>
      </c>
      <c r="R214" s="1">
        <f t="shared" si="18"/>
        <v>39.565427174472461</v>
      </c>
      <c r="S214" s="52">
        <f t="shared" si="19"/>
        <v>445.65427174472461</v>
      </c>
    </row>
    <row r="215" spans="1:19" x14ac:dyDescent="0.35">
      <c r="A215" s="3">
        <v>1</v>
      </c>
      <c r="B215" s="3">
        <v>1993</v>
      </c>
      <c r="C215" s="3">
        <f t="shared" si="16"/>
        <v>24</v>
      </c>
      <c r="D215" s="3">
        <v>3</v>
      </c>
      <c r="E215" s="3">
        <v>3</v>
      </c>
      <c r="F215" s="3">
        <v>3</v>
      </c>
      <c r="G215" s="3">
        <v>3</v>
      </c>
      <c r="H215" s="3">
        <v>3</v>
      </c>
      <c r="I215" s="3">
        <v>3</v>
      </c>
      <c r="J215" s="3">
        <v>1</v>
      </c>
      <c r="K215" s="3">
        <v>4</v>
      </c>
      <c r="L215" s="3">
        <v>4</v>
      </c>
      <c r="M215" s="3">
        <v>3</v>
      </c>
      <c r="N215" s="3"/>
      <c r="O215" s="3">
        <f t="shared" si="17"/>
        <v>30</v>
      </c>
      <c r="P215" s="3">
        <f t="shared" si="15"/>
        <v>3.4911637931034485</v>
      </c>
      <c r="Q215" s="4">
        <v>0.67</v>
      </c>
      <c r="R215" s="1">
        <f t="shared" si="18"/>
        <v>39.565427174472461</v>
      </c>
      <c r="S215" s="52">
        <f t="shared" si="19"/>
        <v>445.65427174472461</v>
      </c>
    </row>
    <row r="216" spans="1:19" x14ac:dyDescent="0.35">
      <c r="A216" s="3">
        <v>0</v>
      </c>
      <c r="B216" s="3">
        <v>1993</v>
      </c>
      <c r="C216" s="3">
        <f t="shared" si="16"/>
        <v>24</v>
      </c>
      <c r="D216" s="3">
        <v>2</v>
      </c>
      <c r="E216" s="3">
        <v>2</v>
      </c>
      <c r="F216" s="3">
        <v>4</v>
      </c>
      <c r="G216" s="3">
        <v>2</v>
      </c>
      <c r="H216" s="3">
        <v>4</v>
      </c>
      <c r="I216" s="3">
        <v>4</v>
      </c>
      <c r="J216" s="3">
        <v>2</v>
      </c>
      <c r="K216" s="3">
        <v>2</v>
      </c>
      <c r="L216" s="3">
        <v>4</v>
      </c>
      <c r="M216" s="3">
        <v>3</v>
      </c>
      <c r="N216" s="3"/>
      <c r="O216" s="3">
        <f t="shared" si="17"/>
        <v>29</v>
      </c>
      <c r="P216" s="3">
        <f t="shared" si="15"/>
        <v>3.4911637931034485</v>
      </c>
      <c r="Q216" s="4">
        <v>0.67</v>
      </c>
      <c r="R216" s="1">
        <f t="shared" si="18"/>
        <v>38.072889861039627</v>
      </c>
      <c r="S216" s="52">
        <f t="shared" si="19"/>
        <v>430.7288986103963</v>
      </c>
    </row>
    <row r="217" spans="1:19" x14ac:dyDescent="0.35">
      <c r="A217" s="3">
        <v>0</v>
      </c>
      <c r="B217" s="3">
        <v>1993</v>
      </c>
      <c r="C217" s="3">
        <f t="shared" si="16"/>
        <v>24</v>
      </c>
      <c r="D217" s="3">
        <v>4</v>
      </c>
      <c r="E217" s="3">
        <v>3</v>
      </c>
      <c r="F217" s="3">
        <v>3</v>
      </c>
      <c r="G217" s="3">
        <v>2</v>
      </c>
      <c r="H217" s="3">
        <v>2</v>
      </c>
      <c r="I217" s="3">
        <v>3</v>
      </c>
      <c r="J217" s="3">
        <v>2</v>
      </c>
      <c r="K217" s="3">
        <v>3</v>
      </c>
      <c r="L217" s="3">
        <v>3</v>
      </c>
      <c r="M217" s="3">
        <v>3</v>
      </c>
      <c r="N217" s="3"/>
      <c r="O217" s="3">
        <f t="shared" si="17"/>
        <v>28</v>
      </c>
      <c r="P217" s="3">
        <f t="shared" si="15"/>
        <v>3.4911637931034485</v>
      </c>
      <c r="Q217" s="4">
        <v>0.67</v>
      </c>
      <c r="R217" s="1">
        <f t="shared" si="18"/>
        <v>36.580352547606786</v>
      </c>
      <c r="S217" s="52">
        <f t="shared" si="19"/>
        <v>415.80352547606788</v>
      </c>
    </row>
    <row r="218" spans="1:19" x14ac:dyDescent="0.35">
      <c r="A218" s="3">
        <v>0</v>
      </c>
      <c r="B218" s="3">
        <v>1994</v>
      </c>
      <c r="C218" s="3">
        <f t="shared" si="16"/>
        <v>23</v>
      </c>
      <c r="D218" s="3">
        <v>4</v>
      </c>
      <c r="E218" s="3">
        <v>4</v>
      </c>
      <c r="F218" s="3">
        <v>4</v>
      </c>
      <c r="G218" s="3">
        <v>4</v>
      </c>
      <c r="H218" s="3">
        <v>4</v>
      </c>
      <c r="I218" s="3">
        <v>4</v>
      </c>
      <c r="J218" s="3">
        <v>4</v>
      </c>
      <c r="K218" s="3">
        <v>4</v>
      </c>
      <c r="L218" s="3">
        <v>4</v>
      </c>
      <c r="M218" s="3">
        <v>4</v>
      </c>
      <c r="N218" s="3"/>
      <c r="O218" s="3">
        <f t="shared" si="17"/>
        <v>40</v>
      </c>
      <c r="P218" s="3">
        <f t="shared" si="15"/>
        <v>3.4911637931034485</v>
      </c>
      <c r="Q218" s="4">
        <v>0.67</v>
      </c>
      <c r="R218" s="1">
        <f t="shared" si="18"/>
        <v>54.490800308800821</v>
      </c>
      <c r="S218" s="52">
        <f t="shared" si="19"/>
        <v>594.90800308800817</v>
      </c>
    </row>
    <row r="219" spans="1:19" x14ac:dyDescent="0.35">
      <c r="A219" s="3">
        <v>0</v>
      </c>
      <c r="B219" s="3">
        <v>1994</v>
      </c>
      <c r="C219" s="3">
        <f t="shared" si="16"/>
        <v>23</v>
      </c>
      <c r="D219" s="3">
        <v>4</v>
      </c>
      <c r="E219" s="3">
        <v>4</v>
      </c>
      <c r="F219" s="3">
        <v>4</v>
      </c>
      <c r="G219" s="3">
        <v>4</v>
      </c>
      <c r="H219" s="3">
        <v>4</v>
      </c>
      <c r="I219" s="3">
        <v>4</v>
      </c>
      <c r="J219" s="3">
        <v>4</v>
      </c>
      <c r="K219" s="3">
        <v>3</v>
      </c>
      <c r="L219" s="3">
        <v>4</v>
      </c>
      <c r="M219" s="3">
        <v>4</v>
      </c>
      <c r="N219" s="3"/>
      <c r="O219" s="3">
        <f t="shared" si="17"/>
        <v>39</v>
      </c>
      <c r="P219" s="3">
        <f t="shared" si="15"/>
        <v>3.4911637931034485</v>
      </c>
      <c r="Q219" s="4">
        <v>0.67</v>
      </c>
      <c r="R219" s="1">
        <f t="shared" si="18"/>
        <v>52.998262995367988</v>
      </c>
      <c r="S219" s="52">
        <f t="shared" si="19"/>
        <v>579.98262995367986</v>
      </c>
    </row>
    <row r="220" spans="1:19" x14ac:dyDescent="0.35">
      <c r="A220" s="3">
        <v>0</v>
      </c>
      <c r="B220" s="3">
        <v>1994</v>
      </c>
      <c r="C220" s="3">
        <f t="shared" si="16"/>
        <v>23</v>
      </c>
      <c r="D220" s="3">
        <v>4</v>
      </c>
      <c r="E220" s="3">
        <v>4</v>
      </c>
      <c r="F220" s="3">
        <v>4</v>
      </c>
      <c r="G220" s="3">
        <v>4</v>
      </c>
      <c r="H220" s="3">
        <v>4</v>
      </c>
      <c r="I220" s="3">
        <v>4</v>
      </c>
      <c r="J220" s="3">
        <v>4</v>
      </c>
      <c r="K220" s="3">
        <v>4</v>
      </c>
      <c r="L220" s="3">
        <v>4</v>
      </c>
      <c r="M220" s="3">
        <v>3</v>
      </c>
      <c r="N220" s="3"/>
      <c r="O220" s="3">
        <f t="shared" si="17"/>
        <v>39</v>
      </c>
      <c r="P220" s="3">
        <f t="shared" si="15"/>
        <v>3.4911637931034485</v>
      </c>
      <c r="Q220" s="4">
        <v>0.67</v>
      </c>
      <c r="R220" s="1">
        <f t="shared" si="18"/>
        <v>52.998262995367988</v>
      </c>
      <c r="S220" s="52">
        <f t="shared" si="19"/>
        <v>579.98262995367986</v>
      </c>
    </row>
    <row r="221" spans="1:19" x14ac:dyDescent="0.35">
      <c r="A221" s="3">
        <v>1</v>
      </c>
      <c r="B221" s="3">
        <v>1994</v>
      </c>
      <c r="C221" s="3">
        <f t="shared" si="16"/>
        <v>23</v>
      </c>
      <c r="D221" s="3">
        <v>4</v>
      </c>
      <c r="E221" s="3">
        <v>4</v>
      </c>
      <c r="F221" s="3">
        <v>4</v>
      </c>
      <c r="G221" s="3">
        <v>4</v>
      </c>
      <c r="H221" s="3">
        <v>4</v>
      </c>
      <c r="I221" s="3">
        <v>4</v>
      </c>
      <c r="J221" s="3">
        <v>4</v>
      </c>
      <c r="K221" s="3">
        <v>4</v>
      </c>
      <c r="L221" s="3">
        <v>4</v>
      </c>
      <c r="M221" s="3">
        <v>3</v>
      </c>
      <c r="N221" s="3"/>
      <c r="O221" s="3">
        <f t="shared" si="17"/>
        <v>39</v>
      </c>
      <c r="P221" s="3">
        <f t="shared" si="15"/>
        <v>3.4911637931034485</v>
      </c>
      <c r="Q221" s="4">
        <v>0.67</v>
      </c>
      <c r="R221" s="1">
        <f t="shared" si="18"/>
        <v>52.998262995367988</v>
      </c>
      <c r="S221" s="52">
        <f t="shared" si="19"/>
        <v>579.98262995367986</v>
      </c>
    </row>
    <row r="222" spans="1:19" x14ac:dyDescent="0.35">
      <c r="A222" s="3">
        <v>1</v>
      </c>
      <c r="B222" s="3">
        <v>1994</v>
      </c>
      <c r="C222" s="3">
        <f t="shared" si="16"/>
        <v>23</v>
      </c>
      <c r="D222" s="3">
        <v>4</v>
      </c>
      <c r="E222" s="3">
        <v>4</v>
      </c>
      <c r="F222" s="3">
        <v>4</v>
      </c>
      <c r="G222" s="3">
        <v>4</v>
      </c>
      <c r="H222" s="3">
        <v>4</v>
      </c>
      <c r="I222" s="3">
        <v>4</v>
      </c>
      <c r="J222" s="3">
        <v>3</v>
      </c>
      <c r="K222" s="3">
        <v>4</v>
      </c>
      <c r="L222" s="3">
        <v>4</v>
      </c>
      <c r="M222" s="3">
        <v>3</v>
      </c>
      <c r="N222" s="3"/>
      <c r="O222" s="3">
        <f t="shared" si="17"/>
        <v>38</v>
      </c>
      <c r="P222" s="3">
        <f t="shared" si="15"/>
        <v>3.4911637931034485</v>
      </c>
      <c r="Q222" s="4">
        <v>0.67</v>
      </c>
      <c r="R222" s="1">
        <f t="shared" si="18"/>
        <v>51.505725681935154</v>
      </c>
      <c r="S222" s="52">
        <f t="shared" si="19"/>
        <v>565.05725681935155</v>
      </c>
    </row>
    <row r="223" spans="1:19" x14ac:dyDescent="0.35">
      <c r="A223" s="3">
        <v>1</v>
      </c>
      <c r="B223" s="3">
        <v>1994</v>
      </c>
      <c r="C223" s="3">
        <f t="shared" si="16"/>
        <v>23</v>
      </c>
      <c r="D223" s="3">
        <v>4</v>
      </c>
      <c r="E223" s="3">
        <v>3</v>
      </c>
      <c r="F223" s="3">
        <v>4</v>
      </c>
      <c r="G223" s="3">
        <v>4</v>
      </c>
      <c r="H223" s="3">
        <v>4</v>
      </c>
      <c r="I223" s="3">
        <v>4</v>
      </c>
      <c r="J223" s="3">
        <v>3</v>
      </c>
      <c r="K223" s="3">
        <v>4</v>
      </c>
      <c r="L223" s="3">
        <v>4</v>
      </c>
      <c r="M223" s="3">
        <v>4</v>
      </c>
      <c r="N223" s="3"/>
      <c r="O223" s="3">
        <f t="shared" si="17"/>
        <v>38</v>
      </c>
      <c r="P223" s="3">
        <f t="shared" si="15"/>
        <v>3.4911637931034485</v>
      </c>
      <c r="Q223" s="4">
        <v>0.67</v>
      </c>
      <c r="R223" s="1">
        <f t="shared" si="18"/>
        <v>51.505725681935154</v>
      </c>
      <c r="S223" s="52">
        <f t="shared" si="19"/>
        <v>565.05725681935155</v>
      </c>
    </row>
    <row r="224" spans="1:19" x14ac:dyDescent="0.35">
      <c r="A224" s="3">
        <v>0</v>
      </c>
      <c r="B224" s="3">
        <v>1994</v>
      </c>
      <c r="C224" s="3">
        <f t="shared" si="16"/>
        <v>23</v>
      </c>
      <c r="D224" s="3">
        <v>3</v>
      </c>
      <c r="E224" s="3">
        <v>4</v>
      </c>
      <c r="F224" s="3">
        <v>4</v>
      </c>
      <c r="G224" s="3">
        <v>4</v>
      </c>
      <c r="H224" s="3">
        <v>4</v>
      </c>
      <c r="I224" s="3">
        <v>4</v>
      </c>
      <c r="J224" s="3">
        <v>4</v>
      </c>
      <c r="K224" s="3">
        <v>2</v>
      </c>
      <c r="L224" s="3">
        <v>4</v>
      </c>
      <c r="M224" s="3">
        <v>4</v>
      </c>
      <c r="N224" s="3"/>
      <c r="O224" s="3">
        <f t="shared" si="17"/>
        <v>37</v>
      </c>
      <c r="P224" s="3">
        <f t="shared" si="15"/>
        <v>3.4911637931034485</v>
      </c>
      <c r="Q224" s="4">
        <v>0.67</v>
      </c>
      <c r="R224" s="1">
        <f t="shared" si="18"/>
        <v>50.013188368502313</v>
      </c>
      <c r="S224" s="52">
        <f t="shared" si="19"/>
        <v>550.13188368502313</v>
      </c>
    </row>
    <row r="225" spans="1:19" x14ac:dyDescent="0.35">
      <c r="A225" s="3">
        <v>0</v>
      </c>
      <c r="B225" s="3">
        <v>1994</v>
      </c>
      <c r="C225" s="3">
        <f t="shared" si="16"/>
        <v>23</v>
      </c>
      <c r="D225" s="3">
        <v>4</v>
      </c>
      <c r="E225" s="3">
        <v>4</v>
      </c>
      <c r="F225" s="3">
        <v>4</v>
      </c>
      <c r="G225" s="3">
        <v>4</v>
      </c>
      <c r="H225" s="3">
        <v>4</v>
      </c>
      <c r="I225" s="3">
        <v>4</v>
      </c>
      <c r="J225" s="3">
        <v>3</v>
      </c>
      <c r="K225" s="3">
        <v>3</v>
      </c>
      <c r="L225" s="3">
        <v>4</v>
      </c>
      <c r="M225" s="3">
        <v>3</v>
      </c>
      <c r="N225" s="3"/>
      <c r="O225" s="3">
        <f t="shared" si="17"/>
        <v>37</v>
      </c>
      <c r="P225" s="3">
        <f t="shared" si="15"/>
        <v>3.4911637931034485</v>
      </c>
      <c r="Q225" s="4">
        <v>0.67</v>
      </c>
      <c r="R225" s="1">
        <f t="shared" si="18"/>
        <v>50.013188368502313</v>
      </c>
      <c r="S225" s="52">
        <f t="shared" si="19"/>
        <v>550.13188368502313</v>
      </c>
    </row>
    <row r="226" spans="1:19" x14ac:dyDescent="0.35">
      <c r="A226" s="3">
        <v>0</v>
      </c>
      <c r="B226" s="3">
        <v>1994</v>
      </c>
      <c r="C226" s="3">
        <f t="shared" si="16"/>
        <v>23</v>
      </c>
      <c r="D226" s="3">
        <v>4</v>
      </c>
      <c r="E226" s="3">
        <v>4</v>
      </c>
      <c r="F226" s="3">
        <v>4</v>
      </c>
      <c r="G226" s="3">
        <v>3</v>
      </c>
      <c r="H226" s="3">
        <v>4</v>
      </c>
      <c r="I226" s="3">
        <v>4</v>
      </c>
      <c r="J226" s="3">
        <v>4</v>
      </c>
      <c r="K226" s="3">
        <v>3</v>
      </c>
      <c r="L226" s="3">
        <v>4</v>
      </c>
      <c r="M226" s="3">
        <v>3</v>
      </c>
      <c r="N226" s="3"/>
      <c r="O226" s="3">
        <f t="shared" si="17"/>
        <v>37</v>
      </c>
      <c r="P226" s="3">
        <f t="shared" si="15"/>
        <v>3.4911637931034485</v>
      </c>
      <c r="Q226" s="4">
        <v>0.67</v>
      </c>
      <c r="R226" s="1">
        <f t="shared" si="18"/>
        <v>50.013188368502313</v>
      </c>
      <c r="S226" s="52">
        <f t="shared" si="19"/>
        <v>550.13188368502313</v>
      </c>
    </row>
    <row r="227" spans="1:19" x14ac:dyDescent="0.35">
      <c r="A227" s="3">
        <v>1</v>
      </c>
      <c r="B227" s="3">
        <v>1994</v>
      </c>
      <c r="C227" s="3">
        <f t="shared" si="16"/>
        <v>23</v>
      </c>
      <c r="D227" s="3">
        <v>4</v>
      </c>
      <c r="E227" s="3">
        <v>4</v>
      </c>
      <c r="F227" s="3">
        <v>4</v>
      </c>
      <c r="G227" s="3">
        <v>4</v>
      </c>
      <c r="H227" s="3">
        <v>3</v>
      </c>
      <c r="I227" s="3">
        <v>3</v>
      </c>
      <c r="J227" s="3">
        <v>4</v>
      </c>
      <c r="K227" s="3">
        <v>4</v>
      </c>
      <c r="L227" s="3">
        <v>4</v>
      </c>
      <c r="M227" s="3">
        <v>3</v>
      </c>
      <c r="N227" s="3"/>
      <c r="O227" s="3">
        <f t="shared" si="17"/>
        <v>37</v>
      </c>
      <c r="P227" s="3">
        <f t="shared" si="15"/>
        <v>3.4911637931034485</v>
      </c>
      <c r="Q227" s="4">
        <v>0.67</v>
      </c>
      <c r="R227" s="1">
        <f t="shared" si="18"/>
        <v>50.013188368502313</v>
      </c>
      <c r="S227" s="52">
        <f t="shared" si="19"/>
        <v>550.13188368502313</v>
      </c>
    </row>
    <row r="228" spans="1:19" x14ac:dyDescent="0.35">
      <c r="A228" s="3">
        <v>0</v>
      </c>
      <c r="B228" s="3">
        <v>1994</v>
      </c>
      <c r="C228" s="3">
        <f t="shared" si="16"/>
        <v>23</v>
      </c>
      <c r="D228" s="3">
        <v>4</v>
      </c>
      <c r="E228" s="3">
        <v>3</v>
      </c>
      <c r="F228" s="3">
        <v>4</v>
      </c>
      <c r="G228" s="3">
        <v>3</v>
      </c>
      <c r="H228" s="3">
        <v>4</v>
      </c>
      <c r="I228" s="3">
        <v>4</v>
      </c>
      <c r="J228" s="3">
        <v>4</v>
      </c>
      <c r="K228" s="3">
        <v>4</v>
      </c>
      <c r="L228" s="3">
        <v>4</v>
      </c>
      <c r="M228" s="3">
        <v>3</v>
      </c>
      <c r="N228" s="3"/>
      <c r="O228" s="3">
        <f t="shared" si="17"/>
        <v>37</v>
      </c>
      <c r="P228" s="3">
        <f t="shared" si="15"/>
        <v>3.4911637931034485</v>
      </c>
      <c r="Q228" s="4">
        <v>0.67</v>
      </c>
      <c r="R228" s="1">
        <f t="shared" si="18"/>
        <v>50.013188368502313</v>
      </c>
      <c r="S228" s="52">
        <f t="shared" si="19"/>
        <v>550.13188368502313</v>
      </c>
    </row>
    <row r="229" spans="1:19" x14ac:dyDescent="0.35">
      <c r="A229" s="3">
        <v>1</v>
      </c>
      <c r="B229" s="3">
        <v>1994</v>
      </c>
      <c r="C229" s="3">
        <f t="shared" si="16"/>
        <v>23</v>
      </c>
      <c r="D229" s="3">
        <v>3</v>
      </c>
      <c r="E229" s="3">
        <v>4</v>
      </c>
      <c r="F229" s="3">
        <v>4</v>
      </c>
      <c r="G229" s="3">
        <v>3</v>
      </c>
      <c r="H229" s="3">
        <v>4</v>
      </c>
      <c r="I229" s="3">
        <v>3</v>
      </c>
      <c r="J229" s="3">
        <v>4</v>
      </c>
      <c r="K229" s="3">
        <v>3</v>
      </c>
      <c r="L229" s="3">
        <v>4</v>
      </c>
      <c r="M229" s="3">
        <v>4</v>
      </c>
      <c r="N229" s="3"/>
      <c r="O229" s="3">
        <f t="shared" si="17"/>
        <v>36</v>
      </c>
      <c r="P229" s="3">
        <f t="shared" si="15"/>
        <v>3.4911637931034485</v>
      </c>
      <c r="Q229" s="4">
        <v>0.67</v>
      </c>
      <c r="R229" s="1">
        <f t="shared" si="18"/>
        <v>48.520651055069479</v>
      </c>
      <c r="S229" s="52">
        <f t="shared" si="19"/>
        <v>535.20651055069482</v>
      </c>
    </row>
    <row r="230" spans="1:19" x14ac:dyDescent="0.35">
      <c r="A230" s="3">
        <v>0</v>
      </c>
      <c r="B230" s="3">
        <v>1994</v>
      </c>
      <c r="C230" s="3">
        <f t="shared" si="16"/>
        <v>23</v>
      </c>
      <c r="D230" s="3">
        <v>4</v>
      </c>
      <c r="E230" s="3">
        <v>3</v>
      </c>
      <c r="F230" s="3">
        <v>4</v>
      </c>
      <c r="G230" s="3">
        <v>4</v>
      </c>
      <c r="H230" s="3">
        <v>4</v>
      </c>
      <c r="I230" s="3">
        <v>3</v>
      </c>
      <c r="J230" s="3">
        <v>3</v>
      </c>
      <c r="K230" s="3">
        <v>3</v>
      </c>
      <c r="L230" s="3">
        <v>4</v>
      </c>
      <c r="M230" s="3">
        <v>4</v>
      </c>
      <c r="N230" s="3"/>
      <c r="O230" s="3">
        <f t="shared" si="17"/>
        <v>36</v>
      </c>
      <c r="P230" s="3">
        <f t="shared" si="15"/>
        <v>3.4911637931034485</v>
      </c>
      <c r="Q230" s="4">
        <v>0.67</v>
      </c>
      <c r="R230" s="1">
        <f t="shared" si="18"/>
        <v>48.520651055069479</v>
      </c>
      <c r="S230" s="52">
        <f t="shared" si="19"/>
        <v>535.20651055069482</v>
      </c>
    </row>
    <row r="231" spans="1:19" x14ac:dyDescent="0.35">
      <c r="A231" s="3">
        <v>1</v>
      </c>
      <c r="B231" s="3">
        <v>1994</v>
      </c>
      <c r="C231" s="3">
        <f t="shared" si="16"/>
        <v>23</v>
      </c>
      <c r="D231" s="3">
        <v>3</v>
      </c>
      <c r="E231" s="3">
        <v>4</v>
      </c>
      <c r="F231" s="3">
        <v>4</v>
      </c>
      <c r="G231" s="3">
        <v>3</v>
      </c>
      <c r="H231" s="3">
        <v>4</v>
      </c>
      <c r="I231" s="3">
        <v>4</v>
      </c>
      <c r="J231" s="3">
        <v>4</v>
      </c>
      <c r="K231" s="3">
        <v>4</v>
      </c>
      <c r="L231" s="3">
        <v>4</v>
      </c>
      <c r="M231" s="3">
        <v>2</v>
      </c>
      <c r="N231" s="3"/>
      <c r="O231" s="3">
        <f t="shared" si="17"/>
        <v>36</v>
      </c>
      <c r="P231" s="3">
        <f t="shared" si="15"/>
        <v>3.4911637931034485</v>
      </c>
      <c r="Q231" s="4">
        <v>0.67</v>
      </c>
      <c r="R231" s="1">
        <f t="shared" si="18"/>
        <v>48.520651055069479</v>
      </c>
      <c r="S231" s="52">
        <f t="shared" si="19"/>
        <v>535.20651055069482</v>
      </c>
    </row>
    <row r="232" spans="1:19" x14ac:dyDescent="0.35">
      <c r="A232" s="3">
        <v>0</v>
      </c>
      <c r="B232" s="3">
        <v>1994</v>
      </c>
      <c r="C232" s="3">
        <f t="shared" si="16"/>
        <v>23</v>
      </c>
      <c r="D232" s="3">
        <v>4</v>
      </c>
      <c r="E232" s="3">
        <v>4</v>
      </c>
      <c r="F232" s="3">
        <v>4</v>
      </c>
      <c r="G232" s="3">
        <v>2</v>
      </c>
      <c r="H232" s="3">
        <v>3</v>
      </c>
      <c r="I232" s="3">
        <v>3</v>
      </c>
      <c r="J232" s="3">
        <v>4</v>
      </c>
      <c r="K232" s="3">
        <v>4</v>
      </c>
      <c r="L232" s="3">
        <v>4</v>
      </c>
      <c r="M232" s="3">
        <v>3</v>
      </c>
      <c r="N232" s="3"/>
      <c r="O232" s="3">
        <f t="shared" si="17"/>
        <v>35</v>
      </c>
      <c r="P232" s="3">
        <f t="shared" si="15"/>
        <v>3.4911637931034485</v>
      </c>
      <c r="Q232" s="4">
        <v>0.67</v>
      </c>
      <c r="R232" s="1">
        <f t="shared" si="18"/>
        <v>47.028113741636638</v>
      </c>
      <c r="S232" s="52">
        <f t="shared" si="19"/>
        <v>520.28113741636639</v>
      </c>
    </row>
    <row r="233" spans="1:19" x14ac:dyDescent="0.35">
      <c r="A233" s="3">
        <v>1</v>
      </c>
      <c r="B233" s="3">
        <v>1994</v>
      </c>
      <c r="C233" s="3">
        <f t="shared" si="16"/>
        <v>23</v>
      </c>
      <c r="D233" s="3">
        <v>4</v>
      </c>
      <c r="E233" s="3">
        <v>4</v>
      </c>
      <c r="F233" s="3">
        <v>4</v>
      </c>
      <c r="G233" s="3">
        <v>4</v>
      </c>
      <c r="H233" s="3">
        <v>4</v>
      </c>
      <c r="I233" s="3">
        <v>3</v>
      </c>
      <c r="J233" s="3">
        <v>3</v>
      </c>
      <c r="K233" s="3">
        <v>2</v>
      </c>
      <c r="L233" s="3">
        <v>4</v>
      </c>
      <c r="M233" s="3">
        <v>3</v>
      </c>
      <c r="N233" s="3"/>
      <c r="O233" s="3">
        <f t="shared" si="17"/>
        <v>35</v>
      </c>
      <c r="P233" s="3">
        <f t="shared" si="15"/>
        <v>3.4911637931034485</v>
      </c>
      <c r="Q233" s="4">
        <v>0.67</v>
      </c>
      <c r="R233" s="1">
        <f t="shared" si="18"/>
        <v>47.028113741636638</v>
      </c>
      <c r="S233" s="52">
        <f t="shared" si="19"/>
        <v>520.28113741636639</v>
      </c>
    </row>
    <row r="234" spans="1:19" x14ac:dyDescent="0.35">
      <c r="A234" s="3">
        <v>0</v>
      </c>
      <c r="B234" s="3">
        <v>1994</v>
      </c>
      <c r="C234" s="3">
        <f t="shared" si="16"/>
        <v>23</v>
      </c>
      <c r="D234" s="3">
        <v>3</v>
      </c>
      <c r="E234" s="3">
        <v>3</v>
      </c>
      <c r="F234" s="3">
        <v>4</v>
      </c>
      <c r="G234" s="3">
        <v>3</v>
      </c>
      <c r="H234" s="3">
        <v>3</v>
      </c>
      <c r="I234" s="3">
        <v>4</v>
      </c>
      <c r="J234" s="3">
        <v>4</v>
      </c>
      <c r="K234" s="3">
        <v>4</v>
      </c>
      <c r="L234" s="3">
        <v>4</v>
      </c>
      <c r="M234" s="3">
        <v>3</v>
      </c>
      <c r="N234" s="3"/>
      <c r="O234" s="3">
        <f t="shared" si="17"/>
        <v>35</v>
      </c>
      <c r="P234" s="3">
        <f t="shared" si="15"/>
        <v>3.4911637931034485</v>
      </c>
      <c r="Q234" s="4">
        <v>0.67</v>
      </c>
      <c r="R234" s="1">
        <f t="shared" si="18"/>
        <v>47.028113741636638</v>
      </c>
      <c r="S234" s="52">
        <f t="shared" si="19"/>
        <v>520.28113741636639</v>
      </c>
    </row>
    <row r="235" spans="1:19" x14ac:dyDescent="0.35">
      <c r="A235" s="3">
        <v>1</v>
      </c>
      <c r="B235" s="3">
        <v>1994</v>
      </c>
      <c r="C235" s="3">
        <f t="shared" si="16"/>
        <v>23</v>
      </c>
      <c r="D235" s="3">
        <v>3</v>
      </c>
      <c r="E235" s="3">
        <v>4</v>
      </c>
      <c r="F235" s="3">
        <v>4</v>
      </c>
      <c r="G235" s="3">
        <v>3</v>
      </c>
      <c r="H235" s="3">
        <v>4</v>
      </c>
      <c r="I235" s="3">
        <v>3</v>
      </c>
      <c r="J235" s="3">
        <v>4</v>
      </c>
      <c r="K235" s="3">
        <v>2</v>
      </c>
      <c r="L235" s="3">
        <v>4</v>
      </c>
      <c r="M235" s="3">
        <v>4</v>
      </c>
      <c r="N235" s="3"/>
      <c r="O235" s="3">
        <f t="shared" si="17"/>
        <v>35</v>
      </c>
      <c r="P235" s="3">
        <f t="shared" ref="P235:P298" si="20">AVERAGE($D$2:$M$465)</f>
        <v>3.4911637931034485</v>
      </c>
      <c r="Q235" s="4">
        <v>0.67</v>
      </c>
      <c r="R235" s="1">
        <f t="shared" si="18"/>
        <v>47.028113741636638</v>
      </c>
      <c r="S235" s="52">
        <f t="shared" si="19"/>
        <v>520.28113741636639</v>
      </c>
    </row>
    <row r="236" spans="1:19" x14ac:dyDescent="0.35">
      <c r="A236" s="3">
        <v>1</v>
      </c>
      <c r="B236" s="3">
        <v>1994</v>
      </c>
      <c r="C236" s="3">
        <f t="shared" si="16"/>
        <v>23</v>
      </c>
      <c r="D236" s="3">
        <v>3</v>
      </c>
      <c r="E236" s="3">
        <v>3</v>
      </c>
      <c r="F236" s="3">
        <v>4</v>
      </c>
      <c r="G236" s="3">
        <v>4</v>
      </c>
      <c r="H236" s="3">
        <v>3</v>
      </c>
      <c r="I236" s="3">
        <v>3</v>
      </c>
      <c r="J236" s="3">
        <v>3</v>
      </c>
      <c r="K236" s="3">
        <v>4</v>
      </c>
      <c r="L236" s="3">
        <v>4</v>
      </c>
      <c r="M236" s="3">
        <v>3</v>
      </c>
      <c r="N236" s="3"/>
      <c r="O236" s="3">
        <f t="shared" si="17"/>
        <v>34</v>
      </c>
      <c r="P236" s="3">
        <f t="shared" si="20"/>
        <v>3.4911637931034485</v>
      </c>
      <c r="Q236" s="4">
        <v>0.67</v>
      </c>
      <c r="R236" s="1">
        <f t="shared" si="18"/>
        <v>45.535576428203804</v>
      </c>
      <c r="S236" s="52">
        <f t="shared" si="19"/>
        <v>505.35576428203802</v>
      </c>
    </row>
    <row r="237" spans="1:19" x14ac:dyDescent="0.35">
      <c r="A237" s="3">
        <v>1</v>
      </c>
      <c r="B237" s="3">
        <v>1994</v>
      </c>
      <c r="C237" s="3">
        <f t="shared" si="16"/>
        <v>23</v>
      </c>
      <c r="D237" s="3">
        <v>4</v>
      </c>
      <c r="E237" s="3">
        <v>4</v>
      </c>
      <c r="F237" s="3">
        <v>3</v>
      </c>
      <c r="G237" s="3">
        <v>3</v>
      </c>
      <c r="H237" s="3">
        <v>3</v>
      </c>
      <c r="I237" s="3">
        <v>3</v>
      </c>
      <c r="J237" s="3">
        <v>3</v>
      </c>
      <c r="K237" s="3">
        <v>3</v>
      </c>
      <c r="L237" s="3">
        <v>4</v>
      </c>
      <c r="M237" s="3">
        <v>4</v>
      </c>
      <c r="N237" s="3"/>
      <c r="O237" s="3">
        <f t="shared" si="17"/>
        <v>34</v>
      </c>
      <c r="P237" s="3">
        <f t="shared" si="20"/>
        <v>3.4911637931034485</v>
      </c>
      <c r="Q237" s="4">
        <v>0.67</v>
      </c>
      <c r="R237" s="1">
        <f t="shared" si="18"/>
        <v>45.535576428203804</v>
      </c>
      <c r="S237" s="52">
        <f t="shared" si="19"/>
        <v>505.35576428203802</v>
      </c>
    </row>
    <row r="238" spans="1:19" x14ac:dyDescent="0.35">
      <c r="A238" s="3">
        <v>0</v>
      </c>
      <c r="B238" s="3">
        <v>1994</v>
      </c>
      <c r="C238" s="3">
        <f t="shared" si="16"/>
        <v>23</v>
      </c>
      <c r="D238" s="3">
        <v>3</v>
      </c>
      <c r="E238" s="3">
        <v>4</v>
      </c>
      <c r="F238" s="3">
        <v>4</v>
      </c>
      <c r="G238" s="3">
        <v>3</v>
      </c>
      <c r="H238" s="3">
        <v>3</v>
      </c>
      <c r="I238" s="3">
        <v>3</v>
      </c>
      <c r="J238" s="3">
        <v>4</v>
      </c>
      <c r="K238" s="3">
        <v>3</v>
      </c>
      <c r="L238" s="3">
        <v>4</v>
      </c>
      <c r="M238" s="3">
        <v>3</v>
      </c>
      <c r="N238" s="3"/>
      <c r="O238" s="3">
        <f t="shared" si="17"/>
        <v>34</v>
      </c>
      <c r="P238" s="3">
        <f t="shared" si="20"/>
        <v>3.4911637931034485</v>
      </c>
      <c r="Q238" s="4">
        <v>0.67</v>
      </c>
      <c r="R238" s="1">
        <f t="shared" si="18"/>
        <v>45.535576428203804</v>
      </c>
      <c r="S238" s="52">
        <f t="shared" si="19"/>
        <v>505.35576428203802</v>
      </c>
    </row>
    <row r="239" spans="1:19" x14ac:dyDescent="0.35">
      <c r="A239" s="3">
        <v>1</v>
      </c>
      <c r="B239" s="3">
        <v>1994</v>
      </c>
      <c r="C239" s="3">
        <f t="shared" si="16"/>
        <v>23</v>
      </c>
      <c r="D239" s="3">
        <v>3</v>
      </c>
      <c r="E239" s="3">
        <v>4</v>
      </c>
      <c r="F239" s="3">
        <v>4</v>
      </c>
      <c r="G239" s="3">
        <v>3</v>
      </c>
      <c r="H239" s="3">
        <v>3</v>
      </c>
      <c r="I239" s="3">
        <v>3</v>
      </c>
      <c r="J239" s="3">
        <v>4</v>
      </c>
      <c r="K239" s="3">
        <v>3</v>
      </c>
      <c r="L239" s="3">
        <v>4</v>
      </c>
      <c r="M239" s="3">
        <v>3</v>
      </c>
      <c r="N239" s="3"/>
      <c r="O239" s="3">
        <f t="shared" si="17"/>
        <v>34</v>
      </c>
      <c r="P239" s="3">
        <f t="shared" si="20"/>
        <v>3.4911637931034485</v>
      </c>
      <c r="Q239" s="4">
        <v>0.67</v>
      </c>
      <c r="R239" s="1">
        <f t="shared" si="18"/>
        <v>45.535576428203804</v>
      </c>
      <c r="S239" s="52">
        <f t="shared" si="19"/>
        <v>505.35576428203802</v>
      </c>
    </row>
    <row r="240" spans="1:19" x14ac:dyDescent="0.35">
      <c r="A240" s="3">
        <v>1</v>
      </c>
      <c r="B240" s="3">
        <v>1994</v>
      </c>
      <c r="C240" s="3">
        <f t="shared" si="16"/>
        <v>23</v>
      </c>
      <c r="D240" s="3">
        <v>4</v>
      </c>
      <c r="E240" s="3">
        <v>4</v>
      </c>
      <c r="F240" s="3">
        <v>4</v>
      </c>
      <c r="G240" s="3">
        <v>2</v>
      </c>
      <c r="H240" s="3">
        <v>4</v>
      </c>
      <c r="I240" s="3">
        <v>3</v>
      </c>
      <c r="J240" s="3">
        <v>4</v>
      </c>
      <c r="K240" s="3">
        <v>3</v>
      </c>
      <c r="L240" s="3">
        <v>3</v>
      </c>
      <c r="M240" s="3">
        <v>3</v>
      </c>
      <c r="N240" s="3"/>
      <c r="O240" s="3">
        <f t="shared" si="17"/>
        <v>34</v>
      </c>
      <c r="P240" s="3">
        <f t="shared" si="20"/>
        <v>3.4911637931034485</v>
      </c>
      <c r="Q240" s="4">
        <v>0.67</v>
      </c>
      <c r="R240" s="1">
        <f t="shared" si="18"/>
        <v>45.535576428203804</v>
      </c>
      <c r="S240" s="52">
        <f t="shared" si="19"/>
        <v>505.35576428203802</v>
      </c>
    </row>
    <row r="241" spans="1:19" x14ac:dyDescent="0.35">
      <c r="A241" s="3">
        <v>1</v>
      </c>
      <c r="B241" s="3">
        <v>1994</v>
      </c>
      <c r="C241" s="3">
        <f t="shared" si="16"/>
        <v>23</v>
      </c>
      <c r="D241" s="3">
        <v>2</v>
      </c>
      <c r="E241" s="3">
        <v>4</v>
      </c>
      <c r="F241" s="3">
        <v>3</v>
      </c>
      <c r="G241" s="3">
        <v>4</v>
      </c>
      <c r="H241" s="3">
        <v>3</v>
      </c>
      <c r="I241" s="3">
        <v>4</v>
      </c>
      <c r="J241" s="3">
        <v>2</v>
      </c>
      <c r="K241" s="3">
        <v>4</v>
      </c>
      <c r="L241" s="3">
        <v>4</v>
      </c>
      <c r="M241" s="3">
        <v>3</v>
      </c>
      <c r="N241" s="3"/>
      <c r="O241" s="3">
        <f t="shared" si="17"/>
        <v>33</v>
      </c>
      <c r="P241" s="3">
        <f t="shared" si="20"/>
        <v>3.4911637931034485</v>
      </c>
      <c r="Q241" s="4">
        <v>0.67</v>
      </c>
      <c r="R241" s="1">
        <f t="shared" si="18"/>
        <v>44.04303911477097</v>
      </c>
      <c r="S241" s="52">
        <f t="shared" si="19"/>
        <v>490.43039114770971</v>
      </c>
    </row>
    <row r="242" spans="1:19" x14ac:dyDescent="0.35">
      <c r="A242" s="3">
        <v>0</v>
      </c>
      <c r="B242" s="3">
        <v>1994</v>
      </c>
      <c r="C242" s="3">
        <f t="shared" si="16"/>
        <v>23</v>
      </c>
      <c r="D242" s="3">
        <v>3</v>
      </c>
      <c r="E242" s="3">
        <v>4</v>
      </c>
      <c r="F242" s="3">
        <v>4</v>
      </c>
      <c r="G242" s="3">
        <v>3</v>
      </c>
      <c r="H242" s="3">
        <v>4</v>
      </c>
      <c r="I242" s="3">
        <v>3</v>
      </c>
      <c r="J242" s="3">
        <v>3</v>
      </c>
      <c r="K242" s="3">
        <v>2</v>
      </c>
      <c r="L242" s="3">
        <v>4</v>
      </c>
      <c r="M242" s="3">
        <v>3</v>
      </c>
      <c r="N242" s="3"/>
      <c r="O242" s="3">
        <f t="shared" si="17"/>
        <v>33</v>
      </c>
      <c r="P242" s="3">
        <f t="shared" si="20"/>
        <v>3.4911637931034485</v>
      </c>
      <c r="Q242" s="4">
        <v>0.67</v>
      </c>
      <c r="R242" s="1">
        <f t="shared" si="18"/>
        <v>44.04303911477097</v>
      </c>
      <c r="S242" s="52">
        <f t="shared" si="19"/>
        <v>490.43039114770971</v>
      </c>
    </row>
    <row r="243" spans="1:19" x14ac:dyDescent="0.35">
      <c r="A243" s="3">
        <v>1</v>
      </c>
      <c r="B243" s="3">
        <v>1994</v>
      </c>
      <c r="C243" s="3">
        <f t="shared" si="16"/>
        <v>23</v>
      </c>
      <c r="D243" s="3">
        <v>4</v>
      </c>
      <c r="E243" s="3">
        <v>3</v>
      </c>
      <c r="F243" s="3">
        <v>4</v>
      </c>
      <c r="G243" s="3">
        <v>2</v>
      </c>
      <c r="H243" s="3">
        <v>3</v>
      </c>
      <c r="I243" s="3">
        <v>2</v>
      </c>
      <c r="J243" s="3">
        <v>4</v>
      </c>
      <c r="K243" s="3">
        <v>4</v>
      </c>
      <c r="L243" s="3">
        <v>4</v>
      </c>
      <c r="M243" s="3">
        <v>3</v>
      </c>
      <c r="N243" s="3"/>
      <c r="O243" s="3">
        <f t="shared" si="17"/>
        <v>33</v>
      </c>
      <c r="P243" s="3">
        <f t="shared" si="20"/>
        <v>3.4911637931034485</v>
      </c>
      <c r="Q243" s="4">
        <v>0.67</v>
      </c>
      <c r="R243" s="1">
        <f t="shared" si="18"/>
        <v>44.04303911477097</v>
      </c>
      <c r="S243" s="52">
        <f t="shared" si="19"/>
        <v>490.43039114770971</v>
      </c>
    </row>
    <row r="244" spans="1:19" x14ac:dyDescent="0.35">
      <c r="A244" s="3">
        <v>0</v>
      </c>
      <c r="B244" s="3">
        <v>1994</v>
      </c>
      <c r="C244" s="3">
        <f t="shared" si="16"/>
        <v>23</v>
      </c>
      <c r="D244" s="3">
        <v>4</v>
      </c>
      <c r="E244" s="3">
        <v>3</v>
      </c>
      <c r="F244" s="3">
        <v>4</v>
      </c>
      <c r="G244" s="3">
        <v>3</v>
      </c>
      <c r="H244" s="3">
        <v>3</v>
      </c>
      <c r="I244" s="3">
        <v>3</v>
      </c>
      <c r="J244" s="3">
        <v>2</v>
      </c>
      <c r="K244" s="3">
        <v>3</v>
      </c>
      <c r="L244" s="3">
        <v>4</v>
      </c>
      <c r="M244" s="3">
        <v>3</v>
      </c>
      <c r="N244" s="3"/>
      <c r="O244" s="3">
        <f t="shared" si="17"/>
        <v>32</v>
      </c>
      <c r="P244" s="3">
        <f t="shared" si="20"/>
        <v>3.4911637931034485</v>
      </c>
      <c r="Q244" s="4">
        <v>0.67</v>
      </c>
      <c r="R244" s="1">
        <f t="shared" si="18"/>
        <v>42.550501801338129</v>
      </c>
      <c r="S244" s="52">
        <f t="shared" si="19"/>
        <v>475.50501801338129</v>
      </c>
    </row>
    <row r="245" spans="1:19" x14ac:dyDescent="0.35">
      <c r="A245" s="3">
        <v>0</v>
      </c>
      <c r="B245" s="3">
        <v>1994</v>
      </c>
      <c r="C245" s="3">
        <f t="shared" si="16"/>
        <v>23</v>
      </c>
      <c r="D245" s="3">
        <v>4</v>
      </c>
      <c r="E245" s="3">
        <v>4</v>
      </c>
      <c r="F245" s="3">
        <v>4</v>
      </c>
      <c r="G245" s="3">
        <v>3</v>
      </c>
      <c r="H245" s="3">
        <v>4</v>
      </c>
      <c r="I245" s="3">
        <v>1</v>
      </c>
      <c r="J245" s="3">
        <v>2</v>
      </c>
      <c r="K245" s="3">
        <v>2</v>
      </c>
      <c r="L245" s="3">
        <v>4</v>
      </c>
      <c r="M245" s="3">
        <v>4</v>
      </c>
      <c r="N245" s="3"/>
      <c r="O245" s="3">
        <f t="shared" si="17"/>
        <v>32</v>
      </c>
      <c r="P245" s="3">
        <f t="shared" si="20"/>
        <v>3.4911637931034485</v>
      </c>
      <c r="Q245" s="4">
        <v>0.67</v>
      </c>
      <c r="R245" s="1">
        <f t="shared" si="18"/>
        <v>42.550501801338129</v>
      </c>
      <c r="S245" s="52">
        <f t="shared" si="19"/>
        <v>475.50501801338129</v>
      </c>
    </row>
    <row r="246" spans="1:19" x14ac:dyDescent="0.35">
      <c r="A246" s="3">
        <v>0</v>
      </c>
      <c r="B246" s="3">
        <v>1994</v>
      </c>
      <c r="C246" s="3">
        <f t="shared" si="16"/>
        <v>23</v>
      </c>
      <c r="D246" s="3">
        <v>3</v>
      </c>
      <c r="E246" s="3">
        <v>3</v>
      </c>
      <c r="F246" s="3">
        <v>4</v>
      </c>
      <c r="G246" s="3">
        <v>3</v>
      </c>
      <c r="H246" s="3">
        <v>4</v>
      </c>
      <c r="I246" s="3">
        <v>3</v>
      </c>
      <c r="J246" s="3">
        <v>2</v>
      </c>
      <c r="K246" s="3">
        <v>3</v>
      </c>
      <c r="L246" s="3">
        <v>4</v>
      </c>
      <c r="M246" s="3">
        <v>3</v>
      </c>
      <c r="N246" s="3"/>
      <c r="O246" s="3">
        <f t="shared" si="17"/>
        <v>32</v>
      </c>
      <c r="P246" s="3">
        <f t="shared" si="20"/>
        <v>3.4911637931034485</v>
      </c>
      <c r="Q246" s="4">
        <v>0.67</v>
      </c>
      <c r="R246" s="1">
        <f t="shared" si="18"/>
        <v>42.550501801338129</v>
      </c>
      <c r="S246" s="52">
        <f t="shared" si="19"/>
        <v>475.50501801338129</v>
      </c>
    </row>
    <row r="247" spans="1:19" x14ac:dyDescent="0.35">
      <c r="A247" s="3">
        <v>0</v>
      </c>
      <c r="B247" s="3">
        <v>1994</v>
      </c>
      <c r="C247" s="3">
        <f t="shared" si="16"/>
        <v>23</v>
      </c>
      <c r="D247" s="3">
        <v>3</v>
      </c>
      <c r="E247" s="3">
        <v>2</v>
      </c>
      <c r="F247" s="3">
        <v>4</v>
      </c>
      <c r="G247" s="3">
        <v>4</v>
      </c>
      <c r="H247" s="3">
        <v>3</v>
      </c>
      <c r="I247" s="3">
        <v>4</v>
      </c>
      <c r="J247" s="3">
        <v>2</v>
      </c>
      <c r="K247" s="3">
        <v>4</v>
      </c>
      <c r="L247" s="3">
        <v>4</v>
      </c>
      <c r="M247" s="3">
        <v>2</v>
      </c>
      <c r="N247" s="3"/>
      <c r="O247" s="3">
        <f t="shared" si="17"/>
        <v>32</v>
      </c>
      <c r="P247" s="3">
        <f t="shared" si="20"/>
        <v>3.4911637931034485</v>
      </c>
      <c r="Q247" s="4">
        <v>0.67</v>
      </c>
      <c r="R247" s="1">
        <f t="shared" si="18"/>
        <v>42.550501801338129</v>
      </c>
      <c r="S247" s="52">
        <f t="shared" si="19"/>
        <v>475.50501801338129</v>
      </c>
    </row>
    <row r="248" spans="1:19" x14ac:dyDescent="0.35">
      <c r="A248" s="3">
        <v>1</v>
      </c>
      <c r="B248" s="3">
        <v>1994</v>
      </c>
      <c r="C248" s="3">
        <f t="shared" si="16"/>
        <v>23</v>
      </c>
      <c r="D248" s="3">
        <v>4</v>
      </c>
      <c r="E248" s="3">
        <v>4</v>
      </c>
      <c r="F248" s="3">
        <v>3</v>
      </c>
      <c r="G248" s="3">
        <v>2</v>
      </c>
      <c r="H248" s="3">
        <v>3</v>
      </c>
      <c r="I248" s="3">
        <v>2</v>
      </c>
      <c r="J248" s="3">
        <v>2</v>
      </c>
      <c r="K248" s="3">
        <v>4</v>
      </c>
      <c r="L248" s="3">
        <v>4</v>
      </c>
      <c r="M248" s="3">
        <v>3</v>
      </c>
      <c r="N248" s="3"/>
      <c r="O248" s="3">
        <f t="shared" si="17"/>
        <v>31</v>
      </c>
      <c r="P248" s="3">
        <f t="shared" si="20"/>
        <v>3.4911637931034485</v>
      </c>
      <c r="Q248" s="4">
        <v>0.67</v>
      </c>
      <c r="R248" s="1">
        <f t="shared" si="18"/>
        <v>41.057964487905295</v>
      </c>
      <c r="S248" s="52">
        <f t="shared" si="19"/>
        <v>460.57964487905292</v>
      </c>
    </row>
    <row r="249" spans="1:19" x14ac:dyDescent="0.35">
      <c r="A249" s="3">
        <v>0</v>
      </c>
      <c r="B249" s="3">
        <v>1994</v>
      </c>
      <c r="C249" s="3">
        <f t="shared" si="16"/>
        <v>23</v>
      </c>
      <c r="D249" s="3">
        <v>2</v>
      </c>
      <c r="E249" s="3">
        <v>4</v>
      </c>
      <c r="F249" s="3">
        <v>3</v>
      </c>
      <c r="G249" s="3">
        <v>4</v>
      </c>
      <c r="H249" s="3">
        <v>2</v>
      </c>
      <c r="I249" s="3">
        <v>2</v>
      </c>
      <c r="J249" s="3">
        <v>3</v>
      </c>
      <c r="K249" s="3">
        <v>3</v>
      </c>
      <c r="L249" s="3">
        <v>4</v>
      </c>
      <c r="M249" s="3">
        <v>3</v>
      </c>
      <c r="N249" s="3"/>
      <c r="O249" s="3">
        <f t="shared" si="17"/>
        <v>30</v>
      </c>
      <c r="P249" s="3">
        <f t="shared" si="20"/>
        <v>3.4911637931034485</v>
      </c>
      <c r="Q249" s="4">
        <v>0.67</v>
      </c>
      <c r="R249" s="1">
        <f t="shared" si="18"/>
        <v>39.565427174472461</v>
      </c>
      <c r="S249" s="52">
        <f t="shared" si="19"/>
        <v>445.65427174472461</v>
      </c>
    </row>
    <row r="250" spans="1:19" x14ac:dyDescent="0.35">
      <c r="A250" s="3">
        <v>0</v>
      </c>
      <c r="B250" s="3">
        <v>1994</v>
      </c>
      <c r="C250" s="3">
        <f t="shared" si="16"/>
        <v>23</v>
      </c>
      <c r="D250" s="3">
        <v>3</v>
      </c>
      <c r="E250" s="3">
        <v>3</v>
      </c>
      <c r="F250" s="3">
        <v>4</v>
      </c>
      <c r="G250" s="3">
        <v>3</v>
      </c>
      <c r="H250" s="3">
        <v>3</v>
      </c>
      <c r="I250" s="3">
        <v>2</v>
      </c>
      <c r="J250" s="3">
        <v>3</v>
      </c>
      <c r="K250" s="3">
        <v>2</v>
      </c>
      <c r="L250" s="3">
        <v>4</v>
      </c>
      <c r="M250" s="3">
        <v>3</v>
      </c>
      <c r="N250" s="3"/>
      <c r="O250" s="3">
        <f t="shared" si="17"/>
        <v>30</v>
      </c>
      <c r="P250" s="3">
        <f t="shared" si="20"/>
        <v>3.4911637931034485</v>
      </c>
      <c r="Q250" s="4">
        <v>0.67</v>
      </c>
      <c r="R250" s="1">
        <f t="shared" si="18"/>
        <v>39.565427174472461</v>
      </c>
      <c r="S250" s="52">
        <f t="shared" si="19"/>
        <v>445.65427174472461</v>
      </c>
    </row>
    <row r="251" spans="1:19" x14ac:dyDescent="0.35">
      <c r="A251" s="3">
        <v>1</v>
      </c>
      <c r="B251" s="3">
        <v>1994</v>
      </c>
      <c r="C251" s="3">
        <f t="shared" si="16"/>
        <v>23</v>
      </c>
      <c r="D251" s="3">
        <v>3</v>
      </c>
      <c r="E251" s="3">
        <v>2</v>
      </c>
      <c r="F251" s="3">
        <v>3</v>
      </c>
      <c r="G251" s="3">
        <v>2</v>
      </c>
      <c r="H251" s="3">
        <v>3</v>
      </c>
      <c r="I251" s="3">
        <v>3</v>
      </c>
      <c r="J251" s="3">
        <v>3</v>
      </c>
      <c r="K251" s="3">
        <v>4</v>
      </c>
      <c r="L251" s="3">
        <v>4</v>
      </c>
      <c r="M251" s="3">
        <v>3</v>
      </c>
      <c r="N251" s="3"/>
      <c r="O251" s="3">
        <f t="shared" si="17"/>
        <v>30</v>
      </c>
      <c r="P251" s="3">
        <f t="shared" si="20"/>
        <v>3.4911637931034485</v>
      </c>
      <c r="Q251" s="4">
        <v>0.67</v>
      </c>
      <c r="R251" s="1">
        <f t="shared" si="18"/>
        <v>39.565427174472461</v>
      </c>
      <c r="S251" s="52">
        <f t="shared" si="19"/>
        <v>445.65427174472461</v>
      </c>
    </row>
    <row r="252" spans="1:19" x14ac:dyDescent="0.35">
      <c r="A252" s="3">
        <v>1</v>
      </c>
      <c r="B252" s="3">
        <v>1994</v>
      </c>
      <c r="C252" s="3">
        <f t="shared" si="16"/>
        <v>23</v>
      </c>
      <c r="D252" s="3">
        <v>3</v>
      </c>
      <c r="E252" s="3">
        <v>2</v>
      </c>
      <c r="F252" s="3">
        <v>4</v>
      </c>
      <c r="G252" s="3">
        <v>3</v>
      </c>
      <c r="H252" s="3">
        <v>3</v>
      </c>
      <c r="I252" s="3">
        <v>3</v>
      </c>
      <c r="J252" s="3">
        <v>3</v>
      </c>
      <c r="K252" s="3">
        <v>3</v>
      </c>
      <c r="L252" s="3">
        <v>4</v>
      </c>
      <c r="M252" s="3">
        <v>2</v>
      </c>
      <c r="N252" s="3"/>
      <c r="O252" s="3">
        <f t="shared" si="17"/>
        <v>30</v>
      </c>
      <c r="P252" s="3">
        <f t="shared" si="20"/>
        <v>3.4911637931034485</v>
      </c>
      <c r="Q252" s="4">
        <v>0.67</v>
      </c>
      <c r="R252" s="1">
        <f t="shared" si="18"/>
        <v>39.565427174472461</v>
      </c>
      <c r="S252" s="52">
        <f t="shared" si="19"/>
        <v>445.65427174472461</v>
      </c>
    </row>
    <row r="253" spans="1:19" x14ac:dyDescent="0.35">
      <c r="A253" s="3">
        <v>0</v>
      </c>
      <c r="B253" s="3">
        <v>1994</v>
      </c>
      <c r="C253" s="3">
        <f t="shared" si="16"/>
        <v>23</v>
      </c>
      <c r="D253" s="3">
        <v>3</v>
      </c>
      <c r="E253" s="3">
        <v>4</v>
      </c>
      <c r="F253" s="3">
        <v>3</v>
      </c>
      <c r="G253" s="3">
        <v>2</v>
      </c>
      <c r="H253" s="3">
        <v>3</v>
      </c>
      <c r="I253" s="3">
        <v>2</v>
      </c>
      <c r="J253" s="3">
        <v>3</v>
      </c>
      <c r="K253" s="3">
        <v>2</v>
      </c>
      <c r="L253" s="3">
        <v>4</v>
      </c>
      <c r="M253" s="3">
        <v>3</v>
      </c>
      <c r="N253" s="3"/>
      <c r="O253" s="3">
        <f t="shared" si="17"/>
        <v>29</v>
      </c>
      <c r="P253" s="3">
        <f t="shared" si="20"/>
        <v>3.4911637931034485</v>
      </c>
      <c r="Q253" s="4">
        <v>0.67</v>
      </c>
      <c r="R253" s="1">
        <f t="shared" si="18"/>
        <v>38.072889861039627</v>
      </c>
      <c r="S253" s="52">
        <f t="shared" si="19"/>
        <v>430.7288986103963</v>
      </c>
    </row>
    <row r="254" spans="1:19" x14ac:dyDescent="0.35">
      <c r="A254" s="3">
        <v>0</v>
      </c>
      <c r="B254" s="3">
        <v>1994</v>
      </c>
      <c r="C254" s="3">
        <f t="shared" si="16"/>
        <v>23</v>
      </c>
      <c r="D254" s="3">
        <v>3</v>
      </c>
      <c r="E254" s="3">
        <v>2</v>
      </c>
      <c r="F254" s="3">
        <v>4</v>
      </c>
      <c r="G254" s="3">
        <v>2</v>
      </c>
      <c r="H254" s="3">
        <v>2</v>
      </c>
      <c r="I254" s="3">
        <v>3</v>
      </c>
      <c r="J254" s="3">
        <v>4</v>
      </c>
      <c r="K254" s="3">
        <v>2</v>
      </c>
      <c r="L254" s="3">
        <v>4</v>
      </c>
      <c r="M254" s="3">
        <v>2</v>
      </c>
      <c r="N254" s="3"/>
      <c r="O254" s="3">
        <f t="shared" si="17"/>
        <v>28</v>
      </c>
      <c r="P254" s="3">
        <f t="shared" si="20"/>
        <v>3.4911637931034485</v>
      </c>
      <c r="Q254" s="4">
        <v>0.67</v>
      </c>
      <c r="R254" s="1">
        <f t="shared" si="18"/>
        <v>36.580352547606786</v>
      </c>
      <c r="S254" s="52">
        <f t="shared" si="19"/>
        <v>415.80352547606788</v>
      </c>
    </row>
    <row r="255" spans="1:19" x14ac:dyDescent="0.35">
      <c r="A255" s="3">
        <v>0</v>
      </c>
      <c r="B255" s="3">
        <v>1995</v>
      </c>
      <c r="C255" s="3">
        <f t="shared" si="16"/>
        <v>22</v>
      </c>
      <c r="D255" s="3">
        <v>4</v>
      </c>
      <c r="E255" s="3">
        <v>4</v>
      </c>
      <c r="F255" s="3">
        <v>4</v>
      </c>
      <c r="G255" s="3">
        <v>4</v>
      </c>
      <c r="H255" s="3">
        <v>4</v>
      </c>
      <c r="I255" s="3">
        <v>4</v>
      </c>
      <c r="J255" s="3">
        <v>4</v>
      </c>
      <c r="K255" s="3">
        <v>4</v>
      </c>
      <c r="L255" s="3">
        <v>4</v>
      </c>
      <c r="M255" s="3">
        <v>4</v>
      </c>
      <c r="N255" s="3"/>
      <c r="O255" s="3">
        <f t="shared" si="17"/>
        <v>40</v>
      </c>
      <c r="P255" s="3">
        <f t="shared" si="20"/>
        <v>3.4911637931034485</v>
      </c>
      <c r="Q255" s="4">
        <v>0.67</v>
      </c>
      <c r="R255" s="1">
        <f t="shared" si="18"/>
        <v>54.490800308800821</v>
      </c>
      <c r="S255" s="52">
        <f t="shared" si="19"/>
        <v>594.90800308800817</v>
      </c>
    </row>
    <row r="256" spans="1:19" x14ac:dyDescent="0.35">
      <c r="A256" s="3">
        <v>0</v>
      </c>
      <c r="B256" s="3">
        <v>1995</v>
      </c>
      <c r="C256" s="3">
        <f t="shared" si="16"/>
        <v>22</v>
      </c>
      <c r="D256" s="3">
        <v>4</v>
      </c>
      <c r="E256" s="3">
        <v>4</v>
      </c>
      <c r="F256" s="3">
        <v>4</v>
      </c>
      <c r="G256" s="3">
        <v>4</v>
      </c>
      <c r="H256" s="3">
        <v>4</v>
      </c>
      <c r="I256" s="3">
        <v>4</v>
      </c>
      <c r="J256" s="3">
        <v>4</v>
      </c>
      <c r="K256" s="3">
        <v>4</v>
      </c>
      <c r="L256" s="3">
        <v>4</v>
      </c>
      <c r="M256" s="3">
        <v>4</v>
      </c>
      <c r="N256" s="3"/>
      <c r="O256" s="3">
        <f t="shared" si="17"/>
        <v>40</v>
      </c>
      <c r="P256" s="3">
        <f t="shared" si="20"/>
        <v>3.4911637931034485</v>
      </c>
      <c r="Q256" s="4">
        <v>0.67</v>
      </c>
      <c r="R256" s="1">
        <f t="shared" si="18"/>
        <v>54.490800308800821</v>
      </c>
      <c r="S256" s="52">
        <f t="shared" si="19"/>
        <v>594.90800308800817</v>
      </c>
    </row>
    <row r="257" spans="1:19" x14ac:dyDescent="0.35">
      <c r="A257" s="3">
        <v>1</v>
      </c>
      <c r="B257" s="3">
        <v>1995</v>
      </c>
      <c r="C257" s="3">
        <f t="shared" si="16"/>
        <v>22</v>
      </c>
      <c r="D257" s="3">
        <v>4</v>
      </c>
      <c r="E257" s="3">
        <v>4</v>
      </c>
      <c r="F257" s="3">
        <v>4</v>
      </c>
      <c r="G257" s="3">
        <v>4</v>
      </c>
      <c r="H257" s="3">
        <v>4</v>
      </c>
      <c r="I257" s="3">
        <v>4</v>
      </c>
      <c r="J257" s="3">
        <v>4</v>
      </c>
      <c r="K257" s="3">
        <v>4</v>
      </c>
      <c r="L257" s="3">
        <v>4</v>
      </c>
      <c r="M257" s="3">
        <v>4</v>
      </c>
      <c r="N257" s="3"/>
      <c r="O257" s="3">
        <f t="shared" si="17"/>
        <v>40</v>
      </c>
      <c r="P257" s="3">
        <f t="shared" si="20"/>
        <v>3.4911637931034485</v>
      </c>
      <c r="Q257" s="4">
        <v>0.67</v>
      </c>
      <c r="R257" s="1">
        <f t="shared" si="18"/>
        <v>54.490800308800821</v>
      </c>
      <c r="S257" s="52">
        <f t="shared" si="19"/>
        <v>594.90800308800817</v>
      </c>
    </row>
    <row r="258" spans="1:19" x14ac:dyDescent="0.35">
      <c r="A258" s="3">
        <v>0</v>
      </c>
      <c r="B258" s="3">
        <v>1995</v>
      </c>
      <c r="C258" s="3">
        <f t="shared" ref="C258:C321" si="21">2017-B258</f>
        <v>22</v>
      </c>
      <c r="D258" s="3">
        <v>4</v>
      </c>
      <c r="E258" s="3">
        <v>4</v>
      </c>
      <c r="F258" s="3">
        <v>4</v>
      </c>
      <c r="G258" s="3">
        <v>4</v>
      </c>
      <c r="H258" s="3">
        <v>4</v>
      </c>
      <c r="I258" s="3">
        <v>4</v>
      </c>
      <c r="J258" s="3">
        <v>4</v>
      </c>
      <c r="K258" s="3">
        <v>4</v>
      </c>
      <c r="L258" s="3">
        <v>4</v>
      </c>
      <c r="M258" s="3">
        <v>4</v>
      </c>
      <c r="N258" s="3"/>
      <c r="O258" s="3">
        <f t="shared" ref="O258:O321" si="22">SUM(D258:M258)</f>
        <v>40</v>
      </c>
      <c r="P258" s="3">
        <f t="shared" si="20"/>
        <v>3.4911637931034485</v>
      </c>
      <c r="Q258" s="4">
        <v>0.67</v>
      </c>
      <c r="R258" s="1">
        <f t="shared" ref="R258:R321" si="23">(O258-P258)/Q258</f>
        <v>54.490800308800821</v>
      </c>
      <c r="S258" s="52">
        <f t="shared" ref="S258:S321" si="24">(R258*10)+50</f>
        <v>594.90800308800817</v>
      </c>
    </row>
    <row r="259" spans="1:19" x14ac:dyDescent="0.35">
      <c r="A259" s="3">
        <v>0</v>
      </c>
      <c r="B259" s="3">
        <v>1995</v>
      </c>
      <c r="C259" s="3">
        <f t="shared" si="21"/>
        <v>22</v>
      </c>
      <c r="D259" s="3">
        <v>4</v>
      </c>
      <c r="E259" s="3">
        <v>4</v>
      </c>
      <c r="F259" s="3">
        <v>4</v>
      </c>
      <c r="G259" s="3">
        <v>4</v>
      </c>
      <c r="H259" s="3">
        <v>4</v>
      </c>
      <c r="I259" s="3">
        <v>4</v>
      </c>
      <c r="J259" s="3">
        <v>4</v>
      </c>
      <c r="K259" s="3">
        <v>4</v>
      </c>
      <c r="L259" s="3">
        <v>4</v>
      </c>
      <c r="M259" s="3">
        <v>4</v>
      </c>
      <c r="N259" s="3"/>
      <c r="O259" s="3">
        <f t="shared" si="22"/>
        <v>40</v>
      </c>
      <c r="P259" s="3">
        <f t="shared" si="20"/>
        <v>3.4911637931034485</v>
      </c>
      <c r="Q259" s="4">
        <v>0.67</v>
      </c>
      <c r="R259" s="1">
        <f t="shared" si="23"/>
        <v>54.490800308800821</v>
      </c>
      <c r="S259" s="52">
        <f t="shared" si="24"/>
        <v>594.90800308800817</v>
      </c>
    </row>
    <row r="260" spans="1:19" x14ac:dyDescent="0.35">
      <c r="A260" s="3">
        <v>0</v>
      </c>
      <c r="B260" s="3">
        <v>1995</v>
      </c>
      <c r="C260" s="3">
        <f t="shared" si="21"/>
        <v>22</v>
      </c>
      <c r="D260" s="3">
        <v>4</v>
      </c>
      <c r="E260" s="3">
        <v>4</v>
      </c>
      <c r="F260" s="3">
        <v>4</v>
      </c>
      <c r="G260" s="3">
        <v>4</v>
      </c>
      <c r="H260" s="3">
        <v>4</v>
      </c>
      <c r="I260" s="3">
        <v>4</v>
      </c>
      <c r="J260" s="3">
        <v>4</v>
      </c>
      <c r="K260" s="3">
        <v>4</v>
      </c>
      <c r="L260" s="3">
        <v>4</v>
      </c>
      <c r="M260" s="3">
        <v>4</v>
      </c>
      <c r="N260" s="3"/>
      <c r="O260" s="3">
        <f t="shared" si="22"/>
        <v>40</v>
      </c>
      <c r="P260" s="3">
        <f t="shared" si="20"/>
        <v>3.4911637931034485</v>
      </c>
      <c r="Q260" s="4">
        <v>0.67</v>
      </c>
      <c r="R260" s="1">
        <f t="shared" si="23"/>
        <v>54.490800308800821</v>
      </c>
      <c r="S260" s="52">
        <f t="shared" si="24"/>
        <v>594.90800308800817</v>
      </c>
    </row>
    <row r="261" spans="1:19" x14ac:dyDescent="0.35">
      <c r="A261" s="3">
        <v>1</v>
      </c>
      <c r="B261" s="3">
        <v>1995</v>
      </c>
      <c r="C261" s="3">
        <f t="shared" si="21"/>
        <v>22</v>
      </c>
      <c r="D261" s="3">
        <v>4</v>
      </c>
      <c r="E261" s="3">
        <v>4</v>
      </c>
      <c r="F261" s="3">
        <v>4</v>
      </c>
      <c r="G261" s="3">
        <v>3</v>
      </c>
      <c r="H261" s="3">
        <v>4</v>
      </c>
      <c r="I261" s="3">
        <v>4</v>
      </c>
      <c r="J261" s="3">
        <v>4</v>
      </c>
      <c r="K261" s="3">
        <v>4</v>
      </c>
      <c r="L261" s="3">
        <v>4</v>
      </c>
      <c r="M261" s="3">
        <v>4</v>
      </c>
      <c r="N261" s="3"/>
      <c r="O261" s="3">
        <f t="shared" si="22"/>
        <v>39</v>
      </c>
      <c r="P261" s="3">
        <f t="shared" si="20"/>
        <v>3.4911637931034485</v>
      </c>
      <c r="Q261" s="4">
        <v>0.67</v>
      </c>
      <c r="R261" s="1">
        <f t="shared" si="23"/>
        <v>52.998262995367988</v>
      </c>
      <c r="S261" s="52">
        <f t="shared" si="24"/>
        <v>579.98262995367986</v>
      </c>
    </row>
    <row r="262" spans="1:19" x14ac:dyDescent="0.35">
      <c r="A262" s="3">
        <v>0</v>
      </c>
      <c r="B262" s="3">
        <v>1995</v>
      </c>
      <c r="C262" s="3">
        <f t="shared" si="21"/>
        <v>22</v>
      </c>
      <c r="D262" s="3">
        <v>4</v>
      </c>
      <c r="E262" s="3">
        <v>4</v>
      </c>
      <c r="F262" s="3">
        <v>4</v>
      </c>
      <c r="G262" s="3">
        <v>3</v>
      </c>
      <c r="H262" s="3">
        <v>4</v>
      </c>
      <c r="I262" s="3">
        <v>4</v>
      </c>
      <c r="J262" s="3">
        <v>4</v>
      </c>
      <c r="K262" s="3">
        <v>4</v>
      </c>
      <c r="L262" s="3">
        <v>4</v>
      </c>
      <c r="M262" s="3">
        <v>4</v>
      </c>
      <c r="N262" s="3"/>
      <c r="O262" s="3">
        <f t="shared" si="22"/>
        <v>39</v>
      </c>
      <c r="P262" s="3">
        <f t="shared" si="20"/>
        <v>3.4911637931034485</v>
      </c>
      <c r="Q262" s="4">
        <v>0.67</v>
      </c>
      <c r="R262" s="1">
        <f t="shared" si="23"/>
        <v>52.998262995367988</v>
      </c>
      <c r="S262" s="52">
        <f t="shared" si="24"/>
        <v>579.98262995367986</v>
      </c>
    </row>
    <row r="263" spans="1:19" x14ac:dyDescent="0.35">
      <c r="A263" s="3">
        <v>0</v>
      </c>
      <c r="B263" s="3">
        <v>1995</v>
      </c>
      <c r="C263" s="3">
        <f t="shared" si="21"/>
        <v>22</v>
      </c>
      <c r="D263" s="3">
        <v>4</v>
      </c>
      <c r="E263" s="3">
        <v>4</v>
      </c>
      <c r="F263" s="3">
        <v>4</v>
      </c>
      <c r="G263" s="3">
        <v>2</v>
      </c>
      <c r="H263" s="3">
        <v>4</v>
      </c>
      <c r="I263" s="3">
        <v>4</v>
      </c>
      <c r="J263" s="3">
        <v>4</v>
      </c>
      <c r="K263" s="3">
        <v>4</v>
      </c>
      <c r="L263" s="3">
        <v>4</v>
      </c>
      <c r="M263" s="3">
        <v>4</v>
      </c>
      <c r="N263" s="3"/>
      <c r="O263" s="3">
        <f t="shared" si="22"/>
        <v>38</v>
      </c>
      <c r="P263" s="3">
        <f t="shared" si="20"/>
        <v>3.4911637931034485</v>
      </c>
      <c r="Q263" s="4">
        <v>0.67</v>
      </c>
      <c r="R263" s="1">
        <f t="shared" si="23"/>
        <v>51.505725681935154</v>
      </c>
      <c r="S263" s="52">
        <f t="shared" si="24"/>
        <v>565.05725681935155</v>
      </c>
    </row>
    <row r="264" spans="1:19" x14ac:dyDescent="0.35">
      <c r="A264" s="3">
        <v>0</v>
      </c>
      <c r="B264" s="3">
        <v>1995</v>
      </c>
      <c r="C264" s="3">
        <f t="shared" si="21"/>
        <v>22</v>
      </c>
      <c r="D264" s="3">
        <v>4</v>
      </c>
      <c r="E264" s="3">
        <v>4</v>
      </c>
      <c r="F264" s="3">
        <v>4</v>
      </c>
      <c r="G264" s="3">
        <v>3</v>
      </c>
      <c r="H264" s="3">
        <v>4</v>
      </c>
      <c r="I264" s="3">
        <v>4</v>
      </c>
      <c r="J264" s="3">
        <v>3</v>
      </c>
      <c r="K264" s="3">
        <v>4</v>
      </c>
      <c r="L264" s="3">
        <v>4</v>
      </c>
      <c r="M264" s="3">
        <v>4</v>
      </c>
      <c r="N264" s="3"/>
      <c r="O264" s="3">
        <f t="shared" si="22"/>
        <v>38</v>
      </c>
      <c r="P264" s="3">
        <f t="shared" si="20"/>
        <v>3.4911637931034485</v>
      </c>
      <c r="Q264" s="4">
        <v>0.67</v>
      </c>
      <c r="R264" s="1">
        <f t="shared" si="23"/>
        <v>51.505725681935154</v>
      </c>
      <c r="S264" s="52">
        <f t="shared" si="24"/>
        <v>565.05725681935155</v>
      </c>
    </row>
    <row r="265" spans="1:19" x14ac:dyDescent="0.35">
      <c r="A265" s="3">
        <v>0</v>
      </c>
      <c r="B265" s="3">
        <v>1995</v>
      </c>
      <c r="C265" s="3">
        <f t="shared" si="21"/>
        <v>22</v>
      </c>
      <c r="D265" s="3">
        <v>4</v>
      </c>
      <c r="E265" s="3">
        <v>4</v>
      </c>
      <c r="F265" s="3">
        <v>4</v>
      </c>
      <c r="G265" s="3">
        <v>4</v>
      </c>
      <c r="H265" s="3">
        <v>4</v>
      </c>
      <c r="I265" s="3">
        <v>4</v>
      </c>
      <c r="J265" s="3">
        <v>3</v>
      </c>
      <c r="K265" s="3">
        <v>3</v>
      </c>
      <c r="L265" s="3">
        <v>4</v>
      </c>
      <c r="M265" s="3">
        <v>4</v>
      </c>
      <c r="N265" s="3"/>
      <c r="O265" s="3">
        <f t="shared" si="22"/>
        <v>38</v>
      </c>
      <c r="P265" s="3">
        <f t="shared" si="20"/>
        <v>3.4911637931034485</v>
      </c>
      <c r="Q265" s="4">
        <v>0.67</v>
      </c>
      <c r="R265" s="1">
        <f t="shared" si="23"/>
        <v>51.505725681935154</v>
      </c>
      <c r="S265" s="52">
        <f t="shared" si="24"/>
        <v>565.05725681935155</v>
      </c>
    </row>
    <row r="266" spans="1:19" x14ac:dyDescent="0.35">
      <c r="A266" s="3">
        <v>1</v>
      </c>
      <c r="B266" s="3">
        <v>1995</v>
      </c>
      <c r="C266" s="3">
        <f t="shared" si="21"/>
        <v>22</v>
      </c>
      <c r="D266" s="3">
        <v>4</v>
      </c>
      <c r="E266" s="3">
        <v>3</v>
      </c>
      <c r="F266" s="3">
        <v>4</v>
      </c>
      <c r="G266" s="3">
        <v>4</v>
      </c>
      <c r="H266" s="3">
        <v>4</v>
      </c>
      <c r="I266" s="3">
        <v>4</v>
      </c>
      <c r="J266" s="3">
        <v>4</v>
      </c>
      <c r="K266" s="3">
        <v>3</v>
      </c>
      <c r="L266" s="3">
        <v>4</v>
      </c>
      <c r="M266" s="3">
        <v>3</v>
      </c>
      <c r="N266" s="3"/>
      <c r="O266" s="3">
        <f t="shared" si="22"/>
        <v>37</v>
      </c>
      <c r="P266" s="3">
        <f t="shared" si="20"/>
        <v>3.4911637931034485</v>
      </c>
      <c r="Q266" s="4">
        <v>0.67</v>
      </c>
      <c r="R266" s="1">
        <f t="shared" si="23"/>
        <v>50.013188368502313</v>
      </c>
      <c r="S266" s="52">
        <f t="shared" si="24"/>
        <v>550.13188368502313</v>
      </c>
    </row>
    <row r="267" spans="1:19" x14ac:dyDescent="0.35">
      <c r="A267" s="3">
        <v>0</v>
      </c>
      <c r="B267" s="3">
        <v>1995</v>
      </c>
      <c r="C267" s="3">
        <f t="shared" si="21"/>
        <v>22</v>
      </c>
      <c r="D267" s="3">
        <v>3</v>
      </c>
      <c r="E267" s="3">
        <v>4</v>
      </c>
      <c r="F267" s="3">
        <v>4</v>
      </c>
      <c r="G267" s="3">
        <v>4</v>
      </c>
      <c r="H267" s="3">
        <v>3</v>
      </c>
      <c r="I267" s="3">
        <v>3</v>
      </c>
      <c r="J267" s="3">
        <v>4</v>
      </c>
      <c r="K267" s="3">
        <v>4</v>
      </c>
      <c r="L267" s="3">
        <v>4</v>
      </c>
      <c r="M267" s="3">
        <v>4</v>
      </c>
      <c r="N267" s="3"/>
      <c r="O267" s="3">
        <f t="shared" si="22"/>
        <v>37</v>
      </c>
      <c r="P267" s="3">
        <f t="shared" si="20"/>
        <v>3.4911637931034485</v>
      </c>
      <c r="Q267" s="4">
        <v>0.67</v>
      </c>
      <c r="R267" s="1">
        <f t="shared" si="23"/>
        <v>50.013188368502313</v>
      </c>
      <c r="S267" s="52">
        <f t="shared" si="24"/>
        <v>550.13188368502313</v>
      </c>
    </row>
    <row r="268" spans="1:19" x14ac:dyDescent="0.35">
      <c r="A268" s="3">
        <v>0</v>
      </c>
      <c r="B268" s="3">
        <v>1995</v>
      </c>
      <c r="C268" s="3">
        <f t="shared" si="21"/>
        <v>22</v>
      </c>
      <c r="D268" s="3">
        <v>4</v>
      </c>
      <c r="E268" s="3">
        <v>3</v>
      </c>
      <c r="F268" s="3">
        <v>4</v>
      </c>
      <c r="G268" s="3">
        <v>4</v>
      </c>
      <c r="H268" s="3">
        <v>4</v>
      </c>
      <c r="I268" s="3">
        <v>3</v>
      </c>
      <c r="J268" s="3">
        <v>4</v>
      </c>
      <c r="K268" s="3">
        <v>3</v>
      </c>
      <c r="L268" s="3">
        <v>4</v>
      </c>
      <c r="M268" s="3">
        <v>4</v>
      </c>
      <c r="N268" s="3"/>
      <c r="O268" s="3">
        <f t="shared" si="22"/>
        <v>37</v>
      </c>
      <c r="P268" s="3">
        <f t="shared" si="20"/>
        <v>3.4911637931034485</v>
      </c>
      <c r="Q268" s="4">
        <v>0.67</v>
      </c>
      <c r="R268" s="1">
        <f t="shared" si="23"/>
        <v>50.013188368502313</v>
      </c>
      <c r="S268" s="52">
        <f t="shared" si="24"/>
        <v>550.13188368502313</v>
      </c>
    </row>
    <row r="269" spans="1:19" x14ac:dyDescent="0.35">
      <c r="A269" s="3">
        <v>0</v>
      </c>
      <c r="B269" s="3">
        <v>1995</v>
      </c>
      <c r="C269" s="3">
        <f t="shared" si="21"/>
        <v>22</v>
      </c>
      <c r="D269" s="3">
        <v>4</v>
      </c>
      <c r="E269" s="3">
        <v>4</v>
      </c>
      <c r="F269" s="3">
        <v>4</v>
      </c>
      <c r="G269" s="3">
        <v>4</v>
      </c>
      <c r="H269" s="3">
        <v>4</v>
      </c>
      <c r="I269" s="3">
        <v>3</v>
      </c>
      <c r="J269" s="3">
        <v>3</v>
      </c>
      <c r="K269" s="3">
        <v>4</v>
      </c>
      <c r="L269" s="3">
        <v>4</v>
      </c>
      <c r="M269" s="3">
        <v>3</v>
      </c>
      <c r="N269" s="3"/>
      <c r="O269" s="3">
        <f t="shared" si="22"/>
        <v>37</v>
      </c>
      <c r="P269" s="3">
        <f t="shared" si="20"/>
        <v>3.4911637931034485</v>
      </c>
      <c r="Q269" s="4">
        <v>0.67</v>
      </c>
      <c r="R269" s="1">
        <f t="shared" si="23"/>
        <v>50.013188368502313</v>
      </c>
      <c r="S269" s="52">
        <f t="shared" si="24"/>
        <v>550.13188368502313</v>
      </c>
    </row>
    <row r="270" spans="1:19" x14ac:dyDescent="0.35">
      <c r="A270" s="3">
        <v>0</v>
      </c>
      <c r="B270" s="3">
        <v>1995</v>
      </c>
      <c r="C270" s="3">
        <f t="shared" si="21"/>
        <v>22</v>
      </c>
      <c r="D270" s="3">
        <v>4</v>
      </c>
      <c r="E270" s="3">
        <v>4</v>
      </c>
      <c r="F270" s="3">
        <v>4</v>
      </c>
      <c r="G270" s="3">
        <v>3</v>
      </c>
      <c r="H270" s="3">
        <v>3</v>
      </c>
      <c r="I270" s="3">
        <v>3</v>
      </c>
      <c r="J270" s="3">
        <v>4</v>
      </c>
      <c r="K270" s="3">
        <v>4</v>
      </c>
      <c r="L270" s="3">
        <v>4</v>
      </c>
      <c r="M270" s="3">
        <v>4</v>
      </c>
      <c r="N270" s="3"/>
      <c r="O270" s="3">
        <f t="shared" si="22"/>
        <v>37</v>
      </c>
      <c r="P270" s="3">
        <f t="shared" si="20"/>
        <v>3.4911637931034485</v>
      </c>
      <c r="Q270" s="4">
        <v>0.67</v>
      </c>
      <c r="R270" s="1">
        <f t="shared" si="23"/>
        <v>50.013188368502313</v>
      </c>
      <c r="S270" s="52">
        <f t="shared" si="24"/>
        <v>550.13188368502313</v>
      </c>
    </row>
    <row r="271" spans="1:19" x14ac:dyDescent="0.35">
      <c r="A271" s="3">
        <v>0</v>
      </c>
      <c r="B271" s="3">
        <v>1995</v>
      </c>
      <c r="C271" s="3">
        <f t="shared" si="21"/>
        <v>22</v>
      </c>
      <c r="D271" s="3">
        <v>4</v>
      </c>
      <c r="E271" s="3">
        <v>4</v>
      </c>
      <c r="F271" s="3">
        <v>4</v>
      </c>
      <c r="G271" s="3">
        <v>4</v>
      </c>
      <c r="H271" s="3">
        <v>3</v>
      </c>
      <c r="I271" s="3">
        <v>3</v>
      </c>
      <c r="J271" s="3">
        <v>4</v>
      </c>
      <c r="K271" s="3">
        <v>2</v>
      </c>
      <c r="L271" s="3">
        <v>4</v>
      </c>
      <c r="M271" s="3">
        <v>4</v>
      </c>
      <c r="N271" s="3"/>
      <c r="O271" s="3">
        <f t="shared" si="22"/>
        <v>36</v>
      </c>
      <c r="P271" s="3">
        <f t="shared" si="20"/>
        <v>3.4911637931034485</v>
      </c>
      <c r="Q271" s="4">
        <v>0.67</v>
      </c>
      <c r="R271" s="1">
        <f t="shared" si="23"/>
        <v>48.520651055069479</v>
      </c>
      <c r="S271" s="52">
        <f t="shared" si="24"/>
        <v>535.20651055069482</v>
      </c>
    </row>
    <row r="272" spans="1:19" x14ac:dyDescent="0.35">
      <c r="A272" s="3">
        <v>0</v>
      </c>
      <c r="B272" s="3">
        <v>1995</v>
      </c>
      <c r="C272" s="3">
        <f t="shared" si="21"/>
        <v>22</v>
      </c>
      <c r="D272" s="3">
        <v>4</v>
      </c>
      <c r="E272" s="3">
        <v>4</v>
      </c>
      <c r="F272" s="3">
        <v>4</v>
      </c>
      <c r="G272" s="3">
        <v>2</v>
      </c>
      <c r="H272" s="3">
        <v>3</v>
      </c>
      <c r="I272" s="3">
        <v>4</v>
      </c>
      <c r="J272" s="3">
        <v>4</v>
      </c>
      <c r="K272" s="3">
        <v>3</v>
      </c>
      <c r="L272" s="3">
        <v>4</v>
      </c>
      <c r="M272" s="3">
        <v>4</v>
      </c>
      <c r="N272" s="3"/>
      <c r="O272" s="3">
        <f t="shared" si="22"/>
        <v>36</v>
      </c>
      <c r="P272" s="3">
        <f t="shared" si="20"/>
        <v>3.4911637931034485</v>
      </c>
      <c r="Q272" s="4">
        <v>0.67</v>
      </c>
      <c r="R272" s="1">
        <f t="shared" si="23"/>
        <v>48.520651055069479</v>
      </c>
      <c r="S272" s="52">
        <f t="shared" si="24"/>
        <v>535.20651055069482</v>
      </c>
    </row>
    <row r="273" spans="1:19" x14ac:dyDescent="0.35">
      <c r="A273" s="3">
        <v>0</v>
      </c>
      <c r="B273" s="3">
        <v>1995</v>
      </c>
      <c r="C273" s="3">
        <f t="shared" si="21"/>
        <v>22</v>
      </c>
      <c r="D273" s="3">
        <v>4</v>
      </c>
      <c r="E273" s="3">
        <v>4</v>
      </c>
      <c r="F273" s="3">
        <v>4</v>
      </c>
      <c r="G273" s="3">
        <v>4</v>
      </c>
      <c r="H273" s="3">
        <v>4</v>
      </c>
      <c r="I273" s="3">
        <v>3</v>
      </c>
      <c r="J273" s="3">
        <v>3</v>
      </c>
      <c r="K273" s="3">
        <v>2</v>
      </c>
      <c r="L273" s="3">
        <v>4</v>
      </c>
      <c r="M273" s="3">
        <v>4</v>
      </c>
      <c r="N273" s="3"/>
      <c r="O273" s="3">
        <f t="shared" si="22"/>
        <v>36</v>
      </c>
      <c r="P273" s="3">
        <f t="shared" si="20"/>
        <v>3.4911637931034485</v>
      </c>
      <c r="Q273" s="4">
        <v>0.67</v>
      </c>
      <c r="R273" s="1">
        <f t="shared" si="23"/>
        <v>48.520651055069479</v>
      </c>
      <c r="S273" s="52">
        <f t="shared" si="24"/>
        <v>535.20651055069482</v>
      </c>
    </row>
    <row r="274" spans="1:19" x14ac:dyDescent="0.35">
      <c r="A274" s="3">
        <v>1</v>
      </c>
      <c r="B274" s="3">
        <v>1995</v>
      </c>
      <c r="C274" s="3">
        <f t="shared" si="21"/>
        <v>22</v>
      </c>
      <c r="D274" s="3">
        <v>4</v>
      </c>
      <c r="E274" s="3">
        <v>4</v>
      </c>
      <c r="F274" s="3">
        <v>4</v>
      </c>
      <c r="G274" s="3">
        <v>4</v>
      </c>
      <c r="H274" s="3">
        <v>4</v>
      </c>
      <c r="I274" s="3">
        <v>3</v>
      </c>
      <c r="J274" s="3">
        <v>3</v>
      </c>
      <c r="K274" s="3">
        <v>4</v>
      </c>
      <c r="L274" s="3">
        <v>3</v>
      </c>
      <c r="M274" s="3">
        <v>3</v>
      </c>
      <c r="N274" s="3"/>
      <c r="O274" s="3">
        <f t="shared" si="22"/>
        <v>36</v>
      </c>
      <c r="P274" s="3">
        <f t="shared" si="20"/>
        <v>3.4911637931034485</v>
      </c>
      <c r="Q274" s="4">
        <v>0.67</v>
      </c>
      <c r="R274" s="1">
        <f t="shared" si="23"/>
        <v>48.520651055069479</v>
      </c>
      <c r="S274" s="52">
        <f t="shared" si="24"/>
        <v>535.20651055069482</v>
      </c>
    </row>
    <row r="275" spans="1:19" x14ac:dyDescent="0.35">
      <c r="A275" s="3">
        <v>1</v>
      </c>
      <c r="B275" s="3">
        <v>1995</v>
      </c>
      <c r="C275" s="3">
        <f t="shared" si="21"/>
        <v>22</v>
      </c>
      <c r="D275" s="3">
        <v>4</v>
      </c>
      <c r="E275" s="3">
        <v>4</v>
      </c>
      <c r="F275" s="3">
        <v>4</v>
      </c>
      <c r="G275" s="3">
        <v>4</v>
      </c>
      <c r="H275" s="3">
        <v>3</v>
      </c>
      <c r="I275" s="3">
        <v>4</v>
      </c>
      <c r="J275" s="3">
        <v>3</v>
      </c>
      <c r="K275" s="3">
        <v>3</v>
      </c>
      <c r="L275" s="3">
        <v>4</v>
      </c>
      <c r="M275" s="3">
        <v>3</v>
      </c>
      <c r="N275" s="3"/>
      <c r="O275" s="3">
        <f t="shared" si="22"/>
        <v>36</v>
      </c>
      <c r="P275" s="3">
        <f t="shared" si="20"/>
        <v>3.4911637931034485</v>
      </c>
      <c r="Q275" s="4">
        <v>0.67</v>
      </c>
      <c r="R275" s="1">
        <f t="shared" si="23"/>
        <v>48.520651055069479</v>
      </c>
      <c r="S275" s="52">
        <f t="shared" si="24"/>
        <v>535.20651055069482</v>
      </c>
    </row>
    <row r="276" spans="1:19" x14ac:dyDescent="0.35">
      <c r="A276" s="3">
        <v>0</v>
      </c>
      <c r="B276" s="3">
        <v>1995</v>
      </c>
      <c r="C276" s="3">
        <f t="shared" si="21"/>
        <v>22</v>
      </c>
      <c r="D276" s="3">
        <v>4</v>
      </c>
      <c r="E276" s="3">
        <v>4</v>
      </c>
      <c r="F276" s="3">
        <v>4</v>
      </c>
      <c r="G276" s="3">
        <v>3</v>
      </c>
      <c r="H276" s="3">
        <v>3</v>
      </c>
      <c r="I276" s="3">
        <v>4</v>
      </c>
      <c r="J276" s="3">
        <v>3</v>
      </c>
      <c r="K276" s="3">
        <v>3</v>
      </c>
      <c r="L276" s="3">
        <v>4</v>
      </c>
      <c r="M276" s="3">
        <v>4</v>
      </c>
      <c r="N276" s="3"/>
      <c r="O276" s="3">
        <f t="shared" si="22"/>
        <v>36</v>
      </c>
      <c r="P276" s="3">
        <f t="shared" si="20"/>
        <v>3.4911637931034485</v>
      </c>
      <c r="Q276" s="4">
        <v>0.67</v>
      </c>
      <c r="R276" s="1">
        <f t="shared" si="23"/>
        <v>48.520651055069479</v>
      </c>
      <c r="S276" s="52">
        <f t="shared" si="24"/>
        <v>535.20651055069482</v>
      </c>
    </row>
    <row r="277" spans="1:19" x14ac:dyDescent="0.35">
      <c r="A277" s="3">
        <v>0</v>
      </c>
      <c r="B277" s="3">
        <v>1995</v>
      </c>
      <c r="C277" s="3">
        <f t="shared" si="21"/>
        <v>22</v>
      </c>
      <c r="D277" s="3">
        <v>2</v>
      </c>
      <c r="E277" s="3">
        <v>4</v>
      </c>
      <c r="F277" s="3">
        <v>4</v>
      </c>
      <c r="G277" s="3">
        <v>4</v>
      </c>
      <c r="H277" s="3">
        <v>4</v>
      </c>
      <c r="I277" s="3">
        <v>3</v>
      </c>
      <c r="J277" s="3">
        <v>3</v>
      </c>
      <c r="K277" s="3">
        <v>4</v>
      </c>
      <c r="L277" s="3">
        <v>4</v>
      </c>
      <c r="M277" s="3">
        <v>4</v>
      </c>
      <c r="N277" s="3"/>
      <c r="O277" s="3">
        <f t="shared" si="22"/>
        <v>36</v>
      </c>
      <c r="P277" s="3">
        <f t="shared" si="20"/>
        <v>3.4911637931034485</v>
      </c>
      <c r="Q277" s="4">
        <v>0.67</v>
      </c>
      <c r="R277" s="1">
        <f t="shared" si="23"/>
        <v>48.520651055069479</v>
      </c>
      <c r="S277" s="52">
        <f t="shared" si="24"/>
        <v>535.20651055069482</v>
      </c>
    </row>
    <row r="278" spans="1:19" x14ac:dyDescent="0.35">
      <c r="A278" s="3">
        <v>0</v>
      </c>
      <c r="B278" s="3">
        <v>1995</v>
      </c>
      <c r="C278" s="3">
        <f t="shared" si="21"/>
        <v>22</v>
      </c>
      <c r="D278" s="3">
        <v>3</v>
      </c>
      <c r="E278" s="3">
        <v>4</v>
      </c>
      <c r="F278" s="3">
        <v>4</v>
      </c>
      <c r="G278" s="3">
        <v>4</v>
      </c>
      <c r="H278" s="3">
        <v>4</v>
      </c>
      <c r="I278" s="3">
        <v>3</v>
      </c>
      <c r="J278" s="3">
        <v>3</v>
      </c>
      <c r="K278" s="3">
        <v>4</v>
      </c>
      <c r="L278" s="3">
        <v>4</v>
      </c>
      <c r="M278" s="3">
        <v>3</v>
      </c>
      <c r="N278" s="3"/>
      <c r="O278" s="3">
        <f t="shared" si="22"/>
        <v>36</v>
      </c>
      <c r="P278" s="3">
        <f t="shared" si="20"/>
        <v>3.4911637931034485</v>
      </c>
      <c r="Q278" s="4">
        <v>0.67</v>
      </c>
      <c r="R278" s="1">
        <f t="shared" si="23"/>
        <v>48.520651055069479</v>
      </c>
      <c r="S278" s="52">
        <f t="shared" si="24"/>
        <v>535.20651055069482</v>
      </c>
    </row>
    <row r="279" spans="1:19" x14ac:dyDescent="0.35">
      <c r="A279" s="3">
        <v>1</v>
      </c>
      <c r="B279" s="3">
        <v>1995</v>
      </c>
      <c r="C279" s="3">
        <f t="shared" si="21"/>
        <v>22</v>
      </c>
      <c r="D279" s="3">
        <v>3</v>
      </c>
      <c r="E279" s="3">
        <v>4</v>
      </c>
      <c r="F279" s="3">
        <v>4</v>
      </c>
      <c r="G279" s="3">
        <v>3</v>
      </c>
      <c r="H279" s="3">
        <v>4</v>
      </c>
      <c r="I279" s="3">
        <v>3</v>
      </c>
      <c r="J279" s="3">
        <v>4</v>
      </c>
      <c r="K279" s="3">
        <v>3</v>
      </c>
      <c r="L279" s="3">
        <v>4</v>
      </c>
      <c r="M279" s="3">
        <v>4</v>
      </c>
      <c r="N279" s="3"/>
      <c r="O279" s="3">
        <f t="shared" si="22"/>
        <v>36</v>
      </c>
      <c r="P279" s="3">
        <f t="shared" si="20"/>
        <v>3.4911637931034485</v>
      </c>
      <c r="Q279" s="4">
        <v>0.67</v>
      </c>
      <c r="R279" s="1">
        <f t="shared" si="23"/>
        <v>48.520651055069479</v>
      </c>
      <c r="S279" s="52">
        <f t="shared" si="24"/>
        <v>535.20651055069482</v>
      </c>
    </row>
    <row r="280" spans="1:19" x14ac:dyDescent="0.35">
      <c r="A280" s="3">
        <v>1</v>
      </c>
      <c r="B280" s="3">
        <v>1995</v>
      </c>
      <c r="C280" s="3">
        <f t="shared" si="21"/>
        <v>22</v>
      </c>
      <c r="D280" s="3">
        <v>3</v>
      </c>
      <c r="E280" s="3">
        <v>4</v>
      </c>
      <c r="F280" s="3">
        <v>3</v>
      </c>
      <c r="G280" s="3">
        <v>4</v>
      </c>
      <c r="H280" s="3">
        <v>4</v>
      </c>
      <c r="I280" s="3">
        <v>4</v>
      </c>
      <c r="J280" s="3">
        <v>2</v>
      </c>
      <c r="K280" s="3">
        <v>4</v>
      </c>
      <c r="L280" s="3">
        <v>4</v>
      </c>
      <c r="M280" s="3">
        <v>3</v>
      </c>
      <c r="N280" s="3"/>
      <c r="O280" s="3">
        <f t="shared" si="22"/>
        <v>35</v>
      </c>
      <c r="P280" s="3">
        <f t="shared" si="20"/>
        <v>3.4911637931034485</v>
      </c>
      <c r="Q280" s="4">
        <v>0.67</v>
      </c>
      <c r="R280" s="1">
        <f t="shared" si="23"/>
        <v>47.028113741636638</v>
      </c>
      <c r="S280" s="52">
        <f t="shared" si="24"/>
        <v>520.28113741636639</v>
      </c>
    </row>
    <row r="281" spans="1:19" x14ac:dyDescent="0.35">
      <c r="A281" s="3">
        <v>0</v>
      </c>
      <c r="B281" s="3">
        <v>1995</v>
      </c>
      <c r="C281" s="3">
        <f t="shared" si="21"/>
        <v>22</v>
      </c>
      <c r="D281" s="3">
        <v>1</v>
      </c>
      <c r="E281" s="3">
        <v>3</v>
      </c>
      <c r="F281" s="3">
        <v>4</v>
      </c>
      <c r="G281" s="3">
        <v>4</v>
      </c>
      <c r="H281" s="3">
        <v>4</v>
      </c>
      <c r="I281" s="3">
        <v>4</v>
      </c>
      <c r="J281" s="3">
        <v>3</v>
      </c>
      <c r="K281" s="3">
        <v>4</v>
      </c>
      <c r="L281" s="3">
        <v>4</v>
      </c>
      <c r="M281" s="3">
        <v>4</v>
      </c>
      <c r="N281" s="3"/>
      <c r="O281" s="3">
        <f t="shared" si="22"/>
        <v>35</v>
      </c>
      <c r="P281" s="3">
        <f t="shared" si="20"/>
        <v>3.4911637931034485</v>
      </c>
      <c r="Q281" s="4">
        <v>0.67</v>
      </c>
      <c r="R281" s="1">
        <f t="shared" si="23"/>
        <v>47.028113741636638</v>
      </c>
      <c r="S281" s="52">
        <f t="shared" si="24"/>
        <v>520.28113741636639</v>
      </c>
    </row>
    <row r="282" spans="1:19" x14ac:dyDescent="0.35">
      <c r="A282" s="3">
        <v>0</v>
      </c>
      <c r="B282" s="3">
        <v>1995</v>
      </c>
      <c r="C282" s="3">
        <f t="shared" si="21"/>
        <v>22</v>
      </c>
      <c r="D282" s="3">
        <v>4</v>
      </c>
      <c r="E282" s="3">
        <v>3</v>
      </c>
      <c r="F282" s="3">
        <v>4</v>
      </c>
      <c r="G282" s="3">
        <v>4</v>
      </c>
      <c r="H282" s="3">
        <v>4</v>
      </c>
      <c r="I282" s="3">
        <v>3</v>
      </c>
      <c r="J282" s="3">
        <v>2</v>
      </c>
      <c r="K282" s="3">
        <v>4</v>
      </c>
      <c r="L282" s="3">
        <v>4</v>
      </c>
      <c r="M282" s="3">
        <v>3</v>
      </c>
      <c r="N282" s="3"/>
      <c r="O282" s="3">
        <f t="shared" si="22"/>
        <v>35</v>
      </c>
      <c r="P282" s="3">
        <f t="shared" si="20"/>
        <v>3.4911637931034485</v>
      </c>
      <c r="Q282" s="4">
        <v>0.67</v>
      </c>
      <c r="R282" s="1">
        <f t="shared" si="23"/>
        <v>47.028113741636638</v>
      </c>
      <c r="S282" s="52">
        <f t="shared" si="24"/>
        <v>520.28113741636639</v>
      </c>
    </row>
    <row r="283" spans="1:19" x14ac:dyDescent="0.35">
      <c r="A283" s="3">
        <v>0</v>
      </c>
      <c r="B283" s="3">
        <v>1995</v>
      </c>
      <c r="C283" s="3">
        <f t="shared" si="21"/>
        <v>22</v>
      </c>
      <c r="D283" s="3">
        <v>4</v>
      </c>
      <c r="E283" s="3">
        <v>2</v>
      </c>
      <c r="F283" s="3">
        <v>4</v>
      </c>
      <c r="G283" s="3">
        <v>4</v>
      </c>
      <c r="H283" s="3">
        <v>4</v>
      </c>
      <c r="I283" s="3">
        <v>3</v>
      </c>
      <c r="J283" s="3">
        <v>3</v>
      </c>
      <c r="K283" s="3">
        <v>3</v>
      </c>
      <c r="L283" s="3">
        <v>4</v>
      </c>
      <c r="M283" s="3">
        <v>4</v>
      </c>
      <c r="N283" s="3"/>
      <c r="O283" s="3">
        <f t="shared" si="22"/>
        <v>35</v>
      </c>
      <c r="P283" s="3">
        <f t="shared" si="20"/>
        <v>3.4911637931034485</v>
      </c>
      <c r="Q283" s="4">
        <v>0.67</v>
      </c>
      <c r="R283" s="1">
        <f t="shared" si="23"/>
        <v>47.028113741636638</v>
      </c>
      <c r="S283" s="52">
        <f t="shared" si="24"/>
        <v>520.28113741636639</v>
      </c>
    </row>
    <row r="284" spans="1:19" x14ac:dyDescent="0.35">
      <c r="A284" s="3">
        <v>0</v>
      </c>
      <c r="B284" s="3">
        <v>1995</v>
      </c>
      <c r="C284" s="3">
        <f t="shared" si="21"/>
        <v>22</v>
      </c>
      <c r="D284" s="3">
        <v>3</v>
      </c>
      <c r="E284" s="3">
        <v>4</v>
      </c>
      <c r="F284" s="3">
        <v>3</v>
      </c>
      <c r="G284" s="3">
        <v>3</v>
      </c>
      <c r="H284" s="3">
        <v>4</v>
      </c>
      <c r="I284" s="3">
        <v>3</v>
      </c>
      <c r="J284" s="3">
        <v>3</v>
      </c>
      <c r="K284" s="3">
        <v>4</v>
      </c>
      <c r="L284" s="3">
        <v>4</v>
      </c>
      <c r="M284" s="3">
        <v>4</v>
      </c>
      <c r="N284" s="3"/>
      <c r="O284" s="3">
        <f t="shared" si="22"/>
        <v>35</v>
      </c>
      <c r="P284" s="3">
        <f t="shared" si="20"/>
        <v>3.4911637931034485</v>
      </c>
      <c r="Q284" s="4">
        <v>0.67</v>
      </c>
      <c r="R284" s="1">
        <f t="shared" si="23"/>
        <v>47.028113741636638</v>
      </c>
      <c r="S284" s="52">
        <f t="shared" si="24"/>
        <v>520.28113741636639</v>
      </c>
    </row>
    <row r="285" spans="1:19" x14ac:dyDescent="0.35">
      <c r="A285" s="3">
        <v>0</v>
      </c>
      <c r="B285" s="3">
        <v>1995</v>
      </c>
      <c r="C285" s="3">
        <f t="shared" si="21"/>
        <v>22</v>
      </c>
      <c r="D285" s="3">
        <v>3</v>
      </c>
      <c r="E285" s="3">
        <v>3</v>
      </c>
      <c r="F285" s="3">
        <v>4</v>
      </c>
      <c r="G285" s="3">
        <v>4</v>
      </c>
      <c r="H285" s="3">
        <v>3</v>
      </c>
      <c r="I285" s="3">
        <v>3</v>
      </c>
      <c r="J285" s="3">
        <v>4</v>
      </c>
      <c r="K285" s="3">
        <v>3</v>
      </c>
      <c r="L285" s="3">
        <v>4</v>
      </c>
      <c r="M285" s="3">
        <v>4</v>
      </c>
      <c r="N285" s="3"/>
      <c r="O285" s="3">
        <f t="shared" si="22"/>
        <v>35</v>
      </c>
      <c r="P285" s="3">
        <f t="shared" si="20"/>
        <v>3.4911637931034485</v>
      </c>
      <c r="Q285" s="4">
        <v>0.67</v>
      </c>
      <c r="R285" s="1">
        <f t="shared" si="23"/>
        <v>47.028113741636638</v>
      </c>
      <c r="S285" s="52">
        <f t="shared" si="24"/>
        <v>520.28113741636639</v>
      </c>
    </row>
    <row r="286" spans="1:19" x14ac:dyDescent="0.35">
      <c r="A286" s="3">
        <v>0</v>
      </c>
      <c r="B286" s="3">
        <v>1995</v>
      </c>
      <c r="C286" s="3">
        <f t="shared" si="21"/>
        <v>22</v>
      </c>
      <c r="D286" s="3">
        <v>4</v>
      </c>
      <c r="E286" s="3">
        <v>4</v>
      </c>
      <c r="F286" s="3">
        <v>4</v>
      </c>
      <c r="G286" s="3">
        <v>4</v>
      </c>
      <c r="H286" s="3">
        <v>4</v>
      </c>
      <c r="I286" s="3">
        <v>2</v>
      </c>
      <c r="J286" s="3">
        <v>4</v>
      </c>
      <c r="K286" s="3">
        <v>1</v>
      </c>
      <c r="L286" s="3">
        <v>4</v>
      </c>
      <c r="M286" s="3">
        <v>4</v>
      </c>
      <c r="N286" s="3"/>
      <c r="O286" s="3">
        <f t="shared" si="22"/>
        <v>35</v>
      </c>
      <c r="P286" s="3">
        <f t="shared" si="20"/>
        <v>3.4911637931034485</v>
      </c>
      <c r="Q286" s="4">
        <v>0.67</v>
      </c>
      <c r="R286" s="1">
        <f t="shared" si="23"/>
        <v>47.028113741636638</v>
      </c>
      <c r="S286" s="52">
        <f t="shared" si="24"/>
        <v>520.28113741636639</v>
      </c>
    </row>
    <row r="287" spans="1:19" x14ac:dyDescent="0.35">
      <c r="A287" s="3">
        <v>0</v>
      </c>
      <c r="B287" s="3">
        <v>1995</v>
      </c>
      <c r="C287" s="3">
        <f t="shared" si="21"/>
        <v>22</v>
      </c>
      <c r="D287" s="3">
        <v>4</v>
      </c>
      <c r="E287" s="3">
        <v>3</v>
      </c>
      <c r="F287" s="3">
        <v>3</v>
      </c>
      <c r="G287" s="3">
        <v>4</v>
      </c>
      <c r="H287" s="3">
        <v>4</v>
      </c>
      <c r="I287" s="3">
        <v>3</v>
      </c>
      <c r="J287" s="3">
        <v>3</v>
      </c>
      <c r="K287" s="3">
        <v>4</v>
      </c>
      <c r="L287" s="3">
        <v>4</v>
      </c>
      <c r="M287" s="3">
        <v>3</v>
      </c>
      <c r="N287" s="3"/>
      <c r="O287" s="3">
        <f t="shared" si="22"/>
        <v>35</v>
      </c>
      <c r="P287" s="3">
        <f t="shared" si="20"/>
        <v>3.4911637931034485</v>
      </c>
      <c r="Q287" s="4">
        <v>0.67</v>
      </c>
      <c r="R287" s="1">
        <f t="shared" si="23"/>
        <v>47.028113741636638</v>
      </c>
      <c r="S287" s="52">
        <f t="shared" si="24"/>
        <v>520.28113741636639</v>
      </c>
    </row>
    <row r="288" spans="1:19" x14ac:dyDescent="0.35">
      <c r="A288" s="3">
        <v>1</v>
      </c>
      <c r="B288" s="3">
        <v>1995</v>
      </c>
      <c r="C288" s="3">
        <f t="shared" si="21"/>
        <v>22</v>
      </c>
      <c r="D288" s="3">
        <v>4</v>
      </c>
      <c r="E288" s="3">
        <v>3</v>
      </c>
      <c r="F288" s="3">
        <v>4</v>
      </c>
      <c r="G288" s="3">
        <v>4</v>
      </c>
      <c r="H288" s="3">
        <v>4</v>
      </c>
      <c r="I288" s="3">
        <v>3</v>
      </c>
      <c r="J288" s="3">
        <v>2</v>
      </c>
      <c r="K288" s="3">
        <v>3</v>
      </c>
      <c r="L288" s="3">
        <v>4</v>
      </c>
      <c r="M288" s="3">
        <v>3</v>
      </c>
      <c r="N288" s="3"/>
      <c r="O288" s="3">
        <f t="shared" si="22"/>
        <v>34</v>
      </c>
      <c r="P288" s="3">
        <f t="shared" si="20"/>
        <v>3.4911637931034485</v>
      </c>
      <c r="Q288" s="4">
        <v>0.67</v>
      </c>
      <c r="R288" s="1">
        <f t="shared" si="23"/>
        <v>45.535576428203804</v>
      </c>
      <c r="S288" s="52">
        <f t="shared" si="24"/>
        <v>505.35576428203802</v>
      </c>
    </row>
    <row r="289" spans="1:19" x14ac:dyDescent="0.35">
      <c r="A289" s="3">
        <v>0</v>
      </c>
      <c r="B289" s="3">
        <v>1995</v>
      </c>
      <c r="C289" s="3">
        <f t="shared" si="21"/>
        <v>22</v>
      </c>
      <c r="D289" s="3">
        <v>3</v>
      </c>
      <c r="E289" s="3">
        <v>4</v>
      </c>
      <c r="F289" s="3">
        <v>4</v>
      </c>
      <c r="G289" s="3">
        <v>3</v>
      </c>
      <c r="H289" s="3">
        <v>3</v>
      </c>
      <c r="I289" s="3">
        <v>3</v>
      </c>
      <c r="J289" s="3">
        <v>3</v>
      </c>
      <c r="K289" s="3">
        <v>4</v>
      </c>
      <c r="L289" s="3">
        <v>4</v>
      </c>
      <c r="M289" s="3">
        <v>3</v>
      </c>
      <c r="N289" s="3"/>
      <c r="O289" s="3">
        <f t="shared" si="22"/>
        <v>34</v>
      </c>
      <c r="P289" s="3">
        <f t="shared" si="20"/>
        <v>3.4911637931034485</v>
      </c>
      <c r="Q289" s="4">
        <v>0.67</v>
      </c>
      <c r="R289" s="1">
        <f t="shared" si="23"/>
        <v>45.535576428203804</v>
      </c>
      <c r="S289" s="52">
        <f t="shared" si="24"/>
        <v>505.35576428203802</v>
      </c>
    </row>
    <row r="290" spans="1:19" x14ac:dyDescent="0.35">
      <c r="A290" s="3">
        <v>0</v>
      </c>
      <c r="B290" s="3">
        <v>1995</v>
      </c>
      <c r="C290" s="3">
        <f t="shared" si="21"/>
        <v>22</v>
      </c>
      <c r="D290" s="3">
        <v>4</v>
      </c>
      <c r="E290" s="3">
        <v>4</v>
      </c>
      <c r="F290" s="3">
        <v>4</v>
      </c>
      <c r="G290" s="3">
        <v>3</v>
      </c>
      <c r="H290" s="3">
        <v>3</v>
      </c>
      <c r="I290" s="3">
        <v>3</v>
      </c>
      <c r="J290" s="3">
        <v>3</v>
      </c>
      <c r="K290" s="3">
        <v>3</v>
      </c>
      <c r="L290" s="3">
        <v>4</v>
      </c>
      <c r="M290" s="3">
        <v>3</v>
      </c>
      <c r="N290" s="3"/>
      <c r="O290" s="3">
        <f t="shared" si="22"/>
        <v>34</v>
      </c>
      <c r="P290" s="3">
        <f t="shared" si="20"/>
        <v>3.4911637931034485</v>
      </c>
      <c r="Q290" s="4">
        <v>0.67</v>
      </c>
      <c r="R290" s="1">
        <f t="shared" si="23"/>
        <v>45.535576428203804</v>
      </c>
      <c r="S290" s="52">
        <f t="shared" si="24"/>
        <v>505.35576428203802</v>
      </c>
    </row>
    <row r="291" spans="1:19" x14ac:dyDescent="0.35">
      <c r="A291" s="3">
        <v>0</v>
      </c>
      <c r="B291" s="3">
        <v>1995</v>
      </c>
      <c r="C291" s="3">
        <f t="shared" si="21"/>
        <v>22</v>
      </c>
      <c r="D291" s="3">
        <v>3</v>
      </c>
      <c r="E291" s="3">
        <v>4</v>
      </c>
      <c r="F291" s="3">
        <v>4</v>
      </c>
      <c r="G291" s="3">
        <v>3</v>
      </c>
      <c r="H291" s="3">
        <v>4</v>
      </c>
      <c r="I291" s="3">
        <v>3</v>
      </c>
      <c r="J291" s="3">
        <v>3</v>
      </c>
      <c r="K291" s="3">
        <v>2</v>
      </c>
      <c r="L291" s="3">
        <v>4</v>
      </c>
      <c r="M291" s="3">
        <v>4</v>
      </c>
      <c r="N291" s="3"/>
      <c r="O291" s="3">
        <f t="shared" si="22"/>
        <v>34</v>
      </c>
      <c r="P291" s="3">
        <f t="shared" si="20"/>
        <v>3.4911637931034485</v>
      </c>
      <c r="Q291" s="4">
        <v>0.67</v>
      </c>
      <c r="R291" s="1">
        <f t="shared" si="23"/>
        <v>45.535576428203804</v>
      </c>
      <c r="S291" s="52">
        <f t="shared" si="24"/>
        <v>505.35576428203802</v>
      </c>
    </row>
    <row r="292" spans="1:19" x14ac:dyDescent="0.35">
      <c r="A292" s="3">
        <v>0</v>
      </c>
      <c r="B292" s="3">
        <v>1995</v>
      </c>
      <c r="C292" s="3">
        <f t="shared" si="21"/>
        <v>22</v>
      </c>
      <c r="D292" s="3">
        <v>4</v>
      </c>
      <c r="E292" s="3">
        <v>3</v>
      </c>
      <c r="F292" s="3">
        <v>3</v>
      </c>
      <c r="G292" s="3">
        <v>4</v>
      </c>
      <c r="H292" s="3">
        <v>3</v>
      </c>
      <c r="I292" s="3">
        <v>2</v>
      </c>
      <c r="J292" s="3">
        <v>3</v>
      </c>
      <c r="K292" s="3">
        <v>4</v>
      </c>
      <c r="L292" s="3">
        <v>4</v>
      </c>
      <c r="M292" s="3">
        <v>4</v>
      </c>
      <c r="N292" s="3"/>
      <c r="O292" s="3">
        <f t="shared" si="22"/>
        <v>34</v>
      </c>
      <c r="P292" s="3">
        <f t="shared" si="20"/>
        <v>3.4911637931034485</v>
      </c>
      <c r="Q292" s="4">
        <v>0.67</v>
      </c>
      <c r="R292" s="1">
        <f t="shared" si="23"/>
        <v>45.535576428203804</v>
      </c>
      <c r="S292" s="52">
        <f t="shared" si="24"/>
        <v>505.35576428203802</v>
      </c>
    </row>
    <row r="293" spans="1:19" x14ac:dyDescent="0.35">
      <c r="A293" s="3">
        <v>0</v>
      </c>
      <c r="B293" s="3">
        <v>1995</v>
      </c>
      <c r="C293" s="3">
        <f t="shared" si="21"/>
        <v>22</v>
      </c>
      <c r="D293" s="3">
        <v>4</v>
      </c>
      <c r="E293" s="3">
        <v>3</v>
      </c>
      <c r="F293" s="3">
        <v>4</v>
      </c>
      <c r="G293" s="3">
        <v>4</v>
      </c>
      <c r="H293" s="3">
        <v>3</v>
      </c>
      <c r="I293" s="3">
        <v>3</v>
      </c>
      <c r="J293" s="3">
        <v>3</v>
      </c>
      <c r="K293" s="3">
        <v>3</v>
      </c>
      <c r="L293" s="3">
        <v>4</v>
      </c>
      <c r="M293" s="3">
        <v>3</v>
      </c>
      <c r="N293" s="3"/>
      <c r="O293" s="3">
        <f t="shared" si="22"/>
        <v>34</v>
      </c>
      <c r="P293" s="3">
        <f t="shared" si="20"/>
        <v>3.4911637931034485</v>
      </c>
      <c r="Q293" s="4">
        <v>0.67</v>
      </c>
      <c r="R293" s="1">
        <f t="shared" si="23"/>
        <v>45.535576428203804</v>
      </c>
      <c r="S293" s="52">
        <f t="shared" si="24"/>
        <v>505.35576428203802</v>
      </c>
    </row>
    <row r="294" spans="1:19" x14ac:dyDescent="0.35">
      <c r="A294" s="3">
        <v>0</v>
      </c>
      <c r="B294" s="3">
        <v>1995</v>
      </c>
      <c r="C294" s="3">
        <f t="shared" si="21"/>
        <v>22</v>
      </c>
      <c r="D294" s="3">
        <v>4</v>
      </c>
      <c r="E294" s="3">
        <v>3</v>
      </c>
      <c r="F294" s="3">
        <v>4</v>
      </c>
      <c r="G294" s="3">
        <v>3</v>
      </c>
      <c r="H294" s="3">
        <v>4</v>
      </c>
      <c r="I294" s="3">
        <v>2</v>
      </c>
      <c r="J294" s="3">
        <v>3</v>
      </c>
      <c r="K294" s="3">
        <v>3</v>
      </c>
      <c r="L294" s="3">
        <v>4</v>
      </c>
      <c r="M294" s="3">
        <v>4</v>
      </c>
      <c r="N294" s="3"/>
      <c r="O294" s="3">
        <f t="shared" si="22"/>
        <v>34</v>
      </c>
      <c r="P294" s="3">
        <f t="shared" si="20"/>
        <v>3.4911637931034485</v>
      </c>
      <c r="Q294" s="4">
        <v>0.67</v>
      </c>
      <c r="R294" s="1">
        <f t="shared" si="23"/>
        <v>45.535576428203804</v>
      </c>
      <c r="S294" s="52">
        <f t="shared" si="24"/>
        <v>505.35576428203802</v>
      </c>
    </row>
    <row r="295" spans="1:19" x14ac:dyDescent="0.35">
      <c r="A295" s="3">
        <v>0</v>
      </c>
      <c r="B295" s="3">
        <v>1995</v>
      </c>
      <c r="C295" s="3">
        <f t="shared" si="21"/>
        <v>22</v>
      </c>
      <c r="D295" s="3">
        <v>4</v>
      </c>
      <c r="E295" s="3">
        <v>4</v>
      </c>
      <c r="F295" s="3">
        <v>3</v>
      </c>
      <c r="G295" s="3">
        <v>4</v>
      </c>
      <c r="H295" s="3">
        <v>3</v>
      </c>
      <c r="I295" s="3">
        <v>3</v>
      </c>
      <c r="J295" s="3">
        <v>2</v>
      </c>
      <c r="K295" s="3">
        <v>4</v>
      </c>
      <c r="L295" s="3">
        <v>4</v>
      </c>
      <c r="M295" s="3">
        <v>3</v>
      </c>
      <c r="N295" s="3"/>
      <c r="O295" s="3">
        <f t="shared" si="22"/>
        <v>34</v>
      </c>
      <c r="P295" s="3">
        <f t="shared" si="20"/>
        <v>3.4911637931034485</v>
      </c>
      <c r="Q295" s="4">
        <v>0.67</v>
      </c>
      <c r="R295" s="1">
        <f t="shared" si="23"/>
        <v>45.535576428203804</v>
      </c>
      <c r="S295" s="52">
        <f t="shared" si="24"/>
        <v>505.35576428203802</v>
      </c>
    </row>
    <row r="296" spans="1:19" x14ac:dyDescent="0.35">
      <c r="A296" s="3">
        <v>1</v>
      </c>
      <c r="B296" s="3">
        <v>1995</v>
      </c>
      <c r="C296" s="3">
        <f t="shared" si="21"/>
        <v>22</v>
      </c>
      <c r="D296" s="3">
        <v>4</v>
      </c>
      <c r="E296" s="3">
        <v>3</v>
      </c>
      <c r="F296" s="3">
        <v>3</v>
      </c>
      <c r="G296" s="3">
        <v>3</v>
      </c>
      <c r="H296" s="3">
        <v>3</v>
      </c>
      <c r="I296" s="3">
        <v>4</v>
      </c>
      <c r="J296" s="3">
        <v>2</v>
      </c>
      <c r="K296" s="3">
        <v>4</v>
      </c>
      <c r="L296" s="3">
        <v>4</v>
      </c>
      <c r="M296" s="3">
        <v>3</v>
      </c>
      <c r="N296" s="3"/>
      <c r="O296" s="3">
        <f t="shared" si="22"/>
        <v>33</v>
      </c>
      <c r="P296" s="3">
        <f t="shared" si="20"/>
        <v>3.4911637931034485</v>
      </c>
      <c r="Q296" s="4">
        <v>0.67</v>
      </c>
      <c r="R296" s="1">
        <f t="shared" si="23"/>
        <v>44.04303911477097</v>
      </c>
      <c r="S296" s="52">
        <f t="shared" si="24"/>
        <v>490.43039114770971</v>
      </c>
    </row>
    <row r="297" spans="1:19" x14ac:dyDescent="0.35">
      <c r="A297" s="3">
        <v>0</v>
      </c>
      <c r="B297" s="3">
        <v>1995</v>
      </c>
      <c r="C297" s="3">
        <f t="shared" si="21"/>
        <v>22</v>
      </c>
      <c r="D297" s="3">
        <v>4</v>
      </c>
      <c r="E297" s="3">
        <v>4</v>
      </c>
      <c r="F297" s="3">
        <v>4</v>
      </c>
      <c r="G297" s="3">
        <v>2</v>
      </c>
      <c r="H297" s="3">
        <v>3</v>
      </c>
      <c r="I297" s="3">
        <v>3</v>
      </c>
      <c r="J297" s="3">
        <v>2</v>
      </c>
      <c r="K297" s="3">
        <v>3</v>
      </c>
      <c r="L297" s="3">
        <v>4</v>
      </c>
      <c r="M297" s="3">
        <v>4</v>
      </c>
      <c r="N297" s="3"/>
      <c r="O297" s="3">
        <f t="shared" si="22"/>
        <v>33</v>
      </c>
      <c r="P297" s="3">
        <f t="shared" si="20"/>
        <v>3.4911637931034485</v>
      </c>
      <c r="Q297" s="4">
        <v>0.67</v>
      </c>
      <c r="R297" s="1">
        <f t="shared" si="23"/>
        <v>44.04303911477097</v>
      </c>
      <c r="S297" s="52">
        <f t="shared" si="24"/>
        <v>490.43039114770971</v>
      </c>
    </row>
    <row r="298" spans="1:19" x14ac:dyDescent="0.35">
      <c r="A298" s="3">
        <v>0</v>
      </c>
      <c r="B298" s="3">
        <v>1995</v>
      </c>
      <c r="C298" s="3">
        <f t="shared" si="21"/>
        <v>22</v>
      </c>
      <c r="D298" s="3">
        <v>4</v>
      </c>
      <c r="E298" s="3">
        <v>2</v>
      </c>
      <c r="F298" s="3">
        <v>4</v>
      </c>
      <c r="G298" s="3">
        <v>4</v>
      </c>
      <c r="H298" s="3">
        <v>3</v>
      </c>
      <c r="I298" s="3">
        <v>3</v>
      </c>
      <c r="J298" s="3">
        <v>3</v>
      </c>
      <c r="K298" s="3">
        <v>3</v>
      </c>
      <c r="L298" s="3">
        <v>4</v>
      </c>
      <c r="M298" s="3">
        <v>3</v>
      </c>
      <c r="N298" s="3"/>
      <c r="O298" s="3">
        <f t="shared" si="22"/>
        <v>33</v>
      </c>
      <c r="P298" s="3">
        <f t="shared" si="20"/>
        <v>3.4911637931034485</v>
      </c>
      <c r="Q298" s="4">
        <v>0.67</v>
      </c>
      <c r="R298" s="1">
        <f t="shared" si="23"/>
        <v>44.04303911477097</v>
      </c>
      <c r="S298" s="52">
        <f t="shared" si="24"/>
        <v>490.43039114770971</v>
      </c>
    </row>
    <row r="299" spans="1:19" x14ac:dyDescent="0.35">
      <c r="A299" s="3">
        <v>1</v>
      </c>
      <c r="B299" s="3">
        <v>1995</v>
      </c>
      <c r="C299" s="3">
        <f t="shared" si="21"/>
        <v>22</v>
      </c>
      <c r="D299" s="3">
        <v>3</v>
      </c>
      <c r="E299" s="3">
        <v>3</v>
      </c>
      <c r="F299" s="3">
        <v>4</v>
      </c>
      <c r="G299" s="3">
        <v>4</v>
      </c>
      <c r="H299" s="3">
        <v>4</v>
      </c>
      <c r="I299" s="3">
        <v>4</v>
      </c>
      <c r="J299" s="3">
        <v>3</v>
      </c>
      <c r="K299" s="3">
        <v>3</v>
      </c>
      <c r="L299" s="3">
        <v>4</v>
      </c>
      <c r="M299" s="3">
        <v>1</v>
      </c>
      <c r="N299" s="3"/>
      <c r="O299" s="3">
        <f t="shared" si="22"/>
        <v>33</v>
      </c>
      <c r="P299" s="3">
        <f t="shared" ref="P299:P362" si="25">AVERAGE($D$2:$M$465)</f>
        <v>3.4911637931034485</v>
      </c>
      <c r="Q299" s="4">
        <v>0.67</v>
      </c>
      <c r="R299" s="1">
        <f t="shared" si="23"/>
        <v>44.04303911477097</v>
      </c>
      <c r="S299" s="52">
        <f t="shared" si="24"/>
        <v>490.43039114770971</v>
      </c>
    </row>
    <row r="300" spans="1:19" x14ac:dyDescent="0.35">
      <c r="A300" s="3">
        <v>1</v>
      </c>
      <c r="B300" s="3">
        <v>1995</v>
      </c>
      <c r="C300" s="3">
        <f t="shared" si="21"/>
        <v>22</v>
      </c>
      <c r="D300" s="3">
        <v>3</v>
      </c>
      <c r="E300" s="3">
        <v>3</v>
      </c>
      <c r="F300" s="3">
        <v>4</v>
      </c>
      <c r="G300" s="3">
        <v>2</v>
      </c>
      <c r="H300" s="3">
        <v>4</v>
      </c>
      <c r="I300" s="3">
        <v>3</v>
      </c>
      <c r="J300" s="3">
        <v>3</v>
      </c>
      <c r="K300" s="3">
        <v>4</v>
      </c>
      <c r="L300" s="3">
        <v>4</v>
      </c>
      <c r="M300" s="3">
        <v>2</v>
      </c>
      <c r="N300" s="3"/>
      <c r="O300" s="3">
        <f t="shared" si="22"/>
        <v>32</v>
      </c>
      <c r="P300" s="3">
        <f t="shared" si="25"/>
        <v>3.4911637931034485</v>
      </c>
      <c r="Q300" s="4">
        <v>0.67</v>
      </c>
      <c r="R300" s="1">
        <f t="shared" si="23"/>
        <v>42.550501801338129</v>
      </c>
      <c r="S300" s="52">
        <f t="shared" si="24"/>
        <v>475.50501801338129</v>
      </c>
    </row>
    <row r="301" spans="1:19" x14ac:dyDescent="0.35">
      <c r="A301" s="3">
        <v>0</v>
      </c>
      <c r="B301" s="3">
        <v>1995</v>
      </c>
      <c r="C301" s="3">
        <f t="shared" si="21"/>
        <v>22</v>
      </c>
      <c r="D301" s="3">
        <v>1</v>
      </c>
      <c r="E301" s="3">
        <v>4</v>
      </c>
      <c r="F301" s="3">
        <v>4</v>
      </c>
      <c r="G301" s="3">
        <v>3</v>
      </c>
      <c r="H301" s="3">
        <v>3</v>
      </c>
      <c r="I301" s="3">
        <v>3</v>
      </c>
      <c r="J301" s="3">
        <v>3</v>
      </c>
      <c r="K301" s="3">
        <v>4</v>
      </c>
      <c r="L301" s="3">
        <v>4</v>
      </c>
      <c r="M301" s="3">
        <v>3</v>
      </c>
      <c r="N301" s="3"/>
      <c r="O301" s="3">
        <f t="shared" si="22"/>
        <v>32</v>
      </c>
      <c r="P301" s="3">
        <f t="shared" si="25"/>
        <v>3.4911637931034485</v>
      </c>
      <c r="Q301" s="4">
        <v>0.67</v>
      </c>
      <c r="R301" s="1">
        <f t="shared" si="23"/>
        <v>42.550501801338129</v>
      </c>
      <c r="S301" s="52">
        <f t="shared" si="24"/>
        <v>475.50501801338129</v>
      </c>
    </row>
    <row r="302" spans="1:19" x14ac:dyDescent="0.35">
      <c r="A302" s="3">
        <v>0</v>
      </c>
      <c r="B302" s="3">
        <v>1995</v>
      </c>
      <c r="C302" s="3">
        <f t="shared" si="21"/>
        <v>22</v>
      </c>
      <c r="D302" s="3">
        <v>3</v>
      </c>
      <c r="E302" s="3">
        <v>3</v>
      </c>
      <c r="F302" s="3">
        <v>4</v>
      </c>
      <c r="G302" s="3">
        <v>3</v>
      </c>
      <c r="H302" s="3">
        <v>3</v>
      </c>
      <c r="I302" s="3">
        <v>3</v>
      </c>
      <c r="J302" s="3">
        <v>2</v>
      </c>
      <c r="K302" s="3">
        <v>4</v>
      </c>
      <c r="L302" s="3">
        <v>4</v>
      </c>
      <c r="M302" s="3">
        <v>3</v>
      </c>
      <c r="N302" s="3"/>
      <c r="O302" s="3">
        <f t="shared" si="22"/>
        <v>32</v>
      </c>
      <c r="P302" s="3">
        <f t="shared" si="25"/>
        <v>3.4911637931034485</v>
      </c>
      <c r="Q302" s="4">
        <v>0.67</v>
      </c>
      <c r="R302" s="1">
        <f t="shared" si="23"/>
        <v>42.550501801338129</v>
      </c>
      <c r="S302" s="52">
        <f t="shared" si="24"/>
        <v>475.50501801338129</v>
      </c>
    </row>
    <row r="303" spans="1:19" x14ac:dyDescent="0.35">
      <c r="A303" s="3">
        <v>0</v>
      </c>
      <c r="B303" s="3">
        <v>1995</v>
      </c>
      <c r="C303" s="3">
        <f t="shared" si="21"/>
        <v>22</v>
      </c>
      <c r="D303" s="3">
        <v>2</v>
      </c>
      <c r="E303" s="3">
        <v>4</v>
      </c>
      <c r="F303" s="3">
        <v>4</v>
      </c>
      <c r="G303" s="3">
        <v>3</v>
      </c>
      <c r="H303" s="3">
        <v>3</v>
      </c>
      <c r="I303" s="3">
        <v>3</v>
      </c>
      <c r="J303" s="3">
        <v>4</v>
      </c>
      <c r="K303" s="3">
        <v>2</v>
      </c>
      <c r="L303" s="3">
        <v>4</v>
      </c>
      <c r="M303" s="3">
        <v>3</v>
      </c>
      <c r="N303" s="3"/>
      <c r="O303" s="3">
        <f t="shared" si="22"/>
        <v>32</v>
      </c>
      <c r="P303" s="3">
        <f t="shared" si="25"/>
        <v>3.4911637931034485</v>
      </c>
      <c r="Q303" s="4">
        <v>0.67</v>
      </c>
      <c r="R303" s="1">
        <f t="shared" si="23"/>
        <v>42.550501801338129</v>
      </c>
      <c r="S303" s="52">
        <f t="shared" si="24"/>
        <v>475.50501801338129</v>
      </c>
    </row>
    <row r="304" spans="1:19" x14ac:dyDescent="0.35">
      <c r="A304" s="3">
        <v>0</v>
      </c>
      <c r="B304" s="3">
        <v>1995</v>
      </c>
      <c r="C304" s="3">
        <f t="shared" si="21"/>
        <v>22</v>
      </c>
      <c r="D304" s="3">
        <v>2</v>
      </c>
      <c r="E304" s="3">
        <v>4</v>
      </c>
      <c r="F304" s="3">
        <v>4</v>
      </c>
      <c r="G304" s="3">
        <v>1</v>
      </c>
      <c r="H304" s="3">
        <v>4</v>
      </c>
      <c r="I304" s="3">
        <v>3</v>
      </c>
      <c r="J304" s="3">
        <v>3</v>
      </c>
      <c r="K304" s="3">
        <v>2</v>
      </c>
      <c r="L304" s="3">
        <v>4</v>
      </c>
      <c r="M304" s="3">
        <v>3</v>
      </c>
      <c r="N304" s="3"/>
      <c r="O304" s="3">
        <f t="shared" si="22"/>
        <v>30</v>
      </c>
      <c r="P304" s="3">
        <f t="shared" si="25"/>
        <v>3.4911637931034485</v>
      </c>
      <c r="Q304" s="4">
        <v>0.67</v>
      </c>
      <c r="R304" s="1">
        <f t="shared" si="23"/>
        <v>39.565427174472461</v>
      </c>
      <c r="S304" s="52">
        <f t="shared" si="24"/>
        <v>445.65427174472461</v>
      </c>
    </row>
    <row r="305" spans="1:19" x14ac:dyDescent="0.35">
      <c r="A305" s="3">
        <v>0</v>
      </c>
      <c r="B305" s="3">
        <v>1995</v>
      </c>
      <c r="C305" s="3">
        <f t="shared" si="21"/>
        <v>22</v>
      </c>
      <c r="D305" s="3">
        <v>2</v>
      </c>
      <c r="E305" s="3">
        <v>4</v>
      </c>
      <c r="F305" s="3">
        <v>4</v>
      </c>
      <c r="G305" s="3">
        <v>4</v>
      </c>
      <c r="H305" s="3">
        <v>3</v>
      </c>
      <c r="I305" s="3">
        <v>1</v>
      </c>
      <c r="J305" s="3">
        <v>4</v>
      </c>
      <c r="K305" s="3">
        <v>2</v>
      </c>
      <c r="L305" s="3">
        <v>4</v>
      </c>
      <c r="M305" s="3">
        <v>2</v>
      </c>
      <c r="N305" s="3"/>
      <c r="O305" s="3">
        <f t="shared" si="22"/>
        <v>30</v>
      </c>
      <c r="P305" s="3">
        <f t="shared" si="25"/>
        <v>3.4911637931034485</v>
      </c>
      <c r="Q305" s="4">
        <v>0.67</v>
      </c>
      <c r="R305" s="1">
        <f t="shared" si="23"/>
        <v>39.565427174472461</v>
      </c>
      <c r="S305" s="52">
        <f t="shared" si="24"/>
        <v>445.65427174472461</v>
      </c>
    </row>
    <row r="306" spans="1:19" x14ac:dyDescent="0.35">
      <c r="A306" s="3">
        <v>0</v>
      </c>
      <c r="B306" s="3">
        <v>1995</v>
      </c>
      <c r="C306" s="3">
        <f t="shared" si="21"/>
        <v>22</v>
      </c>
      <c r="D306" s="3">
        <v>2</v>
      </c>
      <c r="E306" s="3">
        <v>4</v>
      </c>
      <c r="F306" s="3">
        <v>4</v>
      </c>
      <c r="G306" s="3">
        <v>2</v>
      </c>
      <c r="H306" s="3">
        <v>3</v>
      </c>
      <c r="I306" s="3">
        <v>2</v>
      </c>
      <c r="J306" s="3">
        <v>3</v>
      </c>
      <c r="K306" s="3">
        <v>3</v>
      </c>
      <c r="L306" s="3">
        <v>4</v>
      </c>
      <c r="M306" s="3">
        <v>3</v>
      </c>
      <c r="N306" s="3"/>
      <c r="O306" s="3">
        <f t="shared" si="22"/>
        <v>30</v>
      </c>
      <c r="P306" s="3">
        <f t="shared" si="25"/>
        <v>3.4911637931034485</v>
      </c>
      <c r="Q306" s="4">
        <v>0.67</v>
      </c>
      <c r="R306" s="1">
        <f t="shared" si="23"/>
        <v>39.565427174472461</v>
      </c>
      <c r="S306" s="52">
        <f t="shared" si="24"/>
        <v>445.65427174472461</v>
      </c>
    </row>
    <row r="307" spans="1:19" x14ac:dyDescent="0.35">
      <c r="A307" s="3">
        <v>0</v>
      </c>
      <c r="B307" s="3">
        <v>1995</v>
      </c>
      <c r="C307" s="3">
        <f t="shared" si="21"/>
        <v>22</v>
      </c>
      <c r="D307" s="3">
        <v>3</v>
      </c>
      <c r="E307" s="3">
        <v>3</v>
      </c>
      <c r="F307" s="3">
        <v>4</v>
      </c>
      <c r="G307" s="3">
        <v>2</v>
      </c>
      <c r="H307" s="3">
        <v>3</v>
      </c>
      <c r="I307" s="3">
        <v>2</v>
      </c>
      <c r="J307" s="3">
        <v>2</v>
      </c>
      <c r="K307" s="3">
        <v>3</v>
      </c>
      <c r="L307" s="3">
        <v>4</v>
      </c>
      <c r="M307" s="3">
        <v>3</v>
      </c>
      <c r="N307" s="3"/>
      <c r="O307" s="3">
        <f t="shared" si="22"/>
        <v>29</v>
      </c>
      <c r="P307" s="3">
        <f t="shared" si="25"/>
        <v>3.4911637931034485</v>
      </c>
      <c r="Q307" s="4">
        <v>0.67</v>
      </c>
      <c r="R307" s="1">
        <f t="shared" si="23"/>
        <v>38.072889861039627</v>
      </c>
      <c r="S307" s="52">
        <f t="shared" si="24"/>
        <v>430.7288986103963</v>
      </c>
    </row>
    <row r="308" spans="1:19" x14ac:dyDescent="0.35">
      <c r="A308" s="3">
        <v>0</v>
      </c>
      <c r="B308" s="3">
        <v>1995</v>
      </c>
      <c r="C308" s="3">
        <f t="shared" si="21"/>
        <v>22</v>
      </c>
      <c r="D308" s="3">
        <v>3</v>
      </c>
      <c r="E308" s="3">
        <v>2</v>
      </c>
      <c r="F308" s="3">
        <v>3</v>
      </c>
      <c r="G308" s="3">
        <v>3</v>
      </c>
      <c r="H308" s="3">
        <v>2</v>
      </c>
      <c r="I308" s="3">
        <v>3</v>
      </c>
      <c r="J308" s="3">
        <v>1</v>
      </c>
      <c r="K308" s="3">
        <v>3</v>
      </c>
      <c r="L308" s="3">
        <v>4</v>
      </c>
      <c r="M308" s="3">
        <v>1</v>
      </c>
      <c r="N308" s="3"/>
      <c r="O308" s="3">
        <f t="shared" si="22"/>
        <v>25</v>
      </c>
      <c r="P308" s="3">
        <f t="shared" si="25"/>
        <v>3.4911637931034485</v>
      </c>
      <c r="Q308" s="4">
        <v>0.67</v>
      </c>
      <c r="R308" s="1">
        <f t="shared" si="23"/>
        <v>32.102740607308284</v>
      </c>
      <c r="S308" s="52">
        <f t="shared" si="24"/>
        <v>371.02740607308283</v>
      </c>
    </row>
    <row r="309" spans="1:19" x14ac:dyDescent="0.35">
      <c r="A309" s="3">
        <v>0</v>
      </c>
      <c r="B309" s="3">
        <v>1996</v>
      </c>
      <c r="C309" s="3">
        <f t="shared" si="21"/>
        <v>21</v>
      </c>
      <c r="D309" s="3">
        <v>4</v>
      </c>
      <c r="E309" s="3">
        <v>4</v>
      </c>
      <c r="F309" s="3">
        <v>4</v>
      </c>
      <c r="G309" s="3">
        <v>4</v>
      </c>
      <c r="H309" s="3">
        <v>4</v>
      </c>
      <c r="I309" s="3">
        <v>4</v>
      </c>
      <c r="J309" s="3">
        <v>4</v>
      </c>
      <c r="K309" s="3">
        <v>4</v>
      </c>
      <c r="L309" s="3">
        <v>4</v>
      </c>
      <c r="M309" s="3">
        <v>4</v>
      </c>
      <c r="N309" s="3"/>
      <c r="O309" s="3">
        <f t="shared" si="22"/>
        <v>40</v>
      </c>
      <c r="P309" s="3">
        <f t="shared" si="25"/>
        <v>3.4911637931034485</v>
      </c>
      <c r="Q309" s="4">
        <v>0.67</v>
      </c>
      <c r="R309" s="1">
        <f t="shared" si="23"/>
        <v>54.490800308800821</v>
      </c>
      <c r="S309" s="52">
        <f t="shared" si="24"/>
        <v>594.90800308800817</v>
      </c>
    </row>
    <row r="310" spans="1:19" x14ac:dyDescent="0.35">
      <c r="A310" s="3">
        <v>1</v>
      </c>
      <c r="B310" s="3">
        <v>1996</v>
      </c>
      <c r="C310" s="3">
        <f t="shared" si="21"/>
        <v>21</v>
      </c>
      <c r="D310" s="3">
        <v>4</v>
      </c>
      <c r="E310" s="3">
        <v>4</v>
      </c>
      <c r="F310" s="3">
        <v>4</v>
      </c>
      <c r="G310" s="3">
        <v>4</v>
      </c>
      <c r="H310" s="3">
        <v>4</v>
      </c>
      <c r="I310" s="3">
        <v>4</v>
      </c>
      <c r="J310" s="3">
        <v>4</v>
      </c>
      <c r="K310" s="3">
        <v>4</v>
      </c>
      <c r="L310" s="3">
        <v>4</v>
      </c>
      <c r="M310" s="3">
        <v>4</v>
      </c>
      <c r="N310" s="3"/>
      <c r="O310" s="3">
        <f t="shared" si="22"/>
        <v>40</v>
      </c>
      <c r="P310" s="3">
        <f t="shared" si="25"/>
        <v>3.4911637931034485</v>
      </c>
      <c r="Q310" s="4">
        <v>0.67</v>
      </c>
      <c r="R310" s="1">
        <f t="shared" si="23"/>
        <v>54.490800308800821</v>
      </c>
      <c r="S310" s="52">
        <f t="shared" si="24"/>
        <v>594.90800308800817</v>
      </c>
    </row>
    <row r="311" spans="1:19" x14ac:dyDescent="0.35">
      <c r="A311" s="3">
        <v>0</v>
      </c>
      <c r="B311" s="3">
        <v>1996</v>
      </c>
      <c r="C311" s="3">
        <f t="shared" si="21"/>
        <v>21</v>
      </c>
      <c r="D311" s="3">
        <v>4</v>
      </c>
      <c r="E311" s="3">
        <v>4</v>
      </c>
      <c r="F311" s="3">
        <v>4</v>
      </c>
      <c r="G311" s="3">
        <v>4</v>
      </c>
      <c r="H311" s="3">
        <v>4</v>
      </c>
      <c r="I311" s="3">
        <v>4</v>
      </c>
      <c r="J311" s="3">
        <v>4</v>
      </c>
      <c r="K311" s="3">
        <v>3</v>
      </c>
      <c r="L311" s="3">
        <v>4</v>
      </c>
      <c r="M311" s="3">
        <v>4</v>
      </c>
      <c r="N311" s="3"/>
      <c r="O311" s="3">
        <f t="shared" si="22"/>
        <v>39</v>
      </c>
      <c r="P311" s="3">
        <f t="shared" si="25"/>
        <v>3.4911637931034485</v>
      </c>
      <c r="Q311" s="4">
        <v>0.67</v>
      </c>
      <c r="R311" s="1">
        <f t="shared" si="23"/>
        <v>52.998262995367988</v>
      </c>
      <c r="S311" s="52">
        <f t="shared" si="24"/>
        <v>579.98262995367986</v>
      </c>
    </row>
    <row r="312" spans="1:19" x14ac:dyDescent="0.35">
      <c r="A312" s="3">
        <v>0</v>
      </c>
      <c r="B312" s="3">
        <v>1996</v>
      </c>
      <c r="C312" s="3">
        <f t="shared" si="21"/>
        <v>21</v>
      </c>
      <c r="D312" s="3">
        <v>4</v>
      </c>
      <c r="E312" s="3">
        <v>3</v>
      </c>
      <c r="F312" s="3">
        <v>4</v>
      </c>
      <c r="G312" s="3">
        <v>4</v>
      </c>
      <c r="H312" s="3">
        <v>4</v>
      </c>
      <c r="I312" s="3">
        <v>3</v>
      </c>
      <c r="J312" s="3">
        <v>4</v>
      </c>
      <c r="K312" s="3">
        <v>4</v>
      </c>
      <c r="L312" s="3">
        <v>4</v>
      </c>
      <c r="M312" s="3">
        <v>4</v>
      </c>
      <c r="N312" s="3"/>
      <c r="O312" s="3">
        <f t="shared" si="22"/>
        <v>38</v>
      </c>
      <c r="P312" s="3">
        <f t="shared" si="25"/>
        <v>3.4911637931034485</v>
      </c>
      <c r="Q312" s="4">
        <v>0.67</v>
      </c>
      <c r="R312" s="1">
        <f t="shared" si="23"/>
        <v>51.505725681935154</v>
      </c>
      <c r="S312" s="52">
        <f t="shared" si="24"/>
        <v>565.05725681935155</v>
      </c>
    </row>
    <row r="313" spans="1:19" x14ac:dyDescent="0.35">
      <c r="A313" s="3">
        <v>1</v>
      </c>
      <c r="B313" s="3">
        <v>1996</v>
      </c>
      <c r="C313" s="3">
        <f t="shared" si="21"/>
        <v>21</v>
      </c>
      <c r="D313" s="3">
        <v>4</v>
      </c>
      <c r="E313" s="3">
        <v>4</v>
      </c>
      <c r="F313" s="3">
        <v>4</v>
      </c>
      <c r="G313" s="3">
        <v>4</v>
      </c>
      <c r="H313" s="3">
        <v>3</v>
      </c>
      <c r="I313" s="3">
        <v>4</v>
      </c>
      <c r="J313" s="3">
        <v>3</v>
      </c>
      <c r="K313" s="3">
        <v>4</v>
      </c>
      <c r="L313" s="3">
        <v>4</v>
      </c>
      <c r="M313" s="3">
        <v>4</v>
      </c>
      <c r="N313" s="3"/>
      <c r="O313" s="3">
        <f t="shared" si="22"/>
        <v>38</v>
      </c>
      <c r="P313" s="3">
        <f t="shared" si="25"/>
        <v>3.4911637931034485</v>
      </c>
      <c r="Q313" s="4">
        <v>0.67</v>
      </c>
      <c r="R313" s="1">
        <f t="shared" si="23"/>
        <v>51.505725681935154</v>
      </c>
      <c r="S313" s="52">
        <f t="shared" si="24"/>
        <v>565.05725681935155</v>
      </c>
    </row>
    <row r="314" spans="1:19" x14ac:dyDescent="0.35">
      <c r="A314" s="3">
        <v>0</v>
      </c>
      <c r="B314" s="3">
        <v>1996</v>
      </c>
      <c r="C314" s="3">
        <f t="shared" si="21"/>
        <v>21</v>
      </c>
      <c r="D314" s="3">
        <v>4</v>
      </c>
      <c r="E314" s="3">
        <v>4</v>
      </c>
      <c r="F314" s="3">
        <v>4</v>
      </c>
      <c r="G314" s="3">
        <v>4</v>
      </c>
      <c r="H314" s="3">
        <v>4</v>
      </c>
      <c r="I314" s="3">
        <v>3</v>
      </c>
      <c r="J314" s="3">
        <v>3</v>
      </c>
      <c r="K314" s="3">
        <v>4</v>
      </c>
      <c r="L314" s="3">
        <v>4</v>
      </c>
      <c r="M314" s="3">
        <v>4</v>
      </c>
      <c r="N314" s="3"/>
      <c r="O314" s="3">
        <f t="shared" si="22"/>
        <v>38</v>
      </c>
      <c r="P314" s="3">
        <f t="shared" si="25"/>
        <v>3.4911637931034485</v>
      </c>
      <c r="Q314" s="4">
        <v>0.67</v>
      </c>
      <c r="R314" s="1">
        <f t="shared" si="23"/>
        <v>51.505725681935154</v>
      </c>
      <c r="S314" s="52">
        <f t="shared" si="24"/>
        <v>565.05725681935155</v>
      </c>
    </row>
    <row r="315" spans="1:19" x14ac:dyDescent="0.35">
      <c r="A315" s="3">
        <v>0</v>
      </c>
      <c r="B315" s="3">
        <v>1996</v>
      </c>
      <c r="C315" s="3">
        <f t="shared" si="21"/>
        <v>21</v>
      </c>
      <c r="D315" s="3">
        <v>4</v>
      </c>
      <c r="E315" s="3">
        <v>4</v>
      </c>
      <c r="F315" s="3">
        <v>4</v>
      </c>
      <c r="G315" s="3">
        <v>3</v>
      </c>
      <c r="H315" s="3">
        <v>4</v>
      </c>
      <c r="I315" s="3">
        <v>4</v>
      </c>
      <c r="J315" s="3">
        <v>4</v>
      </c>
      <c r="K315" s="3">
        <v>3</v>
      </c>
      <c r="L315" s="3">
        <v>4</v>
      </c>
      <c r="M315" s="3">
        <v>4</v>
      </c>
      <c r="N315" s="3"/>
      <c r="O315" s="3">
        <f t="shared" si="22"/>
        <v>38</v>
      </c>
      <c r="P315" s="3">
        <f t="shared" si="25"/>
        <v>3.4911637931034485</v>
      </c>
      <c r="Q315" s="4">
        <v>0.67</v>
      </c>
      <c r="R315" s="1">
        <f t="shared" si="23"/>
        <v>51.505725681935154</v>
      </c>
      <c r="S315" s="52">
        <f t="shared" si="24"/>
        <v>565.05725681935155</v>
      </c>
    </row>
    <row r="316" spans="1:19" x14ac:dyDescent="0.35">
      <c r="A316" s="3">
        <v>0</v>
      </c>
      <c r="B316" s="3">
        <v>1996</v>
      </c>
      <c r="C316" s="3">
        <f t="shared" si="21"/>
        <v>21</v>
      </c>
      <c r="D316" s="3">
        <v>4</v>
      </c>
      <c r="E316" s="3">
        <v>3</v>
      </c>
      <c r="F316" s="3">
        <v>4</v>
      </c>
      <c r="G316" s="3">
        <v>4</v>
      </c>
      <c r="H316" s="3">
        <v>4</v>
      </c>
      <c r="I316" s="3">
        <v>4</v>
      </c>
      <c r="J316" s="3">
        <v>4</v>
      </c>
      <c r="K316" s="3">
        <v>4</v>
      </c>
      <c r="L316" s="3">
        <v>4</v>
      </c>
      <c r="M316" s="3">
        <v>3</v>
      </c>
      <c r="N316" s="3"/>
      <c r="O316" s="3">
        <f t="shared" si="22"/>
        <v>38</v>
      </c>
      <c r="P316" s="3">
        <f t="shared" si="25"/>
        <v>3.4911637931034485</v>
      </c>
      <c r="Q316" s="4">
        <v>0.67</v>
      </c>
      <c r="R316" s="1">
        <f t="shared" si="23"/>
        <v>51.505725681935154</v>
      </c>
      <c r="S316" s="52">
        <f t="shared" si="24"/>
        <v>565.05725681935155</v>
      </c>
    </row>
    <row r="317" spans="1:19" x14ac:dyDescent="0.35">
      <c r="A317" s="3">
        <v>0</v>
      </c>
      <c r="B317" s="3">
        <v>1996</v>
      </c>
      <c r="C317" s="3">
        <f t="shared" si="21"/>
        <v>21</v>
      </c>
      <c r="D317" s="3">
        <v>4</v>
      </c>
      <c r="E317" s="3">
        <v>4</v>
      </c>
      <c r="F317" s="3">
        <v>4</v>
      </c>
      <c r="G317" s="3">
        <v>2</v>
      </c>
      <c r="H317" s="3">
        <v>4</v>
      </c>
      <c r="I317" s="3">
        <v>3</v>
      </c>
      <c r="J317" s="3">
        <v>4</v>
      </c>
      <c r="K317" s="3">
        <v>4</v>
      </c>
      <c r="L317" s="3">
        <v>4</v>
      </c>
      <c r="M317" s="3">
        <v>4</v>
      </c>
      <c r="N317" s="3"/>
      <c r="O317" s="3">
        <f t="shared" si="22"/>
        <v>37</v>
      </c>
      <c r="P317" s="3">
        <f t="shared" si="25"/>
        <v>3.4911637931034485</v>
      </c>
      <c r="Q317" s="4">
        <v>0.67</v>
      </c>
      <c r="R317" s="1">
        <f t="shared" si="23"/>
        <v>50.013188368502313</v>
      </c>
      <c r="S317" s="52">
        <f t="shared" si="24"/>
        <v>550.13188368502313</v>
      </c>
    </row>
    <row r="318" spans="1:19" x14ac:dyDescent="0.35">
      <c r="A318" s="3">
        <v>0</v>
      </c>
      <c r="B318" s="3">
        <v>1996</v>
      </c>
      <c r="C318" s="3">
        <f t="shared" si="21"/>
        <v>21</v>
      </c>
      <c r="D318" s="3">
        <v>4</v>
      </c>
      <c r="E318" s="3">
        <v>3</v>
      </c>
      <c r="F318" s="3">
        <v>3</v>
      </c>
      <c r="G318" s="3">
        <v>4</v>
      </c>
      <c r="H318" s="3">
        <v>4</v>
      </c>
      <c r="I318" s="3">
        <v>4</v>
      </c>
      <c r="J318" s="3">
        <v>4</v>
      </c>
      <c r="K318" s="3">
        <v>3</v>
      </c>
      <c r="L318" s="3">
        <v>4</v>
      </c>
      <c r="M318" s="3">
        <v>4</v>
      </c>
      <c r="N318" s="3"/>
      <c r="O318" s="3">
        <f t="shared" si="22"/>
        <v>37</v>
      </c>
      <c r="P318" s="3">
        <f t="shared" si="25"/>
        <v>3.4911637931034485</v>
      </c>
      <c r="Q318" s="4">
        <v>0.67</v>
      </c>
      <c r="R318" s="1">
        <f t="shared" si="23"/>
        <v>50.013188368502313</v>
      </c>
      <c r="S318" s="52">
        <f t="shared" si="24"/>
        <v>550.13188368502313</v>
      </c>
    </row>
    <row r="319" spans="1:19" x14ac:dyDescent="0.35">
      <c r="A319" s="3">
        <v>1</v>
      </c>
      <c r="B319" s="3">
        <v>1996</v>
      </c>
      <c r="C319" s="3">
        <f t="shared" si="21"/>
        <v>21</v>
      </c>
      <c r="D319" s="3">
        <v>4</v>
      </c>
      <c r="E319" s="3">
        <v>3</v>
      </c>
      <c r="F319" s="3">
        <v>4</v>
      </c>
      <c r="G319" s="3">
        <v>3</v>
      </c>
      <c r="H319" s="3">
        <v>4</v>
      </c>
      <c r="I319" s="3">
        <v>4</v>
      </c>
      <c r="J319" s="3">
        <v>4</v>
      </c>
      <c r="K319" s="3">
        <v>4</v>
      </c>
      <c r="L319" s="3">
        <v>4</v>
      </c>
      <c r="M319" s="3">
        <v>3</v>
      </c>
      <c r="N319" s="3"/>
      <c r="O319" s="3">
        <f t="shared" si="22"/>
        <v>37</v>
      </c>
      <c r="P319" s="3">
        <f t="shared" si="25"/>
        <v>3.4911637931034485</v>
      </c>
      <c r="Q319" s="4">
        <v>0.67</v>
      </c>
      <c r="R319" s="1">
        <f t="shared" si="23"/>
        <v>50.013188368502313</v>
      </c>
      <c r="S319" s="52">
        <f t="shared" si="24"/>
        <v>550.13188368502313</v>
      </c>
    </row>
    <row r="320" spans="1:19" x14ac:dyDescent="0.35">
      <c r="A320" s="3">
        <v>1</v>
      </c>
      <c r="B320" s="3">
        <v>1996</v>
      </c>
      <c r="C320" s="3">
        <f t="shared" si="21"/>
        <v>21</v>
      </c>
      <c r="D320" s="3">
        <v>4</v>
      </c>
      <c r="E320" s="3">
        <v>4</v>
      </c>
      <c r="F320" s="3">
        <v>4</v>
      </c>
      <c r="G320" s="3">
        <v>3</v>
      </c>
      <c r="H320" s="3">
        <v>3</v>
      </c>
      <c r="I320" s="3">
        <v>2</v>
      </c>
      <c r="J320" s="3">
        <v>4</v>
      </c>
      <c r="K320" s="3">
        <v>4</v>
      </c>
      <c r="L320" s="3">
        <v>4</v>
      </c>
      <c r="M320" s="3">
        <v>4</v>
      </c>
      <c r="N320" s="3"/>
      <c r="O320" s="3">
        <f t="shared" si="22"/>
        <v>36</v>
      </c>
      <c r="P320" s="3">
        <f t="shared" si="25"/>
        <v>3.4911637931034485</v>
      </c>
      <c r="Q320" s="4">
        <v>0.67</v>
      </c>
      <c r="R320" s="1">
        <f t="shared" si="23"/>
        <v>48.520651055069479</v>
      </c>
      <c r="S320" s="52">
        <f t="shared" si="24"/>
        <v>535.20651055069482</v>
      </c>
    </row>
    <row r="321" spans="1:19" x14ac:dyDescent="0.35">
      <c r="A321" s="3">
        <v>0</v>
      </c>
      <c r="B321" s="3">
        <v>1996</v>
      </c>
      <c r="C321" s="3">
        <f t="shared" si="21"/>
        <v>21</v>
      </c>
      <c r="D321" s="3">
        <v>3</v>
      </c>
      <c r="E321" s="3">
        <v>4</v>
      </c>
      <c r="F321" s="3">
        <v>4</v>
      </c>
      <c r="G321" s="3">
        <v>4</v>
      </c>
      <c r="H321" s="3">
        <v>4</v>
      </c>
      <c r="I321" s="3">
        <v>3</v>
      </c>
      <c r="J321" s="3">
        <v>3</v>
      </c>
      <c r="K321" s="3">
        <v>3</v>
      </c>
      <c r="L321" s="3">
        <v>4</v>
      </c>
      <c r="M321" s="3">
        <v>4</v>
      </c>
      <c r="N321" s="3"/>
      <c r="O321" s="3">
        <f t="shared" si="22"/>
        <v>36</v>
      </c>
      <c r="P321" s="3">
        <f t="shared" si="25"/>
        <v>3.4911637931034485</v>
      </c>
      <c r="Q321" s="4">
        <v>0.67</v>
      </c>
      <c r="R321" s="1">
        <f t="shared" si="23"/>
        <v>48.520651055069479</v>
      </c>
      <c r="S321" s="52">
        <f t="shared" si="24"/>
        <v>535.20651055069482</v>
      </c>
    </row>
    <row r="322" spans="1:19" x14ac:dyDescent="0.35">
      <c r="A322" s="3">
        <v>0</v>
      </c>
      <c r="B322" s="3">
        <v>1996</v>
      </c>
      <c r="C322" s="3">
        <f t="shared" ref="C322:C385" si="26">2017-B322</f>
        <v>21</v>
      </c>
      <c r="D322" s="3">
        <v>4</v>
      </c>
      <c r="E322" s="3">
        <v>4</v>
      </c>
      <c r="F322" s="3">
        <v>4</v>
      </c>
      <c r="G322" s="3">
        <v>3</v>
      </c>
      <c r="H322" s="3">
        <v>4</v>
      </c>
      <c r="I322" s="3">
        <v>3</v>
      </c>
      <c r="J322" s="3">
        <v>3</v>
      </c>
      <c r="K322" s="3">
        <v>3</v>
      </c>
      <c r="L322" s="3">
        <v>4</v>
      </c>
      <c r="M322" s="3">
        <v>4</v>
      </c>
      <c r="N322" s="3"/>
      <c r="O322" s="3">
        <f t="shared" ref="O322:O385" si="27">SUM(D322:M322)</f>
        <v>36</v>
      </c>
      <c r="P322" s="3">
        <f t="shared" si="25"/>
        <v>3.4911637931034485</v>
      </c>
      <c r="Q322" s="4">
        <v>0.67</v>
      </c>
      <c r="R322" s="1">
        <f t="shared" ref="R322:R385" si="28">(O322-P322)/Q322</f>
        <v>48.520651055069479</v>
      </c>
      <c r="S322" s="52">
        <f t="shared" ref="S322:S385" si="29">(R322*10)+50</f>
        <v>535.20651055069482</v>
      </c>
    </row>
    <row r="323" spans="1:19" x14ac:dyDescent="0.35">
      <c r="A323" s="3">
        <v>0</v>
      </c>
      <c r="B323" s="3">
        <v>1996</v>
      </c>
      <c r="C323" s="3">
        <f t="shared" si="26"/>
        <v>21</v>
      </c>
      <c r="D323" s="3">
        <v>4</v>
      </c>
      <c r="E323" s="3">
        <v>3</v>
      </c>
      <c r="F323" s="3">
        <v>4</v>
      </c>
      <c r="G323" s="3">
        <v>4</v>
      </c>
      <c r="H323" s="3">
        <v>4</v>
      </c>
      <c r="I323" s="3">
        <v>4</v>
      </c>
      <c r="J323" s="3">
        <v>4</v>
      </c>
      <c r="K323" s="3">
        <v>2</v>
      </c>
      <c r="L323" s="3">
        <v>3</v>
      </c>
      <c r="M323" s="3">
        <v>4</v>
      </c>
      <c r="N323" s="3"/>
      <c r="O323" s="3">
        <f t="shared" si="27"/>
        <v>36</v>
      </c>
      <c r="P323" s="3">
        <f t="shared" si="25"/>
        <v>3.4911637931034485</v>
      </c>
      <c r="Q323" s="4">
        <v>0.67</v>
      </c>
      <c r="R323" s="1">
        <f t="shared" si="28"/>
        <v>48.520651055069479</v>
      </c>
      <c r="S323" s="52">
        <f t="shared" si="29"/>
        <v>535.20651055069482</v>
      </c>
    </row>
    <row r="324" spans="1:19" x14ac:dyDescent="0.35">
      <c r="A324" s="3">
        <v>0</v>
      </c>
      <c r="B324" s="3">
        <v>1996</v>
      </c>
      <c r="C324" s="3">
        <f t="shared" si="26"/>
        <v>21</v>
      </c>
      <c r="D324" s="3">
        <v>4</v>
      </c>
      <c r="E324" s="3">
        <v>3</v>
      </c>
      <c r="F324" s="3">
        <v>4</v>
      </c>
      <c r="G324" s="3">
        <v>3</v>
      </c>
      <c r="H324" s="3">
        <v>4</v>
      </c>
      <c r="I324" s="3">
        <v>3</v>
      </c>
      <c r="J324" s="3">
        <v>4</v>
      </c>
      <c r="K324" s="3">
        <v>3</v>
      </c>
      <c r="L324" s="3">
        <v>4</v>
      </c>
      <c r="M324" s="3">
        <v>4</v>
      </c>
      <c r="N324" s="3"/>
      <c r="O324" s="3">
        <f t="shared" si="27"/>
        <v>36</v>
      </c>
      <c r="P324" s="3">
        <f t="shared" si="25"/>
        <v>3.4911637931034485</v>
      </c>
      <c r="Q324" s="4">
        <v>0.67</v>
      </c>
      <c r="R324" s="1">
        <f t="shared" si="28"/>
        <v>48.520651055069479</v>
      </c>
      <c r="S324" s="52">
        <f t="shared" si="29"/>
        <v>535.20651055069482</v>
      </c>
    </row>
    <row r="325" spans="1:19" x14ac:dyDescent="0.35">
      <c r="A325" s="3">
        <v>1</v>
      </c>
      <c r="B325" s="3">
        <v>1996</v>
      </c>
      <c r="C325" s="3">
        <f t="shared" si="26"/>
        <v>21</v>
      </c>
      <c r="D325" s="3">
        <v>3</v>
      </c>
      <c r="E325" s="3">
        <v>4</v>
      </c>
      <c r="F325" s="3">
        <v>3</v>
      </c>
      <c r="G325" s="3">
        <v>4</v>
      </c>
      <c r="H325" s="3">
        <v>4</v>
      </c>
      <c r="I325" s="3">
        <v>4</v>
      </c>
      <c r="J325" s="3">
        <v>4</v>
      </c>
      <c r="K325" s="3">
        <v>3</v>
      </c>
      <c r="L325" s="3">
        <v>4</v>
      </c>
      <c r="M325" s="3">
        <v>3</v>
      </c>
      <c r="N325" s="3"/>
      <c r="O325" s="3">
        <f t="shared" si="27"/>
        <v>36</v>
      </c>
      <c r="P325" s="3">
        <f t="shared" si="25"/>
        <v>3.4911637931034485</v>
      </c>
      <c r="Q325" s="4">
        <v>0.67</v>
      </c>
      <c r="R325" s="1">
        <f t="shared" si="28"/>
        <v>48.520651055069479</v>
      </c>
      <c r="S325" s="52">
        <f t="shared" si="29"/>
        <v>535.20651055069482</v>
      </c>
    </row>
    <row r="326" spans="1:19" x14ac:dyDescent="0.35">
      <c r="A326" s="3">
        <v>1</v>
      </c>
      <c r="B326" s="3">
        <v>1996</v>
      </c>
      <c r="C326" s="3">
        <f t="shared" si="26"/>
        <v>21</v>
      </c>
      <c r="D326" s="3">
        <v>4</v>
      </c>
      <c r="E326" s="3">
        <v>4</v>
      </c>
      <c r="F326" s="3">
        <v>4</v>
      </c>
      <c r="G326" s="3">
        <v>4</v>
      </c>
      <c r="H326" s="3">
        <v>4</v>
      </c>
      <c r="I326" s="3">
        <v>4</v>
      </c>
      <c r="J326" s="3">
        <v>1</v>
      </c>
      <c r="K326" s="3">
        <v>4</v>
      </c>
      <c r="L326" s="3">
        <v>4</v>
      </c>
      <c r="M326" s="3">
        <v>3</v>
      </c>
      <c r="N326" s="3"/>
      <c r="O326" s="3">
        <f t="shared" si="27"/>
        <v>36</v>
      </c>
      <c r="P326" s="3">
        <f t="shared" si="25"/>
        <v>3.4911637931034485</v>
      </c>
      <c r="Q326" s="4">
        <v>0.67</v>
      </c>
      <c r="R326" s="1">
        <f t="shared" si="28"/>
        <v>48.520651055069479</v>
      </c>
      <c r="S326" s="52">
        <f t="shared" si="29"/>
        <v>535.20651055069482</v>
      </c>
    </row>
    <row r="327" spans="1:19" x14ac:dyDescent="0.35">
      <c r="A327" s="3">
        <v>0</v>
      </c>
      <c r="B327" s="3">
        <v>1996</v>
      </c>
      <c r="C327" s="3">
        <f t="shared" si="26"/>
        <v>21</v>
      </c>
      <c r="D327" s="3">
        <v>4</v>
      </c>
      <c r="E327" s="3">
        <v>4</v>
      </c>
      <c r="F327" s="3">
        <v>4</v>
      </c>
      <c r="G327" s="3">
        <v>3</v>
      </c>
      <c r="H327" s="3">
        <v>3</v>
      </c>
      <c r="I327" s="3">
        <v>4</v>
      </c>
      <c r="J327" s="3">
        <v>4</v>
      </c>
      <c r="K327" s="3">
        <v>4</v>
      </c>
      <c r="L327" s="3">
        <v>4</v>
      </c>
      <c r="M327" s="3">
        <v>2</v>
      </c>
      <c r="N327" s="3"/>
      <c r="O327" s="3">
        <f t="shared" si="27"/>
        <v>36</v>
      </c>
      <c r="P327" s="3">
        <f t="shared" si="25"/>
        <v>3.4911637931034485</v>
      </c>
      <c r="Q327" s="4">
        <v>0.67</v>
      </c>
      <c r="R327" s="1">
        <f t="shared" si="28"/>
        <v>48.520651055069479</v>
      </c>
      <c r="S327" s="52">
        <f t="shared" si="29"/>
        <v>535.20651055069482</v>
      </c>
    </row>
    <row r="328" spans="1:19" x14ac:dyDescent="0.35">
      <c r="A328" s="3">
        <v>0</v>
      </c>
      <c r="B328" s="3">
        <v>1996</v>
      </c>
      <c r="C328" s="3">
        <f t="shared" si="26"/>
        <v>21</v>
      </c>
      <c r="D328" s="3">
        <v>4</v>
      </c>
      <c r="E328" s="3">
        <v>3</v>
      </c>
      <c r="F328" s="3">
        <v>4</v>
      </c>
      <c r="G328" s="3">
        <v>4</v>
      </c>
      <c r="H328" s="3">
        <v>4</v>
      </c>
      <c r="I328" s="3">
        <v>3</v>
      </c>
      <c r="J328" s="3">
        <v>3</v>
      </c>
      <c r="K328" s="3">
        <v>3</v>
      </c>
      <c r="L328" s="3">
        <v>4</v>
      </c>
      <c r="M328" s="3">
        <v>4</v>
      </c>
      <c r="N328" s="3"/>
      <c r="O328" s="3">
        <f t="shared" si="27"/>
        <v>36</v>
      </c>
      <c r="P328" s="3">
        <f t="shared" si="25"/>
        <v>3.4911637931034485</v>
      </c>
      <c r="Q328" s="4">
        <v>0.67</v>
      </c>
      <c r="R328" s="1">
        <f t="shared" si="28"/>
        <v>48.520651055069479</v>
      </c>
      <c r="S328" s="52">
        <f t="shared" si="29"/>
        <v>535.20651055069482</v>
      </c>
    </row>
    <row r="329" spans="1:19" x14ac:dyDescent="0.35">
      <c r="A329" s="3">
        <v>0</v>
      </c>
      <c r="B329" s="3">
        <v>1996</v>
      </c>
      <c r="C329" s="3">
        <f t="shared" si="26"/>
        <v>21</v>
      </c>
      <c r="D329" s="3">
        <v>4</v>
      </c>
      <c r="E329" s="3">
        <v>4</v>
      </c>
      <c r="F329" s="3">
        <v>4</v>
      </c>
      <c r="G329" s="3">
        <v>3</v>
      </c>
      <c r="H329" s="3">
        <v>3</v>
      </c>
      <c r="I329" s="3">
        <v>4</v>
      </c>
      <c r="J329" s="3">
        <v>2</v>
      </c>
      <c r="K329" s="3">
        <v>4</v>
      </c>
      <c r="L329" s="3">
        <v>4</v>
      </c>
      <c r="M329" s="3">
        <v>3</v>
      </c>
      <c r="N329" s="3"/>
      <c r="O329" s="3">
        <f t="shared" si="27"/>
        <v>35</v>
      </c>
      <c r="P329" s="3">
        <f t="shared" si="25"/>
        <v>3.4911637931034485</v>
      </c>
      <c r="Q329" s="4">
        <v>0.67</v>
      </c>
      <c r="R329" s="1">
        <f t="shared" si="28"/>
        <v>47.028113741636638</v>
      </c>
      <c r="S329" s="52">
        <f t="shared" si="29"/>
        <v>520.28113741636639</v>
      </c>
    </row>
    <row r="330" spans="1:19" x14ac:dyDescent="0.35">
      <c r="A330" s="3">
        <v>1</v>
      </c>
      <c r="B330" s="3">
        <v>1996</v>
      </c>
      <c r="C330" s="3">
        <f t="shared" si="26"/>
        <v>21</v>
      </c>
      <c r="D330" s="3">
        <v>3</v>
      </c>
      <c r="E330" s="3">
        <v>3</v>
      </c>
      <c r="F330" s="3">
        <v>4</v>
      </c>
      <c r="G330" s="3">
        <v>4</v>
      </c>
      <c r="H330" s="3">
        <v>4</v>
      </c>
      <c r="I330" s="3">
        <v>3</v>
      </c>
      <c r="J330" s="3">
        <v>3</v>
      </c>
      <c r="K330" s="3">
        <v>4</v>
      </c>
      <c r="L330" s="3">
        <v>4</v>
      </c>
      <c r="M330" s="3">
        <v>3</v>
      </c>
      <c r="N330" s="3"/>
      <c r="O330" s="3">
        <f t="shared" si="27"/>
        <v>35</v>
      </c>
      <c r="P330" s="3">
        <f t="shared" si="25"/>
        <v>3.4911637931034485</v>
      </c>
      <c r="Q330" s="4">
        <v>0.67</v>
      </c>
      <c r="R330" s="1">
        <f t="shared" si="28"/>
        <v>47.028113741636638</v>
      </c>
      <c r="S330" s="52">
        <f t="shared" si="29"/>
        <v>520.28113741636639</v>
      </c>
    </row>
    <row r="331" spans="1:19" x14ac:dyDescent="0.35">
      <c r="A331" s="3">
        <v>0</v>
      </c>
      <c r="B331" s="3">
        <v>1996</v>
      </c>
      <c r="C331" s="3">
        <f t="shared" si="26"/>
        <v>21</v>
      </c>
      <c r="D331" s="3">
        <v>4</v>
      </c>
      <c r="E331" s="3">
        <v>3</v>
      </c>
      <c r="F331" s="3">
        <v>4</v>
      </c>
      <c r="G331" s="3">
        <v>4</v>
      </c>
      <c r="H331" s="3">
        <v>4</v>
      </c>
      <c r="I331" s="3">
        <v>3</v>
      </c>
      <c r="J331" s="3">
        <v>2</v>
      </c>
      <c r="K331" s="3">
        <v>3</v>
      </c>
      <c r="L331" s="3">
        <v>4</v>
      </c>
      <c r="M331" s="3">
        <v>4</v>
      </c>
      <c r="N331" s="3"/>
      <c r="O331" s="3">
        <f t="shared" si="27"/>
        <v>35</v>
      </c>
      <c r="P331" s="3">
        <f t="shared" si="25"/>
        <v>3.4911637931034485</v>
      </c>
      <c r="Q331" s="4">
        <v>0.67</v>
      </c>
      <c r="R331" s="1">
        <f t="shared" si="28"/>
        <v>47.028113741636638</v>
      </c>
      <c r="S331" s="52">
        <f t="shared" si="29"/>
        <v>520.28113741636639</v>
      </c>
    </row>
    <row r="332" spans="1:19" x14ac:dyDescent="0.35">
      <c r="A332" s="3">
        <v>0</v>
      </c>
      <c r="B332" s="3">
        <v>1996</v>
      </c>
      <c r="C332" s="3">
        <f t="shared" si="26"/>
        <v>21</v>
      </c>
      <c r="D332" s="3">
        <v>3</v>
      </c>
      <c r="E332" s="3">
        <v>4</v>
      </c>
      <c r="F332" s="3">
        <v>3</v>
      </c>
      <c r="G332" s="3">
        <v>4</v>
      </c>
      <c r="H332" s="3">
        <v>4</v>
      </c>
      <c r="I332" s="3">
        <v>3</v>
      </c>
      <c r="J332" s="3">
        <v>3</v>
      </c>
      <c r="K332" s="3">
        <v>3</v>
      </c>
      <c r="L332" s="3">
        <v>4</v>
      </c>
      <c r="M332" s="3">
        <v>4</v>
      </c>
      <c r="N332" s="3"/>
      <c r="O332" s="3">
        <f t="shared" si="27"/>
        <v>35</v>
      </c>
      <c r="P332" s="3">
        <f t="shared" si="25"/>
        <v>3.4911637931034485</v>
      </c>
      <c r="Q332" s="4">
        <v>0.67</v>
      </c>
      <c r="R332" s="1">
        <f t="shared" si="28"/>
        <v>47.028113741636638</v>
      </c>
      <c r="S332" s="52">
        <f t="shared" si="29"/>
        <v>520.28113741636639</v>
      </c>
    </row>
    <row r="333" spans="1:19" x14ac:dyDescent="0.35">
      <c r="A333" s="3">
        <v>0</v>
      </c>
      <c r="B333" s="3">
        <v>1996</v>
      </c>
      <c r="C333" s="3">
        <f t="shared" si="26"/>
        <v>21</v>
      </c>
      <c r="D333" s="3">
        <v>4</v>
      </c>
      <c r="E333" s="3">
        <v>4</v>
      </c>
      <c r="F333" s="3">
        <v>4</v>
      </c>
      <c r="G333" s="3">
        <v>1</v>
      </c>
      <c r="H333" s="3">
        <v>4</v>
      </c>
      <c r="I333" s="3">
        <v>4</v>
      </c>
      <c r="J333" s="3">
        <v>4</v>
      </c>
      <c r="K333" s="3">
        <v>2</v>
      </c>
      <c r="L333" s="3">
        <v>4</v>
      </c>
      <c r="M333" s="3">
        <v>4</v>
      </c>
      <c r="N333" s="3"/>
      <c r="O333" s="3">
        <f t="shared" si="27"/>
        <v>35</v>
      </c>
      <c r="P333" s="3">
        <f t="shared" si="25"/>
        <v>3.4911637931034485</v>
      </c>
      <c r="Q333" s="4">
        <v>0.67</v>
      </c>
      <c r="R333" s="1">
        <f t="shared" si="28"/>
        <v>47.028113741636638</v>
      </c>
      <c r="S333" s="52">
        <f t="shared" si="29"/>
        <v>520.28113741636639</v>
      </c>
    </row>
    <row r="334" spans="1:19" x14ac:dyDescent="0.35">
      <c r="A334" s="3">
        <v>0</v>
      </c>
      <c r="B334" s="3">
        <v>1996</v>
      </c>
      <c r="C334" s="3">
        <f t="shared" si="26"/>
        <v>21</v>
      </c>
      <c r="D334" s="3">
        <v>4</v>
      </c>
      <c r="E334" s="3">
        <v>2</v>
      </c>
      <c r="F334" s="3">
        <v>4</v>
      </c>
      <c r="G334" s="3">
        <v>3</v>
      </c>
      <c r="H334" s="3">
        <v>4</v>
      </c>
      <c r="I334" s="3">
        <v>3</v>
      </c>
      <c r="J334" s="3">
        <v>4</v>
      </c>
      <c r="K334" s="3">
        <v>3</v>
      </c>
      <c r="L334" s="3">
        <v>4</v>
      </c>
      <c r="M334" s="3">
        <v>4</v>
      </c>
      <c r="N334" s="3"/>
      <c r="O334" s="3">
        <f t="shared" si="27"/>
        <v>35</v>
      </c>
      <c r="P334" s="3">
        <f t="shared" si="25"/>
        <v>3.4911637931034485</v>
      </c>
      <c r="Q334" s="4">
        <v>0.67</v>
      </c>
      <c r="R334" s="1">
        <f t="shared" si="28"/>
        <v>47.028113741636638</v>
      </c>
      <c r="S334" s="52">
        <f t="shared" si="29"/>
        <v>520.28113741636639</v>
      </c>
    </row>
    <row r="335" spans="1:19" x14ac:dyDescent="0.35">
      <c r="A335" s="3">
        <v>0</v>
      </c>
      <c r="B335" s="3">
        <v>1996</v>
      </c>
      <c r="C335" s="3">
        <f t="shared" si="26"/>
        <v>21</v>
      </c>
      <c r="D335" s="3">
        <v>3</v>
      </c>
      <c r="E335" s="3">
        <v>4</v>
      </c>
      <c r="F335" s="3">
        <v>4</v>
      </c>
      <c r="G335" s="3">
        <v>4</v>
      </c>
      <c r="H335" s="3">
        <v>4</v>
      </c>
      <c r="I335" s="3">
        <v>3</v>
      </c>
      <c r="J335" s="3">
        <v>3</v>
      </c>
      <c r="K335" s="3">
        <v>3</v>
      </c>
      <c r="L335" s="3">
        <v>4</v>
      </c>
      <c r="M335" s="3">
        <v>3</v>
      </c>
      <c r="N335" s="3"/>
      <c r="O335" s="3">
        <f t="shared" si="27"/>
        <v>35</v>
      </c>
      <c r="P335" s="3">
        <f t="shared" si="25"/>
        <v>3.4911637931034485</v>
      </c>
      <c r="Q335" s="4">
        <v>0.67</v>
      </c>
      <c r="R335" s="1">
        <f t="shared" si="28"/>
        <v>47.028113741636638</v>
      </c>
      <c r="S335" s="52">
        <f t="shared" si="29"/>
        <v>520.28113741636639</v>
      </c>
    </row>
    <row r="336" spans="1:19" x14ac:dyDescent="0.35">
      <c r="A336" s="3">
        <v>0</v>
      </c>
      <c r="B336" s="3">
        <v>1996</v>
      </c>
      <c r="C336" s="3">
        <f t="shared" si="26"/>
        <v>21</v>
      </c>
      <c r="D336" s="3">
        <v>3</v>
      </c>
      <c r="E336" s="3">
        <v>4</v>
      </c>
      <c r="F336" s="3">
        <v>4</v>
      </c>
      <c r="G336" s="3">
        <v>1</v>
      </c>
      <c r="H336" s="3">
        <v>4</v>
      </c>
      <c r="I336" s="3">
        <v>4</v>
      </c>
      <c r="J336" s="3">
        <v>3</v>
      </c>
      <c r="K336" s="3">
        <v>4</v>
      </c>
      <c r="L336" s="3">
        <v>4</v>
      </c>
      <c r="M336" s="3">
        <v>3</v>
      </c>
      <c r="N336" s="3"/>
      <c r="O336" s="3">
        <f t="shared" si="27"/>
        <v>34</v>
      </c>
      <c r="P336" s="3">
        <f t="shared" si="25"/>
        <v>3.4911637931034485</v>
      </c>
      <c r="Q336" s="4">
        <v>0.67</v>
      </c>
      <c r="R336" s="1">
        <f t="shared" si="28"/>
        <v>45.535576428203804</v>
      </c>
      <c r="S336" s="52">
        <f t="shared" si="29"/>
        <v>505.35576428203802</v>
      </c>
    </row>
    <row r="337" spans="1:19" x14ac:dyDescent="0.35">
      <c r="A337" s="3">
        <v>0</v>
      </c>
      <c r="B337" s="3">
        <v>1996</v>
      </c>
      <c r="C337" s="3">
        <f t="shared" si="26"/>
        <v>21</v>
      </c>
      <c r="D337" s="3">
        <v>4</v>
      </c>
      <c r="E337" s="3">
        <v>4</v>
      </c>
      <c r="F337" s="3">
        <v>4</v>
      </c>
      <c r="G337" s="3">
        <v>2</v>
      </c>
      <c r="H337" s="3">
        <v>4</v>
      </c>
      <c r="I337" s="3">
        <v>3</v>
      </c>
      <c r="J337" s="3">
        <v>3</v>
      </c>
      <c r="K337" s="3">
        <v>3</v>
      </c>
      <c r="L337" s="3">
        <v>4</v>
      </c>
      <c r="M337" s="3">
        <v>3</v>
      </c>
      <c r="N337" s="3"/>
      <c r="O337" s="3">
        <f t="shared" si="27"/>
        <v>34</v>
      </c>
      <c r="P337" s="3">
        <f t="shared" si="25"/>
        <v>3.4911637931034485</v>
      </c>
      <c r="Q337" s="4">
        <v>0.67</v>
      </c>
      <c r="R337" s="1">
        <f t="shared" si="28"/>
        <v>45.535576428203804</v>
      </c>
      <c r="S337" s="52">
        <f t="shared" si="29"/>
        <v>505.35576428203802</v>
      </c>
    </row>
    <row r="338" spans="1:19" x14ac:dyDescent="0.35">
      <c r="A338" s="3">
        <v>0</v>
      </c>
      <c r="B338" s="3">
        <v>1996</v>
      </c>
      <c r="C338" s="3">
        <f t="shared" si="26"/>
        <v>21</v>
      </c>
      <c r="D338" s="3">
        <v>4</v>
      </c>
      <c r="E338" s="3">
        <v>3</v>
      </c>
      <c r="F338" s="3">
        <v>4</v>
      </c>
      <c r="G338" s="3">
        <v>3</v>
      </c>
      <c r="H338" s="3">
        <v>4</v>
      </c>
      <c r="I338" s="3">
        <v>3</v>
      </c>
      <c r="J338" s="3">
        <v>3</v>
      </c>
      <c r="K338" s="3">
        <v>2</v>
      </c>
      <c r="L338" s="3">
        <v>4</v>
      </c>
      <c r="M338" s="3">
        <v>4</v>
      </c>
      <c r="N338" s="3"/>
      <c r="O338" s="3">
        <f t="shared" si="27"/>
        <v>34</v>
      </c>
      <c r="P338" s="3">
        <f t="shared" si="25"/>
        <v>3.4911637931034485</v>
      </c>
      <c r="Q338" s="4">
        <v>0.67</v>
      </c>
      <c r="R338" s="1">
        <f t="shared" si="28"/>
        <v>45.535576428203804</v>
      </c>
      <c r="S338" s="52">
        <f t="shared" si="29"/>
        <v>505.35576428203802</v>
      </c>
    </row>
    <row r="339" spans="1:19" x14ac:dyDescent="0.35">
      <c r="A339" s="3">
        <v>0</v>
      </c>
      <c r="B339" s="3">
        <v>1996</v>
      </c>
      <c r="C339" s="3">
        <f t="shared" si="26"/>
        <v>21</v>
      </c>
      <c r="D339" s="3">
        <v>3</v>
      </c>
      <c r="E339" s="3">
        <v>2</v>
      </c>
      <c r="F339" s="3">
        <v>4</v>
      </c>
      <c r="G339" s="3">
        <v>2</v>
      </c>
      <c r="H339" s="3">
        <v>4</v>
      </c>
      <c r="I339" s="3">
        <v>4</v>
      </c>
      <c r="J339" s="3">
        <v>4</v>
      </c>
      <c r="K339" s="3">
        <v>3</v>
      </c>
      <c r="L339" s="3">
        <v>4</v>
      </c>
      <c r="M339" s="3">
        <v>4</v>
      </c>
      <c r="N339" s="3"/>
      <c r="O339" s="3">
        <f t="shared" si="27"/>
        <v>34</v>
      </c>
      <c r="P339" s="3">
        <f t="shared" si="25"/>
        <v>3.4911637931034485</v>
      </c>
      <c r="Q339" s="4">
        <v>0.67</v>
      </c>
      <c r="R339" s="1">
        <f t="shared" si="28"/>
        <v>45.535576428203804</v>
      </c>
      <c r="S339" s="52">
        <f t="shared" si="29"/>
        <v>505.35576428203802</v>
      </c>
    </row>
    <row r="340" spans="1:19" x14ac:dyDescent="0.35">
      <c r="A340" s="3">
        <v>1</v>
      </c>
      <c r="B340" s="3">
        <v>1996</v>
      </c>
      <c r="C340" s="3">
        <f t="shared" si="26"/>
        <v>21</v>
      </c>
      <c r="D340" s="3">
        <v>3</v>
      </c>
      <c r="E340" s="3">
        <v>4</v>
      </c>
      <c r="F340" s="3">
        <v>4</v>
      </c>
      <c r="G340" s="3">
        <v>2</v>
      </c>
      <c r="H340" s="3">
        <v>4</v>
      </c>
      <c r="I340" s="3">
        <v>4</v>
      </c>
      <c r="J340" s="3">
        <v>4</v>
      </c>
      <c r="K340" s="3">
        <v>1</v>
      </c>
      <c r="L340" s="3">
        <v>4</v>
      </c>
      <c r="M340" s="3">
        <v>4</v>
      </c>
      <c r="N340" s="3"/>
      <c r="O340" s="3">
        <f t="shared" si="27"/>
        <v>34</v>
      </c>
      <c r="P340" s="3">
        <f t="shared" si="25"/>
        <v>3.4911637931034485</v>
      </c>
      <c r="Q340" s="4">
        <v>0.67</v>
      </c>
      <c r="R340" s="1">
        <f t="shared" si="28"/>
        <v>45.535576428203804</v>
      </c>
      <c r="S340" s="52">
        <f t="shared" si="29"/>
        <v>505.35576428203802</v>
      </c>
    </row>
    <row r="341" spans="1:19" x14ac:dyDescent="0.35">
      <c r="A341" s="3">
        <v>0</v>
      </c>
      <c r="B341" s="3">
        <v>1996</v>
      </c>
      <c r="C341" s="3">
        <f t="shared" si="26"/>
        <v>21</v>
      </c>
      <c r="D341" s="3">
        <v>3</v>
      </c>
      <c r="E341" s="3">
        <v>3</v>
      </c>
      <c r="F341" s="3">
        <v>4</v>
      </c>
      <c r="G341" s="3">
        <v>3</v>
      </c>
      <c r="H341" s="3">
        <v>3</v>
      </c>
      <c r="I341" s="3">
        <v>4</v>
      </c>
      <c r="J341" s="3">
        <v>2</v>
      </c>
      <c r="K341" s="3">
        <v>4</v>
      </c>
      <c r="L341" s="3">
        <v>4</v>
      </c>
      <c r="M341" s="3">
        <v>3</v>
      </c>
      <c r="N341" s="3"/>
      <c r="O341" s="3">
        <f t="shared" si="27"/>
        <v>33</v>
      </c>
      <c r="P341" s="3">
        <f t="shared" si="25"/>
        <v>3.4911637931034485</v>
      </c>
      <c r="Q341" s="4">
        <v>0.67</v>
      </c>
      <c r="R341" s="1">
        <f t="shared" si="28"/>
        <v>44.04303911477097</v>
      </c>
      <c r="S341" s="52">
        <f t="shared" si="29"/>
        <v>490.43039114770971</v>
      </c>
    </row>
    <row r="342" spans="1:19" x14ac:dyDescent="0.35">
      <c r="A342" s="3">
        <v>0</v>
      </c>
      <c r="B342" s="3">
        <v>1996</v>
      </c>
      <c r="C342" s="3">
        <f t="shared" si="26"/>
        <v>21</v>
      </c>
      <c r="D342" s="3">
        <v>3</v>
      </c>
      <c r="E342" s="3">
        <v>2</v>
      </c>
      <c r="F342" s="3">
        <v>3</v>
      </c>
      <c r="G342" s="3">
        <v>3</v>
      </c>
      <c r="H342" s="3">
        <v>4</v>
      </c>
      <c r="I342" s="3">
        <v>4</v>
      </c>
      <c r="J342" s="3">
        <v>3</v>
      </c>
      <c r="K342" s="3">
        <v>3</v>
      </c>
      <c r="L342" s="3">
        <v>4</v>
      </c>
      <c r="M342" s="3">
        <v>4</v>
      </c>
      <c r="N342" s="3"/>
      <c r="O342" s="3">
        <f t="shared" si="27"/>
        <v>33</v>
      </c>
      <c r="P342" s="3">
        <f t="shared" si="25"/>
        <v>3.4911637931034485</v>
      </c>
      <c r="Q342" s="4">
        <v>0.67</v>
      </c>
      <c r="R342" s="1">
        <f t="shared" si="28"/>
        <v>44.04303911477097</v>
      </c>
      <c r="S342" s="52">
        <f t="shared" si="29"/>
        <v>490.43039114770971</v>
      </c>
    </row>
    <row r="343" spans="1:19" x14ac:dyDescent="0.35">
      <c r="A343" s="3">
        <v>0</v>
      </c>
      <c r="B343" s="3">
        <v>1996</v>
      </c>
      <c r="C343" s="3">
        <f t="shared" si="26"/>
        <v>21</v>
      </c>
      <c r="D343" s="3">
        <v>4</v>
      </c>
      <c r="E343" s="3">
        <v>2</v>
      </c>
      <c r="F343" s="3">
        <v>4</v>
      </c>
      <c r="G343" s="3">
        <v>3</v>
      </c>
      <c r="H343" s="3">
        <v>3</v>
      </c>
      <c r="I343" s="3">
        <v>3</v>
      </c>
      <c r="J343" s="3">
        <v>3</v>
      </c>
      <c r="K343" s="3">
        <v>3</v>
      </c>
      <c r="L343" s="3">
        <v>4</v>
      </c>
      <c r="M343" s="3">
        <v>4</v>
      </c>
      <c r="N343" s="3"/>
      <c r="O343" s="3">
        <f t="shared" si="27"/>
        <v>33</v>
      </c>
      <c r="P343" s="3">
        <f t="shared" si="25"/>
        <v>3.4911637931034485</v>
      </c>
      <c r="Q343" s="4">
        <v>0.67</v>
      </c>
      <c r="R343" s="1">
        <f t="shared" si="28"/>
        <v>44.04303911477097</v>
      </c>
      <c r="S343" s="52">
        <f t="shared" si="29"/>
        <v>490.43039114770971</v>
      </c>
    </row>
    <row r="344" spans="1:19" x14ac:dyDescent="0.35">
      <c r="A344" s="3">
        <v>0</v>
      </c>
      <c r="B344" s="3">
        <v>1996</v>
      </c>
      <c r="C344" s="3">
        <f t="shared" si="26"/>
        <v>21</v>
      </c>
      <c r="D344" s="3">
        <v>3</v>
      </c>
      <c r="E344" s="3">
        <v>3</v>
      </c>
      <c r="F344" s="3">
        <v>3</v>
      </c>
      <c r="G344" s="3">
        <v>3</v>
      </c>
      <c r="H344" s="3">
        <v>3</v>
      </c>
      <c r="I344" s="3">
        <v>2</v>
      </c>
      <c r="J344" s="3">
        <v>4</v>
      </c>
      <c r="K344" s="3">
        <v>4</v>
      </c>
      <c r="L344" s="3">
        <v>4</v>
      </c>
      <c r="M344" s="3">
        <v>4</v>
      </c>
      <c r="N344" s="3"/>
      <c r="O344" s="3">
        <f t="shared" si="27"/>
        <v>33</v>
      </c>
      <c r="P344" s="3">
        <f t="shared" si="25"/>
        <v>3.4911637931034485</v>
      </c>
      <c r="Q344" s="4">
        <v>0.67</v>
      </c>
      <c r="R344" s="1">
        <f t="shared" si="28"/>
        <v>44.04303911477097</v>
      </c>
      <c r="S344" s="52">
        <f t="shared" si="29"/>
        <v>490.43039114770971</v>
      </c>
    </row>
    <row r="345" spans="1:19" x14ac:dyDescent="0.35">
      <c r="A345" s="3">
        <v>0</v>
      </c>
      <c r="B345" s="3">
        <v>1996</v>
      </c>
      <c r="C345" s="3">
        <f t="shared" si="26"/>
        <v>21</v>
      </c>
      <c r="D345" s="3">
        <v>3</v>
      </c>
      <c r="E345" s="3">
        <v>4</v>
      </c>
      <c r="F345" s="3">
        <v>3</v>
      </c>
      <c r="G345" s="3">
        <v>3</v>
      </c>
      <c r="H345" s="3">
        <v>3</v>
      </c>
      <c r="I345" s="3">
        <v>3</v>
      </c>
      <c r="J345" s="3">
        <v>2</v>
      </c>
      <c r="K345" s="3">
        <v>4</v>
      </c>
      <c r="L345" s="3">
        <v>4</v>
      </c>
      <c r="M345" s="3">
        <v>4</v>
      </c>
      <c r="N345" s="3"/>
      <c r="O345" s="3">
        <f t="shared" si="27"/>
        <v>33</v>
      </c>
      <c r="P345" s="3">
        <f t="shared" si="25"/>
        <v>3.4911637931034485</v>
      </c>
      <c r="Q345" s="4">
        <v>0.67</v>
      </c>
      <c r="R345" s="1">
        <f t="shared" si="28"/>
        <v>44.04303911477097</v>
      </c>
      <c r="S345" s="52">
        <f t="shared" si="29"/>
        <v>490.43039114770971</v>
      </c>
    </row>
    <row r="346" spans="1:19" x14ac:dyDescent="0.35">
      <c r="A346" s="3">
        <v>0</v>
      </c>
      <c r="B346" s="3">
        <v>1996</v>
      </c>
      <c r="C346" s="3">
        <f t="shared" si="26"/>
        <v>21</v>
      </c>
      <c r="D346" s="3">
        <v>4</v>
      </c>
      <c r="E346" s="3">
        <v>3</v>
      </c>
      <c r="F346" s="3">
        <v>3</v>
      </c>
      <c r="G346" s="3">
        <v>3</v>
      </c>
      <c r="H346" s="3">
        <v>4</v>
      </c>
      <c r="I346" s="3">
        <v>3</v>
      </c>
      <c r="J346" s="3">
        <v>3</v>
      </c>
      <c r="K346" s="3">
        <v>3</v>
      </c>
      <c r="L346" s="3">
        <v>4</v>
      </c>
      <c r="M346" s="3">
        <v>3</v>
      </c>
      <c r="N346" s="3"/>
      <c r="O346" s="3">
        <f t="shared" si="27"/>
        <v>33</v>
      </c>
      <c r="P346" s="3">
        <f t="shared" si="25"/>
        <v>3.4911637931034485</v>
      </c>
      <c r="Q346" s="4">
        <v>0.67</v>
      </c>
      <c r="R346" s="1">
        <f t="shared" si="28"/>
        <v>44.04303911477097</v>
      </c>
      <c r="S346" s="52">
        <f t="shared" si="29"/>
        <v>490.43039114770971</v>
      </c>
    </row>
    <row r="347" spans="1:19" x14ac:dyDescent="0.35">
      <c r="A347" s="3">
        <v>0</v>
      </c>
      <c r="B347" s="3">
        <v>1996</v>
      </c>
      <c r="C347" s="3">
        <f t="shared" si="26"/>
        <v>21</v>
      </c>
      <c r="D347" s="3">
        <v>2</v>
      </c>
      <c r="E347" s="3">
        <v>4</v>
      </c>
      <c r="F347" s="3">
        <v>4</v>
      </c>
      <c r="G347" s="3">
        <v>2</v>
      </c>
      <c r="H347" s="3">
        <v>3</v>
      </c>
      <c r="I347" s="3">
        <v>2</v>
      </c>
      <c r="J347" s="3">
        <v>3</v>
      </c>
      <c r="K347" s="3">
        <v>4</v>
      </c>
      <c r="L347" s="3">
        <v>4</v>
      </c>
      <c r="M347" s="3">
        <v>4</v>
      </c>
      <c r="N347" s="3"/>
      <c r="O347" s="3">
        <f t="shared" si="27"/>
        <v>32</v>
      </c>
      <c r="P347" s="3">
        <f t="shared" si="25"/>
        <v>3.4911637931034485</v>
      </c>
      <c r="Q347" s="4">
        <v>0.67</v>
      </c>
      <c r="R347" s="1">
        <f t="shared" si="28"/>
        <v>42.550501801338129</v>
      </c>
      <c r="S347" s="52">
        <f t="shared" si="29"/>
        <v>475.50501801338129</v>
      </c>
    </row>
    <row r="348" spans="1:19" x14ac:dyDescent="0.35">
      <c r="A348" s="3">
        <v>1</v>
      </c>
      <c r="B348" s="3">
        <v>1996</v>
      </c>
      <c r="C348" s="3">
        <f t="shared" si="26"/>
        <v>21</v>
      </c>
      <c r="D348" s="3">
        <v>4</v>
      </c>
      <c r="E348" s="3">
        <v>4</v>
      </c>
      <c r="F348" s="3">
        <v>4</v>
      </c>
      <c r="G348" s="3">
        <v>2</v>
      </c>
      <c r="H348" s="3">
        <v>3</v>
      </c>
      <c r="I348" s="3">
        <v>3</v>
      </c>
      <c r="J348" s="3">
        <v>3</v>
      </c>
      <c r="K348" s="3">
        <v>3</v>
      </c>
      <c r="L348" s="3">
        <v>4</v>
      </c>
      <c r="M348" s="3">
        <v>2</v>
      </c>
      <c r="N348" s="3"/>
      <c r="O348" s="3">
        <f t="shared" si="27"/>
        <v>32</v>
      </c>
      <c r="P348" s="3">
        <f t="shared" si="25"/>
        <v>3.4911637931034485</v>
      </c>
      <c r="Q348" s="4">
        <v>0.67</v>
      </c>
      <c r="R348" s="1">
        <f t="shared" si="28"/>
        <v>42.550501801338129</v>
      </c>
      <c r="S348" s="52">
        <f t="shared" si="29"/>
        <v>475.50501801338129</v>
      </c>
    </row>
    <row r="349" spans="1:19" x14ac:dyDescent="0.35">
      <c r="A349" s="3">
        <v>0</v>
      </c>
      <c r="B349" s="3">
        <v>1996</v>
      </c>
      <c r="C349" s="3">
        <f t="shared" si="26"/>
        <v>21</v>
      </c>
      <c r="D349" s="3">
        <v>3</v>
      </c>
      <c r="E349" s="3">
        <v>3</v>
      </c>
      <c r="F349" s="3">
        <v>4</v>
      </c>
      <c r="G349" s="3">
        <v>2</v>
      </c>
      <c r="H349" s="3">
        <v>4</v>
      </c>
      <c r="I349" s="3">
        <v>4</v>
      </c>
      <c r="J349" s="3">
        <v>3</v>
      </c>
      <c r="K349" s="3">
        <v>3</v>
      </c>
      <c r="L349" s="3">
        <v>3</v>
      </c>
      <c r="M349" s="3">
        <v>3</v>
      </c>
      <c r="N349" s="3"/>
      <c r="O349" s="3">
        <f t="shared" si="27"/>
        <v>32</v>
      </c>
      <c r="P349" s="3">
        <f t="shared" si="25"/>
        <v>3.4911637931034485</v>
      </c>
      <c r="Q349" s="4">
        <v>0.67</v>
      </c>
      <c r="R349" s="1">
        <f t="shared" si="28"/>
        <v>42.550501801338129</v>
      </c>
      <c r="S349" s="52">
        <f t="shared" si="29"/>
        <v>475.50501801338129</v>
      </c>
    </row>
    <row r="350" spans="1:19" x14ac:dyDescent="0.35">
      <c r="A350" s="3">
        <v>0</v>
      </c>
      <c r="B350" s="3">
        <v>1996</v>
      </c>
      <c r="C350" s="3">
        <f t="shared" si="26"/>
        <v>21</v>
      </c>
      <c r="D350" s="3">
        <v>3</v>
      </c>
      <c r="E350" s="3">
        <v>4</v>
      </c>
      <c r="F350" s="3">
        <v>3</v>
      </c>
      <c r="G350" s="3">
        <v>3</v>
      </c>
      <c r="H350" s="3">
        <v>3</v>
      </c>
      <c r="I350" s="3">
        <v>3</v>
      </c>
      <c r="J350" s="3">
        <v>3</v>
      </c>
      <c r="K350" s="3">
        <v>3</v>
      </c>
      <c r="L350" s="3">
        <v>4</v>
      </c>
      <c r="M350" s="3">
        <v>3</v>
      </c>
      <c r="N350" s="3"/>
      <c r="O350" s="3">
        <f t="shared" si="27"/>
        <v>32</v>
      </c>
      <c r="P350" s="3">
        <f t="shared" si="25"/>
        <v>3.4911637931034485</v>
      </c>
      <c r="Q350" s="4">
        <v>0.67</v>
      </c>
      <c r="R350" s="1">
        <f t="shared" si="28"/>
        <v>42.550501801338129</v>
      </c>
      <c r="S350" s="52">
        <f t="shared" si="29"/>
        <v>475.50501801338129</v>
      </c>
    </row>
    <row r="351" spans="1:19" x14ac:dyDescent="0.35">
      <c r="A351" s="3">
        <v>0</v>
      </c>
      <c r="B351" s="3">
        <v>1996</v>
      </c>
      <c r="C351" s="3">
        <f t="shared" si="26"/>
        <v>21</v>
      </c>
      <c r="D351" s="3">
        <v>1</v>
      </c>
      <c r="E351" s="3">
        <v>4</v>
      </c>
      <c r="F351" s="3">
        <v>4</v>
      </c>
      <c r="G351" s="3">
        <v>2</v>
      </c>
      <c r="H351" s="3">
        <v>4</v>
      </c>
      <c r="I351" s="3">
        <v>3</v>
      </c>
      <c r="J351" s="3">
        <v>3</v>
      </c>
      <c r="K351" s="3">
        <v>4</v>
      </c>
      <c r="L351" s="3">
        <v>4</v>
      </c>
      <c r="M351" s="3">
        <v>3</v>
      </c>
      <c r="N351" s="3"/>
      <c r="O351" s="3">
        <f t="shared" si="27"/>
        <v>32</v>
      </c>
      <c r="P351" s="3">
        <f t="shared" si="25"/>
        <v>3.4911637931034485</v>
      </c>
      <c r="Q351" s="4">
        <v>0.67</v>
      </c>
      <c r="R351" s="1">
        <f t="shared" si="28"/>
        <v>42.550501801338129</v>
      </c>
      <c r="S351" s="52">
        <f t="shared" si="29"/>
        <v>475.50501801338129</v>
      </c>
    </row>
    <row r="352" spans="1:19" x14ac:dyDescent="0.35">
      <c r="A352" s="3">
        <v>0</v>
      </c>
      <c r="B352" s="3">
        <v>1996</v>
      </c>
      <c r="C352" s="3">
        <f t="shared" si="26"/>
        <v>21</v>
      </c>
      <c r="D352" s="3">
        <v>2</v>
      </c>
      <c r="E352" s="3">
        <v>3</v>
      </c>
      <c r="F352" s="3">
        <v>4</v>
      </c>
      <c r="G352" s="3">
        <v>3</v>
      </c>
      <c r="H352" s="3">
        <v>4</v>
      </c>
      <c r="I352" s="3">
        <v>3</v>
      </c>
      <c r="J352" s="3">
        <v>3</v>
      </c>
      <c r="K352" s="3">
        <v>4</v>
      </c>
      <c r="L352" s="3">
        <v>4</v>
      </c>
      <c r="M352" s="3">
        <v>2</v>
      </c>
      <c r="N352" s="3"/>
      <c r="O352" s="3">
        <f t="shared" si="27"/>
        <v>32</v>
      </c>
      <c r="P352" s="3">
        <f t="shared" si="25"/>
        <v>3.4911637931034485</v>
      </c>
      <c r="Q352" s="4">
        <v>0.67</v>
      </c>
      <c r="R352" s="1">
        <f t="shared" si="28"/>
        <v>42.550501801338129</v>
      </c>
      <c r="S352" s="52">
        <f t="shared" si="29"/>
        <v>475.50501801338129</v>
      </c>
    </row>
    <row r="353" spans="1:19" x14ac:dyDescent="0.35">
      <c r="A353" s="3">
        <v>0</v>
      </c>
      <c r="B353" s="3">
        <v>1996</v>
      </c>
      <c r="C353" s="3">
        <f t="shared" si="26"/>
        <v>21</v>
      </c>
      <c r="D353" s="3">
        <v>2</v>
      </c>
      <c r="E353" s="3">
        <v>4</v>
      </c>
      <c r="F353" s="3">
        <v>3</v>
      </c>
      <c r="G353" s="3">
        <v>3</v>
      </c>
      <c r="H353" s="3">
        <v>3</v>
      </c>
      <c r="I353" s="3">
        <v>3</v>
      </c>
      <c r="J353" s="3">
        <v>3</v>
      </c>
      <c r="K353" s="3">
        <v>3</v>
      </c>
      <c r="L353" s="3">
        <v>4</v>
      </c>
      <c r="M353" s="3">
        <v>3</v>
      </c>
      <c r="N353" s="3"/>
      <c r="O353" s="3">
        <f t="shared" si="27"/>
        <v>31</v>
      </c>
      <c r="P353" s="3">
        <f t="shared" si="25"/>
        <v>3.4911637931034485</v>
      </c>
      <c r="Q353" s="4">
        <v>0.67</v>
      </c>
      <c r="R353" s="1">
        <f t="shared" si="28"/>
        <v>41.057964487905295</v>
      </c>
      <c r="S353" s="52">
        <f t="shared" si="29"/>
        <v>460.57964487905292</v>
      </c>
    </row>
    <row r="354" spans="1:19" x14ac:dyDescent="0.35">
      <c r="A354" s="3">
        <v>0</v>
      </c>
      <c r="B354" s="3">
        <v>1996</v>
      </c>
      <c r="C354" s="3">
        <f t="shared" si="26"/>
        <v>21</v>
      </c>
      <c r="D354" s="3">
        <v>4</v>
      </c>
      <c r="E354" s="3">
        <v>4</v>
      </c>
      <c r="F354" s="3">
        <v>3</v>
      </c>
      <c r="G354" s="3">
        <v>2</v>
      </c>
      <c r="H354" s="3">
        <v>3</v>
      </c>
      <c r="I354" s="3">
        <v>4</v>
      </c>
      <c r="J354" s="3">
        <v>2</v>
      </c>
      <c r="K354" s="3">
        <v>1</v>
      </c>
      <c r="L354" s="3">
        <v>4</v>
      </c>
      <c r="M354" s="3">
        <v>3</v>
      </c>
      <c r="N354" s="3"/>
      <c r="O354" s="3">
        <f t="shared" si="27"/>
        <v>30</v>
      </c>
      <c r="P354" s="3">
        <f t="shared" si="25"/>
        <v>3.4911637931034485</v>
      </c>
      <c r="Q354" s="4">
        <v>0.67</v>
      </c>
      <c r="R354" s="1">
        <f t="shared" si="28"/>
        <v>39.565427174472461</v>
      </c>
      <c r="S354" s="52">
        <f t="shared" si="29"/>
        <v>445.65427174472461</v>
      </c>
    </row>
    <row r="355" spans="1:19" x14ac:dyDescent="0.35">
      <c r="A355" s="3">
        <v>0</v>
      </c>
      <c r="B355" s="3">
        <v>1996</v>
      </c>
      <c r="C355" s="3">
        <f t="shared" si="26"/>
        <v>21</v>
      </c>
      <c r="D355" s="3">
        <v>4</v>
      </c>
      <c r="E355" s="3">
        <v>3</v>
      </c>
      <c r="F355" s="3">
        <v>3</v>
      </c>
      <c r="G355" s="3">
        <v>1</v>
      </c>
      <c r="H355" s="3">
        <v>4</v>
      </c>
      <c r="I355" s="3">
        <v>3</v>
      </c>
      <c r="J355" s="3">
        <v>3</v>
      </c>
      <c r="K355" s="3">
        <v>2</v>
      </c>
      <c r="L355" s="3">
        <v>4</v>
      </c>
      <c r="M355" s="3">
        <v>3</v>
      </c>
      <c r="N355" s="3"/>
      <c r="O355" s="3">
        <f t="shared" si="27"/>
        <v>30</v>
      </c>
      <c r="P355" s="3">
        <f t="shared" si="25"/>
        <v>3.4911637931034485</v>
      </c>
      <c r="Q355" s="4">
        <v>0.67</v>
      </c>
      <c r="R355" s="1">
        <f t="shared" si="28"/>
        <v>39.565427174472461</v>
      </c>
      <c r="S355" s="52">
        <f t="shared" si="29"/>
        <v>445.65427174472461</v>
      </c>
    </row>
    <row r="356" spans="1:19" x14ac:dyDescent="0.35">
      <c r="A356" s="3">
        <v>1</v>
      </c>
      <c r="B356" s="3">
        <v>1996</v>
      </c>
      <c r="C356" s="3">
        <f t="shared" si="26"/>
        <v>21</v>
      </c>
      <c r="D356" s="3">
        <v>2</v>
      </c>
      <c r="E356" s="3">
        <v>2</v>
      </c>
      <c r="F356" s="3">
        <v>4</v>
      </c>
      <c r="G356" s="3">
        <v>2</v>
      </c>
      <c r="H356" s="3">
        <v>3</v>
      </c>
      <c r="I356" s="3">
        <v>3</v>
      </c>
      <c r="J356" s="3">
        <v>3</v>
      </c>
      <c r="K356" s="3">
        <v>4</v>
      </c>
      <c r="L356" s="3">
        <v>4</v>
      </c>
      <c r="M356" s="3">
        <v>3</v>
      </c>
      <c r="N356" s="3"/>
      <c r="O356" s="3">
        <f t="shared" si="27"/>
        <v>30</v>
      </c>
      <c r="P356" s="3">
        <f t="shared" si="25"/>
        <v>3.4911637931034485</v>
      </c>
      <c r="Q356" s="4">
        <v>0.67</v>
      </c>
      <c r="R356" s="1">
        <f t="shared" si="28"/>
        <v>39.565427174472461</v>
      </c>
      <c r="S356" s="52">
        <f t="shared" si="29"/>
        <v>445.65427174472461</v>
      </c>
    </row>
    <row r="357" spans="1:19" x14ac:dyDescent="0.35">
      <c r="A357" s="3">
        <v>0</v>
      </c>
      <c r="B357" s="3">
        <v>1996</v>
      </c>
      <c r="C357" s="3">
        <f t="shared" si="26"/>
        <v>21</v>
      </c>
      <c r="D357" s="3">
        <v>3</v>
      </c>
      <c r="E357" s="3">
        <v>3</v>
      </c>
      <c r="F357" s="3">
        <v>3</v>
      </c>
      <c r="G357" s="3">
        <v>3</v>
      </c>
      <c r="H357" s="3">
        <v>3</v>
      </c>
      <c r="I357" s="3">
        <v>3</v>
      </c>
      <c r="J357" s="3">
        <v>3</v>
      </c>
      <c r="K357" s="3">
        <v>3</v>
      </c>
      <c r="L357" s="3">
        <v>3</v>
      </c>
      <c r="M357" s="3">
        <v>3</v>
      </c>
      <c r="N357" s="3"/>
      <c r="O357" s="3">
        <f t="shared" si="27"/>
        <v>30</v>
      </c>
      <c r="P357" s="3">
        <f t="shared" si="25"/>
        <v>3.4911637931034485</v>
      </c>
      <c r="Q357" s="4">
        <v>0.67</v>
      </c>
      <c r="R357" s="1">
        <f t="shared" si="28"/>
        <v>39.565427174472461</v>
      </c>
      <c r="S357" s="52">
        <f t="shared" si="29"/>
        <v>445.65427174472461</v>
      </c>
    </row>
    <row r="358" spans="1:19" x14ac:dyDescent="0.35">
      <c r="A358" s="3">
        <v>0</v>
      </c>
      <c r="B358" s="3">
        <v>1996</v>
      </c>
      <c r="C358" s="3">
        <f t="shared" si="26"/>
        <v>21</v>
      </c>
      <c r="D358" s="3">
        <v>3</v>
      </c>
      <c r="E358" s="3">
        <v>2</v>
      </c>
      <c r="F358" s="3">
        <v>3</v>
      </c>
      <c r="G358" s="3">
        <v>1</v>
      </c>
      <c r="H358" s="3">
        <v>3</v>
      </c>
      <c r="I358" s="3">
        <v>3</v>
      </c>
      <c r="J358" s="3">
        <v>3</v>
      </c>
      <c r="K358" s="3">
        <v>3</v>
      </c>
      <c r="L358" s="3">
        <v>4</v>
      </c>
      <c r="M358" s="3">
        <v>4</v>
      </c>
      <c r="N358" s="3"/>
      <c r="O358" s="3">
        <f t="shared" si="27"/>
        <v>29</v>
      </c>
      <c r="P358" s="3">
        <f t="shared" si="25"/>
        <v>3.4911637931034485</v>
      </c>
      <c r="Q358" s="4">
        <v>0.67</v>
      </c>
      <c r="R358" s="1">
        <f t="shared" si="28"/>
        <v>38.072889861039627</v>
      </c>
      <c r="S358" s="52">
        <f t="shared" si="29"/>
        <v>430.7288986103963</v>
      </c>
    </row>
    <row r="359" spans="1:19" x14ac:dyDescent="0.35">
      <c r="A359" s="3">
        <v>0</v>
      </c>
      <c r="B359" s="3">
        <v>1996</v>
      </c>
      <c r="C359" s="3">
        <f t="shared" si="26"/>
        <v>21</v>
      </c>
      <c r="D359" s="3">
        <v>3</v>
      </c>
      <c r="E359" s="3">
        <v>3</v>
      </c>
      <c r="F359" s="3">
        <v>3</v>
      </c>
      <c r="G359" s="3">
        <v>2</v>
      </c>
      <c r="H359" s="3">
        <v>3</v>
      </c>
      <c r="I359" s="3">
        <v>3</v>
      </c>
      <c r="J359" s="3">
        <v>2</v>
      </c>
      <c r="K359" s="3">
        <v>3</v>
      </c>
      <c r="L359" s="3">
        <v>4</v>
      </c>
      <c r="M359" s="3">
        <v>3</v>
      </c>
      <c r="N359" s="3"/>
      <c r="O359" s="3">
        <f t="shared" si="27"/>
        <v>29</v>
      </c>
      <c r="P359" s="3">
        <f t="shared" si="25"/>
        <v>3.4911637931034485</v>
      </c>
      <c r="Q359" s="4">
        <v>0.67</v>
      </c>
      <c r="R359" s="1">
        <f t="shared" si="28"/>
        <v>38.072889861039627</v>
      </c>
      <c r="S359" s="52">
        <f t="shared" si="29"/>
        <v>430.7288986103963</v>
      </c>
    </row>
    <row r="360" spans="1:19" x14ac:dyDescent="0.35">
      <c r="A360" s="3">
        <v>0</v>
      </c>
      <c r="B360" s="3">
        <v>1996</v>
      </c>
      <c r="C360" s="3">
        <f t="shared" si="26"/>
        <v>21</v>
      </c>
      <c r="D360" s="3">
        <v>3</v>
      </c>
      <c r="E360" s="3">
        <v>2</v>
      </c>
      <c r="F360" s="3">
        <v>3</v>
      </c>
      <c r="G360" s="3">
        <v>2</v>
      </c>
      <c r="H360" s="3">
        <v>3</v>
      </c>
      <c r="I360" s="3">
        <v>2</v>
      </c>
      <c r="J360" s="3">
        <v>2</v>
      </c>
      <c r="K360" s="3">
        <v>3</v>
      </c>
      <c r="L360" s="3">
        <v>4</v>
      </c>
      <c r="M360" s="3">
        <v>3</v>
      </c>
      <c r="N360" s="3"/>
      <c r="O360" s="3">
        <f t="shared" si="27"/>
        <v>27</v>
      </c>
      <c r="P360" s="3">
        <f t="shared" si="25"/>
        <v>3.4911637931034485</v>
      </c>
      <c r="Q360" s="4">
        <v>0.67</v>
      </c>
      <c r="R360" s="1">
        <f t="shared" si="28"/>
        <v>35.087815234173952</v>
      </c>
      <c r="S360" s="52">
        <f t="shared" si="29"/>
        <v>400.87815234173951</v>
      </c>
    </row>
    <row r="361" spans="1:19" x14ac:dyDescent="0.35">
      <c r="A361" s="3">
        <v>1</v>
      </c>
      <c r="B361" s="3">
        <v>1997</v>
      </c>
      <c r="C361" s="3">
        <f t="shared" si="26"/>
        <v>20</v>
      </c>
      <c r="D361" s="3">
        <v>4</v>
      </c>
      <c r="E361" s="3">
        <v>4</v>
      </c>
      <c r="F361" s="3">
        <v>4</v>
      </c>
      <c r="G361" s="3">
        <v>4</v>
      </c>
      <c r="H361" s="3">
        <v>4</v>
      </c>
      <c r="I361" s="3">
        <v>4</v>
      </c>
      <c r="J361" s="3">
        <v>3</v>
      </c>
      <c r="K361" s="3">
        <v>4</v>
      </c>
      <c r="L361" s="3">
        <v>4</v>
      </c>
      <c r="M361" s="3">
        <v>4</v>
      </c>
      <c r="N361" s="3"/>
      <c r="O361" s="3">
        <f t="shared" si="27"/>
        <v>39</v>
      </c>
      <c r="P361" s="3">
        <f t="shared" si="25"/>
        <v>3.4911637931034485</v>
      </c>
      <c r="Q361" s="4">
        <v>0.67</v>
      </c>
      <c r="R361" s="1">
        <f t="shared" si="28"/>
        <v>52.998262995367988</v>
      </c>
      <c r="S361" s="52">
        <f t="shared" si="29"/>
        <v>579.98262995367986</v>
      </c>
    </row>
    <row r="362" spans="1:19" x14ac:dyDescent="0.35">
      <c r="A362" s="3">
        <v>0</v>
      </c>
      <c r="B362" s="3">
        <v>1997</v>
      </c>
      <c r="C362" s="3">
        <f t="shared" si="26"/>
        <v>20</v>
      </c>
      <c r="D362" s="3">
        <v>3</v>
      </c>
      <c r="E362" s="3">
        <v>4</v>
      </c>
      <c r="F362" s="3">
        <v>4</v>
      </c>
      <c r="G362" s="3">
        <v>3</v>
      </c>
      <c r="H362" s="3">
        <v>4</v>
      </c>
      <c r="I362" s="3">
        <v>4</v>
      </c>
      <c r="J362" s="3">
        <v>4</v>
      </c>
      <c r="K362" s="3">
        <v>4</v>
      </c>
      <c r="L362" s="3">
        <v>4</v>
      </c>
      <c r="M362" s="3">
        <v>4</v>
      </c>
      <c r="N362" s="3"/>
      <c r="O362" s="3">
        <f t="shared" si="27"/>
        <v>38</v>
      </c>
      <c r="P362" s="3">
        <f t="shared" si="25"/>
        <v>3.4911637931034485</v>
      </c>
      <c r="Q362" s="4">
        <v>0.67</v>
      </c>
      <c r="R362" s="1">
        <f t="shared" si="28"/>
        <v>51.505725681935154</v>
      </c>
      <c r="S362" s="52">
        <f t="shared" si="29"/>
        <v>565.05725681935155</v>
      </c>
    </row>
    <row r="363" spans="1:19" x14ac:dyDescent="0.35">
      <c r="A363" s="3">
        <v>0</v>
      </c>
      <c r="B363" s="3">
        <v>1997</v>
      </c>
      <c r="C363" s="3">
        <f t="shared" si="26"/>
        <v>20</v>
      </c>
      <c r="D363" s="3">
        <v>3</v>
      </c>
      <c r="E363" s="3">
        <v>3</v>
      </c>
      <c r="F363" s="3">
        <v>4</v>
      </c>
      <c r="G363" s="3">
        <v>4</v>
      </c>
      <c r="H363" s="3">
        <v>4</v>
      </c>
      <c r="I363" s="3">
        <v>4</v>
      </c>
      <c r="J363" s="3">
        <v>4</v>
      </c>
      <c r="K363" s="3">
        <v>4</v>
      </c>
      <c r="L363" s="3">
        <v>4</v>
      </c>
      <c r="M363" s="3">
        <v>4</v>
      </c>
      <c r="N363" s="3"/>
      <c r="O363" s="3">
        <f t="shared" si="27"/>
        <v>38</v>
      </c>
      <c r="P363" s="3">
        <f t="shared" ref="P363:P426" si="30">AVERAGE($D$2:$M$465)</f>
        <v>3.4911637931034485</v>
      </c>
      <c r="Q363" s="4">
        <v>0.67</v>
      </c>
      <c r="R363" s="1">
        <f t="shared" si="28"/>
        <v>51.505725681935154</v>
      </c>
      <c r="S363" s="52">
        <f t="shared" si="29"/>
        <v>565.05725681935155</v>
      </c>
    </row>
    <row r="364" spans="1:19" x14ac:dyDescent="0.35">
      <c r="A364" s="3">
        <v>1</v>
      </c>
      <c r="B364" s="3">
        <v>1997</v>
      </c>
      <c r="C364" s="3">
        <f t="shared" si="26"/>
        <v>20</v>
      </c>
      <c r="D364" s="3">
        <v>4</v>
      </c>
      <c r="E364" s="3">
        <v>4</v>
      </c>
      <c r="F364" s="3">
        <v>4</v>
      </c>
      <c r="G364" s="3">
        <v>3</v>
      </c>
      <c r="H364" s="3">
        <v>4</v>
      </c>
      <c r="I364" s="3">
        <v>3</v>
      </c>
      <c r="J364" s="3">
        <v>4</v>
      </c>
      <c r="K364" s="3">
        <v>4</v>
      </c>
      <c r="L364" s="3">
        <v>4</v>
      </c>
      <c r="M364" s="3">
        <v>4</v>
      </c>
      <c r="N364" s="3"/>
      <c r="O364" s="3">
        <f t="shared" si="27"/>
        <v>38</v>
      </c>
      <c r="P364" s="3">
        <f t="shared" si="30"/>
        <v>3.4911637931034485</v>
      </c>
      <c r="Q364" s="4">
        <v>0.67</v>
      </c>
      <c r="R364" s="1">
        <f t="shared" si="28"/>
        <v>51.505725681935154</v>
      </c>
      <c r="S364" s="52">
        <f t="shared" si="29"/>
        <v>565.05725681935155</v>
      </c>
    </row>
    <row r="365" spans="1:19" x14ac:dyDescent="0.35">
      <c r="A365" s="3">
        <v>0</v>
      </c>
      <c r="B365" s="3">
        <v>1997</v>
      </c>
      <c r="C365" s="3">
        <f t="shared" si="26"/>
        <v>20</v>
      </c>
      <c r="D365" s="3">
        <v>4</v>
      </c>
      <c r="E365" s="3">
        <v>4</v>
      </c>
      <c r="F365" s="3">
        <v>4</v>
      </c>
      <c r="G365" s="3">
        <v>3</v>
      </c>
      <c r="H365" s="3">
        <v>4</v>
      </c>
      <c r="I365" s="3">
        <v>4</v>
      </c>
      <c r="J365" s="3">
        <v>3</v>
      </c>
      <c r="K365" s="3">
        <v>4</v>
      </c>
      <c r="L365" s="3">
        <v>4</v>
      </c>
      <c r="M365" s="3">
        <v>4</v>
      </c>
      <c r="N365" s="3"/>
      <c r="O365" s="3">
        <f t="shared" si="27"/>
        <v>38</v>
      </c>
      <c r="P365" s="3">
        <f t="shared" si="30"/>
        <v>3.4911637931034485</v>
      </c>
      <c r="Q365" s="4">
        <v>0.67</v>
      </c>
      <c r="R365" s="1">
        <f t="shared" si="28"/>
        <v>51.505725681935154</v>
      </c>
      <c r="S365" s="52">
        <f t="shared" si="29"/>
        <v>565.05725681935155</v>
      </c>
    </row>
    <row r="366" spans="1:19" x14ac:dyDescent="0.35">
      <c r="A366" s="3">
        <v>0</v>
      </c>
      <c r="B366" s="3">
        <v>1997</v>
      </c>
      <c r="C366" s="3">
        <f t="shared" si="26"/>
        <v>20</v>
      </c>
      <c r="D366" s="3">
        <v>4</v>
      </c>
      <c r="E366" s="3">
        <v>4</v>
      </c>
      <c r="F366" s="3">
        <v>4</v>
      </c>
      <c r="G366" s="3">
        <v>4</v>
      </c>
      <c r="H366" s="3">
        <v>4</v>
      </c>
      <c r="I366" s="3">
        <v>4</v>
      </c>
      <c r="J366" s="3">
        <v>3</v>
      </c>
      <c r="K366" s="3">
        <v>3</v>
      </c>
      <c r="L366" s="3">
        <v>4</v>
      </c>
      <c r="M366" s="3">
        <v>4</v>
      </c>
      <c r="N366" s="3"/>
      <c r="O366" s="3">
        <f t="shared" si="27"/>
        <v>38</v>
      </c>
      <c r="P366" s="3">
        <f t="shared" si="30"/>
        <v>3.4911637931034485</v>
      </c>
      <c r="Q366" s="4">
        <v>0.67</v>
      </c>
      <c r="R366" s="1">
        <f t="shared" si="28"/>
        <v>51.505725681935154</v>
      </c>
      <c r="S366" s="52">
        <f t="shared" si="29"/>
        <v>565.05725681935155</v>
      </c>
    </row>
    <row r="367" spans="1:19" x14ac:dyDescent="0.35">
      <c r="A367" s="3">
        <v>0</v>
      </c>
      <c r="B367" s="3">
        <v>1997</v>
      </c>
      <c r="C367" s="3">
        <f t="shared" si="26"/>
        <v>20</v>
      </c>
      <c r="D367" s="3">
        <v>4</v>
      </c>
      <c r="E367" s="3">
        <v>3</v>
      </c>
      <c r="F367" s="3">
        <v>4</v>
      </c>
      <c r="G367" s="3">
        <v>4</v>
      </c>
      <c r="H367" s="3">
        <v>4</v>
      </c>
      <c r="I367" s="3">
        <v>4</v>
      </c>
      <c r="J367" s="3">
        <v>3</v>
      </c>
      <c r="K367" s="3">
        <v>3</v>
      </c>
      <c r="L367" s="3">
        <v>4</v>
      </c>
      <c r="M367" s="3">
        <v>4</v>
      </c>
      <c r="N367" s="3"/>
      <c r="O367" s="3">
        <f t="shared" si="27"/>
        <v>37</v>
      </c>
      <c r="P367" s="3">
        <f t="shared" si="30"/>
        <v>3.4911637931034485</v>
      </c>
      <c r="Q367" s="4">
        <v>0.67</v>
      </c>
      <c r="R367" s="1">
        <f t="shared" si="28"/>
        <v>50.013188368502313</v>
      </c>
      <c r="S367" s="52">
        <f t="shared" si="29"/>
        <v>550.13188368502313</v>
      </c>
    </row>
    <row r="368" spans="1:19" x14ac:dyDescent="0.35">
      <c r="A368" s="3">
        <v>0</v>
      </c>
      <c r="B368" s="3">
        <v>1997</v>
      </c>
      <c r="C368" s="3">
        <f t="shared" si="26"/>
        <v>20</v>
      </c>
      <c r="D368" s="3">
        <v>3</v>
      </c>
      <c r="E368" s="3">
        <v>4</v>
      </c>
      <c r="F368" s="3">
        <v>4</v>
      </c>
      <c r="G368" s="3">
        <v>3</v>
      </c>
      <c r="H368" s="3">
        <v>4</v>
      </c>
      <c r="I368" s="3">
        <v>4</v>
      </c>
      <c r="J368" s="3">
        <v>4</v>
      </c>
      <c r="K368" s="3">
        <v>3</v>
      </c>
      <c r="L368" s="3">
        <v>4</v>
      </c>
      <c r="M368" s="3">
        <v>4</v>
      </c>
      <c r="N368" s="3"/>
      <c r="O368" s="3">
        <f t="shared" si="27"/>
        <v>37</v>
      </c>
      <c r="P368" s="3">
        <f t="shared" si="30"/>
        <v>3.4911637931034485</v>
      </c>
      <c r="Q368" s="4">
        <v>0.67</v>
      </c>
      <c r="R368" s="1">
        <f t="shared" si="28"/>
        <v>50.013188368502313</v>
      </c>
      <c r="S368" s="52">
        <f t="shared" si="29"/>
        <v>550.13188368502313</v>
      </c>
    </row>
    <row r="369" spans="1:19" x14ac:dyDescent="0.35">
      <c r="A369" s="3">
        <v>0</v>
      </c>
      <c r="B369" s="3">
        <v>1997</v>
      </c>
      <c r="C369" s="3">
        <f t="shared" si="26"/>
        <v>20</v>
      </c>
      <c r="D369" s="3">
        <v>3</v>
      </c>
      <c r="E369" s="3">
        <v>3</v>
      </c>
      <c r="F369" s="3">
        <v>4</v>
      </c>
      <c r="G369" s="3">
        <v>3</v>
      </c>
      <c r="H369" s="3">
        <v>4</v>
      </c>
      <c r="I369" s="3">
        <v>4</v>
      </c>
      <c r="J369" s="3">
        <v>4</v>
      </c>
      <c r="K369" s="3">
        <v>4</v>
      </c>
      <c r="L369" s="3">
        <v>4</v>
      </c>
      <c r="M369" s="3">
        <v>4</v>
      </c>
      <c r="N369" s="3"/>
      <c r="O369" s="3">
        <f t="shared" si="27"/>
        <v>37</v>
      </c>
      <c r="P369" s="3">
        <f t="shared" si="30"/>
        <v>3.4911637931034485</v>
      </c>
      <c r="Q369" s="4">
        <v>0.67</v>
      </c>
      <c r="R369" s="1">
        <f t="shared" si="28"/>
        <v>50.013188368502313</v>
      </c>
      <c r="S369" s="52">
        <f t="shared" si="29"/>
        <v>550.13188368502313</v>
      </c>
    </row>
    <row r="370" spans="1:19" x14ac:dyDescent="0.35">
      <c r="A370" s="3">
        <v>1</v>
      </c>
      <c r="B370" s="3">
        <v>1997</v>
      </c>
      <c r="C370" s="3">
        <f t="shared" si="26"/>
        <v>20</v>
      </c>
      <c r="D370" s="3">
        <v>4</v>
      </c>
      <c r="E370" s="3">
        <v>4</v>
      </c>
      <c r="F370" s="3">
        <v>4</v>
      </c>
      <c r="G370" s="3">
        <v>4</v>
      </c>
      <c r="H370" s="3">
        <v>4</v>
      </c>
      <c r="I370" s="3">
        <v>4</v>
      </c>
      <c r="J370" s="3">
        <v>4</v>
      </c>
      <c r="K370" s="3">
        <v>1</v>
      </c>
      <c r="L370" s="3">
        <v>4</v>
      </c>
      <c r="M370" s="3">
        <v>4</v>
      </c>
      <c r="N370" s="3"/>
      <c r="O370" s="3">
        <f t="shared" si="27"/>
        <v>37</v>
      </c>
      <c r="P370" s="3">
        <f t="shared" si="30"/>
        <v>3.4911637931034485</v>
      </c>
      <c r="Q370" s="4">
        <v>0.67</v>
      </c>
      <c r="R370" s="1">
        <f t="shared" si="28"/>
        <v>50.013188368502313</v>
      </c>
      <c r="S370" s="52">
        <f t="shared" si="29"/>
        <v>550.13188368502313</v>
      </c>
    </row>
    <row r="371" spans="1:19" x14ac:dyDescent="0.35">
      <c r="A371" s="3">
        <v>1</v>
      </c>
      <c r="B371" s="3">
        <v>1997</v>
      </c>
      <c r="C371" s="3">
        <f t="shared" si="26"/>
        <v>20</v>
      </c>
      <c r="D371" s="3">
        <v>4</v>
      </c>
      <c r="E371" s="3">
        <v>1</v>
      </c>
      <c r="F371" s="3">
        <v>4</v>
      </c>
      <c r="G371" s="3">
        <v>4</v>
      </c>
      <c r="H371" s="3">
        <v>4</v>
      </c>
      <c r="I371" s="3">
        <v>4</v>
      </c>
      <c r="J371" s="3">
        <v>4</v>
      </c>
      <c r="K371" s="3">
        <v>4</v>
      </c>
      <c r="L371" s="3">
        <v>4</v>
      </c>
      <c r="M371" s="3">
        <v>4</v>
      </c>
      <c r="N371" s="3"/>
      <c r="O371" s="3">
        <f t="shared" si="27"/>
        <v>37</v>
      </c>
      <c r="P371" s="3">
        <f t="shared" si="30"/>
        <v>3.4911637931034485</v>
      </c>
      <c r="Q371" s="4">
        <v>0.67</v>
      </c>
      <c r="R371" s="1">
        <f t="shared" si="28"/>
        <v>50.013188368502313</v>
      </c>
      <c r="S371" s="52">
        <f t="shared" si="29"/>
        <v>550.13188368502313</v>
      </c>
    </row>
    <row r="372" spans="1:19" x14ac:dyDescent="0.35">
      <c r="A372" s="3">
        <v>0</v>
      </c>
      <c r="B372" s="3">
        <v>1997</v>
      </c>
      <c r="C372" s="3">
        <f t="shared" si="26"/>
        <v>20</v>
      </c>
      <c r="D372" s="3">
        <v>4</v>
      </c>
      <c r="E372" s="3">
        <v>3</v>
      </c>
      <c r="F372" s="3">
        <v>4</v>
      </c>
      <c r="G372" s="3">
        <v>4</v>
      </c>
      <c r="H372" s="3">
        <v>3</v>
      </c>
      <c r="I372" s="3">
        <v>3</v>
      </c>
      <c r="J372" s="3">
        <v>4</v>
      </c>
      <c r="K372" s="3">
        <v>3</v>
      </c>
      <c r="L372" s="3">
        <v>4</v>
      </c>
      <c r="M372" s="3">
        <v>4</v>
      </c>
      <c r="N372" s="3"/>
      <c r="O372" s="3">
        <f t="shared" si="27"/>
        <v>36</v>
      </c>
      <c r="P372" s="3">
        <f t="shared" si="30"/>
        <v>3.4911637931034485</v>
      </c>
      <c r="Q372" s="4">
        <v>0.67</v>
      </c>
      <c r="R372" s="1">
        <f t="shared" si="28"/>
        <v>48.520651055069479</v>
      </c>
      <c r="S372" s="52">
        <f t="shared" si="29"/>
        <v>535.20651055069482</v>
      </c>
    </row>
    <row r="373" spans="1:19" x14ac:dyDescent="0.35">
      <c r="A373" s="3">
        <v>1</v>
      </c>
      <c r="B373" s="3">
        <v>1997</v>
      </c>
      <c r="C373" s="3">
        <f t="shared" si="26"/>
        <v>20</v>
      </c>
      <c r="D373" s="3">
        <v>3</v>
      </c>
      <c r="E373" s="3">
        <v>4</v>
      </c>
      <c r="F373" s="3">
        <v>4</v>
      </c>
      <c r="G373" s="3">
        <v>3</v>
      </c>
      <c r="H373" s="3">
        <v>4</v>
      </c>
      <c r="I373" s="3">
        <v>4</v>
      </c>
      <c r="J373" s="3">
        <v>4</v>
      </c>
      <c r="K373" s="3">
        <v>3</v>
      </c>
      <c r="L373" s="3">
        <v>4</v>
      </c>
      <c r="M373" s="3">
        <v>3</v>
      </c>
      <c r="N373" s="3"/>
      <c r="O373" s="3">
        <f t="shared" si="27"/>
        <v>36</v>
      </c>
      <c r="P373" s="3">
        <f t="shared" si="30"/>
        <v>3.4911637931034485</v>
      </c>
      <c r="Q373" s="4">
        <v>0.67</v>
      </c>
      <c r="R373" s="1">
        <f t="shared" si="28"/>
        <v>48.520651055069479</v>
      </c>
      <c r="S373" s="52">
        <f t="shared" si="29"/>
        <v>535.20651055069482</v>
      </c>
    </row>
    <row r="374" spans="1:19" x14ac:dyDescent="0.35">
      <c r="A374" s="3">
        <v>0</v>
      </c>
      <c r="B374" s="3">
        <v>1997</v>
      </c>
      <c r="C374" s="3">
        <f t="shared" si="26"/>
        <v>20</v>
      </c>
      <c r="D374" s="3">
        <v>4</v>
      </c>
      <c r="E374" s="3">
        <v>4</v>
      </c>
      <c r="F374" s="3">
        <v>4</v>
      </c>
      <c r="G374" s="3">
        <v>4</v>
      </c>
      <c r="H374" s="3">
        <v>3</v>
      </c>
      <c r="I374" s="3">
        <v>3</v>
      </c>
      <c r="J374" s="3">
        <v>3</v>
      </c>
      <c r="K374" s="3">
        <v>4</v>
      </c>
      <c r="L374" s="3">
        <v>4</v>
      </c>
      <c r="M374" s="3">
        <v>3</v>
      </c>
      <c r="N374" s="3"/>
      <c r="O374" s="3">
        <f t="shared" si="27"/>
        <v>36</v>
      </c>
      <c r="P374" s="3">
        <f t="shared" si="30"/>
        <v>3.4911637931034485</v>
      </c>
      <c r="Q374" s="4">
        <v>0.67</v>
      </c>
      <c r="R374" s="1">
        <f t="shared" si="28"/>
        <v>48.520651055069479</v>
      </c>
      <c r="S374" s="52">
        <f t="shared" si="29"/>
        <v>535.20651055069482</v>
      </c>
    </row>
    <row r="375" spans="1:19" x14ac:dyDescent="0.35">
      <c r="A375" s="3">
        <v>1</v>
      </c>
      <c r="B375" s="3">
        <v>1997</v>
      </c>
      <c r="C375" s="3">
        <f t="shared" si="26"/>
        <v>20</v>
      </c>
      <c r="D375" s="3">
        <v>4</v>
      </c>
      <c r="E375" s="3">
        <v>3</v>
      </c>
      <c r="F375" s="3">
        <v>4</v>
      </c>
      <c r="G375" s="3">
        <v>4</v>
      </c>
      <c r="H375" s="3">
        <v>3</v>
      </c>
      <c r="I375" s="3">
        <v>3</v>
      </c>
      <c r="J375" s="3">
        <v>4</v>
      </c>
      <c r="K375" s="3">
        <v>4</v>
      </c>
      <c r="L375" s="3">
        <v>4</v>
      </c>
      <c r="M375" s="3">
        <v>3</v>
      </c>
      <c r="N375" s="3"/>
      <c r="O375" s="3">
        <f t="shared" si="27"/>
        <v>36</v>
      </c>
      <c r="P375" s="3">
        <f t="shared" si="30"/>
        <v>3.4911637931034485</v>
      </c>
      <c r="Q375" s="4">
        <v>0.67</v>
      </c>
      <c r="R375" s="1">
        <f t="shared" si="28"/>
        <v>48.520651055069479</v>
      </c>
      <c r="S375" s="52">
        <f t="shared" si="29"/>
        <v>535.20651055069482</v>
      </c>
    </row>
    <row r="376" spans="1:19" x14ac:dyDescent="0.35">
      <c r="A376" s="3">
        <v>0</v>
      </c>
      <c r="B376" s="3">
        <v>1997</v>
      </c>
      <c r="C376" s="3">
        <f t="shared" si="26"/>
        <v>20</v>
      </c>
      <c r="D376" s="3">
        <v>3</v>
      </c>
      <c r="E376" s="3">
        <v>3</v>
      </c>
      <c r="F376" s="3">
        <v>4</v>
      </c>
      <c r="G376" s="3">
        <v>3</v>
      </c>
      <c r="H376" s="3">
        <v>3</v>
      </c>
      <c r="I376" s="3">
        <v>4</v>
      </c>
      <c r="J376" s="3">
        <v>4</v>
      </c>
      <c r="K376" s="3">
        <v>4</v>
      </c>
      <c r="L376" s="3">
        <v>4</v>
      </c>
      <c r="M376" s="3">
        <v>4</v>
      </c>
      <c r="N376" s="3"/>
      <c r="O376" s="3">
        <f t="shared" si="27"/>
        <v>36</v>
      </c>
      <c r="P376" s="3">
        <f t="shared" si="30"/>
        <v>3.4911637931034485</v>
      </c>
      <c r="Q376" s="4">
        <v>0.67</v>
      </c>
      <c r="R376" s="1">
        <f t="shared" si="28"/>
        <v>48.520651055069479</v>
      </c>
      <c r="S376" s="52">
        <f t="shared" si="29"/>
        <v>535.20651055069482</v>
      </c>
    </row>
    <row r="377" spans="1:19" x14ac:dyDescent="0.35">
      <c r="A377" s="3">
        <v>0</v>
      </c>
      <c r="B377" s="3">
        <v>1997</v>
      </c>
      <c r="C377" s="3">
        <f t="shared" si="26"/>
        <v>20</v>
      </c>
      <c r="D377" s="3">
        <v>3</v>
      </c>
      <c r="E377" s="3">
        <v>4</v>
      </c>
      <c r="F377" s="3">
        <v>4</v>
      </c>
      <c r="G377" s="3">
        <v>3</v>
      </c>
      <c r="H377" s="3">
        <v>3</v>
      </c>
      <c r="I377" s="3">
        <v>3</v>
      </c>
      <c r="J377" s="3">
        <v>4</v>
      </c>
      <c r="K377" s="3">
        <v>3</v>
      </c>
      <c r="L377" s="3">
        <v>4</v>
      </c>
      <c r="M377" s="3">
        <v>4</v>
      </c>
      <c r="N377" s="3"/>
      <c r="O377" s="3">
        <f t="shared" si="27"/>
        <v>35</v>
      </c>
      <c r="P377" s="3">
        <f t="shared" si="30"/>
        <v>3.4911637931034485</v>
      </c>
      <c r="Q377" s="4">
        <v>0.67</v>
      </c>
      <c r="R377" s="1">
        <f t="shared" si="28"/>
        <v>47.028113741636638</v>
      </c>
      <c r="S377" s="52">
        <f t="shared" si="29"/>
        <v>520.28113741636639</v>
      </c>
    </row>
    <row r="378" spans="1:19" x14ac:dyDescent="0.35">
      <c r="A378" s="3">
        <v>0</v>
      </c>
      <c r="B378" s="3">
        <v>1997</v>
      </c>
      <c r="C378" s="3">
        <f t="shared" si="26"/>
        <v>20</v>
      </c>
      <c r="D378" s="3">
        <v>4</v>
      </c>
      <c r="E378" s="3">
        <v>3</v>
      </c>
      <c r="F378" s="3">
        <v>4</v>
      </c>
      <c r="G378" s="3">
        <v>3</v>
      </c>
      <c r="H378" s="3">
        <v>3</v>
      </c>
      <c r="I378" s="3">
        <v>3</v>
      </c>
      <c r="J378" s="3">
        <v>3</v>
      </c>
      <c r="K378" s="3">
        <v>4</v>
      </c>
      <c r="L378" s="3">
        <v>4</v>
      </c>
      <c r="M378" s="3">
        <v>4</v>
      </c>
      <c r="N378" s="3"/>
      <c r="O378" s="3">
        <f t="shared" si="27"/>
        <v>35</v>
      </c>
      <c r="P378" s="3">
        <f t="shared" si="30"/>
        <v>3.4911637931034485</v>
      </c>
      <c r="Q378" s="4">
        <v>0.67</v>
      </c>
      <c r="R378" s="1">
        <f t="shared" si="28"/>
        <v>47.028113741636638</v>
      </c>
      <c r="S378" s="52">
        <f t="shared" si="29"/>
        <v>520.28113741636639</v>
      </c>
    </row>
    <row r="379" spans="1:19" x14ac:dyDescent="0.35">
      <c r="A379" s="3">
        <v>0</v>
      </c>
      <c r="B379" s="3">
        <v>1997</v>
      </c>
      <c r="C379" s="3">
        <f t="shared" si="26"/>
        <v>20</v>
      </c>
      <c r="D379" s="3">
        <v>3</v>
      </c>
      <c r="E379" s="3">
        <v>3</v>
      </c>
      <c r="F379" s="3">
        <v>4</v>
      </c>
      <c r="G379" s="3">
        <v>4</v>
      </c>
      <c r="H379" s="3">
        <v>4</v>
      </c>
      <c r="I379" s="3">
        <v>3</v>
      </c>
      <c r="J379" s="3">
        <v>3</v>
      </c>
      <c r="K379" s="3">
        <v>3</v>
      </c>
      <c r="L379" s="3">
        <v>4</v>
      </c>
      <c r="M379" s="3">
        <v>4</v>
      </c>
      <c r="N379" s="3"/>
      <c r="O379" s="3">
        <f t="shared" si="27"/>
        <v>35</v>
      </c>
      <c r="P379" s="3">
        <f t="shared" si="30"/>
        <v>3.4911637931034485</v>
      </c>
      <c r="Q379" s="4">
        <v>0.67</v>
      </c>
      <c r="R379" s="1">
        <f t="shared" si="28"/>
        <v>47.028113741636638</v>
      </c>
      <c r="S379" s="52">
        <f t="shared" si="29"/>
        <v>520.28113741636639</v>
      </c>
    </row>
    <row r="380" spans="1:19" x14ac:dyDescent="0.35">
      <c r="A380" s="3">
        <v>0</v>
      </c>
      <c r="B380" s="3">
        <v>1997</v>
      </c>
      <c r="C380" s="3">
        <f t="shared" si="26"/>
        <v>20</v>
      </c>
      <c r="D380" s="3">
        <v>2</v>
      </c>
      <c r="E380" s="3">
        <v>3</v>
      </c>
      <c r="F380" s="3">
        <v>4</v>
      </c>
      <c r="G380" s="3">
        <v>3</v>
      </c>
      <c r="H380" s="3">
        <v>4</v>
      </c>
      <c r="I380" s="3">
        <v>4</v>
      </c>
      <c r="J380" s="3">
        <v>4</v>
      </c>
      <c r="K380" s="3">
        <v>3</v>
      </c>
      <c r="L380" s="3">
        <v>4</v>
      </c>
      <c r="M380" s="3">
        <v>4</v>
      </c>
      <c r="N380" s="3"/>
      <c r="O380" s="3">
        <f t="shared" si="27"/>
        <v>35</v>
      </c>
      <c r="P380" s="3">
        <f t="shared" si="30"/>
        <v>3.4911637931034485</v>
      </c>
      <c r="Q380" s="4">
        <v>0.67</v>
      </c>
      <c r="R380" s="1">
        <f t="shared" si="28"/>
        <v>47.028113741636638</v>
      </c>
      <c r="S380" s="52">
        <f t="shared" si="29"/>
        <v>520.28113741636639</v>
      </c>
    </row>
    <row r="381" spans="1:19" x14ac:dyDescent="0.35">
      <c r="A381" s="3">
        <v>0</v>
      </c>
      <c r="B381" s="3">
        <v>1997</v>
      </c>
      <c r="C381" s="3">
        <f t="shared" si="26"/>
        <v>20</v>
      </c>
      <c r="D381" s="3">
        <v>4</v>
      </c>
      <c r="E381" s="3">
        <v>4</v>
      </c>
      <c r="F381" s="3">
        <v>4</v>
      </c>
      <c r="G381" s="3">
        <v>3</v>
      </c>
      <c r="H381" s="3">
        <v>4</v>
      </c>
      <c r="I381" s="3">
        <v>3</v>
      </c>
      <c r="J381" s="3">
        <v>3</v>
      </c>
      <c r="K381" s="3">
        <v>3</v>
      </c>
      <c r="L381" s="3">
        <v>4</v>
      </c>
      <c r="M381" s="3">
        <v>3</v>
      </c>
      <c r="N381" s="3"/>
      <c r="O381" s="3">
        <f t="shared" si="27"/>
        <v>35</v>
      </c>
      <c r="P381" s="3">
        <f t="shared" si="30"/>
        <v>3.4911637931034485</v>
      </c>
      <c r="Q381" s="4">
        <v>0.67</v>
      </c>
      <c r="R381" s="1">
        <f t="shared" si="28"/>
        <v>47.028113741636638</v>
      </c>
      <c r="S381" s="52">
        <f t="shared" si="29"/>
        <v>520.28113741636639</v>
      </c>
    </row>
    <row r="382" spans="1:19" x14ac:dyDescent="0.35">
      <c r="A382" s="3">
        <v>0</v>
      </c>
      <c r="B382" s="3">
        <v>1997</v>
      </c>
      <c r="C382" s="3">
        <f t="shared" si="26"/>
        <v>20</v>
      </c>
      <c r="D382" s="3">
        <v>3</v>
      </c>
      <c r="E382" s="3">
        <v>4</v>
      </c>
      <c r="F382" s="3">
        <v>4</v>
      </c>
      <c r="G382" s="3">
        <v>4</v>
      </c>
      <c r="H382" s="3">
        <v>3</v>
      </c>
      <c r="I382" s="3">
        <v>4</v>
      </c>
      <c r="J382" s="3">
        <v>3</v>
      </c>
      <c r="K382" s="3">
        <v>3</v>
      </c>
      <c r="L382" s="3">
        <v>4</v>
      </c>
      <c r="M382" s="3">
        <v>3</v>
      </c>
      <c r="N382" s="3"/>
      <c r="O382" s="3">
        <f t="shared" si="27"/>
        <v>35</v>
      </c>
      <c r="P382" s="3">
        <f t="shared" si="30"/>
        <v>3.4911637931034485</v>
      </c>
      <c r="Q382" s="4">
        <v>0.67</v>
      </c>
      <c r="R382" s="1">
        <f t="shared" si="28"/>
        <v>47.028113741636638</v>
      </c>
      <c r="S382" s="52">
        <f t="shared" si="29"/>
        <v>520.28113741636639</v>
      </c>
    </row>
    <row r="383" spans="1:19" x14ac:dyDescent="0.35">
      <c r="A383" s="3">
        <v>0</v>
      </c>
      <c r="B383" s="3">
        <v>1997</v>
      </c>
      <c r="C383" s="3">
        <f t="shared" si="26"/>
        <v>20</v>
      </c>
      <c r="D383" s="3">
        <v>3</v>
      </c>
      <c r="E383" s="3">
        <v>4</v>
      </c>
      <c r="F383" s="3">
        <v>4</v>
      </c>
      <c r="G383" s="3">
        <v>4</v>
      </c>
      <c r="H383" s="3">
        <v>4</v>
      </c>
      <c r="I383" s="3">
        <v>3</v>
      </c>
      <c r="J383" s="3">
        <v>3</v>
      </c>
      <c r="K383" s="3">
        <v>3</v>
      </c>
      <c r="L383" s="3">
        <v>4</v>
      </c>
      <c r="M383" s="3">
        <v>3</v>
      </c>
      <c r="N383" s="3"/>
      <c r="O383" s="3">
        <f t="shared" si="27"/>
        <v>35</v>
      </c>
      <c r="P383" s="3">
        <f t="shared" si="30"/>
        <v>3.4911637931034485</v>
      </c>
      <c r="Q383" s="4">
        <v>0.67</v>
      </c>
      <c r="R383" s="1">
        <f t="shared" si="28"/>
        <v>47.028113741636638</v>
      </c>
      <c r="S383" s="52">
        <f t="shared" si="29"/>
        <v>520.28113741636639</v>
      </c>
    </row>
    <row r="384" spans="1:19" x14ac:dyDescent="0.35">
      <c r="A384" s="3">
        <v>0</v>
      </c>
      <c r="B384" s="3">
        <v>1997</v>
      </c>
      <c r="C384" s="3">
        <f t="shared" si="26"/>
        <v>20</v>
      </c>
      <c r="D384" s="3">
        <v>4</v>
      </c>
      <c r="E384" s="3">
        <v>4</v>
      </c>
      <c r="F384" s="3">
        <v>4</v>
      </c>
      <c r="G384" s="3">
        <v>2</v>
      </c>
      <c r="H384" s="3">
        <v>4</v>
      </c>
      <c r="I384" s="3">
        <v>3</v>
      </c>
      <c r="J384" s="3">
        <v>4</v>
      </c>
      <c r="K384" s="3">
        <v>3</v>
      </c>
      <c r="L384" s="3">
        <v>4</v>
      </c>
      <c r="M384" s="3">
        <v>3</v>
      </c>
      <c r="N384" s="3"/>
      <c r="O384" s="3">
        <f t="shared" si="27"/>
        <v>35</v>
      </c>
      <c r="P384" s="3">
        <f t="shared" si="30"/>
        <v>3.4911637931034485</v>
      </c>
      <c r="Q384" s="4">
        <v>0.67</v>
      </c>
      <c r="R384" s="1">
        <f t="shared" si="28"/>
        <v>47.028113741636638</v>
      </c>
      <c r="S384" s="52">
        <f t="shared" si="29"/>
        <v>520.28113741636639</v>
      </c>
    </row>
    <row r="385" spans="1:19" x14ac:dyDescent="0.35">
      <c r="A385" s="3">
        <v>0</v>
      </c>
      <c r="B385" s="3">
        <v>1997</v>
      </c>
      <c r="C385" s="3">
        <f t="shared" si="26"/>
        <v>20</v>
      </c>
      <c r="D385" s="3">
        <v>4</v>
      </c>
      <c r="E385" s="3">
        <v>4</v>
      </c>
      <c r="F385" s="3">
        <v>4</v>
      </c>
      <c r="G385" s="3">
        <v>4</v>
      </c>
      <c r="H385" s="3">
        <v>4</v>
      </c>
      <c r="I385" s="3">
        <v>3</v>
      </c>
      <c r="J385" s="3">
        <v>2</v>
      </c>
      <c r="K385" s="3">
        <v>3</v>
      </c>
      <c r="L385" s="3">
        <v>4</v>
      </c>
      <c r="M385" s="3">
        <v>3</v>
      </c>
      <c r="N385" s="3"/>
      <c r="O385" s="3">
        <f t="shared" si="27"/>
        <v>35</v>
      </c>
      <c r="P385" s="3">
        <f t="shared" si="30"/>
        <v>3.4911637931034485</v>
      </c>
      <c r="Q385" s="4">
        <v>0.67</v>
      </c>
      <c r="R385" s="1">
        <f t="shared" si="28"/>
        <v>47.028113741636638</v>
      </c>
      <c r="S385" s="52">
        <f t="shared" si="29"/>
        <v>520.28113741636639</v>
      </c>
    </row>
    <row r="386" spans="1:19" x14ac:dyDescent="0.35">
      <c r="A386" s="3">
        <v>1</v>
      </c>
      <c r="B386" s="3">
        <v>1997</v>
      </c>
      <c r="C386" s="3">
        <f t="shared" ref="C386:C449" si="31">2017-B386</f>
        <v>20</v>
      </c>
      <c r="D386" s="3">
        <v>4</v>
      </c>
      <c r="E386" s="3">
        <v>4</v>
      </c>
      <c r="F386" s="3">
        <v>4</v>
      </c>
      <c r="G386" s="3">
        <v>2</v>
      </c>
      <c r="H386" s="3">
        <v>4</v>
      </c>
      <c r="I386" s="3">
        <v>2</v>
      </c>
      <c r="J386" s="3">
        <v>4</v>
      </c>
      <c r="K386" s="3">
        <v>4</v>
      </c>
      <c r="L386" s="3">
        <v>4</v>
      </c>
      <c r="M386" s="3">
        <v>2</v>
      </c>
      <c r="N386" s="3"/>
      <c r="O386" s="3">
        <f t="shared" ref="O386:O449" si="32">SUM(D386:M386)</f>
        <v>34</v>
      </c>
      <c r="P386" s="3">
        <f t="shared" si="30"/>
        <v>3.4911637931034485</v>
      </c>
      <c r="Q386" s="4">
        <v>0.67</v>
      </c>
      <c r="R386" s="1">
        <f t="shared" ref="R386:R449" si="33">(O386-P386)/Q386</f>
        <v>45.535576428203804</v>
      </c>
      <c r="S386" s="52">
        <f t="shared" ref="S386:S449" si="34">(R386*10)+50</f>
        <v>505.35576428203802</v>
      </c>
    </row>
    <row r="387" spans="1:19" x14ac:dyDescent="0.35">
      <c r="A387" s="3">
        <v>1</v>
      </c>
      <c r="B387" s="3">
        <v>1997</v>
      </c>
      <c r="C387" s="3">
        <f t="shared" si="31"/>
        <v>20</v>
      </c>
      <c r="D387" s="3">
        <v>4</v>
      </c>
      <c r="E387" s="3">
        <v>4</v>
      </c>
      <c r="F387" s="3">
        <v>3</v>
      </c>
      <c r="G387" s="3">
        <v>3</v>
      </c>
      <c r="H387" s="3">
        <v>3</v>
      </c>
      <c r="I387" s="3">
        <v>4</v>
      </c>
      <c r="J387" s="3">
        <v>3</v>
      </c>
      <c r="K387" s="3">
        <v>4</v>
      </c>
      <c r="L387" s="3">
        <v>4</v>
      </c>
      <c r="M387" s="3">
        <v>2</v>
      </c>
      <c r="N387" s="3"/>
      <c r="O387" s="3">
        <f t="shared" si="32"/>
        <v>34</v>
      </c>
      <c r="P387" s="3">
        <f t="shared" si="30"/>
        <v>3.4911637931034485</v>
      </c>
      <c r="Q387" s="4">
        <v>0.67</v>
      </c>
      <c r="R387" s="1">
        <f t="shared" si="33"/>
        <v>45.535576428203804</v>
      </c>
      <c r="S387" s="52">
        <f t="shared" si="34"/>
        <v>505.35576428203802</v>
      </c>
    </row>
    <row r="388" spans="1:19" x14ac:dyDescent="0.35">
      <c r="A388" s="3">
        <v>0</v>
      </c>
      <c r="B388" s="3">
        <v>1997</v>
      </c>
      <c r="C388" s="3">
        <f t="shared" si="31"/>
        <v>20</v>
      </c>
      <c r="D388" s="3">
        <v>4</v>
      </c>
      <c r="E388" s="3">
        <v>4</v>
      </c>
      <c r="F388" s="3">
        <v>4</v>
      </c>
      <c r="G388" s="3">
        <v>2</v>
      </c>
      <c r="H388" s="3">
        <v>3</v>
      </c>
      <c r="I388" s="3">
        <v>3</v>
      </c>
      <c r="J388" s="3">
        <v>3</v>
      </c>
      <c r="K388" s="3">
        <v>4</v>
      </c>
      <c r="L388" s="3">
        <v>4</v>
      </c>
      <c r="M388" s="3">
        <v>3</v>
      </c>
      <c r="N388" s="3"/>
      <c r="O388" s="3">
        <f t="shared" si="32"/>
        <v>34</v>
      </c>
      <c r="P388" s="3">
        <f t="shared" si="30"/>
        <v>3.4911637931034485</v>
      </c>
      <c r="Q388" s="4">
        <v>0.67</v>
      </c>
      <c r="R388" s="1">
        <f t="shared" si="33"/>
        <v>45.535576428203804</v>
      </c>
      <c r="S388" s="52">
        <f t="shared" si="34"/>
        <v>505.35576428203802</v>
      </c>
    </row>
    <row r="389" spans="1:19" x14ac:dyDescent="0.35">
      <c r="A389" s="3">
        <v>0</v>
      </c>
      <c r="B389" s="3">
        <v>1997</v>
      </c>
      <c r="C389" s="3">
        <f t="shared" si="31"/>
        <v>20</v>
      </c>
      <c r="D389" s="3">
        <v>4</v>
      </c>
      <c r="E389" s="3">
        <v>3</v>
      </c>
      <c r="F389" s="3">
        <v>3</v>
      </c>
      <c r="G389" s="3">
        <v>3</v>
      </c>
      <c r="H389" s="3">
        <v>4</v>
      </c>
      <c r="I389" s="3">
        <v>3</v>
      </c>
      <c r="J389" s="3">
        <v>4</v>
      </c>
      <c r="K389" s="3">
        <v>3</v>
      </c>
      <c r="L389" s="3">
        <v>4</v>
      </c>
      <c r="M389" s="3">
        <v>3</v>
      </c>
      <c r="N389" s="3"/>
      <c r="O389" s="3">
        <f t="shared" si="32"/>
        <v>34</v>
      </c>
      <c r="P389" s="3">
        <f t="shared" si="30"/>
        <v>3.4911637931034485</v>
      </c>
      <c r="Q389" s="4">
        <v>0.67</v>
      </c>
      <c r="R389" s="1">
        <f t="shared" si="33"/>
        <v>45.535576428203804</v>
      </c>
      <c r="S389" s="52">
        <f t="shared" si="34"/>
        <v>505.35576428203802</v>
      </c>
    </row>
    <row r="390" spans="1:19" x14ac:dyDescent="0.35">
      <c r="A390" s="3">
        <v>0</v>
      </c>
      <c r="B390" s="3">
        <v>1997</v>
      </c>
      <c r="C390" s="3">
        <f t="shared" si="31"/>
        <v>20</v>
      </c>
      <c r="D390" s="3">
        <v>3</v>
      </c>
      <c r="E390" s="3">
        <v>3</v>
      </c>
      <c r="F390" s="3">
        <v>4</v>
      </c>
      <c r="G390" s="3">
        <v>4</v>
      </c>
      <c r="H390" s="3">
        <v>3</v>
      </c>
      <c r="I390" s="3">
        <v>4</v>
      </c>
      <c r="J390" s="3">
        <v>4</v>
      </c>
      <c r="K390" s="3">
        <v>2</v>
      </c>
      <c r="L390" s="3">
        <v>4</v>
      </c>
      <c r="M390" s="3">
        <v>2</v>
      </c>
      <c r="N390" s="3"/>
      <c r="O390" s="3">
        <f t="shared" si="32"/>
        <v>33</v>
      </c>
      <c r="P390" s="3">
        <f t="shared" si="30"/>
        <v>3.4911637931034485</v>
      </c>
      <c r="Q390" s="4">
        <v>0.67</v>
      </c>
      <c r="R390" s="1">
        <f t="shared" si="33"/>
        <v>44.04303911477097</v>
      </c>
      <c r="S390" s="52">
        <f t="shared" si="34"/>
        <v>490.43039114770971</v>
      </c>
    </row>
    <row r="391" spans="1:19" x14ac:dyDescent="0.35">
      <c r="A391" s="3">
        <v>0</v>
      </c>
      <c r="B391" s="3">
        <v>1997</v>
      </c>
      <c r="C391" s="3">
        <f t="shared" si="31"/>
        <v>20</v>
      </c>
      <c r="D391" s="3">
        <v>4</v>
      </c>
      <c r="E391" s="3">
        <v>3</v>
      </c>
      <c r="F391" s="3">
        <v>3</v>
      </c>
      <c r="G391" s="3">
        <v>4</v>
      </c>
      <c r="H391" s="3">
        <v>4</v>
      </c>
      <c r="I391" s="3">
        <v>3</v>
      </c>
      <c r="J391" s="3">
        <v>2</v>
      </c>
      <c r="K391" s="3">
        <v>2</v>
      </c>
      <c r="L391" s="3">
        <v>4</v>
      </c>
      <c r="M391" s="3">
        <v>4</v>
      </c>
      <c r="N391" s="3"/>
      <c r="O391" s="3">
        <f t="shared" si="32"/>
        <v>33</v>
      </c>
      <c r="P391" s="3">
        <f t="shared" si="30"/>
        <v>3.4911637931034485</v>
      </c>
      <c r="Q391" s="4">
        <v>0.67</v>
      </c>
      <c r="R391" s="1">
        <f t="shared" si="33"/>
        <v>44.04303911477097</v>
      </c>
      <c r="S391" s="52">
        <f t="shared" si="34"/>
        <v>490.43039114770971</v>
      </c>
    </row>
    <row r="392" spans="1:19" x14ac:dyDescent="0.35">
      <c r="A392" s="3">
        <v>0</v>
      </c>
      <c r="B392" s="3">
        <v>1997</v>
      </c>
      <c r="C392" s="3">
        <f t="shared" si="31"/>
        <v>20</v>
      </c>
      <c r="D392" s="3">
        <v>4</v>
      </c>
      <c r="E392" s="3">
        <v>3</v>
      </c>
      <c r="F392" s="3">
        <v>3</v>
      </c>
      <c r="G392" s="3">
        <v>3</v>
      </c>
      <c r="H392" s="3">
        <v>4</v>
      </c>
      <c r="I392" s="3">
        <v>3</v>
      </c>
      <c r="J392" s="3">
        <v>3</v>
      </c>
      <c r="K392" s="3">
        <v>3</v>
      </c>
      <c r="L392" s="3">
        <v>4</v>
      </c>
      <c r="M392" s="3">
        <v>3</v>
      </c>
      <c r="N392" s="3"/>
      <c r="O392" s="3">
        <f t="shared" si="32"/>
        <v>33</v>
      </c>
      <c r="P392" s="3">
        <f t="shared" si="30"/>
        <v>3.4911637931034485</v>
      </c>
      <c r="Q392" s="4">
        <v>0.67</v>
      </c>
      <c r="R392" s="1">
        <f t="shared" si="33"/>
        <v>44.04303911477097</v>
      </c>
      <c r="S392" s="52">
        <f t="shared" si="34"/>
        <v>490.43039114770971</v>
      </c>
    </row>
    <row r="393" spans="1:19" x14ac:dyDescent="0.35">
      <c r="A393" s="3">
        <v>0</v>
      </c>
      <c r="B393" s="3">
        <v>1997</v>
      </c>
      <c r="C393" s="3">
        <f t="shared" si="31"/>
        <v>20</v>
      </c>
      <c r="D393" s="3">
        <v>4</v>
      </c>
      <c r="E393" s="3">
        <v>3</v>
      </c>
      <c r="F393" s="3">
        <v>3</v>
      </c>
      <c r="G393" s="3">
        <v>3</v>
      </c>
      <c r="H393" s="3">
        <v>4</v>
      </c>
      <c r="I393" s="3">
        <v>3</v>
      </c>
      <c r="J393" s="3">
        <v>3</v>
      </c>
      <c r="K393" s="3">
        <v>2</v>
      </c>
      <c r="L393" s="3">
        <v>4</v>
      </c>
      <c r="M393" s="3">
        <v>4</v>
      </c>
      <c r="N393" s="3"/>
      <c r="O393" s="3">
        <f t="shared" si="32"/>
        <v>33</v>
      </c>
      <c r="P393" s="3">
        <f t="shared" si="30"/>
        <v>3.4911637931034485</v>
      </c>
      <c r="Q393" s="4">
        <v>0.67</v>
      </c>
      <c r="R393" s="1">
        <f t="shared" si="33"/>
        <v>44.04303911477097</v>
      </c>
      <c r="S393" s="52">
        <f t="shared" si="34"/>
        <v>490.43039114770971</v>
      </c>
    </row>
    <row r="394" spans="1:19" x14ac:dyDescent="0.35">
      <c r="A394" s="3">
        <v>0</v>
      </c>
      <c r="B394" s="3">
        <v>1997</v>
      </c>
      <c r="C394" s="3">
        <f t="shared" si="31"/>
        <v>20</v>
      </c>
      <c r="D394" s="3">
        <v>4</v>
      </c>
      <c r="E394" s="3">
        <v>2</v>
      </c>
      <c r="F394" s="3">
        <v>4</v>
      </c>
      <c r="G394" s="3">
        <v>4</v>
      </c>
      <c r="H394" s="3">
        <v>4</v>
      </c>
      <c r="I394" s="3">
        <v>3</v>
      </c>
      <c r="J394" s="3">
        <v>3</v>
      </c>
      <c r="K394" s="3">
        <v>3</v>
      </c>
      <c r="L394" s="3">
        <v>3</v>
      </c>
      <c r="M394" s="3">
        <v>3</v>
      </c>
      <c r="N394" s="3"/>
      <c r="O394" s="3">
        <f t="shared" si="32"/>
        <v>33</v>
      </c>
      <c r="P394" s="3">
        <f t="shared" si="30"/>
        <v>3.4911637931034485</v>
      </c>
      <c r="Q394" s="4">
        <v>0.67</v>
      </c>
      <c r="R394" s="1">
        <f t="shared" si="33"/>
        <v>44.04303911477097</v>
      </c>
      <c r="S394" s="52">
        <f t="shared" si="34"/>
        <v>490.43039114770971</v>
      </c>
    </row>
    <row r="395" spans="1:19" x14ac:dyDescent="0.35">
      <c r="A395" s="3">
        <v>0</v>
      </c>
      <c r="B395" s="3">
        <v>1997</v>
      </c>
      <c r="C395" s="3">
        <f t="shared" si="31"/>
        <v>20</v>
      </c>
      <c r="D395" s="3">
        <v>2</v>
      </c>
      <c r="E395" s="3">
        <v>3</v>
      </c>
      <c r="F395" s="3">
        <v>4</v>
      </c>
      <c r="G395" s="3">
        <v>2</v>
      </c>
      <c r="H395" s="3">
        <v>4</v>
      </c>
      <c r="I395" s="3">
        <v>2</v>
      </c>
      <c r="J395" s="3">
        <v>3</v>
      </c>
      <c r="K395" s="3">
        <v>4</v>
      </c>
      <c r="L395" s="3">
        <v>4</v>
      </c>
      <c r="M395" s="3">
        <v>4</v>
      </c>
      <c r="N395" s="3"/>
      <c r="O395" s="3">
        <f t="shared" si="32"/>
        <v>32</v>
      </c>
      <c r="P395" s="3">
        <f t="shared" si="30"/>
        <v>3.4911637931034485</v>
      </c>
      <c r="Q395" s="4">
        <v>0.67</v>
      </c>
      <c r="R395" s="1">
        <f t="shared" si="33"/>
        <v>42.550501801338129</v>
      </c>
      <c r="S395" s="52">
        <f t="shared" si="34"/>
        <v>475.50501801338129</v>
      </c>
    </row>
    <row r="396" spans="1:19" x14ac:dyDescent="0.35">
      <c r="A396" s="3">
        <v>0</v>
      </c>
      <c r="B396" s="3">
        <v>1997</v>
      </c>
      <c r="C396" s="3">
        <f t="shared" si="31"/>
        <v>20</v>
      </c>
      <c r="D396" s="3">
        <v>4</v>
      </c>
      <c r="E396" s="3">
        <v>2</v>
      </c>
      <c r="F396" s="3">
        <v>3</v>
      </c>
      <c r="G396" s="3">
        <v>4</v>
      </c>
      <c r="H396" s="3">
        <v>3</v>
      </c>
      <c r="I396" s="3">
        <v>3</v>
      </c>
      <c r="J396" s="3">
        <v>3</v>
      </c>
      <c r="K396" s="3">
        <v>3</v>
      </c>
      <c r="L396" s="3">
        <v>4</v>
      </c>
      <c r="M396" s="3">
        <v>3</v>
      </c>
      <c r="N396" s="3"/>
      <c r="O396" s="3">
        <f t="shared" si="32"/>
        <v>32</v>
      </c>
      <c r="P396" s="3">
        <f t="shared" si="30"/>
        <v>3.4911637931034485</v>
      </c>
      <c r="Q396" s="4">
        <v>0.67</v>
      </c>
      <c r="R396" s="1">
        <f t="shared" si="33"/>
        <v>42.550501801338129</v>
      </c>
      <c r="S396" s="52">
        <f t="shared" si="34"/>
        <v>475.50501801338129</v>
      </c>
    </row>
    <row r="397" spans="1:19" x14ac:dyDescent="0.35">
      <c r="A397" s="3">
        <v>0</v>
      </c>
      <c r="B397" s="3">
        <v>1997</v>
      </c>
      <c r="C397" s="3">
        <f t="shared" si="31"/>
        <v>20</v>
      </c>
      <c r="D397" s="3">
        <v>4</v>
      </c>
      <c r="E397" s="3">
        <v>4</v>
      </c>
      <c r="F397" s="3">
        <v>3</v>
      </c>
      <c r="G397" s="3">
        <v>4</v>
      </c>
      <c r="H397" s="3">
        <v>3</v>
      </c>
      <c r="I397" s="3">
        <v>2</v>
      </c>
      <c r="J397" s="3">
        <v>2</v>
      </c>
      <c r="K397" s="3">
        <v>3</v>
      </c>
      <c r="L397" s="3">
        <v>4</v>
      </c>
      <c r="M397" s="3">
        <v>3</v>
      </c>
      <c r="N397" s="3"/>
      <c r="O397" s="3">
        <f t="shared" si="32"/>
        <v>32</v>
      </c>
      <c r="P397" s="3">
        <f t="shared" si="30"/>
        <v>3.4911637931034485</v>
      </c>
      <c r="Q397" s="4">
        <v>0.67</v>
      </c>
      <c r="R397" s="1">
        <f t="shared" si="33"/>
        <v>42.550501801338129</v>
      </c>
      <c r="S397" s="52">
        <f t="shared" si="34"/>
        <v>475.50501801338129</v>
      </c>
    </row>
    <row r="398" spans="1:19" x14ac:dyDescent="0.35">
      <c r="A398" s="3">
        <v>0</v>
      </c>
      <c r="B398" s="3">
        <v>1997</v>
      </c>
      <c r="C398" s="3">
        <f t="shared" si="31"/>
        <v>20</v>
      </c>
      <c r="D398" s="3">
        <v>2</v>
      </c>
      <c r="E398" s="3">
        <v>4</v>
      </c>
      <c r="F398" s="3">
        <v>4</v>
      </c>
      <c r="G398" s="3">
        <v>2</v>
      </c>
      <c r="H398" s="3">
        <v>4</v>
      </c>
      <c r="I398" s="3">
        <v>3</v>
      </c>
      <c r="J398" s="3">
        <v>4</v>
      </c>
      <c r="K398" s="3">
        <v>2</v>
      </c>
      <c r="L398" s="3">
        <v>4</v>
      </c>
      <c r="M398" s="3">
        <v>3</v>
      </c>
      <c r="N398" s="3"/>
      <c r="O398" s="3">
        <f t="shared" si="32"/>
        <v>32</v>
      </c>
      <c r="P398" s="3">
        <f t="shared" si="30"/>
        <v>3.4911637931034485</v>
      </c>
      <c r="Q398" s="4">
        <v>0.67</v>
      </c>
      <c r="R398" s="1">
        <f t="shared" si="33"/>
        <v>42.550501801338129</v>
      </c>
      <c r="S398" s="52">
        <f t="shared" si="34"/>
        <v>475.50501801338129</v>
      </c>
    </row>
    <row r="399" spans="1:19" x14ac:dyDescent="0.35">
      <c r="A399" s="3">
        <v>0</v>
      </c>
      <c r="B399" s="3">
        <v>1997</v>
      </c>
      <c r="C399" s="3">
        <f t="shared" si="31"/>
        <v>20</v>
      </c>
      <c r="D399" s="3">
        <v>3</v>
      </c>
      <c r="E399" s="3">
        <v>3</v>
      </c>
      <c r="F399" s="3">
        <v>3</v>
      </c>
      <c r="G399" s="3">
        <v>3</v>
      </c>
      <c r="H399" s="3">
        <v>4</v>
      </c>
      <c r="I399" s="3">
        <v>2</v>
      </c>
      <c r="J399" s="3">
        <v>3</v>
      </c>
      <c r="K399" s="3">
        <v>3</v>
      </c>
      <c r="L399" s="3">
        <v>4</v>
      </c>
      <c r="M399" s="3">
        <v>3</v>
      </c>
      <c r="N399" s="3"/>
      <c r="O399" s="3">
        <f t="shared" si="32"/>
        <v>31</v>
      </c>
      <c r="P399" s="3">
        <f t="shared" si="30"/>
        <v>3.4911637931034485</v>
      </c>
      <c r="Q399" s="4">
        <v>0.67</v>
      </c>
      <c r="R399" s="1">
        <f t="shared" si="33"/>
        <v>41.057964487905295</v>
      </c>
      <c r="S399" s="52">
        <f t="shared" si="34"/>
        <v>460.57964487905292</v>
      </c>
    </row>
    <row r="400" spans="1:19" x14ac:dyDescent="0.35">
      <c r="A400" s="3">
        <v>0</v>
      </c>
      <c r="B400" s="3">
        <v>1997</v>
      </c>
      <c r="C400" s="3">
        <f t="shared" si="31"/>
        <v>20</v>
      </c>
      <c r="D400" s="3">
        <v>4</v>
      </c>
      <c r="E400" s="3">
        <v>2</v>
      </c>
      <c r="F400" s="3">
        <v>4</v>
      </c>
      <c r="G400" s="3">
        <v>3</v>
      </c>
      <c r="H400" s="3">
        <v>4</v>
      </c>
      <c r="I400" s="3">
        <v>2</v>
      </c>
      <c r="J400" s="3">
        <v>3</v>
      </c>
      <c r="K400" s="3">
        <v>1</v>
      </c>
      <c r="L400" s="3">
        <v>4</v>
      </c>
      <c r="M400" s="3">
        <v>4</v>
      </c>
      <c r="N400" s="3"/>
      <c r="O400" s="3">
        <f t="shared" si="32"/>
        <v>31</v>
      </c>
      <c r="P400" s="3">
        <f t="shared" si="30"/>
        <v>3.4911637931034485</v>
      </c>
      <c r="Q400" s="4">
        <v>0.67</v>
      </c>
      <c r="R400" s="1">
        <f t="shared" si="33"/>
        <v>41.057964487905295</v>
      </c>
      <c r="S400" s="52">
        <f t="shared" si="34"/>
        <v>460.57964487905292</v>
      </c>
    </row>
    <row r="401" spans="1:19" x14ac:dyDescent="0.35">
      <c r="A401" s="3">
        <v>1</v>
      </c>
      <c r="B401" s="3">
        <v>1997</v>
      </c>
      <c r="C401" s="3">
        <f t="shared" si="31"/>
        <v>20</v>
      </c>
      <c r="D401" s="3">
        <v>3</v>
      </c>
      <c r="E401" s="3">
        <v>2</v>
      </c>
      <c r="F401" s="3">
        <v>3</v>
      </c>
      <c r="G401" s="3">
        <v>4</v>
      </c>
      <c r="H401" s="3">
        <v>2</v>
      </c>
      <c r="I401" s="3">
        <v>3</v>
      </c>
      <c r="J401" s="3">
        <v>2</v>
      </c>
      <c r="K401" s="3">
        <v>3</v>
      </c>
      <c r="L401" s="3">
        <v>4</v>
      </c>
      <c r="M401" s="3">
        <v>3</v>
      </c>
      <c r="N401" s="3"/>
      <c r="O401" s="3">
        <f t="shared" si="32"/>
        <v>29</v>
      </c>
      <c r="P401" s="3">
        <f t="shared" si="30"/>
        <v>3.4911637931034485</v>
      </c>
      <c r="Q401" s="4">
        <v>0.67</v>
      </c>
      <c r="R401" s="1">
        <f t="shared" si="33"/>
        <v>38.072889861039627</v>
      </c>
      <c r="S401" s="52">
        <f t="shared" si="34"/>
        <v>430.7288986103963</v>
      </c>
    </row>
    <row r="402" spans="1:19" x14ac:dyDescent="0.35">
      <c r="A402" s="3">
        <v>1</v>
      </c>
      <c r="B402" s="3">
        <v>1997</v>
      </c>
      <c r="C402" s="3">
        <f t="shared" si="31"/>
        <v>20</v>
      </c>
      <c r="D402" s="3">
        <v>3</v>
      </c>
      <c r="E402" s="3">
        <v>2</v>
      </c>
      <c r="F402" s="3">
        <v>3</v>
      </c>
      <c r="G402" s="3">
        <v>4</v>
      </c>
      <c r="H402" s="3">
        <v>3</v>
      </c>
      <c r="I402" s="3">
        <v>2</v>
      </c>
      <c r="J402" s="3">
        <v>2</v>
      </c>
      <c r="K402" s="3">
        <v>3</v>
      </c>
      <c r="L402" s="3">
        <v>4</v>
      </c>
      <c r="M402" s="3">
        <v>2</v>
      </c>
      <c r="N402" s="3"/>
      <c r="O402" s="3">
        <f t="shared" si="32"/>
        <v>28</v>
      </c>
      <c r="P402" s="3">
        <f t="shared" si="30"/>
        <v>3.4911637931034485</v>
      </c>
      <c r="Q402" s="4">
        <v>0.67</v>
      </c>
      <c r="R402" s="1">
        <f t="shared" si="33"/>
        <v>36.580352547606786</v>
      </c>
      <c r="S402" s="52">
        <f t="shared" si="34"/>
        <v>415.80352547606788</v>
      </c>
    </row>
    <row r="403" spans="1:19" x14ac:dyDescent="0.35">
      <c r="A403" s="3">
        <v>0</v>
      </c>
      <c r="B403" s="3">
        <v>1998</v>
      </c>
      <c r="C403" s="3">
        <f t="shared" si="31"/>
        <v>19</v>
      </c>
      <c r="D403" s="3">
        <v>4</v>
      </c>
      <c r="E403" s="3">
        <v>4</v>
      </c>
      <c r="F403" s="3">
        <v>4</v>
      </c>
      <c r="G403" s="3">
        <v>4</v>
      </c>
      <c r="H403" s="3">
        <v>4</v>
      </c>
      <c r="I403" s="3">
        <v>4</v>
      </c>
      <c r="J403" s="3">
        <v>4</v>
      </c>
      <c r="K403" s="3">
        <v>4</v>
      </c>
      <c r="L403" s="3">
        <v>4</v>
      </c>
      <c r="M403" s="3">
        <v>4</v>
      </c>
      <c r="N403" s="3"/>
      <c r="O403" s="3">
        <f t="shared" si="32"/>
        <v>40</v>
      </c>
      <c r="P403" s="3">
        <f t="shared" si="30"/>
        <v>3.4911637931034485</v>
      </c>
      <c r="Q403" s="4">
        <v>0.67</v>
      </c>
      <c r="R403" s="1">
        <f t="shared" si="33"/>
        <v>54.490800308800821</v>
      </c>
      <c r="S403" s="52">
        <f t="shared" si="34"/>
        <v>594.90800308800817</v>
      </c>
    </row>
    <row r="404" spans="1:19" x14ac:dyDescent="0.35">
      <c r="A404" s="3">
        <v>0</v>
      </c>
      <c r="B404" s="3">
        <v>1998</v>
      </c>
      <c r="C404" s="3">
        <f t="shared" si="31"/>
        <v>19</v>
      </c>
      <c r="D404" s="3">
        <v>4</v>
      </c>
      <c r="E404" s="3">
        <v>3</v>
      </c>
      <c r="F404" s="3">
        <v>4</v>
      </c>
      <c r="G404" s="3">
        <v>4</v>
      </c>
      <c r="H404" s="3">
        <v>4</v>
      </c>
      <c r="I404" s="3">
        <v>4</v>
      </c>
      <c r="J404" s="3">
        <v>4</v>
      </c>
      <c r="K404" s="3">
        <v>4</v>
      </c>
      <c r="L404" s="3">
        <v>4</v>
      </c>
      <c r="M404" s="3">
        <v>4</v>
      </c>
      <c r="N404" s="3"/>
      <c r="O404" s="3">
        <f t="shared" si="32"/>
        <v>39</v>
      </c>
      <c r="P404" s="3">
        <f t="shared" si="30"/>
        <v>3.4911637931034485</v>
      </c>
      <c r="Q404" s="4">
        <v>0.67</v>
      </c>
      <c r="R404" s="1">
        <f t="shared" si="33"/>
        <v>52.998262995367988</v>
      </c>
      <c r="S404" s="52">
        <f t="shared" si="34"/>
        <v>579.98262995367986</v>
      </c>
    </row>
    <row r="405" spans="1:19" x14ac:dyDescent="0.35">
      <c r="A405" s="3">
        <v>0</v>
      </c>
      <c r="B405" s="3">
        <v>1998</v>
      </c>
      <c r="C405" s="3">
        <f t="shared" si="31"/>
        <v>19</v>
      </c>
      <c r="D405" s="3">
        <v>4</v>
      </c>
      <c r="E405" s="3">
        <v>4</v>
      </c>
      <c r="F405" s="3">
        <v>4</v>
      </c>
      <c r="G405" s="3">
        <v>4</v>
      </c>
      <c r="H405" s="3">
        <v>4</v>
      </c>
      <c r="I405" s="3">
        <v>4</v>
      </c>
      <c r="J405" s="3">
        <v>4</v>
      </c>
      <c r="K405" s="3">
        <v>4</v>
      </c>
      <c r="L405" s="3">
        <v>4</v>
      </c>
      <c r="M405" s="3">
        <v>3</v>
      </c>
      <c r="N405" s="3"/>
      <c r="O405" s="3">
        <f t="shared" si="32"/>
        <v>39</v>
      </c>
      <c r="P405" s="3">
        <f t="shared" si="30"/>
        <v>3.4911637931034485</v>
      </c>
      <c r="Q405" s="4">
        <v>0.67</v>
      </c>
      <c r="R405" s="1">
        <f t="shared" si="33"/>
        <v>52.998262995367988</v>
      </c>
      <c r="S405" s="52">
        <f t="shared" si="34"/>
        <v>579.98262995367986</v>
      </c>
    </row>
    <row r="406" spans="1:19" x14ac:dyDescent="0.35">
      <c r="A406" s="3">
        <v>0</v>
      </c>
      <c r="B406" s="3">
        <v>1998</v>
      </c>
      <c r="C406" s="3">
        <f t="shared" si="31"/>
        <v>19</v>
      </c>
      <c r="D406" s="3">
        <v>4</v>
      </c>
      <c r="E406" s="3">
        <v>4</v>
      </c>
      <c r="F406" s="3">
        <v>4</v>
      </c>
      <c r="G406" s="3">
        <v>3</v>
      </c>
      <c r="H406" s="3">
        <v>4</v>
      </c>
      <c r="I406" s="3">
        <v>4</v>
      </c>
      <c r="J406" s="3">
        <v>4</v>
      </c>
      <c r="K406" s="3">
        <v>4</v>
      </c>
      <c r="L406" s="3">
        <v>4</v>
      </c>
      <c r="M406" s="3">
        <v>4</v>
      </c>
      <c r="N406" s="3"/>
      <c r="O406" s="3">
        <f t="shared" si="32"/>
        <v>39</v>
      </c>
      <c r="P406" s="3">
        <f t="shared" si="30"/>
        <v>3.4911637931034485</v>
      </c>
      <c r="Q406" s="4">
        <v>0.67</v>
      </c>
      <c r="R406" s="1">
        <f t="shared" si="33"/>
        <v>52.998262995367988</v>
      </c>
      <c r="S406" s="52">
        <f t="shared" si="34"/>
        <v>579.98262995367986</v>
      </c>
    </row>
    <row r="407" spans="1:19" x14ac:dyDescent="0.35">
      <c r="A407" s="3">
        <v>0</v>
      </c>
      <c r="B407" s="3">
        <v>1998</v>
      </c>
      <c r="C407" s="3">
        <f t="shared" si="31"/>
        <v>19</v>
      </c>
      <c r="D407" s="3">
        <v>4</v>
      </c>
      <c r="E407" s="3">
        <v>4</v>
      </c>
      <c r="F407" s="3">
        <v>4</v>
      </c>
      <c r="G407" s="3">
        <v>4</v>
      </c>
      <c r="H407" s="3">
        <v>4</v>
      </c>
      <c r="I407" s="3">
        <v>3</v>
      </c>
      <c r="J407" s="3">
        <v>3</v>
      </c>
      <c r="K407" s="3">
        <v>4</v>
      </c>
      <c r="L407" s="3">
        <v>4</v>
      </c>
      <c r="M407" s="3">
        <v>4</v>
      </c>
      <c r="N407" s="3"/>
      <c r="O407" s="3">
        <f t="shared" si="32"/>
        <v>38</v>
      </c>
      <c r="P407" s="3">
        <f t="shared" si="30"/>
        <v>3.4911637931034485</v>
      </c>
      <c r="Q407" s="4">
        <f>_xlfn.STDEV.S(D407:M870)</f>
        <v>0.68054224808722463</v>
      </c>
      <c r="R407" s="1">
        <f t="shared" si="33"/>
        <v>50.707852898022551</v>
      </c>
      <c r="S407" s="52">
        <f t="shared" si="34"/>
        <v>557.07852898022554</v>
      </c>
    </row>
    <row r="408" spans="1:19" x14ac:dyDescent="0.35">
      <c r="A408" s="3">
        <v>0</v>
      </c>
      <c r="B408" s="3">
        <v>1998</v>
      </c>
      <c r="C408" s="3">
        <f t="shared" si="31"/>
        <v>19</v>
      </c>
      <c r="D408" s="3">
        <v>3</v>
      </c>
      <c r="E408" s="3">
        <v>4</v>
      </c>
      <c r="F408" s="3">
        <v>4</v>
      </c>
      <c r="G408" s="3">
        <v>4</v>
      </c>
      <c r="H408" s="3">
        <v>4</v>
      </c>
      <c r="I408" s="3">
        <v>3</v>
      </c>
      <c r="J408" s="3">
        <v>4</v>
      </c>
      <c r="K408" s="3">
        <v>4</v>
      </c>
      <c r="L408" s="3">
        <v>4</v>
      </c>
      <c r="M408" s="3">
        <v>4</v>
      </c>
      <c r="N408" s="3"/>
      <c r="O408" s="3">
        <f t="shared" si="32"/>
        <v>38</v>
      </c>
      <c r="P408" s="3">
        <f t="shared" si="30"/>
        <v>3.4911637931034485</v>
      </c>
      <c r="Q408" s="4">
        <v>0.67</v>
      </c>
      <c r="R408" s="1">
        <f t="shared" si="33"/>
        <v>51.505725681935154</v>
      </c>
      <c r="S408" s="52">
        <f t="shared" si="34"/>
        <v>565.05725681935155</v>
      </c>
    </row>
    <row r="409" spans="1:19" x14ac:dyDescent="0.35">
      <c r="A409" s="3">
        <v>0</v>
      </c>
      <c r="B409" s="3">
        <v>1998</v>
      </c>
      <c r="C409" s="3">
        <f t="shared" si="31"/>
        <v>19</v>
      </c>
      <c r="D409" s="3">
        <v>3</v>
      </c>
      <c r="E409" s="3">
        <v>4</v>
      </c>
      <c r="F409" s="3">
        <v>4</v>
      </c>
      <c r="G409" s="3">
        <v>4</v>
      </c>
      <c r="H409" s="3">
        <v>4</v>
      </c>
      <c r="I409" s="3">
        <v>4</v>
      </c>
      <c r="J409" s="3">
        <v>3</v>
      </c>
      <c r="K409" s="3">
        <v>4</v>
      </c>
      <c r="L409" s="3">
        <v>4</v>
      </c>
      <c r="M409" s="3">
        <v>4</v>
      </c>
      <c r="N409" s="3"/>
      <c r="O409" s="3">
        <f t="shared" si="32"/>
        <v>38</v>
      </c>
      <c r="P409" s="3">
        <f t="shared" si="30"/>
        <v>3.4911637931034485</v>
      </c>
      <c r="Q409" s="4">
        <v>0.67</v>
      </c>
      <c r="R409" s="1">
        <f t="shared" si="33"/>
        <v>51.505725681935154</v>
      </c>
      <c r="S409" s="52">
        <f t="shared" si="34"/>
        <v>565.05725681935155</v>
      </c>
    </row>
    <row r="410" spans="1:19" x14ac:dyDescent="0.35">
      <c r="A410" s="3">
        <v>0</v>
      </c>
      <c r="B410" s="3">
        <v>1998</v>
      </c>
      <c r="C410" s="3">
        <f t="shared" si="31"/>
        <v>19</v>
      </c>
      <c r="D410" s="3">
        <v>4</v>
      </c>
      <c r="E410" s="3">
        <v>4</v>
      </c>
      <c r="F410" s="3">
        <v>4</v>
      </c>
      <c r="G410" s="3">
        <v>3</v>
      </c>
      <c r="H410" s="3">
        <v>4</v>
      </c>
      <c r="I410" s="3">
        <v>3</v>
      </c>
      <c r="J410" s="3">
        <v>4</v>
      </c>
      <c r="K410" s="3">
        <v>4</v>
      </c>
      <c r="L410" s="3">
        <v>4</v>
      </c>
      <c r="M410" s="3">
        <v>4</v>
      </c>
      <c r="N410" s="3"/>
      <c r="O410" s="3">
        <f t="shared" si="32"/>
        <v>38</v>
      </c>
      <c r="P410" s="3">
        <f t="shared" si="30"/>
        <v>3.4911637931034485</v>
      </c>
      <c r="Q410" s="4">
        <v>0.67</v>
      </c>
      <c r="R410" s="1">
        <f t="shared" si="33"/>
        <v>51.505725681935154</v>
      </c>
      <c r="S410" s="52">
        <f t="shared" si="34"/>
        <v>565.05725681935155</v>
      </c>
    </row>
    <row r="411" spans="1:19" x14ac:dyDescent="0.35">
      <c r="A411" s="3">
        <v>0</v>
      </c>
      <c r="B411" s="3">
        <v>1998</v>
      </c>
      <c r="C411" s="3">
        <f t="shared" si="31"/>
        <v>19</v>
      </c>
      <c r="D411" s="3">
        <v>4</v>
      </c>
      <c r="E411" s="3">
        <v>4</v>
      </c>
      <c r="F411" s="3">
        <v>4</v>
      </c>
      <c r="G411" s="3">
        <v>3</v>
      </c>
      <c r="H411" s="3">
        <v>3</v>
      </c>
      <c r="I411" s="3">
        <v>4</v>
      </c>
      <c r="J411" s="3">
        <v>4</v>
      </c>
      <c r="K411" s="3">
        <v>4</v>
      </c>
      <c r="L411" s="3">
        <v>4</v>
      </c>
      <c r="M411" s="3">
        <v>3</v>
      </c>
      <c r="N411" s="3"/>
      <c r="O411" s="3">
        <f t="shared" si="32"/>
        <v>37</v>
      </c>
      <c r="P411" s="3">
        <f t="shared" si="30"/>
        <v>3.4911637931034485</v>
      </c>
      <c r="Q411" s="4">
        <v>0.67</v>
      </c>
      <c r="R411" s="1">
        <f t="shared" si="33"/>
        <v>50.013188368502313</v>
      </c>
      <c r="S411" s="52">
        <f t="shared" si="34"/>
        <v>550.13188368502313</v>
      </c>
    </row>
    <row r="412" spans="1:19" x14ac:dyDescent="0.35">
      <c r="A412" s="3">
        <v>1</v>
      </c>
      <c r="B412" s="3">
        <v>1998</v>
      </c>
      <c r="C412" s="3">
        <f t="shared" si="31"/>
        <v>19</v>
      </c>
      <c r="D412" s="3">
        <v>4</v>
      </c>
      <c r="E412" s="3">
        <v>2</v>
      </c>
      <c r="F412" s="3">
        <v>4</v>
      </c>
      <c r="G412" s="3">
        <v>4</v>
      </c>
      <c r="H412" s="3">
        <v>3</v>
      </c>
      <c r="I412" s="3">
        <v>4</v>
      </c>
      <c r="J412" s="3">
        <v>4</v>
      </c>
      <c r="K412" s="3">
        <v>4</v>
      </c>
      <c r="L412" s="3">
        <v>4</v>
      </c>
      <c r="M412" s="3">
        <v>4</v>
      </c>
      <c r="N412" s="3"/>
      <c r="O412" s="3">
        <f t="shared" si="32"/>
        <v>37</v>
      </c>
      <c r="P412" s="3">
        <f t="shared" si="30"/>
        <v>3.4911637931034485</v>
      </c>
      <c r="Q412" s="4">
        <v>0.67</v>
      </c>
      <c r="R412" s="1">
        <f t="shared" si="33"/>
        <v>50.013188368502313</v>
      </c>
      <c r="S412" s="52">
        <f t="shared" si="34"/>
        <v>550.13188368502313</v>
      </c>
    </row>
    <row r="413" spans="1:19" x14ac:dyDescent="0.35">
      <c r="A413" s="3">
        <v>0</v>
      </c>
      <c r="B413" s="3">
        <v>1998</v>
      </c>
      <c r="C413" s="3">
        <f t="shared" si="31"/>
        <v>19</v>
      </c>
      <c r="D413" s="3">
        <v>4</v>
      </c>
      <c r="E413" s="3">
        <v>4</v>
      </c>
      <c r="F413" s="3">
        <v>4</v>
      </c>
      <c r="G413" s="3">
        <v>3</v>
      </c>
      <c r="H413" s="3">
        <v>4</v>
      </c>
      <c r="I413" s="3">
        <v>3</v>
      </c>
      <c r="J413" s="3">
        <v>3</v>
      </c>
      <c r="K413" s="3">
        <v>4</v>
      </c>
      <c r="L413" s="3">
        <v>4</v>
      </c>
      <c r="M413" s="3">
        <v>3</v>
      </c>
      <c r="N413" s="3"/>
      <c r="O413" s="3">
        <f t="shared" si="32"/>
        <v>36</v>
      </c>
      <c r="P413" s="3">
        <f t="shared" si="30"/>
        <v>3.4911637931034485</v>
      </c>
      <c r="Q413" s="4">
        <v>0.67</v>
      </c>
      <c r="R413" s="1">
        <f t="shared" si="33"/>
        <v>48.520651055069479</v>
      </c>
      <c r="S413" s="52">
        <f t="shared" si="34"/>
        <v>535.20651055069482</v>
      </c>
    </row>
    <row r="414" spans="1:19" x14ac:dyDescent="0.35">
      <c r="A414" s="3">
        <v>0</v>
      </c>
      <c r="B414" s="3">
        <v>1998</v>
      </c>
      <c r="C414" s="3">
        <f t="shared" si="31"/>
        <v>19</v>
      </c>
      <c r="D414" s="3">
        <v>4</v>
      </c>
      <c r="E414" s="3">
        <v>4</v>
      </c>
      <c r="F414" s="3">
        <v>4</v>
      </c>
      <c r="G414" s="3">
        <v>4</v>
      </c>
      <c r="H414" s="3">
        <v>4</v>
      </c>
      <c r="I414" s="3">
        <v>3</v>
      </c>
      <c r="J414" s="3">
        <v>2</v>
      </c>
      <c r="K414" s="3">
        <v>4</v>
      </c>
      <c r="L414" s="3">
        <v>4</v>
      </c>
      <c r="M414" s="3">
        <v>3</v>
      </c>
      <c r="N414" s="3"/>
      <c r="O414" s="3">
        <f t="shared" si="32"/>
        <v>36</v>
      </c>
      <c r="P414" s="3">
        <f t="shared" si="30"/>
        <v>3.4911637931034485</v>
      </c>
      <c r="Q414" s="4">
        <v>0.67</v>
      </c>
      <c r="R414" s="1">
        <f t="shared" si="33"/>
        <v>48.520651055069479</v>
      </c>
      <c r="S414" s="52">
        <f t="shared" si="34"/>
        <v>535.20651055069482</v>
      </c>
    </row>
    <row r="415" spans="1:19" x14ac:dyDescent="0.35">
      <c r="A415" s="3">
        <v>0</v>
      </c>
      <c r="B415" s="3">
        <v>1998</v>
      </c>
      <c r="C415" s="3">
        <f t="shared" si="31"/>
        <v>19</v>
      </c>
      <c r="D415" s="3">
        <v>3</v>
      </c>
      <c r="E415" s="3">
        <v>3</v>
      </c>
      <c r="F415" s="3">
        <v>4</v>
      </c>
      <c r="G415" s="3">
        <v>2</v>
      </c>
      <c r="H415" s="3">
        <v>4</v>
      </c>
      <c r="I415" s="3">
        <v>4</v>
      </c>
      <c r="J415" s="3">
        <v>4</v>
      </c>
      <c r="K415" s="3">
        <v>4</v>
      </c>
      <c r="L415" s="3">
        <v>4</v>
      </c>
      <c r="M415" s="3">
        <v>4</v>
      </c>
      <c r="N415" s="3"/>
      <c r="O415" s="3">
        <f t="shared" si="32"/>
        <v>36</v>
      </c>
      <c r="P415" s="3">
        <f t="shared" si="30"/>
        <v>3.4911637931034485</v>
      </c>
      <c r="Q415" s="4">
        <v>0.67</v>
      </c>
      <c r="R415" s="1">
        <f t="shared" si="33"/>
        <v>48.520651055069479</v>
      </c>
      <c r="S415" s="52">
        <f t="shared" si="34"/>
        <v>535.20651055069482</v>
      </c>
    </row>
    <row r="416" spans="1:19" x14ac:dyDescent="0.35">
      <c r="A416" s="3">
        <v>0</v>
      </c>
      <c r="B416" s="3">
        <v>1998</v>
      </c>
      <c r="C416" s="3">
        <f t="shared" si="31"/>
        <v>19</v>
      </c>
      <c r="D416" s="3">
        <v>2</v>
      </c>
      <c r="E416" s="3">
        <v>4</v>
      </c>
      <c r="F416" s="3">
        <v>4</v>
      </c>
      <c r="G416" s="3">
        <v>4</v>
      </c>
      <c r="H416" s="3">
        <v>4</v>
      </c>
      <c r="I416" s="3">
        <v>3</v>
      </c>
      <c r="J416" s="3">
        <v>4</v>
      </c>
      <c r="K416" s="3">
        <v>3</v>
      </c>
      <c r="L416" s="3">
        <v>4</v>
      </c>
      <c r="M416" s="3">
        <v>4</v>
      </c>
      <c r="N416" s="3"/>
      <c r="O416" s="3">
        <f t="shared" si="32"/>
        <v>36</v>
      </c>
      <c r="P416" s="3">
        <f t="shared" si="30"/>
        <v>3.4911637931034485</v>
      </c>
      <c r="Q416" s="4">
        <v>0.67</v>
      </c>
      <c r="R416" s="1">
        <f t="shared" si="33"/>
        <v>48.520651055069479</v>
      </c>
      <c r="S416" s="52">
        <f t="shared" si="34"/>
        <v>535.20651055069482</v>
      </c>
    </row>
    <row r="417" spans="1:19" x14ac:dyDescent="0.35">
      <c r="A417" s="3">
        <v>1</v>
      </c>
      <c r="B417" s="3">
        <v>1998</v>
      </c>
      <c r="C417" s="3">
        <f t="shared" si="31"/>
        <v>19</v>
      </c>
      <c r="D417" s="3">
        <v>4</v>
      </c>
      <c r="E417" s="3">
        <v>4</v>
      </c>
      <c r="F417" s="3">
        <v>4</v>
      </c>
      <c r="G417" s="3">
        <v>3</v>
      </c>
      <c r="H417" s="3">
        <v>3</v>
      </c>
      <c r="I417" s="3">
        <v>3</v>
      </c>
      <c r="J417" s="3">
        <v>3</v>
      </c>
      <c r="K417" s="3">
        <v>4</v>
      </c>
      <c r="L417" s="3">
        <v>4</v>
      </c>
      <c r="M417" s="3">
        <v>4</v>
      </c>
      <c r="N417" s="3"/>
      <c r="O417" s="3">
        <f t="shared" si="32"/>
        <v>36</v>
      </c>
      <c r="P417" s="3">
        <f t="shared" si="30"/>
        <v>3.4911637931034485</v>
      </c>
      <c r="Q417" s="4">
        <v>0.67</v>
      </c>
      <c r="R417" s="1">
        <f t="shared" si="33"/>
        <v>48.520651055069479</v>
      </c>
      <c r="S417" s="52">
        <f t="shared" si="34"/>
        <v>535.20651055069482</v>
      </c>
    </row>
    <row r="418" spans="1:19" x14ac:dyDescent="0.35">
      <c r="A418" s="3">
        <v>0</v>
      </c>
      <c r="B418" s="3">
        <v>1998</v>
      </c>
      <c r="C418" s="3">
        <f t="shared" si="31"/>
        <v>19</v>
      </c>
      <c r="D418" s="3">
        <v>3</v>
      </c>
      <c r="E418" s="3">
        <v>4</v>
      </c>
      <c r="F418" s="3">
        <v>3</v>
      </c>
      <c r="G418" s="3">
        <v>4</v>
      </c>
      <c r="H418" s="3">
        <v>4</v>
      </c>
      <c r="I418" s="3">
        <v>3</v>
      </c>
      <c r="J418" s="3">
        <v>3</v>
      </c>
      <c r="K418" s="3">
        <v>3</v>
      </c>
      <c r="L418" s="3">
        <v>4</v>
      </c>
      <c r="M418" s="3">
        <v>4</v>
      </c>
      <c r="N418" s="3"/>
      <c r="O418" s="3">
        <f t="shared" si="32"/>
        <v>35</v>
      </c>
      <c r="P418" s="3">
        <f t="shared" si="30"/>
        <v>3.4911637931034485</v>
      </c>
      <c r="Q418" s="4">
        <v>0.67</v>
      </c>
      <c r="R418" s="1">
        <f t="shared" si="33"/>
        <v>47.028113741636638</v>
      </c>
      <c r="S418" s="52">
        <f t="shared" si="34"/>
        <v>520.28113741636639</v>
      </c>
    </row>
    <row r="419" spans="1:19" x14ac:dyDescent="0.35">
      <c r="A419" s="3">
        <v>0</v>
      </c>
      <c r="B419" s="3">
        <v>1998</v>
      </c>
      <c r="C419" s="3">
        <f t="shared" si="31"/>
        <v>19</v>
      </c>
      <c r="D419" s="3">
        <v>4</v>
      </c>
      <c r="E419" s="3">
        <v>3</v>
      </c>
      <c r="F419" s="3">
        <v>4</v>
      </c>
      <c r="G419" s="3">
        <v>3</v>
      </c>
      <c r="H419" s="3">
        <v>3</v>
      </c>
      <c r="I419" s="3">
        <v>4</v>
      </c>
      <c r="J419" s="3">
        <v>3</v>
      </c>
      <c r="K419" s="3">
        <v>3</v>
      </c>
      <c r="L419" s="3">
        <v>4</v>
      </c>
      <c r="M419" s="3">
        <v>4</v>
      </c>
      <c r="N419" s="3"/>
      <c r="O419" s="3">
        <f t="shared" si="32"/>
        <v>35</v>
      </c>
      <c r="P419" s="3">
        <f t="shared" si="30"/>
        <v>3.4911637931034485</v>
      </c>
      <c r="Q419" s="4">
        <v>0.67</v>
      </c>
      <c r="R419" s="1">
        <f t="shared" si="33"/>
        <v>47.028113741636638</v>
      </c>
      <c r="S419" s="52">
        <f t="shared" si="34"/>
        <v>520.28113741636639</v>
      </c>
    </row>
    <row r="420" spans="1:19" x14ac:dyDescent="0.35">
      <c r="A420" s="3">
        <v>0</v>
      </c>
      <c r="B420" s="3">
        <v>1998</v>
      </c>
      <c r="C420" s="3">
        <f t="shared" si="31"/>
        <v>19</v>
      </c>
      <c r="D420" s="3">
        <v>4</v>
      </c>
      <c r="E420" s="3">
        <v>3</v>
      </c>
      <c r="F420" s="3">
        <v>4</v>
      </c>
      <c r="G420" s="3">
        <v>3</v>
      </c>
      <c r="H420" s="3">
        <v>3</v>
      </c>
      <c r="I420" s="3">
        <v>3</v>
      </c>
      <c r="J420" s="3">
        <v>4</v>
      </c>
      <c r="K420" s="3">
        <v>4</v>
      </c>
      <c r="L420" s="3">
        <v>4</v>
      </c>
      <c r="M420" s="3">
        <v>3</v>
      </c>
      <c r="N420" s="3"/>
      <c r="O420" s="3">
        <f t="shared" si="32"/>
        <v>35</v>
      </c>
      <c r="P420" s="3">
        <f t="shared" si="30"/>
        <v>3.4911637931034485</v>
      </c>
      <c r="Q420" s="4">
        <v>0.67</v>
      </c>
      <c r="R420" s="1">
        <f t="shared" si="33"/>
        <v>47.028113741636638</v>
      </c>
      <c r="S420" s="52">
        <f t="shared" si="34"/>
        <v>520.28113741636639</v>
      </c>
    </row>
    <row r="421" spans="1:19" x14ac:dyDescent="0.35">
      <c r="A421" s="3">
        <v>1</v>
      </c>
      <c r="B421" s="3">
        <v>1998</v>
      </c>
      <c r="C421" s="3">
        <f t="shared" si="31"/>
        <v>19</v>
      </c>
      <c r="D421" s="3">
        <v>4</v>
      </c>
      <c r="E421" s="3">
        <v>4</v>
      </c>
      <c r="F421" s="3">
        <v>4</v>
      </c>
      <c r="G421" s="3">
        <v>3</v>
      </c>
      <c r="H421" s="3">
        <v>3</v>
      </c>
      <c r="I421" s="3">
        <v>3</v>
      </c>
      <c r="J421" s="3">
        <v>4</v>
      </c>
      <c r="K421" s="3">
        <v>4</v>
      </c>
      <c r="L421" s="3">
        <v>4</v>
      </c>
      <c r="M421" s="3">
        <v>2</v>
      </c>
      <c r="N421" s="3"/>
      <c r="O421" s="3">
        <f t="shared" si="32"/>
        <v>35</v>
      </c>
      <c r="P421" s="3">
        <f t="shared" si="30"/>
        <v>3.4911637931034485</v>
      </c>
      <c r="Q421" s="4">
        <v>0.67</v>
      </c>
      <c r="R421" s="1">
        <f t="shared" si="33"/>
        <v>47.028113741636638</v>
      </c>
      <c r="S421" s="52">
        <f t="shared" si="34"/>
        <v>520.28113741636639</v>
      </c>
    </row>
    <row r="422" spans="1:19" x14ac:dyDescent="0.35">
      <c r="A422" s="3">
        <v>0</v>
      </c>
      <c r="B422" s="3">
        <v>1998</v>
      </c>
      <c r="C422" s="3">
        <f t="shared" si="31"/>
        <v>19</v>
      </c>
      <c r="D422" s="3">
        <v>4</v>
      </c>
      <c r="E422" s="3">
        <v>3</v>
      </c>
      <c r="F422" s="3">
        <v>4</v>
      </c>
      <c r="G422" s="3">
        <v>4</v>
      </c>
      <c r="H422" s="3">
        <v>4</v>
      </c>
      <c r="I422" s="3">
        <v>3</v>
      </c>
      <c r="J422" s="3">
        <v>3</v>
      </c>
      <c r="K422" s="3">
        <v>2</v>
      </c>
      <c r="L422" s="3">
        <v>4</v>
      </c>
      <c r="M422" s="3">
        <v>4</v>
      </c>
      <c r="N422" s="3"/>
      <c r="O422" s="3">
        <f t="shared" si="32"/>
        <v>35</v>
      </c>
      <c r="P422" s="3">
        <f t="shared" si="30"/>
        <v>3.4911637931034485</v>
      </c>
      <c r="Q422" s="4">
        <v>0.67</v>
      </c>
      <c r="R422" s="1">
        <f t="shared" si="33"/>
        <v>47.028113741636638</v>
      </c>
      <c r="S422" s="52">
        <f t="shared" si="34"/>
        <v>520.28113741636639</v>
      </c>
    </row>
    <row r="423" spans="1:19" x14ac:dyDescent="0.35">
      <c r="A423" s="3">
        <v>0</v>
      </c>
      <c r="B423" s="3">
        <v>1998</v>
      </c>
      <c r="C423" s="3">
        <f t="shared" si="31"/>
        <v>19</v>
      </c>
      <c r="D423" s="3">
        <v>3</v>
      </c>
      <c r="E423" s="3">
        <v>4</v>
      </c>
      <c r="F423" s="3">
        <v>4</v>
      </c>
      <c r="G423" s="3">
        <v>3</v>
      </c>
      <c r="H423" s="3">
        <v>4</v>
      </c>
      <c r="I423" s="3">
        <v>3</v>
      </c>
      <c r="J423" s="3">
        <v>3</v>
      </c>
      <c r="K423" s="3">
        <v>3</v>
      </c>
      <c r="L423" s="3">
        <v>4</v>
      </c>
      <c r="M423" s="3">
        <v>4</v>
      </c>
      <c r="N423" s="3"/>
      <c r="O423" s="3">
        <f t="shared" si="32"/>
        <v>35</v>
      </c>
      <c r="P423" s="3">
        <f t="shared" si="30"/>
        <v>3.4911637931034485</v>
      </c>
      <c r="Q423" s="4">
        <v>0.67</v>
      </c>
      <c r="R423" s="1">
        <f t="shared" si="33"/>
        <v>47.028113741636638</v>
      </c>
      <c r="S423" s="52">
        <f t="shared" si="34"/>
        <v>520.28113741636639</v>
      </c>
    </row>
    <row r="424" spans="1:19" x14ac:dyDescent="0.35">
      <c r="A424" s="3">
        <v>0</v>
      </c>
      <c r="B424" s="3">
        <v>1998</v>
      </c>
      <c r="C424" s="3">
        <f t="shared" si="31"/>
        <v>19</v>
      </c>
      <c r="D424" s="3">
        <v>4</v>
      </c>
      <c r="E424" s="3">
        <v>4</v>
      </c>
      <c r="F424" s="3">
        <v>4</v>
      </c>
      <c r="G424" s="3">
        <v>3</v>
      </c>
      <c r="H424" s="3">
        <v>3</v>
      </c>
      <c r="I424" s="3">
        <v>3</v>
      </c>
      <c r="J424" s="3">
        <v>3</v>
      </c>
      <c r="K424" s="3">
        <v>3</v>
      </c>
      <c r="L424" s="3">
        <v>4</v>
      </c>
      <c r="M424" s="3">
        <v>4</v>
      </c>
      <c r="N424" s="3"/>
      <c r="O424" s="3">
        <f t="shared" si="32"/>
        <v>35</v>
      </c>
      <c r="P424" s="3">
        <f t="shared" si="30"/>
        <v>3.4911637931034485</v>
      </c>
      <c r="Q424" s="4">
        <v>0.67</v>
      </c>
      <c r="R424" s="1">
        <f t="shared" si="33"/>
        <v>47.028113741636638</v>
      </c>
      <c r="S424" s="52">
        <f t="shared" si="34"/>
        <v>520.28113741636639</v>
      </c>
    </row>
    <row r="425" spans="1:19" x14ac:dyDescent="0.35">
      <c r="A425" s="3">
        <v>1</v>
      </c>
      <c r="B425" s="3">
        <v>1998</v>
      </c>
      <c r="C425" s="3">
        <f t="shared" si="31"/>
        <v>19</v>
      </c>
      <c r="D425" s="3">
        <v>2</v>
      </c>
      <c r="E425" s="3">
        <v>3</v>
      </c>
      <c r="F425" s="3">
        <v>4</v>
      </c>
      <c r="G425" s="3">
        <v>4</v>
      </c>
      <c r="H425" s="3">
        <v>4</v>
      </c>
      <c r="I425" s="3">
        <v>3</v>
      </c>
      <c r="J425" s="3">
        <v>3</v>
      </c>
      <c r="K425" s="3">
        <v>4</v>
      </c>
      <c r="L425" s="3">
        <v>4</v>
      </c>
      <c r="M425" s="3">
        <v>3</v>
      </c>
      <c r="N425" s="3"/>
      <c r="O425" s="3">
        <f t="shared" si="32"/>
        <v>34</v>
      </c>
      <c r="P425" s="3">
        <f t="shared" si="30"/>
        <v>3.4911637931034485</v>
      </c>
      <c r="Q425" s="4">
        <v>0.67</v>
      </c>
      <c r="R425" s="1">
        <f t="shared" si="33"/>
        <v>45.535576428203804</v>
      </c>
      <c r="S425" s="52">
        <f t="shared" si="34"/>
        <v>505.35576428203802</v>
      </c>
    </row>
    <row r="426" spans="1:19" x14ac:dyDescent="0.35">
      <c r="A426" s="3">
        <v>1</v>
      </c>
      <c r="B426" s="3">
        <v>1998</v>
      </c>
      <c r="C426" s="3">
        <f t="shared" si="31"/>
        <v>19</v>
      </c>
      <c r="D426" s="3">
        <v>4</v>
      </c>
      <c r="E426" s="3">
        <v>4</v>
      </c>
      <c r="F426" s="3">
        <v>3</v>
      </c>
      <c r="G426" s="3">
        <v>4</v>
      </c>
      <c r="H426" s="3">
        <v>3</v>
      </c>
      <c r="I426" s="3">
        <v>3</v>
      </c>
      <c r="J426" s="3">
        <v>4</v>
      </c>
      <c r="K426" s="3">
        <v>3</v>
      </c>
      <c r="L426" s="3">
        <v>4</v>
      </c>
      <c r="M426" s="3">
        <v>2</v>
      </c>
      <c r="N426" s="3"/>
      <c r="O426" s="3">
        <f t="shared" si="32"/>
        <v>34</v>
      </c>
      <c r="P426" s="3">
        <f t="shared" si="30"/>
        <v>3.4911637931034485</v>
      </c>
      <c r="Q426" s="4">
        <v>0.67</v>
      </c>
      <c r="R426" s="1">
        <f t="shared" si="33"/>
        <v>45.535576428203804</v>
      </c>
      <c r="S426" s="52">
        <f t="shared" si="34"/>
        <v>505.35576428203802</v>
      </c>
    </row>
    <row r="427" spans="1:19" x14ac:dyDescent="0.35">
      <c r="A427" s="3">
        <v>0</v>
      </c>
      <c r="B427" s="3">
        <v>1998</v>
      </c>
      <c r="C427" s="3">
        <f t="shared" si="31"/>
        <v>19</v>
      </c>
      <c r="D427" s="3">
        <v>3</v>
      </c>
      <c r="E427" s="3">
        <v>4</v>
      </c>
      <c r="F427" s="3">
        <v>4</v>
      </c>
      <c r="G427" s="3">
        <v>3</v>
      </c>
      <c r="H427" s="3">
        <v>3</v>
      </c>
      <c r="I427" s="3">
        <v>4</v>
      </c>
      <c r="J427" s="3">
        <v>3</v>
      </c>
      <c r="K427" s="3">
        <v>3</v>
      </c>
      <c r="L427" s="3">
        <v>4</v>
      </c>
      <c r="M427" s="3">
        <v>3</v>
      </c>
      <c r="N427" s="3"/>
      <c r="O427" s="3">
        <f t="shared" si="32"/>
        <v>34</v>
      </c>
      <c r="P427" s="3">
        <f t="shared" ref="P427:P465" si="35">AVERAGE($D$2:$M$465)</f>
        <v>3.4911637931034485</v>
      </c>
      <c r="Q427" s="4">
        <v>0.67</v>
      </c>
      <c r="R427" s="1">
        <f t="shared" si="33"/>
        <v>45.535576428203804</v>
      </c>
      <c r="S427" s="52">
        <f t="shared" si="34"/>
        <v>505.35576428203802</v>
      </c>
    </row>
    <row r="428" spans="1:19" x14ac:dyDescent="0.35">
      <c r="A428" s="3">
        <v>0</v>
      </c>
      <c r="B428" s="3">
        <v>1998</v>
      </c>
      <c r="C428" s="3">
        <f t="shared" si="31"/>
        <v>19</v>
      </c>
      <c r="D428" s="3">
        <v>3</v>
      </c>
      <c r="E428" s="3">
        <v>4</v>
      </c>
      <c r="F428" s="3">
        <v>4</v>
      </c>
      <c r="G428" s="3">
        <v>4</v>
      </c>
      <c r="H428" s="3">
        <v>3</v>
      </c>
      <c r="I428" s="3">
        <v>3</v>
      </c>
      <c r="J428" s="3">
        <v>2</v>
      </c>
      <c r="K428" s="3">
        <v>3</v>
      </c>
      <c r="L428" s="3">
        <v>4</v>
      </c>
      <c r="M428" s="3">
        <v>4</v>
      </c>
      <c r="N428" s="3"/>
      <c r="O428" s="3">
        <f t="shared" si="32"/>
        <v>34</v>
      </c>
      <c r="P428" s="3">
        <f t="shared" si="35"/>
        <v>3.4911637931034485</v>
      </c>
      <c r="Q428" s="4">
        <v>0.67</v>
      </c>
      <c r="R428" s="1">
        <f t="shared" si="33"/>
        <v>45.535576428203804</v>
      </c>
      <c r="S428" s="52">
        <f t="shared" si="34"/>
        <v>505.35576428203802</v>
      </c>
    </row>
    <row r="429" spans="1:19" x14ac:dyDescent="0.35">
      <c r="A429" s="3">
        <v>0</v>
      </c>
      <c r="B429" s="3">
        <v>1998</v>
      </c>
      <c r="C429" s="3">
        <f t="shared" si="31"/>
        <v>19</v>
      </c>
      <c r="D429" s="3">
        <v>3</v>
      </c>
      <c r="E429" s="3">
        <v>3</v>
      </c>
      <c r="F429" s="3">
        <v>4</v>
      </c>
      <c r="G429" s="3">
        <v>2</v>
      </c>
      <c r="H429" s="3">
        <v>4</v>
      </c>
      <c r="I429" s="3">
        <v>3</v>
      </c>
      <c r="J429" s="3">
        <v>4</v>
      </c>
      <c r="K429" s="3">
        <v>3</v>
      </c>
      <c r="L429" s="3">
        <v>4</v>
      </c>
      <c r="M429" s="3">
        <v>4</v>
      </c>
      <c r="N429" s="3"/>
      <c r="O429" s="3">
        <f t="shared" si="32"/>
        <v>34</v>
      </c>
      <c r="P429" s="3">
        <f t="shared" si="35"/>
        <v>3.4911637931034485</v>
      </c>
      <c r="Q429" s="4">
        <v>0.67</v>
      </c>
      <c r="R429" s="1">
        <f t="shared" si="33"/>
        <v>45.535576428203804</v>
      </c>
      <c r="S429" s="52">
        <f t="shared" si="34"/>
        <v>505.35576428203802</v>
      </c>
    </row>
    <row r="430" spans="1:19" x14ac:dyDescent="0.35">
      <c r="A430" s="3">
        <v>0</v>
      </c>
      <c r="B430" s="3">
        <v>1998</v>
      </c>
      <c r="C430" s="3">
        <f t="shared" si="31"/>
        <v>19</v>
      </c>
      <c r="D430" s="3">
        <v>4</v>
      </c>
      <c r="E430" s="3">
        <v>3</v>
      </c>
      <c r="F430" s="3">
        <v>3</v>
      </c>
      <c r="G430" s="3">
        <v>3</v>
      </c>
      <c r="H430" s="3">
        <v>4</v>
      </c>
      <c r="I430" s="3">
        <v>3</v>
      </c>
      <c r="J430" s="3">
        <v>3</v>
      </c>
      <c r="K430" s="3">
        <v>3</v>
      </c>
      <c r="L430" s="3">
        <v>4</v>
      </c>
      <c r="M430" s="3">
        <v>4</v>
      </c>
      <c r="N430" s="3"/>
      <c r="O430" s="3">
        <f t="shared" si="32"/>
        <v>34</v>
      </c>
      <c r="P430" s="3">
        <f t="shared" si="35"/>
        <v>3.4911637931034485</v>
      </c>
      <c r="Q430" s="4">
        <v>0.67</v>
      </c>
      <c r="R430" s="1">
        <f t="shared" si="33"/>
        <v>45.535576428203804</v>
      </c>
      <c r="S430" s="52">
        <f t="shared" si="34"/>
        <v>505.35576428203802</v>
      </c>
    </row>
    <row r="431" spans="1:19" x14ac:dyDescent="0.35">
      <c r="A431" s="3">
        <v>0</v>
      </c>
      <c r="B431" s="3">
        <v>1998</v>
      </c>
      <c r="C431" s="3">
        <f t="shared" si="31"/>
        <v>19</v>
      </c>
      <c r="D431" s="3">
        <v>3</v>
      </c>
      <c r="E431" s="3">
        <v>4</v>
      </c>
      <c r="F431" s="3">
        <v>3</v>
      </c>
      <c r="G431" s="3">
        <v>4</v>
      </c>
      <c r="H431" s="3">
        <v>2</v>
      </c>
      <c r="I431" s="3">
        <v>4</v>
      </c>
      <c r="J431" s="3">
        <v>4</v>
      </c>
      <c r="K431" s="3">
        <v>3</v>
      </c>
      <c r="L431" s="3">
        <v>4</v>
      </c>
      <c r="M431" s="3">
        <v>3</v>
      </c>
      <c r="N431" s="3"/>
      <c r="O431" s="3">
        <f t="shared" si="32"/>
        <v>34</v>
      </c>
      <c r="P431" s="3">
        <f t="shared" si="35"/>
        <v>3.4911637931034485</v>
      </c>
      <c r="Q431" s="4">
        <v>0.67</v>
      </c>
      <c r="R431" s="1">
        <f t="shared" si="33"/>
        <v>45.535576428203804</v>
      </c>
      <c r="S431" s="52">
        <f t="shared" si="34"/>
        <v>505.35576428203802</v>
      </c>
    </row>
    <row r="432" spans="1:19" x14ac:dyDescent="0.35">
      <c r="A432" s="3">
        <v>0</v>
      </c>
      <c r="B432" s="3">
        <v>1998</v>
      </c>
      <c r="C432" s="3">
        <f t="shared" si="31"/>
        <v>19</v>
      </c>
      <c r="D432" s="3">
        <v>3</v>
      </c>
      <c r="E432" s="3">
        <v>4</v>
      </c>
      <c r="F432" s="3">
        <v>4</v>
      </c>
      <c r="G432" s="3">
        <v>3</v>
      </c>
      <c r="H432" s="3">
        <v>3</v>
      </c>
      <c r="I432" s="3">
        <v>3</v>
      </c>
      <c r="J432" s="3">
        <v>4</v>
      </c>
      <c r="K432" s="3">
        <v>3</v>
      </c>
      <c r="L432" s="3">
        <v>4</v>
      </c>
      <c r="M432" s="3">
        <v>3</v>
      </c>
      <c r="N432" s="3"/>
      <c r="O432" s="3">
        <f t="shared" si="32"/>
        <v>34</v>
      </c>
      <c r="P432" s="3">
        <f t="shared" si="35"/>
        <v>3.4911637931034485</v>
      </c>
      <c r="Q432" s="4">
        <v>0.67</v>
      </c>
      <c r="R432" s="1">
        <f t="shared" si="33"/>
        <v>45.535576428203804</v>
      </c>
      <c r="S432" s="52">
        <f t="shared" si="34"/>
        <v>505.35576428203802</v>
      </c>
    </row>
    <row r="433" spans="1:19" x14ac:dyDescent="0.35">
      <c r="A433" s="3">
        <v>0</v>
      </c>
      <c r="B433" s="3">
        <v>1998</v>
      </c>
      <c r="C433" s="3">
        <f t="shared" si="31"/>
        <v>19</v>
      </c>
      <c r="D433" s="3">
        <v>3</v>
      </c>
      <c r="E433" s="3">
        <v>3</v>
      </c>
      <c r="F433" s="3">
        <v>3</v>
      </c>
      <c r="G433" s="3">
        <v>4</v>
      </c>
      <c r="H433" s="3">
        <v>3</v>
      </c>
      <c r="I433" s="3">
        <v>4</v>
      </c>
      <c r="J433" s="3">
        <v>2</v>
      </c>
      <c r="K433" s="3">
        <v>4</v>
      </c>
      <c r="L433" s="3">
        <v>4</v>
      </c>
      <c r="M433" s="3">
        <v>3</v>
      </c>
      <c r="N433" s="3"/>
      <c r="O433" s="3">
        <f t="shared" si="32"/>
        <v>33</v>
      </c>
      <c r="P433" s="3">
        <f t="shared" si="35"/>
        <v>3.4911637931034485</v>
      </c>
      <c r="Q433" s="4">
        <v>0.67</v>
      </c>
      <c r="R433" s="1">
        <f t="shared" si="33"/>
        <v>44.04303911477097</v>
      </c>
      <c r="S433" s="52">
        <f t="shared" si="34"/>
        <v>490.43039114770971</v>
      </c>
    </row>
    <row r="434" spans="1:19" x14ac:dyDescent="0.35">
      <c r="A434" s="3">
        <v>0</v>
      </c>
      <c r="B434" s="3">
        <v>1998</v>
      </c>
      <c r="C434" s="3">
        <f t="shared" si="31"/>
        <v>19</v>
      </c>
      <c r="D434" s="3">
        <v>4</v>
      </c>
      <c r="E434" s="3">
        <v>3</v>
      </c>
      <c r="F434" s="3">
        <v>4</v>
      </c>
      <c r="G434" s="3">
        <v>2</v>
      </c>
      <c r="H434" s="3">
        <v>4</v>
      </c>
      <c r="I434" s="3">
        <v>3</v>
      </c>
      <c r="J434" s="3">
        <v>2</v>
      </c>
      <c r="K434" s="3">
        <v>3</v>
      </c>
      <c r="L434" s="3">
        <v>4</v>
      </c>
      <c r="M434" s="3">
        <v>4</v>
      </c>
      <c r="N434" s="3"/>
      <c r="O434" s="3">
        <f t="shared" si="32"/>
        <v>33</v>
      </c>
      <c r="P434" s="3">
        <f t="shared" si="35"/>
        <v>3.4911637931034485</v>
      </c>
      <c r="Q434" s="4">
        <v>0.67</v>
      </c>
      <c r="R434" s="1">
        <f t="shared" si="33"/>
        <v>44.04303911477097</v>
      </c>
      <c r="S434" s="52">
        <f t="shared" si="34"/>
        <v>490.43039114770971</v>
      </c>
    </row>
    <row r="435" spans="1:19" x14ac:dyDescent="0.35">
      <c r="A435" s="3">
        <v>0</v>
      </c>
      <c r="B435" s="3">
        <v>1998</v>
      </c>
      <c r="C435" s="3">
        <f t="shared" si="31"/>
        <v>19</v>
      </c>
      <c r="D435" s="3">
        <v>3</v>
      </c>
      <c r="E435" s="3">
        <v>4</v>
      </c>
      <c r="F435" s="3">
        <v>4</v>
      </c>
      <c r="G435" s="3">
        <v>2</v>
      </c>
      <c r="H435" s="3">
        <v>3</v>
      </c>
      <c r="I435" s="3">
        <v>3</v>
      </c>
      <c r="J435" s="3">
        <v>3</v>
      </c>
      <c r="K435" s="3">
        <v>4</v>
      </c>
      <c r="L435" s="3">
        <v>4</v>
      </c>
      <c r="M435" s="3">
        <v>3</v>
      </c>
      <c r="N435" s="3"/>
      <c r="O435" s="3">
        <f t="shared" si="32"/>
        <v>33</v>
      </c>
      <c r="P435" s="3">
        <f t="shared" si="35"/>
        <v>3.4911637931034485</v>
      </c>
      <c r="Q435" s="4">
        <v>0.67</v>
      </c>
      <c r="R435" s="1">
        <f t="shared" si="33"/>
        <v>44.04303911477097</v>
      </c>
      <c r="S435" s="52">
        <f t="shared" si="34"/>
        <v>490.43039114770971</v>
      </c>
    </row>
    <row r="436" spans="1:19" x14ac:dyDescent="0.35">
      <c r="A436" s="3">
        <v>1</v>
      </c>
      <c r="B436" s="3">
        <v>1998</v>
      </c>
      <c r="C436" s="3">
        <f t="shared" si="31"/>
        <v>19</v>
      </c>
      <c r="D436" s="3">
        <v>4</v>
      </c>
      <c r="E436" s="3">
        <v>4</v>
      </c>
      <c r="F436" s="3">
        <v>4</v>
      </c>
      <c r="G436" s="3">
        <v>2</v>
      </c>
      <c r="H436" s="3">
        <v>3</v>
      </c>
      <c r="I436" s="3">
        <v>3</v>
      </c>
      <c r="J436" s="3">
        <v>3</v>
      </c>
      <c r="K436" s="3">
        <v>4</v>
      </c>
      <c r="L436" s="3">
        <v>3</v>
      </c>
      <c r="M436" s="3">
        <v>2</v>
      </c>
      <c r="N436" s="3"/>
      <c r="O436" s="3">
        <f t="shared" si="32"/>
        <v>32</v>
      </c>
      <c r="P436" s="3">
        <f t="shared" si="35"/>
        <v>3.4911637931034485</v>
      </c>
      <c r="Q436" s="4">
        <v>0.67</v>
      </c>
      <c r="R436" s="1">
        <f t="shared" si="33"/>
        <v>42.550501801338129</v>
      </c>
      <c r="S436" s="52">
        <f t="shared" si="34"/>
        <v>475.50501801338129</v>
      </c>
    </row>
    <row r="437" spans="1:19" x14ac:dyDescent="0.35">
      <c r="A437" s="3">
        <v>0</v>
      </c>
      <c r="B437" s="3">
        <v>1998</v>
      </c>
      <c r="C437" s="3">
        <f t="shared" si="31"/>
        <v>19</v>
      </c>
      <c r="D437" s="3">
        <v>4</v>
      </c>
      <c r="E437" s="3">
        <v>3</v>
      </c>
      <c r="F437" s="3">
        <v>4</v>
      </c>
      <c r="G437" s="3">
        <v>2</v>
      </c>
      <c r="H437" s="3">
        <v>3</v>
      </c>
      <c r="I437" s="3">
        <v>3</v>
      </c>
      <c r="J437" s="3">
        <v>3</v>
      </c>
      <c r="K437" s="3">
        <v>3</v>
      </c>
      <c r="L437" s="3">
        <v>4</v>
      </c>
      <c r="M437" s="3">
        <v>2</v>
      </c>
      <c r="N437" s="3"/>
      <c r="O437" s="3">
        <f t="shared" si="32"/>
        <v>31</v>
      </c>
      <c r="P437" s="3">
        <f t="shared" si="35"/>
        <v>3.4911637931034485</v>
      </c>
      <c r="Q437" s="4">
        <v>0.67</v>
      </c>
      <c r="R437" s="1">
        <f t="shared" si="33"/>
        <v>41.057964487905295</v>
      </c>
      <c r="S437" s="52">
        <f t="shared" si="34"/>
        <v>460.57964487905292</v>
      </c>
    </row>
    <row r="438" spans="1:19" x14ac:dyDescent="0.35">
      <c r="A438" s="3">
        <v>0</v>
      </c>
      <c r="B438" s="3">
        <v>1998</v>
      </c>
      <c r="C438" s="3">
        <f t="shared" si="31"/>
        <v>19</v>
      </c>
      <c r="D438" s="3">
        <v>3</v>
      </c>
      <c r="E438" s="3">
        <v>4</v>
      </c>
      <c r="F438" s="3">
        <v>2</v>
      </c>
      <c r="G438" s="3">
        <v>2</v>
      </c>
      <c r="H438" s="3">
        <v>4</v>
      </c>
      <c r="I438" s="3">
        <v>2</v>
      </c>
      <c r="J438" s="3">
        <v>3</v>
      </c>
      <c r="K438" s="3">
        <v>4</v>
      </c>
      <c r="L438" s="3">
        <v>4</v>
      </c>
      <c r="M438" s="3">
        <v>3</v>
      </c>
      <c r="N438" s="3"/>
      <c r="O438" s="3">
        <f t="shared" si="32"/>
        <v>31</v>
      </c>
      <c r="P438" s="3">
        <f t="shared" si="35"/>
        <v>3.4911637931034485</v>
      </c>
      <c r="Q438" s="4">
        <v>0.67</v>
      </c>
      <c r="R438" s="1">
        <f t="shared" si="33"/>
        <v>41.057964487905295</v>
      </c>
      <c r="S438" s="52">
        <f t="shared" si="34"/>
        <v>460.57964487905292</v>
      </c>
    </row>
    <row r="439" spans="1:19" x14ac:dyDescent="0.35">
      <c r="A439" s="3">
        <v>0</v>
      </c>
      <c r="B439" s="3">
        <v>1998</v>
      </c>
      <c r="C439" s="3">
        <f t="shared" si="31"/>
        <v>19</v>
      </c>
      <c r="D439" s="3">
        <v>3</v>
      </c>
      <c r="E439" s="3">
        <v>4</v>
      </c>
      <c r="F439" s="3">
        <v>4</v>
      </c>
      <c r="G439" s="3">
        <v>2</v>
      </c>
      <c r="H439" s="3">
        <v>3</v>
      </c>
      <c r="I439" s="3">
        <v>2</v>
      </c>
      <c r="J439" s="3">
        <v>2</v>
      </c>
      <c r="K439" s="3">
        <v>3</v>
      </c>
      <c r="L439" s="3">
        <v>4</v>
      </c>
      <c r="M439" s="3">
        <v>4</v>
      </c>
      <c r="N439" s="3"/>
      <c r="O439" s="3">
        <f t="shared" si="32"/>
        <v>31</v>
      </c>
      <c r="P439" s="3">
        <f t="shared" si="35"/>
        <v>3.4911637931034485</v>
      </c>
      <c r="Q439" s="4">
        <v>0.67</v>
      </c>
      <c r="R439" s="1">
        <f t="shared" si="33"/>
        <v>41.057964487905295</v>
      </c>
      <c r="S439" s="52">
        <f t="shared" si="34"/>
        <v>460.57964487905292</v>
      </c>
    </row>
    <row r="440" spans="1:19" x14ac:dyDescent="0.35">
      <c r="A440" s="3">
        <v>1</v>
      </c>
      <c r="B440" s="3">
        <v>1999</v>
      </c>
      <c r="C440" s="3">
        <f t="shared" si="31"/>
        <v>18</v>
      </c>
      <c r="D440" s="3">
        <v>4</v>
      </c>
      <c r="E440" s="3">
        <v>4</v>
      </c>
      <c r="F440" s="3">
        <v>4</v>
      </c>
      <c r="G440" s="3">
        <v>4</v>
      </c>
      <c r="H440" s="3">
        <v>4</v>
      </c>
      <c r="I440" s="3">
        <v>3</v>
      </c>
      <c r="J440" s="3">
        <v>4</v>
      </c>
      <c r="K440" s="3">
        <v>4</v>
      </c>
      <c r="L440" s="3">
        <v>4</v>
      </c>
      <c r="M440" s="3">
        <v>4</v>
      </c>
      <c r="N440" s="3"/>
      <c r="O440" s="3">
        <f t="shared" si="32"/>
        <v>39</v>
      </c>
      <c r="P440" s="3">
        <f t="shared" si="35"/>
        <v>3.4911637931034485</v>
      </c>
      <c r="Q440" s="4">
        <v>0.67</v>
      </c>
      <c r="R440" s="1">
        <f t="shared" si="33"/>
        <v>52.998262995367988</v>
      </c>
      <c r="S440" s="52">
        <f t="shared" si="34"/>
        <v>579.98262995367986</v>
      </c>
    </row>
    <row r="441" spans="1:19" x14ac:dyDescent="0.35">
      <c r="A441" s="3">
        <v>1</v>
      </c>
      <c r="B441" s="3">
        <v>1999</v>
      </c>
      <c r="C441" s="3">
        <f t="shared" si="31"/>
        <v>18</v>
      </c>
      <c r="D441" s="3">
        <v>4</v>
      </c>
      <c r="E441" s="3">
        <v>4</v>
      </c>
      <c r="F441" s="3">
        <v>4</v>
      </c>
      <c r="G441" s="3">
        <v>4</v>
      </c>
      <c r="H441" s="3">
        <v>4</v>
      </c>
      <c r="I441" s="3">
        <v>4</v>
      </c>
      <c r="J441" s="3">
        <v>3</v>
      </c>
      <c r="K441" s="3">
        <v>4</v>
      </c>
      <c r="L441" s="3">
        <v>4</v>
      </c>
      <c r="M441" s="3">
        <v>4</v>
      </c>
      <c r="N441" s="3"/>
      <c r="O441" s="3">
        <f t="shared" si="32"/>
        <v>39</v>
      </c>
      <c r="P441" s="3">
        <f t="shared" si="35"/>
        <v>3.4911637931034485</v>
      </c>
      <c r="Q441" s="4">
        <v>0.67</v>
      </c>
      <c r="R441" s="1">
        <f t="shared" si="33"/>
        <v>52.998262995367988</v>
      </c>
      <c r="S441" s="52">
        <f t="shared" si="34"/>
        <v>579.98262995367986</v>
      </c>
    </row>
    <row r="442" spans="1:19" x14ac:dyDescent="0.35">
      <c r="A442" s="3">
        <v>0</v>
      </c>
      <c r="B442" s="3">
        <v>1999</v>
      </c>
      <c r="C442" s="3">
        <f t="shared" si="31"/>
        <v>18</v>
      </c>
      <c r="D442" s="3">
        <v>4</v>
      </c>
      <c r="E442" s="3">
        <v>4</v>
      </c>
      <c r="F442" s="3">
        <v>4</v>
      </c>
      <c r="G442" s="3">
        <v>4</v>
      </c>
      <c r="H442" s="3">
        <v>4</v>
      </c>
      <c r="I442" s="3">
        <v>4</v>
      </c>
      <c r="J442" s="3">
        <v>4</v>
      </c>
      <c r="K442" s="3">
        <v>3</v>
      </c>
      <c r="L442" s="3">
        <v>4</v>
      </c>
      <c r="M442" s="3">
        <v>4</v>
      </c>
      <c r="N442" s="3"/>
      <c r="O442" s="3">
        <f t="shared" si="32"/>
        <v>39</v>
      </c>
      <c r="P442" s="3">
        <f t="shared" si="35"/>
        <v>3.4911637931034485</v>
      </c>
      <c r="Q442" s="4">
        <v>0.67</v>
      </c>
      <c r="R442" s="1">
        <f t="shared" si="33"/>
        <v>52.998262995367988</v>
      </c>
      <c r="S442" s="52">
        <f t="shared" si="34"/>
        <v>579.98262995367986</v>
      </c>
    </row>
    <row r="443" spans="1:19" x14ac:dyDescent="0.35">
      <c r="A443" s="3">
        <v>1</v>
      </c>
      <c r="B443" s="3">
        <v>1999</v>
      </c>
      <c r="C443" s="3">
        <f t="shared" si="31"/>
        <v>18</v>
      </c>
      <c r="D443" s="3">
        <v>3</v>
      </c>
      <c r="E443" s="3">
        <v>3</v>
      </c>
      <c r="F443" s="3">
        <v>4</v>
      </c>
      <c r="G443" s="3">
        <v>4</v>
      </c>
      <c r="H443" s="3">
        <v>4</v>
      </c>
      <c r="I443" s="3">
        <v>4</v>
      </c>
      <c r="J443" s="3">
        <v>4</v>
      </c>
      <c r="K443" s="3">
        <v>4</v>
      </c>
      <c r="L443" s="3">
        <v>4</v>
      </c>
      <c r="M443" s="3">
        <v>4</v>
      </c>
      <c r="N443" s="3"/>
      <c r="O443" s="3">
        <f t="shared" si="32"/>
        <v>38</v>
      </c>
      <c r="P443" s="3">
        <f t="shared" si="35"/>
        <v>3.4911637931034485</v>
      </c>
      <c r="Q443" s="4">
        <v>0.67</v>
      </c>
      <c r="R443" s="1">
        <f t="shared" si="33"/>
        <v>51.505725681935154</v>
      </c>
      <c r="S443" s="52">
        <f t="shared" si="34"/>
        <v>565.05725681935155</v>
      </c>
    </row>
    <row r="444" spans="1:19" x14ac:dyDescent="0.35">
      <c r="A444" s="3">
        <v>0</v>
      </c>
      <c r="B444" s="3">
        <v>1999</v>
      </c>
      <c r="C444" s="3">
        <f t="shared" si="31"/>
        <v>18</v>
      </c>
      <c r="D444" s="3">
        <v>4</v>
      </c>
      <c r="E444" s="3">
        <v>3</v>
      </c>
      <c r="F444" s="3">
        <v>3</v>
      </c>
      <c r="G444" s="3">
        <v>4</v>
      </c>
      <c r="H444" s="3">
        <v>4</v>
      </c>
      <c r="I444" s="3">
        <v>3</v>
      </c>
      <c r="J444" s="3">
        <v>4</v>
      </c>
      <c r="K444" s="3">
        <v>3</v>
      </c>
      <c r="L444" s="3">
        <v>4</v>
      </c>
      <c r="M444" s="3">
        <v>3</v>
      </c>
      <c r="N444" s="3"/>
      <c r="O444" s="3">
        <f t="shared" si="32"/>
        <v>35</v>
      </c>
      <c r="P444" s="3">
        <f t="shared" si="35"/>
        <v>3.4911637931034485</v>
      </c>
      <c r="Q444" s="4">
        <v>0.67</v>
      </c>
      <c r="R444" s="1">
        <f t="shared" si="33"/>
        <v>47.028113741636638</v>
      </c>
      <c r="S444" s="52">
        <f t="shared" si="34"/>
        <v>520.28113741636639</v>
      </c>
    </row>
    <row r="445" spans="1:19" x14ac:dyDescent="0.35">
      <c r="A445" s="3">
        <v>0</v>
      </c>
      <c r="B445" s="3">
        <v>1999</v>
      </c>
      <c r="C445" s="3">
        <f t="shared" si="31"/>
        <v>18</v>
      </c>
      <c r="D445" s="3">
        <v>3</v>
      </c>
      <c r="E445" s="3">
        <v>3</v>
      </c>
      <c r="F445" s="3">
        <v>4</v>
      </c>
      <c r="G445" s="3">
        <v>2</v>
      </c>
      <c r="H445" s="3">
        <v>4</v>
      </c>
      <c r="I445" s="3">
        <v>4</v>
      </c>
      <c r="J445" s="3">
        <v>4</v>
      </c>
      <c r="K445" s="3">
        <v>2</v>
      </c>
      <c r="L445" s="3">
        <v>4</v>
      </c>
      <c r="M445" s="3">
        <v>4</v>
      </c>
      <c r="N445" s="3"/>
      <c r="O445" s="3">
        <f t="shared" si="32"/>
        <v>34</v>
      </c>
      <c r="P445" s="3">
        <f t="shared" si="35"/>
        <v>3.4911637931034485</v>
      </c>
      <c r="Q445" s="4">
        <v>0.67</v>
      </c>
      <c r="R445" s="1">
        <f t="shared" si="33"/>
        <v>45.535576428203804</v>
      </c>
      <c r="S445" s="52">
        <f t="shared" si="34"/>
        <v>505.35576428203802</v>
      </c>
    </row>
    <row r="446" spans="1:19" x14ac:dyDescent="0.35">
      <c r="A446" s="3">
        <v>0</v>
      </c>
      <c r="B446" s="3">
        <v>1999</v>
      </c>
      <c r="C446" s="3">
        <f t="shared" si="31"/>
        <v>18</v>
      </c>
      <c r="D446" s="3">
        <v>4</v>
      </c>
      <c r="E446" s="3">
        <v>2</v>
      </c>
      <c r="F446" s="3">
        <v>4</v>
      </c>
      <c r="G446" s="3">
        <v>3</v>
      </c>
      <c r="H446" s="3">
        <v>3</v>
      </c>
      <c r="I446" s="3">
        <v>3</v>
      </c>
      <c r="J446" s="3">
        <v>4</v>
      </c>
      <c r="K446" s="3">
        <v>3</v>
      </c>
      <c r="L446" s="3">
        <v>4</v>
      </c>
      <c r="M446" s="3">
        <v>3</v>
      </c>
      <c r="N446" s="3"/>
      <c r="O446" s="3">
        <f t="shared" si="32"/>
        <v>33</v>
      </c>
      <c r="P446" s="3">
        <f t="shared" si="35"/>
        <v>3.4911637931034485</v>
      </c>
      <c r="Q446" s="4">
        <v>0.67</v>
      </c>
      <c r="R446" s="1">
        <f t="shared" si="33"/>
        <v>44.04303911477097</v>
      </c>
      <c r="S446" s="52">
        <f t="shared" si="34"/>
        <v>490.43039114770971</v>
      </c>
    </row>
    <row r="447" spans="1:19" x14ac:dyDescent="0.35">
      <c r="A447" s="3">
        <v>0</v>
      </c>
      <c r="B447" s="3">
        <v>1999</v>
      </c>
      <c r="C447" s="3">
        <f t="shared" si="31"/>
        <v>18</v>
      </c>
      <c r="D447" s="3">
        <v>4</v>
      </c>
      <c r="E447" s="3">
        <v>2</v>
      </c>
      <c r="F447" s="3">
        <v>4</v>
      </c>
      <c r="G447" s="3">
        <v>4</v>
      </c>
      <c r="H447" s="3">
        <v>3</v>
      </c>
      <c r="I447" s="3">
        <v>3</v>
      </c>
      <c r="J447" s="3">
        <v>3</v>
      </c>
      <c r="K447" s="3">
        <v>3</v>
      </c>
      <c r="L447" s="3">
        <v>4</v>
      </c>
      <c r="M447" s="3">
        <v>3</v>
      </c>
      <c r="N447" s="3"/>
      <c r="O447" s="3">
        <f t="shared" si="32"/>
        <v>33</v>
      </c>
      <c r="P447" s="3">
        <f t="shared" si="35"/>
        <v>3.4911637931034485</v>
      </c>
      <c r="Q447" s="4">
        <v>0.67</v>
      </c>
      <c r="R447" s="1">
        <f t="shared" si="33"/>
        <v>44.04303911477097</v>
      </c>
      <c r="S447" s="52">
        <f t="shared" si="34"/>
        <v>490.43039114770971</v>
      </c>
    </row>
    <row r="448" spans="1:19" x14ac:dyDescent="0.35">
      <c r="A448" s="3">
        <v>0</v>
      </c>
      <c r="B448" s="3">
        <v>1999</v>
      </c>
      <c r="C448" s="3">
        <f t="shared" si="31"/>
        <v>18</v>
      </c>
      <c r="D448" s="3">
        <v>4</v>
      </c>
      <c r="E448" s="3">
        <v>3</v>
      </c>
      <c r="F448" s="3">
        <v>4</v>
      </c>
      <c r="G448" s="3">
        <v>3</v>
      </c>
      <c r="H448" s="3">
        <v>3</v>
      </c>
      <c r="I448" s="3">
        <v>2</v>
      </c>
      <c r="J448" s="3">
        <v>3</v>
      </c>
      <c r="K448" s="3">
        <v>3</v>
      </c>
      <c r="L448" s="3">
        <v>4</v>
      </c>
      <c r="M448" s="3">
        <v>3</v>
      </c>
      <c r="N448" s="3"/>
      <c r="O448" s="3">
        <f t="shared" si="32"/>
        <v>32</v>
      </c>
      <c r="P448" s="3">
        <f t="shared" si="35"/>
        <v>3.4911637931034485</v>
      </c>
      <c r="Q448" s="4">
        <v>0.67</v>
      </c>
      <c r="R448" s="1">
        <f t="shared" si="33"/>
        <v>42.550501801338129</v>
      </c>
      <c r="S448" s="52">
        <f t="shared" si="34"/>
        <v>475.50501801338129</v>
      </c>
    </row>
    <row r="449" spans="1:19" x14ac:dyDescent="0.35">
      <c r="A449" s="3">
        <v>0</v>
      </c>
      <c r="B449" s="3">
        <v>1999</v>
      </c>
      <c r="C449" s="3">
        <f t="shared" si="31"/>
        <v>18</v>
      </c>
      <c r="D449" s="3">
        <v>3</v>
      </c>
      <c r="E449" s="3">
        <v>4</v>
      </c>
      <c r="F449" s="3">
        <v>4</v>
      </c>
      <c r="G449" s="3">
        <v>2</v>
      </c>
      <c r="H449" s="3">
        <v>4</v>
      </c>
      <c r="I449" s="3">
        <v>3</v>
      </c>
      <c r="J449" s="3">
        <v>3</v>
      </c>
      <c r="K449" s="3">
        <v>3</v>
      </c>
      <c r="L449" s="3">
        <v>4</v>
      </c>
      <c r="M449" s="3">
        <v>2</v>
      </c>
      <c r="N449" s="3"/>
      <c r="O449" s="3">
        <f t="shared" si="32"/>
        <v>32</v>
      </c>
      <c r="P449" s="3">
        <f t="shared" si="35"/>
        <v>3.4911637931034485</v>
      </c>
      <c r="Q449" s="4">
        <v>0.67</v>
      </c>
      <c r="R449" s="1">
        <f t="shared" si="33"/>
        <v>42.550501801338129</v>
      </c>
      <c r="S449" s="52">
        <f t="shared" si="34"/>
        <v>475.50501801338129</v>
      </c>
    </row>
    <row r="450" spans="1:19" x14ac:dyDescent="0.35">
      <c r="A450" s="3">
        <v>1</v>
      </c>
      <c r="B450" s="3">
        <v>2000</v>
      </c>
      <c r="C450" s="3">
        <f t="shared" ref="C450:C465" si="36">2017-B450</f>
        <v>17</v>
      </c>
      <c r="D450" s="3">
        <v>3</v>
      </c>
      <c r="E450" s="3">
        <v>3</v>
      </c>
      <c r="F450" s="3">
        <v>4</v>
      </c>
      <c r="G450" s="3">
        <v>3</v>
      </c>
      <c r="H450" s="3">
        <v>4</v>
      </c>
      <c r="I450" s="3">
        <v>4</v>
      </c>
      <c r="J450" s="3">
        <v>4</v>
      </c>
      <c r="K450" s="3">
        <v>3</v>
      </c>
      <c r="L450" s="3">
        <v>4</v>
      </c>
      <c r="M450" s="3">
        <v>4</v>
      </c>
      <c r="N450" s="3"/>
      <c r="O450" s="3">
        <f t="shared" ref="O450:O465" si="37">SUM(D450:M450)</f>
        <v>36</v>
      </c>
      <c r="P450" s="3">
        <f t="shared" si="35"/>
        <v>3.4911637931034485</v>
      </c>
      <c r="Q450" s="4">
        <v>0.67</v>
      </c>
      <c r="R450" s="1">
        <f t="shared" ref="R450:R465" si="38">(O450-P450)/Q450</f>
        <v>48.520651055069479</v>
      </c>
      <c r="S450" s="52">
        <f t="shared" ref="S450:S465" si="39">(R450*10)+50</f>
        <v>535.20651055069482</v>
      </c>
    </row>
    <row r="451" spans="1:19" x14ac:dyDescent="0.35">
      <c r="A451" s="3">
        <v>0</v>
      </c>
      <c r="B451" s="3">
        <v>2000</v>
      </c>
      <c r="C451" s="3">
        <f t="shared" si="36"/>
        <v>17</v>
      </c>
      <c r="D451" s="3">
        <v>4</v>
      </c>
      <c r="E451" s="3">
        <v>3</v>
      </c>
      <c r="F451" s="3">
        <v>3</v>
      </c>
      <c r="G451" s="3">
        <v>4</v>
      </c>
      <c r="H451" s="3">
        <v>4</v>
      </c>
      <c r="I451" s="3">
        <v>3</v>
      </c>
      <c r="J451" s="3">
        <v>3</v>
      </c>
      <c r="K451" s="3">
        <v>4</v>
      </c>
      <c r="L451" s="3">
        <v>4</v>
      </c>
      <c r="M451" s="3">
        <v>4</v>
      </c>
      <c r="N451" s="3"/>
      <c r="O451" s="3">
        <f t="shared" si="37"/>
        <v>36</v>
      </c>
      <c r="P451" s="3">
        <f t="shared" si="35"/>
        <v>3.4911637931034485</v>
      </c>
      <c r="Q451" s="4">
        <v>0.67</v>
      </c>
      <c r="R451" s="1">
        <f t="shared" si="38"/>
        <v>48.520651055069479</v>
      </c>
      <c r="S451" s="52">
        <f t="shared" si="39"/>
        <v>535.20651055069482</v>
      </c>
    </row>
    <row r="452" spans="1:19" x14ac:dyDescent="0.35">
      <c r="A452" s="3">
        <v>0</v>
      </c>
      <c r="B452" s="3">
        <v>2000</v>
      </c>
      <c r="C452" s="3">
        <f t="shared" si="36"/>
        <v>17</v>
      </c>
      <c r="D452" s="3">
        <v>4</v>
      </c>
      <c r="E452" s="3">
        <v>4</v>
      </c>
      <c r="F452" s="3">
        <v>3</v>
      </c>
      <c r="G452" s="3">
        <v>3</v>
      </c>
      <c r="H452" s="3">
        <v>3</v>
      </c>
      <c r="I452" s="3">
        <v>3</v>
      </c>
      <c r="J452" s="3">
        <v>3</v>
      </c>
      <c r="K452" s="3">
        <v>3</v>
      </c>
      <c r="L452" s="3">
        <v>3</v>
      </c>
      <c r="M452" s="3">
        <v>3</v>
      </c>
      <c r="N452" s="3"/>
      <c r="O452" s="3">
        <f t="shared" si="37"/>
        <v>32</v>
      </c>
      <c r="P452" s="3">
        <f t="shared" si="35"/>
        <v>3.4911637931034485</v>
      </c>
      <c r="Q452" s="4">
        <v>0.67</v>
      </c>
      <c r="R452" s="1">
        <f t="shared" si="38"/>
        <v>42.550501801338129</v>
      </c>
      <c r="S452" s="52">
        <f t="shared" si="39"/>
        <v>475.50501801338129</v>
      </c>
    </row>
    <row r="453" spans="1:19" x14ac:dyDescent="0.35">
      <c r="A453" s="3">
        <v>0</v>
      </c>
      <c r="B453" s="3">
        <v>2000</v>
      </c>
      <c r="C453" s="3">
        <f t="shared" si="36"/>
        <v>17</v>
      </c>
      <c r="D453" s="3">
        <v>3</v>
      </c>
      <c r="E453" s="3">
        <v>3</v>
      </c>
      <c r="F453" s="3">
        <v>3</v>
      </c>
      <c r="G453" s="3">
        <v>2</v>
      </c>
      <c r="H453" s="3">
        <v>3</v>
      </c>
      <c r="I453" s="3">
        <v>3</v>
      </c>
      <c r="J453" s="3">
        <v>3</v>
      </c>
      <c r="K453" s="3">
        <v>3</v>
      </c>
      <c r="L453" s="3">
        <v>4</v>
      </c>
      <c r="M453" s="3">
        <v>3</v>
      </c>
      <c r="N453" s="3"/>
      <c r="O453" s="3">
        <f t="shared" si="37"/>
        <v>30</v>
      </c>
      <c r="P453" s="3">
        <f t="shared" si="35"/>
        <v>3.4911637931034485</v>
      </c>
      <c r="Q453" s="4">
        <v>0.67</v>
      </c>
      <c r="R453" s="1">
        <f t="shared" si="38"/>
        <v>39.565427174472461</v>
      </c>
      <c r="S453" s="52">
        <f t="shared" si="39"/>
        <v>445.65427174472461</v>
      </c>
    </row>
    <row r="454" spans="1:19" x14ac:dyDescent="0.35">
      <c r="A454" s="3">
        <v>0</v>
      </c>
      <c r="B454" s="3">
        <v>2000</v>
      </c>
      <c r="C454" s="3">
        <f t="shared" si="36"/>
        <v>17</v>
      </c>
      <c r="D454" s="3">
        <v>3</v>
      </c>
      <c r="E454" s="3">
        <v>3</v>
      </c>
      <c r="F454" s="3">
        <v>4</v>
      </c>
      <c r="G454" s="3">
        <v>4</v>
      </c>
      <c r="H454" s="3">
        <v>3</v>
      </c>
      <c r="I454" s="3">
        <v>1</v>
      </c>
      <c r="J454" s="3">
        <v>1</v>
      </c>
      <c r="K454" s="3">
        <v>2</v>
      </c>
      <c r="L454" s="3">
        <v>4</v>
      </c>
      <c r="M454" s="3">
        <v>3</v>
      </c>
      <c r="N454" s="3"/>
      <c r="O454" s="3">
        <f t="shared" si="37"/>
        <v>28</v>
      </c>
      <c r="P454" s="3">
        <f t="shared" si="35"/>
        <v>3.4911637931034485</v>
      </c>
      <c r="Q454" s="4">
        <v>0.67</v>
      </c>
      <c r="R454" s="1">
        <f t="shared" si="38"/>
        <v>36.580352547606786</v>
      </c>
      <c r="S454" s="52">
        <f t="shared" si="39"/>
        <v>415.80352547606788</v>
      </c>
    </row>
    <row r="455" spans="1:19" x14ac:dyDescent="0.35">
      <c r="A455" s="3">
        <v>0</v>
      </c>
      <c r="B455" s="3">
        <v>2001</v>
      </c>
      <c r="C455" s="3">
        <f t="shared" si="36"/>
        <v>16</v>
      </c>
      <c r="D455" s="3">
        <v>4</v>
      </c>
      <c r="E455" s="3">
        <v>4</v>
      </c>
      <c r="F455" s="3">
        <v>4</v>
      </c>
      <c r="G455" s="3">
        <v>4</v>
      </c>
      <c r="H455" s="3">
        <v>4</v>
      </c>
      <c r="I455" s="3">
        <v>3</v>
      </c>
      <c r="J455" s="3">
        <v>3</v>
      </c>
      <c r="K455" s="3">
        <v>4</v>
      </c>
      <c r="L455" s="3">
        <v>4</v>
      </c>
      <c r="M455" s="3">
        <v>4</v>
      </c>
      <c r="N455" s="3"/>
      <c r="O455" s="3">
        <f t="shared" si="37"/>
        <v>38</v>
      </c>
      <c r="P455" s="3">
        <f t="shared" si="35"/>
        <v>3.4911637931034485</v>
      </c>
      <c r="Q455" s="4">
        <v>0.67</v>
      </c>
      <c r="R455" s="1">
        <f t="shared" si="38"/>
        <v>51.505725681935154</v>
      </c>
      <c r="S455" s="52">
        <f t="shared" si="39"/>
        <v>565.05725681935155</v>
      </c>
    </row>
    <row r="456" spans="1:19" x14ac:dyDescent="0.35">
      <c r="A456" s="3">
        <v>0</v>
      </c>
      <c r="B456" s="3">
        <v>2001</v>
      </c>
      <c r="C456" s="3">
        <f t="shared" si="36"/>
        <v>16</v>
      </c>
      <c r="D456" s="3">
        <v>4</v>
      </c>
      <c r="E456" s="3">
        <v>3</v>
      </c>
      <c r="F456" s="3">
        <v>4</v>
      </c>
      <c r="G456" s="3">
        <v>3</v>
      </c>
      <c r="H456" s="3">
        <v>4</v>
      </c>
      <c r="I456" s="3">
        <v>3</v>
      </c>
      <c r="J456" s="3">
        <v>4</v>
      </c>
      <c r="K456" s="3">
        <v>3</v>
      </c>
      <c r="L456" s="3">
        <v>4</v>
      </c>
      <c r="M456" s="3">
        <v>3</v>
      </c>
      <c r="N456" s="3"/>
      <c r="O456" s="3">
        <f t="shared" si="37"/>
        <v>35</v>
      </c>
      <c r="P456" s="3">
        <f t="shared" si="35"/>
        <v>3.4911637931034485</v>
      </c>
      <c r="Q456" s="4">
        <v>0.67</v>
      </c>
      <c r="R456" s="1">
        <f t="shared" si="38"/>
        <v>47.028113741636638</v>
      </c>
      <c r="S456" s="52">
        <f t="shared" si="39"/>
        <v>520.28113741636639</v>
      </c>
    </row>
    <row r="457" spans="1:19" x14ac:dyDescent="0.35">
      <c r="A457" s="3">
        <v>0</v>
      </c>
      <c r="B457" s="3">
        <v>2001</v>
      </c>
      <c r="C457" s="3">
        <f t="shared" si="36"/>
        <v>16</v>
      </c>
      <c r="D457" s="3">
        <v>4</v>
      </c>
      <c r="E457" s="3">
        <v>4</v>
      </c>
      <c r="F457" s="3">
        <v>4</v>
      </c>
      <c r="G457" s="3">
        <v>3</v>
      </c>
      <c r="H457" s="3">
        <v>3</v>
      </c>
      <c r="I457" s="3">
        <v>3</v>
      </c>
      <c r="J457" s="3">
        <v>4</v>
      </c>
      <c r="K457" s="3">
        <v>3</v>
      </c>
      <c r="L457" s="3">
        <v>4</v>
      </c>
      <c r="M457" s="3">
        <v>3</v>
      </c>
      <c r="N457" s="3"/>
      <c r="O457" s="3">
        <f t="shared" si="37"/>
        <v>35</v>
      </c>
      <c r="P457" s="3">
        <f t="shared" si="35"/>
        <v>3.4911637931034485</v>
      </c>
      <c r="Q457" s="4">
        <v>0.67</v>
      </c>
      <c r="R457" s="1">
        <f t="shared" si="38"/>
        <v>47.028113741636638</v>
      </c>
      <c r="S457" s="52">
        <f t="shared" si="39"/>
        <v>520.28113741636639</v>
      </c>
    </row>
    <row r="458" spans="1:19" x14ac:dyDescent="0.35">
      <c r="A458" s="3">
        <v>0</v>
      </c>
      <c r="B458" s="3">
        <v>2001</v>
      </c>
      <c r="C458" s="3">
        <f t="shared" si="36"/>
        <v>16</v>
      </c>
      <c r="D458" s="3">
        <v>4</v>
      </c>
      <c r="E458" s="3">
        <v>3</v>
      </c>
      <c r="F458" s="3">
        <v>2</v>
      </c>
      <c r="G458" s="3">
        <v>4</v>
      </c>
      <c r="H458" s="3">
        <v>4</v>
      </c>
      <c r="I458" s="3">
        <v>3</v>
      </c>
      <c r="J458" s="3">
        <v>3</v>
      </c>
      <c r="K458" s="3">
        <v>3</v>
      </c>
      <c r="L458" s="3">
        <v>3</v>
      </c>
      <c r="M458" s="3">
        <v>4</v>
      </c>
      <c r="N458" s="3"/>
      <c r="O458" s="3">
        <f t="shared" si="37"/>
        <v>33</v>
      </c>
      <c r="P458" s="3">
        <f t="shared" si="35"/>
        <v>3.4911637931034485</v>
      </c>
      <c r="Q458" s="4">
        <v>0.67</v>
      </c>
      <c r="R458" s="1">
        <f t="shared" si="38"/>
        <v>44.04303911477097</v>
      </c>
      <c r="S458" s="52">
        <f t="shared" si="39"/>
        <v>490.43039114770971</v>
      </c>
    </row>
    <row r="459" spans="1:19" x14ac:dyDescent="0.35">
      <c r="A459" s="3">
        <v>0</v>
      </c>
      <c r="B459" s="3">
        <v>2001</v>
      </c>
      <c r="C459" s="3">
        <f t="shared" si="36"/>
        <v>16</v>
      </c>
      <c r="D459" s="3">
        <v>3</v>
      </c>
      <c r="E459" s="3">
        <v>4</v>
      </c>
      <c r="F459" s="3">
        <v>4</v>
      </c>
      <c r="G459" s="3">
        <v>3</v>
      </c>
      <c r="H459" s="3">
        <v>4</v>
      </c>
      <c r="I459" s="3">
        <v>2</v>
      </c>
      <c r="J459" s="3">
        <v>3</v>
      </c>
      <c r="K459" s="3">
        <v>2</v>
      </c>
      <c r="L459" s="3">
        <v>4</v>
      </c>
      <c r="M459" s="3">
        <v>3</v>
      </c>
      <c r="N459" s="3"/>
      <c r="O459" s="3">
        <f t="shared" si="37"/>
        <v>32</v>
      </c>
      <c r="P459" s="3">
        <f t="shared" si="35"/>
        <v>3.4911637931034485</v>
      </c>
      <c r="Q459" s="4">
        <v>0.67</v>
      </c>
      <c r="R459" s="1">
        <f t="shared" si="38"/>
        <v>42.550501801338129</v>
      </c>
      <c r="S459" s="52">
        <f t="shared" si="39"/>
        <v>475.50501801338129</v>
      </c>
    </row>
    <row r="460" spans="1:19" x14ac:dyDescent="0.35">
      <c r="A460" s="3">
        <v>0</v>
      </c>
      <c r="B460" s="3">
        <v>2002</v>
      </c>
      <c r="C460" s="3">
        <f t="shared" si="36"/>
        <v>15</v>
      </c>
      <c r="D460" s="3">
        <v>4</v>
      </c>
      <c r="E460" s="3">
        <v>2</v>
      </c>
      <c r="F460" s="3">
        <v>4</v>
      </c>
      <c r="G460" s="3">
        <v>4</v>
      </c>
      <c r="H460" s="3">
        <v>4</v>
      </c>
      <c r="I460" s="3">
        <v>4</v>
      </c>
      <c r="J460" s="3">
        <v>3</v>
      </c>
      <c r="K460" s="3">
        <v>3</v>
      </c>
      <c r="L460" s="3">
        <v>4</v>
      </c>
      <c r="M460" s="3">
        <v>4</v>
      </c>
      <c r="N460" s="3"/>
      <c r="O460" s="3">
        <f t="shared" si="37"/>
        <v>36</v>
      </c>
      <c r="P460" s="3">
        <f t="shared" si="35"/>
        <v>3.4911637931034485</v>
      </c>
      <c r="Q460" s="4">
        <v>0.67</v>
      </c>
      <c r="R460" s="1">
        <f t="shared" si="38"/>
        <v>48.520651055069479</v>
      </c>
      <c r="S460" s="52">
        <f t="shared" si="39"/>
        <v>535.20651055069482</v>
      </c>
    </row>
    <row r="461" spans="1:19" x14ac:dyDescent="0.35">
      <c r="A461" s="3">
        <v>0</v>
      </c>
      <c r="B461" s="3">
        <v>2002</v>
      </c>
      <c r="C461" s="3">
        <f t="shared" si="36"/>
        <v>15</v>
      </c>
      <c r="D461" s="3">
        <v>4</v>
      </c>
      <c r="E461" s="3">
        <v>1</v>
      </c>
      <c r="F461" s="3">
        <v>4</v>
      </c>
      <c r="G461" s="3">
        <v>4</v>
      </c>
      <c r="H461" s="3">
        <v>4</v>
      </c>
      <c r="I461" s="3">
        <v>4</v>
      </c>
      <c r="J461" s="3">
        <v>3</v>
      </c>
      <c r="K461" s="3">
        <v>2</v>
      </c>
      <c r="L461" s="3">
        <v>4</v>
      </c>
      <c r="M461" s="3">
        <v>4</v>
      </c>
      <c r="N461" s="3"/>
      <c r="O461" s="3">
        <f t="shared" si="37"/>
        <v>34</v>
      </c>
      <c r="P461" s="3">
        <f t="shared" si="35"/>
        <v>3.4911637931034485</v>
      </c>
      <c r="Q461" s="4">
        <v>0.67</v>
      </c>
      <c r="R461" s="1">
        <f t="shared" si="38"/>
        <v>45.535576428203804</v>
      </c>
      <c r="S461" s="52">
        <f t="shared" si="39"/>
        <v>505.35576428203802</v>
      </c>
    </row>
    <row r="462" spans="1:19" x14ac:dyDescent="0.35">
      <c r="A462" s="3">
        <v>0</v>
      </c>
      <c r="B462" s="3">
        <v>2002</v>
      </c>
      <c r="C462" s="3">
        <f t="shared" si="36"/>
        <v>15</v>
      </c>
      <c r="D462" s="3">
        <v>4</v>
      </c>
      <c r="E462" s="3">
        <v>3</v>
      </c>
      <c r="F462" s="3">
        <v>4</v>
      </c>
      <c r="G462" s="3">
        <v>4</v>
      </c>
      <c r="H462" s="3">
        <v>4</v>
      </c>
      <c r="I462" s="3">
        <v>3</v>
      </c>
      <c r="J462" s="3">
        <v>3</v>
      </c>
      <c r="K462" s="3">
        <v>1</v>
      </c>
      <c r="L462" s="3">
        <v>4</v>
      </c>
      <c r="M462" s="3">
        <v>4</v>
      </c>
      <c r="N462" s="3"/>
      <c r="O462" s="3">
        <f t="shared" si="37"/>
        <v>34</v>
      </c>
      <c r="P462" s="3">
        <f t="shared" si="35"/>
        <v>3.4911637931034485</v>
      </c>
      <c r="Q462" s="4">
        <v>0.67</v>
      </c>
      <c r="R462" s="1">
        <f t="shared" si="38"/>
        <v>45.535576428203804</v>
      </c>
      <c r="S462" s="52">
        <f t="shared" si="39"/>
        <v>505.35576428203802</v>
      </c>
    </row>
    <row r="463" spans="1:19" x14ac:dyDescent="0.35">
      <c r="A463" s="3">
        <v>0</v>
      </c>
      <c r="B463" s="3">
        <v>2002</v>
      </c>
      <c r="C463" s="3">
        <f t="shared" si="36"/>
        <v>15</v>
      </c>
      <c r="D463" s="3">
        <v>3</v>
      </c>
      <c r="E463" s="3">
        <v>3</v>
      </c>
      <c r="F463" s="3">
        <v>4</v>
      </c>
      <c r="G463" s="3">
        <v>2</v>
      </c>
      <c r="H463" s="3">
        <v>3</v>
      </c>
      <c r="I463" s="3">
        <v>3</v>
      </c>
      <c r="J463" s="3">
        <v>3</v>
      </c>
      <c r="K463" s="3">
        <v>3</v>
      </c>
      <c r="L463" s="3">
        <v>4</v>
      </c>
      <c r="M463" s="3">
        <v>1</v>
      </c>
      <c r="N463" s="3"/>
      <c r="O463" s="3">
        <f t="shared" si="37"/>
        <v>29</v>
      </c>
      <c r="P463" s="3">
        <f t="shared" si="35"/>
        <v>3.4911637931034485</v>
      </c>
      <c r="Q463" s="4">
        <v>0.67</v>
      </c>
      <c r="R463" s="1">
        <f t="shared" si="38"/>
        <v>38.072889861039627</v>
      </c>
      <c r="S463" s="52">
        <f t="shared" si="39"/>
        <v>430.7288986103963</v>
      </c>
    </row>
    <row r="464" spans="1:19" x14ac:dyDescent="0.35">
      <c r="A464" s="3">
        <v>0</v>
      </c>
      <c r="B464" s="3">
        <v>2002</v>
      </c>
      <c r="C464" s="3">
        <f t="shared" si="36"/>
        <v>15</v>
      </c>
      <c r="D464" s="3">
        <v>3</v>
      </c>
      <c r="E464" s="3">
        <v>3</v>
      </c>
      <c r="F464" s="3">
        <v>2</v>
      </c>
      <c r="G464" s="3">
        <v>3</v>
      </c>
      <c r="H464" s="3">
        <v>3</v>
      </c>
      <c r="I464" s="3">
        <v>2</v>
      </c>
      <c r="J464" s="3">
        <v>2</v>
      </c>
      <c r="K464" s="3">
        <v>3</v>
      </c>
      <c r="L464" s="3">
        <v>4</v>
      </c>
      <c r="M464" s="3">
        <v>2</v>
      </c>
      <c r="N464" s="3"/>
      <c r="O464" s="3">
        <f t="shared" si="37"/>
        <v>27</v>
      </c>
      <c r="P464" s="3">
        <f t="shared" si="35"/>
        <v>3.4911637931034485</v>
      </c>
      <c r="Q464" s="4">
        <v>0.67</v>
      </c>
      <c r="R464" s="1">
        <f t="shared" si="38"/>
        <v>35.087815234173952</v>
      </c>
      <c r="S464" s="52">
        <f t="shared" si="39"/>
        <v>400.87815234173951</v>
      </c>
    </row>
    <row r="465" spans="1:19" x14ac:dyDescent="0.35">
      <c r="A465" s="3">
        <v>0</v>
      </c>
      <c r="B465" s="3">
        <v>2003</v>
      </c>
      <c r="C465" s="3">
        <f t="shared" si="36"/>
        <v>14</v>
      </c>
      <c r="D465" s="3">
        <v>4</v>
      </c>
      <c r="E465" s="3">
        <v>2</v>
      </c>
      <c r="F465" s="3">
        <v>4</v>
      </c>
      <c r="G465" s="3">
        <v>2</v>
      </c>
      <c r="H465" s="3">
        <v>3</v>
      </c>
      <c r="I465" s="3">
        <v>3</v>
      </c>
      <c r="J465" s="3">
        <v>3</v>
      </c>
      <c r="K465" s="3">
        <v>1</v>
      </c>
      <c r="L465" s="3">
        <v>4</v>
      </c>
      <c r="M465" s="3">
        <v>3</v>
      </c>
      <c r="N465" s="3"/>
      <c r="O465" s="3">
        <f t="shared" si="37"/>
        <v>29</v>
      </c>
      <c r="P465" s="3">
        <f t="shared" si="35"/>
        <v>3.4911637931034485</v>
      </c>
      <c r="Q465" s="4">
        <v>0.67</v>
      </c>
      <c r="R465" s="1">
        <f t="shared" si="38"/>
        <v>38.072889861039627</v>
      </c>
      <c r="S465" s="52">
        <f t="shared" si="39"/>
        <v>430.7288986103963</v>
      </c>
    </row>
  </sheetData>
  <pageMargins left="0.7" right="0.7" top="0.78740157499999996" bottom="0.78740157499999996" header="0.3" footer="0.3"/>
  <pageSetup orientation="portrait" horizontalDpi="200" verticalDpi="200" copies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4"/>
  <sheetViews>
    <sheetView workbookViewId="0">
      <selection activeCell="F9" sqref="F9"/>
    </sheetView>
  </sheetViews>
  <sheetFormatPr defaultRowHeight="14.5" x14ac:dyDescent="0.35"/>
  <sheetData>
    <row r="1" spans="1:18" x14ac:dyDescent="0.35">
      <c r="A1" s="50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  <c r="J1" s="53" t="s">
        <v>9</v>
      </c>
      <c r="K1" s="53" t="s">
        <v>10</v>
      </c>
      <c r="L1" s="53" t="s">
        <v>11</v>
      </c>
      <c r="M1" s="53" t="s">
        <v>18</v>
      </c>
      <c r="N1" s="53" t="s">
        <v>12</v>
      </c>
      <c r="O1" s="53" t="s">
        <v>13</v>
      </c>
      <c r="P1" s="53" t="s">
        <v>14</v>
      </c>
      <c r="Q1" s="53" t="s">
        <v>15</v>
      </c>
      <c r="R1" s="54" t="s">
        <v>16</v>
      </c>
    </row>
    <row r="2" spans="1:18" x14ac:dyDescent="0.35">
      <c r="A2" s="55">
        <v>0</v>
      </c>
      <c r="B2" s="56">
        <v>1976</v>
      </c>
      <c r="C2" s="56">
        <v>4</v>
      </c>
      <c r="D2" s="56">
        <v>4</v>
      </c>
      <c r="E2" s="56">
        <v>4</v>
      </c>
      <c r="F2" s="56">
        <v>4</v>
      </c>
      <c r="G2" s="56">
        <v>4</v>
      </c>
      <c r="H2" s="56">
        <v>4</v>
      </c>
      <c r="I2" s="56">
        <v>4</v>
      </c>
      <c r="J2" s="56">
        <v>3</v>
      </c>
      <c r="K2" s="56">
        <v>4</v>
      </c>
      <c r="L2" s="56">
        <v>2</v>
      </c>
      <c r="M2" s="56"/>
      <c r="N2" s="56">
        <v>37</v>
      </c>
      <c r="O2" s="56">
        <v>3.4911637931034485</v>
      </c>
      <c r="P2" s="57">
        <v>0.67372030907838809</v>
      </c>
      <c r="Q2" s="58">
        <v>49.737013647005504</v>
      </c>
      <c r="R2" s="59">
        <v>547.37013647005506</v>
      </c>
    </row>
    <row r="3" spans="1:18" x14ac:dyDescent="0.35">
      <c r="A3" s="55">
        <v>0</v>
      </c>
      <c r="B3" s="56">
        <v>1980</v>
      </c>
      <c r="C3" s="56">
        <v>4</v>
      </c>
      <c r="D3" s="56">
        <v>3</v>
      </c>
      <c r="E3" s="56">
        <v>3</v>
      </c>
      <c r="F3" s="56">
        <v>4</v>
      </c>
      <c r="G3" s="56">
        <v>3</v>
      </c>
      <c r="H3" s="56">
        <v>3</v>
      </c>
      <c r="I3" s="56">
        <v>3</v>
      </c>
      <c r="J3" s="56">
        <v>3</v>
      </c>
      <c r="K3" s="56">
        <v>4</v>
      </c>
      <c r="L3" s="56">
        <v>3</v>
      </c>
      <c r="M3" s="56"/>
      <c r="N3" s="56">
        <v>33</v>
      </c>
      <c r="O3" s="56">
        <v>3.4911637931034485</v>
      </c>
      <c r="P3" s="57">
        <v>0.67</v>
      </c>
      <c r="Q3" s="58">
        <v>44.04303911477097</v>
      </c>
      <c r="R3" s="59">
        <v>490.43039114770971</v>
      </c>
    </row>
    <row r="4" spans="1:18" x14ac:dyDescent="0.35">
      <c r="A4" s="55">
        <v>0</v>
      </c>
      <c r="B4" s="56">
        <v>1998</v>
      </c>
      <c r="C4" s="56">
        <v>4</v>
      </c>
      <c r="D4" s="56">
        <v>4</v>
      </c>
      <c r="E4" s="56">
        <v>4</v>
      </c>
      <c r="F4" s="56">
        <v>4</v>
      </c>
      <c r="G4" s="56">
        <v>4</v>
      </c>
      <c r="H4" s="56">
        <v>3</v>
      </c>
      <c r="I4" s="56">
        <v>3</v>
      </c>
      <c r="J4" s="56">
        <v>4</v>
      </c>
      <c r="K4" s="56">
        <v>4</v>
      </c>
      <c r="L4" s="56">
        <v>4</v>
      </c>
      <c r="M4" s="56"/>
      <c r="N4" s="56">
        <v>38</v>
      </c>
      <c r="O4" s="56">
        <v>3.4911637931034485</v>
      </c>
      <c r="P4" s="57">
        <v>0.67405782361188893</v>
      </c>
      <c r="Q4" s="58">
        <v>51.195661556131064</v>
      </c>
      <c r="R4" s="59">
        <v>561.95661556131063</v>
      </c>
    </row>
    <row r="5" spans="1:18" x14ac:dyDescent="0.35">
      <c r="A5" s="55">
        <v>0</v>
      </c>
      <c r="B5" s="56">
        <v>1995</v>
      </c>
      <c r="C5" s="56">
        <v>4</v>
      </c>
      <c r="D5" s="56">
        <v>4</v>
      </c>
      <c r="E5" s="56">
        <v>4</v>
      </c>
      <c r="F5" s="56">
        <v>4</v>
      </c>
      <c r="G5" s="56">
        <v>4</v>
      </c>
      <c r="H5" s="56">
        <v>4</v>
      </c>
      <c r="I5" s="56">
        <v>4</v>
      </c>
      <c r="J5" s="56">
        <v>4</v>
      </c>
      <c r="K5" s="56">
        <v>4</v>
      </c>
      <c r="L5" s="56">
        <v>4</v>
      </c>
      <c r="M5" s="56"/>
      <c r="N5" s="56">
        <v>40</v>
      </c>
      <c r="O5" s="56">
        <v>3.4911637931034485</v>
      </c>
      <c r="P5" s="57">
        <v>0.67</v>
      </c>
      <c r="Q5" s="58">
        <v>54.490800308800821</v>
      </c>
      <c r="R5" s="59">
        <v>594.90800308800817</v>
      </c>
    </row>
    <row r="6" spans="1:18" x14ac:dyDescent="0.35">
      <c r="A6" s="55">
        <v>0</v>
      </c>
      <c r="B6" s="56">
        <v>1997</v>
      </c>
      <c r="C6" s="56">
        <v>3</v>
      </c>
      <c r="D6" s="56">
        <v>4</v>
      </c>
      <c r="E6" s="56">
        <v>4</v>
      </c>
      <c r="F6" s="56">
        <v>3</v>
      </c>
      <c r="G6" s="56">
        <v>3</v>
      </c>
      <c r="H6" s="56">
        <v>3</v>
      </c>
      <c r="I6" s="56">
        <v>4</v>
      </c>
      <c r="J6" s="56">
        <v>3</v>
      </c>
      <c r="K6" s="56">
        <v>4</v>
      </c>
      <c r="L6" s="56">
        <v>4</v>
      </c>
      <c r="M6" s="56"/>
      <c r="N6" s="56">
        <v>35</v>
      </c>
      <c r="O6" s="56">
        <v>3.4911637931034485</v>
      </c>
      <c r="P6" s="57">
        <v>0.67</v>
      </c>
      <c r="Q6" s="58">
        <v>47.028113741636638</v>
      </c>
      <c r="R6" s="59">
        <v>520.28113741636639</v>
      </c>
    </row>
    <row r="7" spans="1:18" x14ac:dyDescent="0.35">
      <c r="A7" s="55">
        <v>0</v>
      </c>
      <c r="B7" s="56">
        <v>1997</v>
      </c>
      <c r="C7" s="56">
        <v>4</v>
      </c>
      <c r="D7" s="56">
        <v>3</v>
      </c>
      <c r="E7" s="56">
        <v>4</v>
      </c>
      <c r="F7" s="56">
        <v>4</v>
      </c>
      <c r="G7" s="56">
        <v>3</v>
      </c>
      <c r="H7" s="56">
        <v>3</v>
      </c>
      <c r="I7" s="56">
        <v>4</v>
      </c>
      <c r="J7" s="56">
        <v>3</v>
      </c>
      <c r="K7" s="56">
        <v>4</v>
      </c>
      <c r="L7" s="56">
        <v>4</v>
      </c>
      <c r="M7" s="56"/>
      <c r="N7" s="56">
        <v>36</v>
      </c>
      <c r="O7" s="56">
        <v>3.4911637931034485</v>
      </c>
      <c r="P7" s="57">
        <v>0.67</v>
      </c>
      <c r="Q7" s="58">
        <v>48.520651055069479</v>
      </c>
      <c r="R7" s="59">
        <v>535.20651055069482</v>
      </c>
    </row>
    <row r="8" spans="1:18" x14ac:dyDescent="0.35">
      <c r="A8" s="55">
        <v>0</v>
      </c>
      <c r="B8" s="56">
        <v>1993</v>
      </c>
      <c r="C8" s="56">
        <v>4</v>
      </c>
      <c r="D8" s="56">
        <v>4</v>
      </c>
      <c r="E8" s="56">
        <v>4</v>
      </c>
      <c r="F8" s="56">
        <v>4</v>
      </c>
      <c r="G8" s="56">
        <v>2</v>
      </c>
      <c r="H8" s="56">
        <v>2</v>
      </c>
      <c r="I8" s="56">
        <v>3</v>
      </c>
      <c r="J8" s="56">
        <v>2</v>
      </c>
      <c r="K8" s="56">
        <v>4</v>
      </c>
      <c r="L8" s="56">
        <v>3</v>
      </c>
      <c r="M8" s="56"/>
      <c r="N8" s="56">
        <v>32</v>
      </c>
      <c r="O8" s="56">
        <v>3.4911637931034485</v>
      </c>
      <c r="P8" s="57">
        <v>0.67</v>
      </c>
      <c r="Q8" s="58">
        <v>42.550501801338129</v>
      </c>
      <c r="R8" s="59">
        <v>475.50501801338129</v>
      </c>
    </row>
    <row r="9" spans="1:18" x14ac:dyDescent="0.35">
      <c r="A9" s="55">
        <v>0</v>
      </c>
      <c r="B9" s="56">
        <v>1997</v>
      </c>
      <c r="C9" s="56">
        <v>3</v>
      </c>
      <c r="D9" s="56">
        <v>3</v>
      </c>
      <c r="E9" s="56">
        <v>4</v>
      </c>
      <c r="F9" s="56">
        <v>4</v>
      </c>
      <c r="G9" s="56">
        <v>3</v>
      </c>
      <c r="H9" s="56">
        <v>4</v>
      </c>
      <c r="I9" s="56">
        <v>4</v>
      </c>
      <c r="J9" s="56">
        <v>2</v>
      </c>
      <c r="K9" s="56">
        <v>4</v>
      </c>
      <c r="L9" s="56">
        <v>2</v>
      </c>
      <c r="M9" s="56"/>
      <c r="N9" s="56">
        <v>33</v>
      </c>
      <c r="O9" s="56">
        <v>3.4911637931034485</v>
      </c>
      <c r="P9" s="57">
        <v>0.67</v>
      </c>
      <c r="Q9" s="58">
        <v>44.04303911477097</v>
      </c>
      <c r="R9" s="59">
        <v>490.43039114770971</v>
      </c>
    </row>
    <row r="10" spans="1:18" x14ac:dyDescent="0.35">
      <c r="A10" s="55">
        <v>0</v>
      </c>
      <c r="B10" s="56">
        <v>1998</v>
      </c>
      <c r="C10" s="56">
        <v>4</v>
      </c>
      <c r="D10" s="56">
        <v>3</v>
      </c>
      <c r="E10" s="56">
        <v>4</v>
      </c>
      <c r="F10" s="56">
        <v>2</v>
      </c>
      <c r="G10" s="56">
        <v>3</v>
      </c>
      <c r="H10" s="56">
        <v>3</v>
      </c>
      <c r="I10" s="56">
        <v>3</v>
      </c>
      <c r="J10" s="56">
        <v>3</v>
      </c>
      <c r="K10" s="56">
        <v>4</v>
      </c>
      <c r="L10" s="56">
        <v>2</v>
      </c>
      <c r="M10" s="56"/>
      <c r="N10" s="56">
        <v>31</v>
      </c>
      <c r="O10" s="56">
        <v>3.4911637931034485</v>
      </c>
      <c r="P10" s="57">
        <v>0.67</v>
      </c>
      <c r="Q10" s="58">
        <v>41.057964487905295</v>
      </c>
      <c r="R10" s="59">
        <v>460.57964487905292</v>
      </c>
    </row>
    <row r="11" spans="1:18" x14ac:dyDescent="0.35">
      <c r="A11" s="55">
        <v>0</v>
      </c>
      <c r="B11" s="56">
        <v>1980</v>
      </c>
      <c r="C11" s="56">
        <v>4</v>
      </c>
      <c r="D11" s="56">
        <v>4</v>
      </c>
      <c r="E11" s="56">
        <v>4</v>
      </c>
      <c r="F11" s="56">
        <v>4</v>
      </c>
      <c r="G11" s="56">
        <v>4</v>
      </c>
      <c r="H11" s="56">
        <v>3</v>
      </c>
      <c r="I11" s="56">
        <v>3</v>
      </c>
      <c r="J11" s="56">
        <v>3</v>
      </c>
      <c r="K11" s="56">
        <v>4</v>
      </c>
      <c r="L11" s="56">
        <v>4</v>
      </c>
      <c r="M11" s="56"/>
      <c r="N11" s="56">
        <v>37</v>
      </c>
      <c r="O11" s="56">
        <v>3.4911637931034485</v>
      </c>
      <c r="P11" s="57">
        <v>0.67</v>
      </c>
      <c r="Q11" s="58">
        <v>50.013188368502313</v>
      </c>
      <c r="R11" s="59">
        <v>550.13188368502313</v>
      </c>
    </row>
    <row r="12" spans="1:18" x14ac:dyDescent="0.35">
      <c r="A12" s="55">
        <v>0</v>
      </c>
      <c r="B12" s="56">
        <v>1963</v>
      </c>
      <c r="C12" s="56">
        <v>4</v>
      </c>
      <c r="D12" s="56">
        <v>4</v>
      </c>
      <c r="E12" s="56">
        <v>4</v>
      </c>
      <c r="F12" s="56">
        <v>4</v>
      </c>
      <c r="G12" s="56">
        <v>4</v>
      </c>
      <c r="H12" s="56">
        <v>3</v>
      </c>
      <c r="I12" s="56">
        <v>3</v>
      </c>
      <c r="J12" s="56">
        <v>4</v>
      </c>
      <c r="K12" s="56">
        <v>4</v>
      </c>
      <c r="L12" s="56">
        <v>1</v>
      </c>
      <c r="M12" s="56"/>
      <c r="N12" s="56">
        <v>35</v>
      </c>
      <c r="O12" s="56">
        <v>3.4911637931034485</v>
      </c>
      <c r="P12" s="57">
        <v>0.67</v>
      </c>
      <c r="Q12" s="58">
        <v>47.028113741636638</v>
      </c>
      <c r="R12" s="59">
        <v>520.28113741636639</v>
      </c>
    </row>
    <row r="13" spans="1:18" x14ac:dyDescent="0.35">
      <c r="A13" s="55">
        <v>0</v>
      </c>
      <c r="B13" s="56">
        <v>1997</v>
      </c>
      <c r="C13" s="56">
        <v>4</v>
      </c>
      <c r="D13" s="56">
        <v>3</v>
      </c>
      <c r="E13" s="56">
        <v>4</v>
      </c>
      <c r="F13" s="56">
        <v>4</v>
      </c>
      <c r="G13" s="56">
        <v>4</v>
      </c>
      <c r="H13" s="56">
        <v>4</v>
      </c>
      <c r="I13" s="56">
        <v>3</v>
      </c>
      <c r="J13" s="56">
        <v>3</v>
      </c>
      <c r="K13" s="56">
        <v>4</v>
      </c>
      <c r="L13" s="56">
        <v>4</v>
      </c>
      <c r="M13" s="56"/>
      <c r="N13" s="56">
        <v>37</v>
      </c>
      <c r="O13" s="56">
        <v>3.4911637931034485</v>
      </c>
      <c r="P13" s="57">
        <v>0.67</v>
      </c>
      <c r="Q13" s="58">
        <v>50.013188368502313</v>
      </c>
      <c r="R13" s="59">
        <v>550.13188368502313</v>
      </c>
    </row>
    <row r="14" spans="1:18" x14ac:dyDescent="0.35">
      <c r="A14" s="55">
        <v>0</v>
      </c>
      <c r="B14" s="56">
        <v>1988</v>
      </c>
      <c r="C14" s="56">
        <v>2</v>
      </c>
      <c r="D14" s="56">
        <v>4</v>
      </c>
      <c r="E14" s="56">
        <v>4</v>
      </c>
      <c r="F14" s="56">
        <v>3</v>
      </c>
      <c r="G14" s="56">
        <v>3</v>
      </c>
      <c r="H14" s="56">
        <v>2</v>
      </c>
      <c r="I14" s="56">
        <v>3</v>
      </c>
      <c r="J14" s="56">
        <v>3</v>
      </c>
      <c r="K14" s="56">
        <v>4</v>
      </c>
      <c r="L14" s="56">
        <v>3</v>
      </c>
      <c r="M14" s="56"/>
      <c r="N14" s="56">
        <v>31</v>
      </c>
      <c r="O14" s="56">
        <v>3.4911637931034485</v>
      </c>
      <c r="P14" s="57">
        <v>0.67</v>
      </c>
      <c r="Q14" s="58">
        <v>41.057964487905295</v>
      </c>
      <c r="R14" s="59">
        <v>460.57964487905292</v>
      </c>
    </row>
    <row r="15" spans="1:18" x14ac:dyDescent="0.35">
      <c r="A15" s="55">
        <v>0</v>
      </c>
      <c r="B15" s="56">
        <v>1995</v>
      </c>
      <c r="C15" s="56">
        <v>4</v>
      </c>
      <c r="D15" s="56">
        <v>4</v>
      </c>
      <c r="E15" s="56">
        <v>4</v>
      </c>
      <c r="F15" s="56">
        <v>4</v>
      </c>
      <c r="G15" s="56">
        <v>4</v>
      </c>
      <c r="H15" s="56">
        <v>4</v>
      </c>
      <c r="I15" s="56">
        <v>4</v>
      </c>
      <c r="J15" s="56">
        <v>4</v>
      </c>
      <c r="K15" s="56">
        <v>4</v>
      </c>
      <c r="L15" s="56">
        <v>4</v>
      </c>
      <c r="M15" s="56"/>
      <c r="N15" s="56">
        <v>40</v>
      </c>
      <c r="O15" s="56">
        <v>3.4911637931034485</v>
      </c>
      <c r="P15" s="57">
        <v>0.67</v>
      </c>
      <c r="Q15" s="58">
        <v>54.490800308800821</v>
      </c>
      <c r="R15" s="59">
        <v>594.90800308800817</v>
      </c>
    </row>
    <row r="16" spans="1:18" x14ac:dyDescent="0.35">
      <c r="A16" s="55">
        <v>0</v>
      </c>
      <c r="B16" s="56">
        <v>1996</v>
      </c>
      <c r="C16" s="56">
        <v>4</v>
      </c>
      <c r="D16" s="56">
        <v>4</v>
      </c>
      <c r="E16" s="56">
        <v>4</v>
      </c>
      <c r="F16" s="56">
        <v>3</v>
      </c>
      <c r="G16" s="56">
        <v>3</v>
      </c>
      <c r="H16" s="56">
        <v>4</v>
      </c>
      <c r="I16" s="56">
        <v>2</v>
      </c>
      <c r="J16" s="56">
        <v>4</v>
      </c>
      <c r="K16" s="56">
        <v>4</v>
      </c>
      <c r="L16" s="56">
        <v>3</v>
      </c>
      <c r="M16" s="56"/>
      <c r="N16" s="56">
        <v>35</v>
      </c>
      <c r="O16" s="56">
        <v>3.4911637931034485</v>
      </c>
      <c r="P16" s="57">
        <v>0.67</v>
      </c>
      <c r="Q16" s="58">
        <v>47.028113741636638</v>
      </c>
      <c r="R16" s="59">
        <v>520.28113741636639</v>
      </c>
    </row>
    <row r="17" spans="1:18" x14ac:dyDescent="0.35">
      <c r="A17" s="55">
        <v>0</v>
      </c>
      <c r="B17" s="56">
        <v>1985</v>
      </c>
      <c r="C17" s="56">
        <v>3</v>
      </c>
      <c r="D17" s="56">
        <v>4</v>
      </c>
      <c r="E17" s="56">
        <v>4</v>
      </c>
      <c r="F17" s="56">
        <v>4</v>
      </c>
      <c r="G17" s="56">
        <v>4</v>
      </c>
      <c r="H17" s="56">
        <v>3</v>
      </c>
      <c r="I17" s="56">
        <v>3</v>
      </c>
      <c r="J17" s="56">
        <v>4</v>
      </c>
      <c r="K17" s="56">
        <v>4</v>
      </c>
      <c r="L17" s="56">
        <v>3</v>
      </c>
      <c r="M17" s="56"/>
      <c r="N17" s="56">
        <v>36</v>
      </c>
      <c r="O17" s="56">
        <v>3.4911637931034485</v>
      </c>
      <c r="P17" s="57">
        <v>0.67</v>
      </c>
      <c r="Q17" s="58">
        <v>48.520651055069479</v>
      </c>
      <c r="R17" s="59">
        <v>535.20651055069482</v>
      </c>
    </row>
    <row r="18" spans="1:18" x14ac:dyDescent="0.35">
      <c r="A18" s="55">
        <v>0</v>
      </c>
      <c r="B18" s="56">
        <v>1999</v>
      </c>
      <c r="C18" s="56">
        <v>4</v>
      </c>
      <c r="D18" s="56">
        <v>2</v>
      </c>
      <c r="E18" s="56">
        <v>4</v>
      </c>
      <c r="F18" s="56">
        <v>3</v>
      </c>
      <c r="G18" s="56">
        <v>3</v>
      </c>
      <c r="H18" s="56">
        <v>3</v>
      </c>
      <c r="I18" s="56">
        <v>4</v>
      </c>
      <c r="J18" s="56">
        <v>3</v>
      </c>
      <c r="K18" s="56">
        <v>4</v>
      </c>
      <c r="L18" s="56">
        <v>3</v>
      </c>
      <c r="M18" s="56"/>
      <c r="N18" s="56">
        <v>33</v>
      </c>
      <c r="O18" s="56">
        <v>3.4911637931034485</v>
      </c>
      <c r="P18" s="57">
        <v>0.67</v>
      </c>
      <c r="Q18" s="58">
        <v>44.04303911477097</v>
      </c>
      <c r="R18" s="59">
        <v>490.43039114770971</v>
      </c>
    </row>
    <row r="19" spans="1:18" x14ac:dyDescent="0.35">
      <c r="A19" s="55">
        <v>0</v>
      </c>
      <c r="B19" s="56">
        <v>1996</v>
      </c>
      <c r="C19" s="56">
        <v>4</v>
      </c>
      <c r="D19" s="56">
        <v>4</v>
      </c>
      <c r="E19" s="56">
        <v>4</v>
      </c>
      <c r="F19" s="56">
        <v>2</v>
      </c>
      <c r="G19" s="56">
        <v>4</v>
      </c>
      <c r="H19" s="56">
        <v>3</v>
      </c>
      <c r="I19" s="56">
        <v>4</v>
      </c>
      <c r="J19" s="56">
        <v>4</v>
      </c>
      <c r="K19" s="56">
        <v>4</v>
      </c>
      <c r="L19" s="56">
        <v>4</v>
      </c>
      <c r="M19" s="56"/>
      <c r="N19" s="56">
        <v>37</v>
      </c>
      <c r="O19" s="56">
        <v>3.4911637931034485</v>
      </c>
      <c r="P19" s="57">
        <v>0.67</v>
      </c>
      <c r="Q19" s="58">
        <v>50.013188368502313</v>
      </c>
      <c r="R19" s="59">
        <v>550.13188368502313</v>
      </c>
    </row>
    <row r="20" spans="1:18" x14ac:dyDescent="0.35">
      <c r="A20" s="55">
        <v>0</v>
      </c>
      <c r="B20" s="56">
        <v>2000</v>
      </c>
      <c r="C20" s="56">
        <v>4</v>
      </c>
      <c r="D20" s="56">
        <v>3</v>
      </c>
      <c r="E20" s="56">
        <v>3</v>
      </c>
      <c r="F20" s="56">
        <v>4</v>
      </c>
      <c r="G20" s="56">
        <v>4</v>
      </c>
      <c r="H20" s="56">
        <v>3</v>
      </c>
      <c r="I20" s="56">
        <v>3</v>
      </c>
      <c r="J20" s="56">
        <v>4</v>
      </c>
      <c r="K20" s="56">
        <v>4</v>
      </c>
      <c r="L20" s="56">
        <v>4</v>
      </c>
      <c r="M20" s="56"/>
      <c r="N20" s="56">
        <v>36</v>
      </c>
      <c r="O20" s="56">
        <v>3.4911637931034485</v>
      </c>
      <c r="P20" s="57">
        <v>0.67</v>
      </c>
      <c r="Q20" s="58">
        <v>48.520651055069479</v>
      </c>
      <c r="R20" s="59">
        <v>535.20651055069482</v>
      </c>
    </row>
    <row r="21" spans="1:18" x14ac:dyDescent="0.35">
      <c r="A21" s="55">
        <v>0</v>
      </c>
      <c r="B21" s="56">
        <v>1995</v>
      </c>
      <c r="C21" s="56">
        <v>4</v>
      </c>
      <c r="D21" s="56">
        <v>4</v>
      </c>
      <c r="E21" s="56">
        <v>4</v>
      </c>
      <c r="F21" s="56">
        <v>4</v>
      </c>
      <c r="G21" s="56">
        <v>3</v>
      </c>
      <c r="H21" s="56">
        <v>3</v>
      </c>
      <c r="I21" s="56">
        <v>4</v>
      </c>
      <c r="J21" s="56">
        <v>2</v>
      </c>
      <c r="K21" s="56">
        <v>4</v>
      </c>
      <c r="L21" s="56">
        <v>4</v>
      </c>
      <c r="M21" s="56"/>
      <c r="N21" s="56">
        <v>36</v>
      </c>
      <c r="O21" s="56">
        <v>3.4911637931034485</v>
      </c>
      <c r="P21" s="57">
        <v>0.67</v>
      </c>
      <c r="Q21" s="58">
        <v>48.520651055069479</v>
      </c>
      <c r="R21" s="59">
        <v>535.20651055069482</v>
      </c>
    </row>
    <row r="22" spans="1:18" x14ac:dyDescent="0.35">
      <c r="A22" s="55">
        <v>0</v>
      </c>
      <c r="B22" s="56">
        <v>1969</v>
      </c>
      <c r="C22" s="56">
        <v>4</v>
      </c>
      <c r="D22" s="56">
        <v>4</v>
      </c>
      <c r="E22" s="56">
        <v>4</v>
      </c>
      <c r="F22" s="56">
        <v>4</v>
      </c>
      <c r="G22" s="56">
        <v>3</v>
      </c>
      <c r="H22" s="56">
        <v>3</v>
      </c>
      <c r="I22" s="56">
        <v>4</v>
      </c>
      <c r="J22" s="56">
        <v>3</v>
      </c>
      <c r="K22" s="56">
        <v>4</v>
      </c>
      <c r="L22" s="56">
        <v>3</v>
      </c>
      <c r="M22" s="56"/>
      <c r="N22" s="56">
        <v>36</v>
      </c>
      <c r="O22" s="56">
        <v>3.4911637931034485</v>
      </c>
      <c r="P22" s="57">
        <v>0.67</v>
      </c>
      <c r="Q22" s="58">
        <v>48.520651055069479</v>
      </c>
      <c r="R22" s="59">
        <v>535.20651055069482</v>
      </c>
    </row>
    <row r="23" spans="1:18" x14ac:dyDescent="0.35">
      <c r="A23" s="55">
        <v>0</v>
      </c>
      <c r="B23" s="56">
        <v>1994</v>
      </c>
      <c r="C23" s="56">
        <v>4</v>
      </c>
      <c r="D23" s="56">
        <v>4</v>
      </c>
      <c r="E23" s="56">
        <v>4</v>
      </c>
      <c r="F23" s="56">
        <v>4</v>
      </c>
      <c r="G23" s="56">
        <v>4</v>
      </c>
      <c r="H23" s="56">
        <v>4</v>
      </c>
      <c r="I23" s="56">
        <v>4</v>
      </c>
      <c r="J23" s="56">
        <v>3</v>
      </c>
      <c r="K23" s="56">
        <v>4</v>
      </c>
      <c r="L23" s="56">
        <v>4</v>
      </c>
      <c r="M23" s="56"/>
      <c r="N23" s="56">
        <v>39</v>
      </c>
      <c r="O23" s="56">
        <v>3.4911637931034485</v>
      </c>
      <c r="P23" s="57">
        <v>0.67</v>
      </c>
      <c r="Q23" s="58">
        <v>52.998262995367988</v>
      </c>
      <c r="R23" s="59">
        <v>579.98262995367986</v>
      </c>
    </row>
    <row r="24" spans="1:18" x14ac:dyDescent="0.35">
      <c r="A24" s="55">
        <v>0</v>
      </c>
      <c r="B24" s="56">
        <v>1994</v>
      </c>
      <c r="C24" s="56">
        <v>2</v>
      </c>
      <c r="D24" s="56">
        <v>4</v>
      </c>
      <c r="E24" s="56">
        <v>3</v>
      </c>
      <c r="F24" s="56">
        <v>4</v>
      </c>
      <c r="G24" s="56">
        <v>2</v>
      </c>
      <c r="H24" s="56">
        <v>2</v>
      </c>
      <c r="I24" s="56">
        <v>3</v>
      </c>
      <c r="J24" s="56">
        <v>3</v>
      </c>
      <c r="K24" s="56">
        <v>4</v>
      </c>
      <c r="L24" s="56">
        <v>3</v>
      </c>
      <c r="M24" s="56"/>
      <c r="N24" s="56">
        <v>30</v>
      </c>
      <c r="O24" s="56">
        <v>3.4911637931034485</v>
      </c>
      <c r="P24" s="57">
        <v>0.67</v>
      </c>
      <c r="Q24" s="58">
        <v>39.565427174472461</v>
      </c>
      <c r="R24" s="59">
        <v>445.65427174472461</v>
      </c>
    </row>
    <row r="25" spans="1:18" x14ac:dyDescent="0.35">
      <c r="A25" s="55">
        <v>0</v>
      </c>
      <c r="B25" s="56">
        <v>1993</v>
      </c>
      <c r="C25" s="56">
        <v>4</v>
      </c>
      <c r="D25" s="56">
        <v>4</v>
      </c>
      <c r="E25" s="56">
        <v>4</v>
      </c>
      <c r="F25" s="56">
        <v>3</v>
      </c>
      <c r="G25" s="56">
        <v>4</v>
      </c>
      <c r="H25" s="56">
        <v>3</v>
      </c>
      <c r="I25" s="56">
        <v>4</v>
      </c>
      <c r="J25" s="56">
        <v>3</v>
      </c>
      <c r="K25" s="56">
        <v>4</v>
      </c>
      <c r="L25" s="56">
        <v>4</v>
      </c>
      <c r="M25" s="56"/>
      <c r="N25" s="56">
        <v>37</v>
      </c>
      <c r="O25" s="56">
        <v>3.4911637931034485</v>
      </c>
      <c r="P25" s="57">
        <v>0.67</v>
      </c>
      <c r="Q25" s="58">
        <v>50.013188368502313</v>
      </c>
      <c r="R25" s="59">
        <v>550.13188368502313</v>
      </c>
    </row>
    <row r="26" spans="1:18" x14ac:dyDescent="0.35">
      <c r="A26" s="55">
        <v>0</v>
      </c>
      <c r="B26" s="56">
        <v>2002</v>
      </c>
      <c r="C26" s="56">
        <v>3</v>
      </c>
      <c r="D26" s="56">
        <v>3</v>
      </c>
      <c r="E26" s="56">
        <v>2</v>
      </c>
      <c r="F26" s="56">
        <v>3</v>
      </c>
      <c r="G26" s="56">
        <v>3</v>
      </c>
      <c r="H26" s="56">
        <v>2</v>
      </c>
      <c r="I26" s="56">
        <v>2</v>
      </c>
      <c r="J26" s="56">
        <v>3</v>
      </c>
      <c r="K26" s="56">
        <v>4</v>
      </c>
      <c r="L26" s="56">
        <v>2</v>
      </c>
      <c r="M26" s="56"/>
      <c r="N26" s="56">
        <v>27</v>
      </c>
      <c r="O26" s="56">
        <v>3.4911637931034485</v>
      </c>
      <c r="P26" s="57">
        <v>0.67</v>
      </c>
      <c r="Q26" s="58">
        <v>35.087815234173952</v>
      </c>
      <c r="R26" s="59">
        <v>400.87815234173951</v>
      </c>
    </row>
    <row r="27" spans="1:18" x14ac:dyDescent="0.35">
      <c r="A27" s="55">
        <v>0</v>
      </c>
      <c r="B27" s="56">
        <v>1995</v>
      </c>
      <c r="C27" s="56">
        <v>4</v>
      </c>
      <c r="D27" s="56">
        <v>4</v>
      </c>
      <c r="E27" s="56">
        <v>4</v>
      </c>
      <c r="F27" s="56">
        <v>2</v>
      </c>
      <c r="G27" s="56">
        <v>3</v>
      </c>
      <c r="H27" s="56">
        <v>4</v>
      </c>
      <c r="I27" s="56">
        <v>4</v>
      </c>
      <c r="J27" s="56">
        <v>3</v>
      </c>
      <c r="K27" s="56">
        <v>4</v>
      </c>
      <c r="L27" s="56">
        <v>4</v>
      </c>
      <c r="M27" s="56"/>
      <c r="N27" s="56">
        <v>36</v>
      </c>
      <c r="O27" s="56">
        <v>3.4911637931034485</v>
      </c>
      <c r="P27" s="57">
        <v>0.67</v>
      </c>
      <c r="Q27" s="58">
        <v>48.520651055069479</v>
      </c>
      <c r="R27" s="59">
        <v>535.20651055069482</v>
      </c>
    </row>
    <row r="28" spans="1:18" x14ac:dyDescent="0.35">
      <c r="A28" s="55">
        <v>0</v>
      </c>
      <c r="B28" s="56">
        <v>1989</v>
      </c>
      <c r="C28" s="56">
        <v>3</v>
      </c>
      <c r="D28" s="56">
        <v>4</v>
      </c>
      <c r="E28" s="56">
        <v>4</v>
      </c>
      <c r="F28" s="56">
        <v>4</v>
      </c>
      <c r="G28" s="56">
        <v>4</v>
      </c>
      <c r="H28" s="56">
        <v>4</v>
      </c>
      <c r="I28" s="56">
        <v>3</v>
      </c>
      <c r="J28" s="56">
        <v>4</v>
      </c>
      <c r="K28" s="56">
        <v>4</v>
      </c>
      <c r="L28" s="56">
        <v>3</v>
      </c>
      <c r="M28" s="56"/>
      <c r="N28" s="56">
        <v>37</v>
      </c>
      <c r="O28" s="56">
        <v>3.4911637931034485</v>
      </c>
      <c r="P28" s="57">
        <v>0.67</v>
      </c>
      <c r="Q28" s="58">
        <v>50.013188368502313</v>
      </c>
      <c r="R28" s="59">
        <v>550.13188368502313</v>
      </c>
    </row>
    <row r="29" spans="1:18" x14ac:dyDescent="0.35">
      <c r="A29" s="55">
        <v>0</v>
      </c>
      <c r="B29" s="56">
        <v>1996</v>
      </c>
      <c r="C29" s="56">
        <v>4</v>
      </c>
      <c r="D29" s="56">
        <v>4</v>
      </c>
      <c r="E29" s="56">
        <v>3</v>
      </c>
      <c r="F29" s="56">
        <v>2</v>
      </c>
      <c r="G29" s="56">
        <v>3</v>
      </c>
      <c r="H29" s="56">
        <v>4</v>
      </c>
      <c r="I29" s="56">
        <v>2</v>
      </c>
      <c r="J29" s="56">
        <v>1</v>
      </c>
      <c r="K29" s="56">
        <v>4</v>
      </c>
      <c r="L29" s="56">
        <v>3</v>
      </c>
      <c r="M29" s="56"/>
      <c r="N29" s="56">
        <v>30</v>
      </c>
      <c r="O29" s="56">
        <v>3.4911637931034485</v>
      </c>
      <c r="P29" s="57">
        <v>0.67</v>
      </c>
      <c r="Q29" s="58">
        <v>39.565427174472461</v>
      </c>
      <c r="R29" s="59">
        <v>445.65427174472461</v>
      </c>
    </row>
    <row r="30" spans="1:18" x14ac:dyDescent="0.35">
      <c r="A30" s="55">
        <v>0</v>
      </c>
      <c r="B30" s="56">
        <v>2002</v>
      </c>
      <c r="C30" s="56">
        <v>4</v>
      </c>
      <c r="D30" s="56">
        <v>1</v>
      </c>
      <c r="E30" s="56">
        <v>4</v>
      </c>
      <c r="F30" s="56">
        <v>4</v>
      </c>
      <c r="G30" s="56">
        <v>4</v>
      </c>
      <c r="H30" s="56">
        <v>4</v>
      </c>
      <c r="I30" s="56">
        <v>3</v>
      </c>
      <c r="J30" s="56">
        <v>2</v>
      </c>
      <c r="K30" s="56">
        <v>4</v>
      </c>
      <c r="L30" s="56">
        <v>4</v>
      </c>
      <c r="M30" s="56"/>
      <c r="N30" s="56">
        <v>34</v>
      </c>
      <c r="O30" s="56">
        <v>3.4911637931034485</v>
      </c>
      <c r="P30" s="57">
        <v>0.67</v>
      </c>
      <c r="Q30" s="58">
        <v>45.535576428203804</v>
      </c>
      <c r="R30" s="59">
        <v>505.35576428203802</v>
      </c>
    </row>
    <row r="31" spans="1:18" x14ac:dyDescent="0.35">
      <c r="A31" s="55">
        <v>0</v>
      </c>
      <c r="B31" s="56">
        <v>1992</v>
      </c>
      <c r="C31" s="56">
        <v>3</v>
      </c>
      <c r="D31" s="56">
        <v>4</v>
      </c>
      <c r="E31" s="56">
        <v>4</v>
      </c>
      <c r="F31" s="56">
        <v>4</v>
      </c>
      <c r="G31" s="56">
        <v>4</v>
      </c>
      <c r="H31" s="56">
        <v>4</v>
      </c>
      <c r="I31" s="56">
        <v>3</v>
      </c>
      <c r="J31" s="56">
        <v>3</v>
      </c>
      <c r="K31" s="56">
        <v>4</v>
      </c>
      <c r="L31" s="56">
        <v>3</v>
      </c>
      <c r="M31" s="56"/>
      <c r="N31" s="56">
        <v>36</v>
      </c>
      <c r="O31" s="56">
        <v>3.4911637931034485</v>
      </c>
      <c r="P31" s="57">
        <v>0.67</v>
      </c>
      <c r="Q31" s="58">
        <v>48.520651055069479</v>
      </c>
      <c r="R31" s="59">
        <v>535.20651055069482</v>
      </c>
    </row>
    <row r="32" spans="1:18" x14ac:dyDescent="0.35">
      <c r="A32" s="55">
        <v>0</v>
      </c>
      <c r="B32" s="56">
        <v>1978</v>
      </c>
      <c r="C32" s="56">
        <v>4</v>
      </c>
      <c r="D32" s="56">
        <v>4</v>
      </c>
      <c r="E32" s="56">
        <v>4</v>
      </c>
      <c r="F32" s="56">
        <v>4</v>
      </c>
      <c r="G32" s="56">
        <v>3</v>
      </c>
      <c r="H32" s="56">
        <v>3</v>
      </c>
      <c r="I32" s="56">
        <v>4</v>
      </c>
      <c r="J32" s="56">
        <v>3</v>
      </c>
      <c r="K32" s="56">
        <v>4</v>
      </c>
      <c r="L32" s="56">
        <v>2</v>
      </c>
      <c r="M32" s="56"/>
      <c r="N32" s="56">
        <v>35</v>
      </c>
      <c r="O32" s="56">
        <v>3.4911637931034485</v>
      </c>
      <c r="P32" s="57">
        <v>0.67</v>
      </c>
      <c r="Q32" s="58">
        <v>47.028113741636638</v>
      </c>
      <c r="R32" s="59">
        <v>520.28113741636639</v>
      </c>
    </row>
    <row r="33" spans="1:18" x14ac:dyDescent="0.35">
      <c r="A33" s="55">
        <v>0</v>
      </c>
      <c r="B33" s="56">
        <v>1994</v>
      </c>
      <c r="C33" s="56">
        <v>4</v>
      </c>
      <c r="D33" s="56">
        <v>4</v>
      </c>
      <c r="E33" s="56">
        <v>4</v>
      </c>
      <c r="F33" s="56">
        <v>2</v>
      </c>
      <c r="G33" s="56">
        <v>3</v>
      </c>
      <c r="H33" s="56">
        <v>3</v>
      </c>
      <c r="I33" s="56">
        <v>4</v>
      </c>
      <c r="J33" s="56">
        <v>4</v>
      </c>
      <c r="K33" s="56">
        <v>4</v>
      </c>
      <c r="L33" s="56">
        <v>3</v>
      </c>
      <c r="M33" s="56"/>
      <c r="N33" s="56">
        <v>35</v>
      </c>
      <c r="O33" s="56">
        <v>3.4911637931034485</v>
      </c>
      <c r="P33" s="57">
        <v>0.67</v>
      </c>
      <c r="Q33" s="58">
        <v>47.028113741636638</v>
      </c>
      <c r="R33" s="59">
        <v>520.28113741636639</v>
      </c>
    </row>
    <row r="34" spans="1:18" x14ac:dyDescent="0.35">
      <c r="A34" s="55">
        <v>0</v>
      </c>
      <c r="B34" s="56">
        <v>1996</v>
      </c>
      <c r="C34" s="56">
        <v>3</v>
      </c>
      <c r="D34" s="56">
        <v>4</v>
      </c>
      <c r="E34" s="56">
        <v>4</v>
      </c>
      <c r="F34" s="56">
        <v>1</v>
      </c>
      <c r="G34" s="56">
        <v>4</v>
      </c>
      <c r="H34" s="56">
        <v>4</v>
      </c>
      <c r="I34" s="56">
        <v>3</v>
      </c>
      <c r="J34" s="56">
        <v>4</v>
      </c>
      <c r="K34" s="56">
        <v>4</v>
      </c>
      <c r="L34" s="56">
        <v>3</v>
      </c>
      <c r="M34" s="56"/>
      <c r="N34" s="56">
        <v>34</v>
      </c>
      <c r="O34" s="56">
        <v>3.4911637931034485</v>
      </c>
      <c r="P34" s="57">
        <v>0.67</v>
      </c>
      <c r="Q34" s="58">
        <v>45.535576428203804</v>
      </c>
      <c r="R34" s="59">
        <v>505.35576428203802</v>
      </c>
    </row>
    <row r="35" spans="1:18" x14ac:dyDescent="0.35">
      <c r="A35" s="55">
        <v>0</v>
      </c>
      <c r="B35" s="56">
        <v>1993</v>
      </c>
      <c r="C35" s="56">
        <v>4</v>
      </c>
      <c r="D35" s="56">
        <v>4</v>
      </c>
      <c r="E35" s="56">
        <v>4</v>
      </c>
      <c r="F35" s="56">
        <v>4</v>
      </c>
      <c r="G35" s="56">
        <v>4</v>
      </c>
      <c r="H35" s="56">
        <v>2</v>
      </c>
      <c r="I35" s="56">
        <v>3</v>
      </c>
      <c r="J35" s="56">
        <v>3</v>
      </c>
      <c r="K35" s="56">
        <v>4</v>
      </c>
      <c r="L35" s="56">
        <v>4</v>
      </c>
      <c r="M35" s="56"/>
      <c r="N35" s="56">
        <v>36</v>
      </c>
      <c r="O35" s="56">
        <v>3.4911637931034485</v>
      </c>
      <c r="P35" s="57">
        <v>0.67</v>
      </c>
      <c r="Q35" s="58">
        <v>48.520651055069479</v>
      </c>
      <c r="R35" s="59">
        <v>535.20651055069482</v>
      </c>
    </row>
    <row r="36" spans="1:18" x14ac:dyDescent="0.35">
      <c r="A36" s="55">
        <v>0</v>
      </c>
      <c r="B36" s="56">
        <v>1995</v>
      </c>
      <c r="C36" s="56">
        <v>4</v>
      </c>
      <c r="D36" s="56">
        <v>4</v>
      </c>
      <c r="E36" s="56">
        <v>4</v>
      </c>
      <c r="F36" s="56">
        <v>2</v>
      </c>
      <c r="G36" s="56">
        <v>4</v>
      </c>
      <c r="H36" s="56">
        <v>4</v>
      </c>
      <c r="I36" s="56">
        <v>4</v>
      </c>
      <c r="J36" s="56">
        <v>4</v>
      </c>
      <c r="K36" s="56">
        <v>4</v>
      </c>
      <c r="L36" s="56">
        <v>4</v>
      </c>
      <c r="M36" s="56"/>
      <c r="N36" s="56">
        <v>38</v>
      </c>
      <c r="O36" s="56">
        <v>3.4911637931034485</v>
      </c>
      <c r="P36" s="57">
        <v>0.67</v>
      </c>
      <c r="Q36" s="58">
        <v>51.505725681935154</v>
      </c>
      <c r="R36" s="59">
        <v>565.05725681935155</v>
      </c>
    </row>
    <row r="37" spans="1:18" x14ac:dyDescent="0.35">
      <c r="A37" s="55">
        <v>0</v>
      </c>
      <c r="B37" s="56">
        <v>1996</v>
      </c>
      <c r="C37" s="56">
        <v>2</v>
      </c>
      <c r="D37" s="56">
        <v>4</v>
      </c>
      <c r="E37" s="56">
        <v>3</v>
      </c>
      <c r="F37" s="56">
        <v>3</v>
      </c>
      <c r="G37" s="56">
        <v>3</v>
      </c>
      <c r="H37" s="56">
        <v>3</v>
      </c>
      <c r="I37" s="56">
        <v>3</v>
      </c>
      <c r="J37" s="56">
        <v>3</v>
      </c>
      <c r="K37" s="56">
        <v>4</v>
      </c>
      <c r="L37" s="56">
        <v>3</v>
      </c>
      <c r="M37" s="56"/>
      <c r="N37" s="56">
        <v>31</v>
      </c>
      <c r="O37" s="56">
        <v>3.4911637931034485</v>
      </c>
      <c r="P37" s="57">
        <v>0.67</v>
      </c>
      <c r="Q37" s="58">
        <v>41.057964487905295</v>
      </c>
      <c r="R37" s="59">
        <v>460.57964487905292</v>
      </c>
    </row>
    <row r="38" spans="1:18" x14ac:dyDescent="0.35">
      <c r="A38" s="55">
        <v>0</v>
      </c>
      <c r="B38" s="56">
        <v>1995</v>
      </c>
      <c r="C38" s="56">
        <v>2</v>
      </c>
      <c r="D38" s="56">
        <v>4</v>
      </c>
      <c r="E38" s="56">
        <v>4</v>
      </c>
      <c r="F38" s="56">
        <v>1</v>
      </c>
      <c r="G38" s="56">
        <v>4</v>
      </c>
      <c r="H38" s="56">
        <v>3</v>
      </c>
      <c r="I38" s="56">
        <v>3</v>
      </c>
      <c r="J38" s="56">
        <v>2</v>
      </c>
      <c r="K38" s="56">
        <v>4</v>
      </c>
      <c r="L38" s="56">
        <v>3</v>
      </c>
      <c r="M38" s="56"/>
      <c r="N38" s="56">
        <v>30</v>
      </c>
      <c r="O38" s="56">
        <v>3.4911637931034485</v>
      </c>
      <c r="P38" s="57">
        <v>0.67</v>
      </c>
      <c r="Q38" s="58">
        <v>39.565427174472461</v>
      </c>
      <c r="R38" s="59">
        <v>445.65427174472461</v>
      </c>
    </row>
    <row r="39" spans="1:18" x14ac:dyDescent="0.35">
      <c r="A39" s="55">
        <v>0</v>
      </c>
      <c r="B39" s="56">
        <v>1982</v>
      </c>
      <c r="C39" s="56">
        <v>3</v>
      </c>
      <c r="D39" s="56">
        <v>3</v>
      </c>
      <c r="E39" s="56">
        <v>4</v>
      </c>
      <c r="F39" s="56">
        <v>4</v>
      </c>
      <c r="G39" s="56">
        <v>1</v>
      </c>
      <c r="H39" s="56">
        <v>2</v>
      </c>
      <c r="I39" s="56">
        <v>3</v>
      </c>
      <c r="J39" s="56">
        <v>3</v>
      </c>
      <c r="K39" s="56">
        <v>4</v>
      </c>
      <c r="L39" s="56">
        <v>3</v>
      </c>
      <c r="M39" s="56"/>
      <c r="N39" s="56">
        <v>30</v>
      </c>
      <c r="O39" s="56">
        <v>3.4911637931034485</v>
      </c>
      <c r="P39" s="57">
        <v>0.67</v>
      </c>
      <c r="Q39" s="58">
        <v>39.565427174472461</v>
      </c>
      <c r="R39" s="59">
        <v>445.65427174472461</v>
      </c>
    </row>
    <row r="40" spans="1:18" x14ac:dyDescent="0.35">
      <c r="A40" s="55">
        <v>0</v>
      </c>
      <c r="B40" s="56">
        <v>1974</v>
      </c>
      <c r="C40" s="56">
        <v>2</v>
      </c>
      <c r="D40" s="56">
        <v>3</v>
      </c>
      <c r="E40" s="56">
        <v>4</v>
      </c>
      <c r="F40" s="56">
        <v>2</v>
      </c>
      <c r="G40" s="56">
        <v>3</v>
      </c>
      <c r="H40" s="56">
        <v>3</v>
      </c>
      <c r="I40" s="56">
        <v>2</v>
      </c>
      <c r="J40" s="56">
        <v>3</v>
      </c>
      <c r="K40" s="56">
        <v>4</v>
      </c>
      <c r="L40" s="56">
        <v>2</v>
      </c>
      <c r="M40" s="56"/>
      <c r="N40" s="56">
        <v>28</v>
      </c>
      <c r="O40" s="56">
        <v>3.4911637931034485</v>
      </c>
      <c r="P40" s="57">
        <v>0.67</v>
      </c>
      <c r="Q40" s="58">
        <v>36.580352547606786</v>
      </c>
      <c r="R40" s="59">
        <v>415.80352547606788</v>
      </c>
    </row>
    <row r="41" spans="1:18" x14ac:dyDescent="0.35">
      <c r="A41" s="55">
        <v>0</v>
      </c>
      <c r="B41" s="56">
        <v>1991</v>
      </c>
      <c r="C41" s="56">
        <v>4</v>
      </c>
      <c r="D41" s="56">
        <v>4</v>
      </c>
      <c r="E41" s="56">
        <v>4</v>
      </c>
      <c r="F41" s="56">
        <v>4</v>
      </c>
      <c r="G41" s="56">
        <v>4</v>
      </c>
      <c r="H41" s="56">
        <v>4</v>
      </c>
      <c r="I41" s="56">
        <v>4</v>
      </c>
      <c r="J41" s="56">
        <v>4</v>
      </c>
      <c r="K41" s="56">
        <v>4</v>
      </c>
      <c r="L41" s="56">
        <v>4</v>
      </c>
      <c r="M41" s="56"/>
      <c r="N41" s="56">
        <v>40</v>
      </c>
      <c r="O41" s="56">
        <v>3.4911637931034485</v>
      </c>
      <c r="P41" s="57">
        <v>0.67</v>
      </c>
      <c r="Q41" s="58">
        <v>54.490800308800821</v>
      </c>
      <c r="R41" s="59">
        <v>594.90800308800817</v>
      </c>
    </row>
    <row r="42" spans="1:18" x14ac:dyDescent="0.35">
      <c r="A42" s="55">
        <v>0</v>
      </c>
      <c r="B42" s="56">
        <v>1963</v>
      </c>
      <c r="C42" s="56">
        <v>4</v>
      </c>
      <c r="D42" s="56">
        <v>4</v>
      </c>
      <c r="E42" s="56">
        <v>4</v>
      </c>
      <c r="F42" s="56">
        <v>4</v>
      </c>
      <c r="G42" s="56">
        <v>4</v>
      </c>
      <c r="H42" s="56">
        <v>4</v>
      </c>
      <c r="I42" s="56">
        <v>4</v>
      </c>
      <c r="J42" s="56">
        <v>4</v>
      </c>
      <c r="K42" s="56">
        <v>4</v>
      </c>
      <c r="L42" s="56">
        <v>4</v>
      </c>
      <c r="M42" s="56"/>
      <c r="N42" s="56">
        <v>40</v>
      </c>
      <c r="O42" s="56">
        <v>3.4911637931034485</v>
      </c>
      <c r="P42" s="57">
        <v>0.67</v>
      </c>
      <c r="Q42" s="58">
        <v>54.490800308800821</v>
      </c>
      <c r="R42" s="59">
        <v>594.90800308800817</v>
      </c>
    </row>
    <row r="43" spans="1:18" x14ac:dyDescent="0.35">
      <c r="A43" s="55">
        <v>0</v>
      </c>
      <c r="B43" s="56">
        <v>1998</v>
      </c>
      <c r="C43" s="56">
        <v>4</v>
      </c>
      <c r="D43" s="56">
        <v>4</v>
      </c>
      <c r="E43" s="56">
        <v>4</v>
      </c>
      <c r="F43" s="56">
        <v>4</v>
      </c>
      <c r="G43" s="56">
        <v>4</v>
      </c>
      <c r="H43" s="56">
        <v>4</v>
      </c>
      <c r="I43" s="56">
        <v>4</v>
      </c>
      <c r="J43" s="56">
        <v>4</v>
      </c>
      <c r="K43" s="56">
        <v>4</v>
      </c>
      <c r="L43" s="56">
        <v>4</v>
      </c>
      <c r="M43" s="56"/>
      <c r="N43" s="56">
        <v>40</v>
      </c>
      <c r="O43" s="56">
        <v>3.4911637931034485</v>
      </c>
      <c r="P43" s="57">
        <v>0.67</v>
      </c>
      <c r="Q43" s="58">
        <v>54.490800308800821</v>
      </c>
      <c r="R43" s="59">
        <v>594.90800308800817</v>
      </c>
    </row>
    <row r="44" spans="1:18" x14ac:dyDescent="0.35">
      <c r="A44" s="55">
        <v>0</v>
      </c>
      <c r="B44" s="56">
        <v>1995</v>
      </c>
      <c r="C44" s="56">
        <v>4</v>
      </c>
      <c r="D44" s="56">
        <v>4</v>
      </c>
      <c r="E44" s="56">
        <v>4</v>
      </c>
      <c r="F44" s="56">
        <v>4</v>
      </c>
      <c r="G44" s="56">
        <v>4</v>
      </c>
      <c r="H44" s="56">
        <v>3</v>
      </c>
      <c r="I44" s="56">
        <v>3</v>
      </c>
      <c r="J44" s="56">
        <v>2</v>
      </c>
      <c r="K44" s="56">
        <v>4</v>
      </c>
      <c r="L44" s="56">
        <v>4</v>
      </c>
      <c r="M44" s="56"/>
      <c r="N44" s="56">
        <v>36</v>
      </c>
      <c r="O44" s="56">
        <v>3.4911637931034485</v>
      </c>
      <c r="P44" s="57">
        <v>0.67</v>
      </c>
      <c r="Q44" s="58">
        <v>48.520651055069479</v>
      </c>
      <c r="R44" s="59">
        <v>535.20651055069482</v>
      </c>
    </row>
    <row r="45" spans="1:18" x14ac:dyDescent="0.35">
      <c r="A45" s="55">
        <v>0</v>
      </c>
      <c r="B45" s="56">
        <v>1998</v>
      </c>
      <c r="C45" s="56">
        <v>4</v>
      </c>
      <c r="D45" s="56">
        <v>4</v>
      </c>
      <c r="E45" s="56">
        <v>4</v>
      </c>
      <c r="F45" s="56">
        <v>3</v>
      </c>
      <c r="G45" s="56">
        <v>4</v>
      </c>
      <c r="H45" s="56">
        <v>3</v>
      </c>
      <c r="I45" s="56">
        <v>3</v>
      </c>
      <c r="J45" s="56">
        <v>4</v>
      </c>
      <c r="K45" s="56">
        <v>4</v>
      </c>
      <c r="L45" s="56">
        <v>3</v>
      </c>
      <c r="M45" s="56"/>
      <c r="N45" s="56">
        <v>36</v>
      </c>
      <c r="O45" s="56">
        <v>3.4911637931034485</v>
      </c>
      <c r="P45" s="57">
        <v>0.67</v>
      </c>
      <c r="Q45" s="58">
        <v>48.520651055069479</v>
      </c>
      <c r="R45" s="59">
        <v>535.20651055069482</v>
      </c>
    </row>
    <row r="46" spans="1:18" x14ac:dyDescent="0.35">
      <c r="A46" s="55">
        <v>0</v>
      </c>
      <c r="B46" s="56">
        <v>1997</v>
      </c>
      <c r="C46" s="56">
        <v>2</v>
      </c>
      <c r="D46" s="56">
        <v>3</v>
      </c>
      <c r="E46" s="56">
        <v>4</v>
      </c>
      <c r="F46" s="56">
        <v>2</v>
      </c>
      <c r="G46" s="56">
        <v>4</v>
      </c>
      <c r="H46" s="56">
        <v>2</v>
      </c>
      <c r="I46" s="56">
        <v>3</v>
      </c>
      <c r="J46" s="56">
        <v>4</v>
      </c>
      <c r="K46" s="56">
        <v>4</v>
      </c>
      <c r="L46" s="56">
        <v>4</v>
      </c>
      <c r="M46" s="56"/>
      <c r="N46" s="56">
        <v>32</v>
      </c>
      <c r="O46" s="56">
        <v>3.4911637931034485</v>
      </c>
      <c r="P46" s="57">
        <v>0.67</v>
      </c>
      <c r="Q46" s="58">
        <v>42.550501801338129</v>
      </c>
      <c r="R46" s="59">
        <v>475.50501801338129</v>
      </c>
    </row>
    <row r="47" spans="1:18" x14ac:dyDescent="0.35">
      <c r="A47" s="55">
        <v>0</v>
      </c>
      <c r="B47" s="56">
        <v>1990</v>
      </c>
      <c r="C47" s="56">
        <v>4</v>
      </c>
      <c r="D47" s="56">
        <v>4</v>
      </c>
      <c r="E47" s="56">
        <v>4</v>
      </c>
      <c r="F47" s="56">
        <v>4</v>
      </c>
      <c r="G47" s="56">
        <v>3</v>
      </c>
      <c r="H47" s="56">
        <v>4</v>
      </c>
      <c r="I47" s="56">
        <v>3</v>
      </c>
      <c r="J47" s="56">
        <v>3</v>
      </c>
      <c r="K47" s="56">
        <v>4</v>
      </c>
      <c r="L47" s="56">
        <v>4</v>
      </c>
      <c r="M47" s="56"/>
      <c r="N47" s="56">
        <v>37</v>
      </c>
      <c r="O47" s="56">
        <v>3.4911637931034485</v>
      </c>
      <c r="P47" s="57">
        <v>0.67</v>
      </c>
      <c r="Q47" s="58">
        <v>50.013188368502313</v>
      </c>
      <c r="R47" s="59">
        <v>550.13188368502313</v>
      </c>
    </row>
    <row r="48" spans="1:18" x14ac:dyDescent="0.35">
      <c r="A48" s="55">
        <v>0</v>
      </c>
      <c r="B48" s="56">
        <v>1996</v>
      </c>
      <c r="C48" s="56">
        <v>4</v>
      </c>
      <c r="D48" s="56">
        <v>4</v>
      </c>
      <c r="E48" s="56">
        <v>4</v>
      </c>
      <c r="F48" s="56">
        <v>4</v>
      </c>
      <c r="G48" s="56">
        <v>4</v>
      </c>
      <c r="H48" s="56">
        <v>4</v>
      </c>
      <c r="I48" s="56">
        <v>4</v>
      </c>
      <c r="J48" s="56">
        <v>3</v>
      </c>
      <c r="K48" s="56">
        <v>4</v>
      </c>
      <c r="L48" s="56">
        <v>4</v>
      </c>
      <c r="M48" s="56"/>
      <c r="N48" s="56">
        <v>39</v>
      </c>
      <c r="O48" s="56">
        <v>3.4911637931034485</v>
      </c>
      <c r="P48" s="57">
        <v>0.67</v>
      </c>
      <c r="Q48" s="58">
        <v>52.998262995367988</v>
      </c>
      <c r="R48" s="59">
        <v>579.98262995367986</v>
      </c>
    </row>
    <row r="49" spans="1:18" x14ac:dyDescent="0.35">
      <c r="A49" s="55">
        <v>0</v>
      </c>
      <c r="B49" s="56">
        <v>1996</v>
      </c>
      <c r="C49" s="56">
        <v>4</v>
      </c>
      <c r="D49" s="56">
        <v>4</v>
      </c>
      <c r="E49" s="56">
        <v>4</v>
      </c>
      <c r="F49" s="56">
        <v>2</v>
      </c>
      <c r="G49" s="56">
        <v>4</v>
      </c>
      <c r="H49" s="56">
        <v>3</v>
      </c>
      <c r="I49" s="56">
        <v>3</v>
      </c>
      <c r="J49" s="56">
        <v>3</v>
      </c>
      <c r="K49" s="56">
        <v>4</v>
      </c>
      <c r="L49" s="56">
        <v>3</v>
      </c>
      <c r="M49" s="56"/>
      <c r="N49" s="56">
        <v>34</v>
      </c>
      <c r="O49" s="56">
        <v>3.4911637931034485</v>
      </c>
      <c r="P49" s="57">
        <v>0.67</v>
      </c>
      <c r="Q49" s="58">
        <v>45.535576428203804</v>
      </c>
      <c r="R49" s="59">
        <v>505.35576428203802</v>
      </c>
    </row>
    <row r="50" spans="1:18" x14ac:dyDescent="0.35">
      <c r="A50" s="55">
        <v>0</v>
      </c>
      <c r="B50" s="56">
        <v>1953</v>
      </c>
      <c r="C50" s="56">
        <v>4</v>
      </c>
      <c r="D50" s="56">
        <v>4</v>
      </c>
      <c r="E50" s="56">
        <v>4</v>
      </c>
      <c r="F50" s="56">
        <v>4</v>
      </c>
      <c r="G50" s="56">
        <v>4</v>
      </c>
      <c r="H50" s="56">
        <v>4</v>
      </c>
      <c r="I50" s="56">
        <v>4</v>
      </c>
      <c r="J50" s="56">
        <v>4</v>
      </c>
      <c r="K50" s="56">
        <v>4</v>
      </c>
      <c r="L50" s="56">
        <v>4</v>
      </c>
      <c r="M50" s="56"/>
      <c r="N50" s="56">
        <v>40</v>
      </c>
      <c r="O50" s="56">
        <v>3.4911637931034485</v>
      </c>
      <c r="P50" s="57">
        <v>0.67</v>
      </c>
      <c r="Q50" s="58">
        <v>54.490800308800821</v>
      </c>
      <c r="R50" s="59">
        <v>594.90800308800817</v>
      </c>
    </row>
    <row r="51" spans="1:18" x14ac:dyDescent="0.35">
      <c r="A51" s="55">
        <v>0</v>
      </c>
      <c r="B51" s="56">
        <v>1995</v>
      </c>
      <c r="C51" s="56">
        <v>3</v>
      </c>
      <c r="D51" s="56">
        <v>4</v>
      </c>
      <c r="E51" s="56">
        <v>4</v>
      </c>
      <c r="F51" s="56">
        <v>4</v>
      </c>
      <c r="G51" s="56">
        <v>3</v>
      </c>
      <c r="H51" s="56">
        <v>3</v>
      </c>
      <c r="I51" s="56">
        <v>4</v>
      </c>
      <c r="J51" s="56">
        <v>4</v>
      </c>
      <c r="K51" s="56">
        <v>4</v>
      </c>
      <c r="L51" s="56">
        <v>4</v>
      </c>
      <c r="M51" s="56"/>
      <c r="N51" s="56">
        <v>37</v>
      </c>
      <c r="O51" s="56">
        <v>3.4911637931034485</v>
      </c>
      <c r="P51" s="57">
        <v>0.67</v>
      </c>
      <c r="Q51" s="58">
        <v>50.013188368502313</v>
      </c>
      <c r="R51" s="59">
        <v>550.13188368502313</v>
      </c>
    </row>
    <row r="52" spans="1:18" x14ac:dyDescent="0.35">
      <c r="A52" s="55">
        <v>0</v>
      </c>
      <c r="B52" s="56">
        <v>1998</v>
      </c>
      <c r="C52" s="56">
        <v>3</v>
      </c>
      <c r="D52" s="56">
        <v>4</v>
      </c>
      <c r="E52" s="56">
        <v>3</v>
      </c>
      <c r="F52" s="56">
        <v>4</v>
      </c>
      <c r="G52" s="56">
        <v>4</v>
      </c>
      <c r="H52" s="56">
        <v>3</v>
      </c>
      <c r="I52" s="56">
        <v>3</v>
      </c>
      <c r="J52" s="56">
        <v>3</v>
      </c>
      <c r="K52" s="56">
        <v>4</v>
      </c>
      <c r="L52" s="56">
        <v>4</v>
      </c>
      <c r="M52" s="56"/>
      <c r="N52" s="56">
        <v>35</v>
      </c>
      <c r="O52" s="56">
        <v>3.4911637931034485</v>
      </c>
      <c r="P52" s="57">
        <v>0.67</v>
      </c>
      <c r="Q52" s="58">
        <v>47.028113741636638</v>
      </c>
      <c r="R52" s="59">
        <v>520.28113741636639</v>
      </c>
    </row>
    <row r="53" spans="1:18" x14ac:dyDescent="0.35">
      <c r="A53" s="55">
        <v>0</v>
      </c>
      <c r="B53" s="56">
        <v>1996</v>
      </c>
      <c r="C53" s="56">
        <v>3</v>
      </c>
      <c r="D53" s="56">
        <v>2</v>
      </c>
      <c r="E53" s="56">
        <v>3</v>
      </c>
      <c r="F53" s="56">
        <v>1</v>
      </c>
      <c r="G53" s="56">
        <v>3</v>
      </c>
      <c r="H53" s="56">
        <v>3</v>
      </c>
      <c r="I53" s="56">
        <v>3</v>
      </c>
      <c r="J53" s="56">
        <v>3</v>
      </c>
      <c r="K53" s="56">
        <v>4</v>
      </c>
      <c r="L53" s="56">
        <v>4</v>
      </c>
      <c r="M53" s="56"/>
      <c r="N53" s="56">
        <v>29</v>
      </c>
      <c r="O53" s="56">
        <v>3.4911637931034485</v>
      </c>
      <c r="P53" s="57">
        <v>0.67</v>
      </c>
      <c r="Q53" s="58">
        <v>38.072889861039627</v>
      </c>
      <c r="R53" s="59">
        <v>430.7288986103963</v>
      </c>
    </row>
    <row r="54" spans="1:18" x14ac:dyDescent="0.35">
      <c r="A54" s="55">
        <v>0</v>
      </c>
      <c r="B54" s="56">
        <v>1993</v>
      </c>
      <c r="C54" s="56">
        <v>4</v>
      </c>
      <c r="D54" s="56">
        <v>4</v>
      </c>
      <c r="E54" s="56">
        <v>4</v>
      </c>
      <c r="F54" s="56">
        <v>2</v>
      </c>
      <c r="G54" s="56">
        <v>4</v>
      </c>
      <c r="H54" s="56">
        <v>3</v>
      </c>
      <c r="I54" s="56">
        <v>4</v>
      </c>
      <c r="J54" s="56">
        <v>4</v>
      </c>
      <c r="K54" s="56">
        <v>4</v>
      </c>
      <c r="L54" s="56">
        <v>4</v>
      </c>
      <c r="M54" s="56"/>
      <c r="N54" s="56">
        <v>37</v>
      </c>
      <c r="O54" s="56">
        <v>3.4911637931034485</v>
      </c>
      <c r="P54" s="57">
        <v>0.67</v>
      </c>
      <c r="Q54" s="58">
        <v>50.013188368502313</v>
      </c>
      <c r="R54" s="59">
        <v>550.13188368502313</v>
      </c>
    </row>
    <row r="55" spans="1:18" x14ac:dyDescent="0.35">
      <c r="A55" s="55">
        <v>0</v>
      </c>
      <c r="B55" s="56">
        <v>1967</v>
      </c>
      <c r="C55" s="56">
        <v>3</v>
      </c>
      <c r="D55" s="56">
        <v>3</v>
      </c>
      <c r="E55" s="56">
        <v>4</v>
      </c>
      <c r="F55" s="56">
        <v>4</v>
      </c>
      <c r="G55" s="56">
        <v>4</v>
      </c>
      <c r="H55" s="56">
        <v>3</v>
      </c>
      <c r="I55" s="56">
        <v>4</v>
      </c>
      <c r="J55" s="56">
        <v>3</v>
      </c>
      <c r="K55" s="56">
        <v>4</v>
      </c>
      <c r="L55" s="56">
        <v>4</v>
      </c>
      <c r="M55" s="56"/>
      <c r="N55" s="56">
        <v>36</v>
      </c>
      <c r="O55" s="56">
        <v>3.4911637931034485</v>
      </c>
      <c r="P55" s="57">
        <v>0.67</v>
      </c>
      <c r="Q55" s="58">
        <v>48.520651055069479</v>
      </c>
      <c r="R55" s="59">
        <v>535.20651055069482</v>
      </c>
    </row>
    <row r="56" spans="1:18" x14ac:dyDescent="0.35">
      <c r="A56" s="55">
        <v>0</v>
      </c>
      <c r="B56" s="56">
        <v>1997</v>
      </c>
      <c r="C56" s="56">
        <v>3</v>
      </c>
      <c r="D56" s="56">
        <v>4</v>
      </c>
      <c r="E56" s="56">
        <v>4</v>
      </c>
      <c r="F56" s="56">
        <v>3</v>
      </c>
      <c r="G56" s="56">
        <v>4</v>
      </c>
      <c r="H56" s="56">
        <v>4</v>
      </c>
      <c r="I56" s="56">
        <v>4</v>
      </c>
      <c r="J56" s="56">
        <v>3</v>
      </c>
      <c r="K56" s="56">
        <v>4</v>
      </c>
      <c r="L56" s="56">
        <v>4</v>
      </c>
      <c r="M56" s="56"/>
      <c r="N56" s="56">
        <v>37</v>
      </c>
      <c r="O56" s="56">
        <v>3.4911637931034485</v>
      </c>
      <c r="P56" s="57">
        <v>0.67</v>
      </c>
      <c r="Q56" s="58">
        <v>50.013188368502313</v>
      </c>
      <c r="R56" s="59">
        <v>550.13188368502313</v>
      </c>
    </row>
    <row r="57" spans="1:18" x14ac:dyDescent="0.35">
      <c r="A57" s="55">
        <v>0</v>
      </c>
      <c r="B57" s="56">
        <v>1994</v>
      </c>
      <c r="C57" s="56">
        <v>3</v>
      </c>
      <c r="D57" s="56">
        <v>3</v>
      </c>
      <c r="E57" s="56">
        <v>4</v>
      </c>
      <c r="F57" s="56">
        <v>3</v>
      </c>
      <c r="G57" s="56">
        <v>3</v>
      </c>
      <c r="H57" s="56">
        <v>2</v>
      </c>
      <c r="I57" s="56">
        <v>3</v>
      </c>
      <c r="J57" s="56">
        <v>2</v>
      </c>
      <c r="K57" s="56">
        <v>4</v>
      </c>
      <c r="L57" s="56">
        <v>3</v>
      </c>
      <c r="M57" s="56"/>
      <c r="N57" s="56">
        <v>30</v>
      </c>
      <c r="O57" s="56">
        <v>3.4911637931034485</v>
      </c>
      <c r="P57" s="57">
        <v>0.67</v>
      </c>
      <c r="Q57" s="58">
        <v>39.565427174472461</v>
      </c>
      <c r="R57" s="59">
        <v>445.65427174472461</v>
      </c>
    </row>
    <row r="58" spans="1:18" x14ac:dyDescent="0.35">
      <c r="A58" s="55">
        <v>0</v>
      </c>
      <c r="B58" s="56">
        <v>1996</v>
      </c>
      <c r="C58" s="56">
        <v>3</v>
      </c>
      <c r="D58" s="56">
        <v>4</v>
      </c>
      <c r="E58" s="56">
        <v>4</v>
      </c>
      <c r="F58" s="56">
        <v>4</v>
      </c>
      <c r="G58" s="56">
        <v>4</v>
      </c>
      <c r="H58" s="56">
        <v>3</v>
      </c>
      <c r="I58" s="56">
        <v>3</v>
      </c>
      <c r="J58" s="56">
        <v>3</v>
      </c>
      <c r="K58" s="56">
        <v>4</v>
      </c>
      <c r="L58" s="56">
        <v>4</v>
      </c>
      <c r="M58" s="56"/>
      <c r="N58" s="56">
        <v>36</v>
      </c>
      <c r="O58" s="56">
        <v>3.4911637931034485</v>
      </c>
      <c r="P58" s="57">
        <v>0.67</v>
      </c>
      <c r="Q58" s="58">
        <v>48.520651055069479</v>
      </c>
      <c r="R58" s="59">
        <v>535.20651055069482</v>
      </c>
    </row>
    <row r="59" spans="1:18" x14ac:dyDescent="0.35">
      <c r="A59" s="55">
        <v>0</v>
      </c>
      <c r="B59" s="56">
        <v>1997</v>
      </c>
      <c r="C59" s="56">
        <v>3</v>
      </c>
      <c r="D59" s="56">
        <v>4</v>
      </c>
      <c r="E59" s="56">
        <v>4</v>
      </c>
      <c r="F59" s="56">
        <v>3</v>
      </c>
      <c r="G59" s="56">
        <v>4</v>
      </c>
      <c r="H59" s="56">
        <v>4</v>
      </c>
      <c r="I59" s="56">
        <v>4</v>
      </c>
      <c r="J59" s="56">
        <v>4</v>
      </c>
      <c r="K59" s="56">
        <v>4</v>
      </c>
      <c r="L59" s="56">
        <v>4</v>
      </c>
      <c r="M59" s="56"/>
      <c r="N59" s="56">
        <v>38</v>
      </c>
      <c r="O59" s="56">
        <v>3.4911637931034485</v>
      </c>
      <c r="P59" s="57">
        <v>0.67</v>
      </c>
      <c r="Q59" s="58">
        <v>51.505725681935154</v>
      </c>
      <c r="R59" s="59">
        <v>565.05725681935155</v>
      </c>
    </row>
    <row r="60" spans="1:18" x14ac:dyDescent="0.35">
      <c r="A60" s="55">
        <v>0</v>
      </c>
      <c r="B60" s="56">
        <v>1973</v>
      </c>
      <c r="C60" s="56">
        <v>4</v>
      </c>
      <c r="D60" s="56">
        <v>4</v>
      </c>
      <c r="E60" s="56">
        <v>4</v>
      </c>
      <c r="F60" s="56">
        <v>4</v>
      </c>
      <c r="G60" s="56">
        <v>4</v>
      </c>
      <c r="H60" s="56">
        <v>3</v>
      </c>
      <c r="I60" s="56">
        <v>4</v>
      </c>
      <c r="J60" s="56">
        <v>4</v>
      </c>
      <c r="K60" s="56">
        <v>4</v>
      </c>
      <c r="L60" s="56">
        <v>4</v>
      </c>
      <c r="M60" s="56"/>
      <c r="N60" s="56">
        <v>39</v>
      </c>
      <c r="O60" s="56">
        <v>3.4911637931034485</v>
      </c>
      <c r="P60" s="57">
        <v>0.67</v>
      </c>
      <c r="Q60" s="58">
        <v>52.998262995367988</v>
      </c>
      <c r="R60" s="59">
        <v>579.98262995367986</v>
      </c>
    </row>
    <row r="61" spans="1:18" x14ac:dyDescent="0.35">
      <c r="A61" s="55">
        <v>0</v>
      </c>
      <c r="B61" s="56">
        <v>1990</v>
      </c>
      <c r="C61" s="56">
        <v>4</v>
      </c>
      <c r="D61" s="56">
        <v>3</v>
      </c>
      <c r="E61" s="56">
        <v>3</v>
      </c>
      <c r="F61" s="56">
        <v>4</v>
      </c>
      <c r="G61" s="56">
        <v>4</v>
      </c>
      <c r="H61" s="56">
        <v>2</v>
      </c>
      <c r="I61" s="56">
        <v>2</v>
      </c>
      <c r="J61" s="56">
        <v>4</v>
      </c>
      <c r="K61" s="56">
        <v>3</v>
      </c>
      <c r="L61" s="56">
        <v>3</v>
      </c>
      <c r="M61" s="56"/>
      <c r="N61" s="56">
        <v>32</v>
      </c>
      <c r="O61" s="56">
        <v>3.4911637931034485</v>
      </c>
      <c r="P61" s="57">
        <v>0.67</v>
      </c>
      <c r="Q61" s="58">
        <v>42.550501801338129</v>
      </c>
      <c r="R61" s="59">
        <v>475.50501801338129</v>
      </c>
    </row>
    <row r="62" spans="1:18" x14ac:dyDescent="0.35">
      <c r="A62" s="55">
        <v>0</v>
      </c>
      <c r="B62" s="56">
        <v>1997</v>
      </c>
      <c r="C62" s="56">
        <v>4</v>
      </c>
      <c r="D62" s="56">
        <v>3</v>
      </c>
      <c r="E62" s="56">
        <v>4</v>
      </c>
      <c r="F62" s="56">
        <v>3</v>
      </c>
      <c r="G62" s="56">
        <v>3</v>
      </c>
      <c r="H62" s="56">
        <v>3</v>
      </c>
      <c r="I62" s="56">
        <v>3</v>
      </c>
      <c r="J62" s="56">
        <v>4</v>
      </c>
      <c r="K62" s="56">
        <v>4</v>
      </c>
      <c r="L62" s="56">
        <v>4</v>
      </c>
      <c r="M62" s="56"/>
      <c r="N62" s="56">
        <v>35</v>
      </c>
      <c r="O62" s="56">
        <v>3.4911637931034485</v>
      </c>
      <c r="P62" s="57">
        <v>0.67</v>
      </c>
      <c r="Q62" s="58">
        <v>47.028113741636638</v>
      </c>
      <c r="R62" s="59">
        <v>520.28113741636639</v>
      </c>
    </row>
    <row r="63" spans="1:18" x14ac:dyDescent="0.35">
      <c r="A63" s="55">
        <v>0</v>
      </c>
      <c r="B63" s="56">
        <v>1982</v>
      </c>
      <c r="C63" s="56">
        <v>3</v>
      </c>
      <c r="D63" s="56">
        <v>3</v>
      </c>
      <c r="E63" s="56">
        <v>4</v>
      </c>
      <c r="F63" s="56">
        <v>1</v>
      </c>
      <c r="G63" s="56">
        <v>4</v>
      </c>
      <c r="H63" s="56">
        <v>3</v>
      </c>
      <c r="I63" s="56">
        <v>4</v>
      </c>
      <c r="J63" s="56">
        <v>2</v>
      </c>
      <c r="K63" s="56">
        <v>4</v>
      </c>
      <c r="L63" s="56">
        <v>4</v>
      </c>
      <c r="M63" s="56"/>
      <c r="N63" s="56">
        <v>32</v>
      </c>
      <c r="O63" s="56">
        <v>3.4911637931034485</v>
      </c>
      <c r="P63" s="57">
        <v>0.67</v>
      </c>
      <c r="Q63" s="58">
        <v>42.550501801338129</v>
      </c>
      <c r="R63" s="59">
        <v>475.50501801338129</v>
      </c>
    </row>
    <row r="64" spans="1:18" x14ac:dyDescent="0.35">
      <c r="A64" s="55">
        <v>0</v>
      </c>
      <c r="B64" s="56">
        <v>1995</v>
      </c>
      <c r="C64" s="56">
        <v>2</v>
      </c>
      <c r="D64" s="56">
        <v>4</v>
      </c>
      <c r="E64" s="56">
        <v>4</v>
      </c>
      <c r="F64" s="56">
        <v>4</v>
      </c>
      <c r="G64" s="56">
        <v>3</v>
      </c>
      <c r="H64" s="56">
        <v>1</v>
      </c>
      <c r="I64" s="56">
        <v>4</v>
      </c>
      <c r="J64" s="56">
        <v>2</v>
      </c>
      <c r="K64" s="56">
        <v>4</v>
      </c>
      <c r="L64" s="56">
        <v>2</v>
      </c>
      <c r="M64" s="56"/>
      <c r="N64" s="56">
        <v>30</v>
      </c>
      <c r="O64" s="56">
        <v>3.4911637931034485</v>
      </c>
      <c r="P64" s="57">
        <v>0.67</v>
      </c>
      <c r="Q64" s="58">
        <v>39.565427174472461</v>
      </c>
      <c r="R64" s="59">
        <v>445.65427174472461</v>
      </c>
    </row>
    <row r="65" spans="1:18" x14ac:dyDescent="0.35">
      <c r="A65" s="55">
        <v>0</v>
      </c>
      <c r="B65" s="56">
        <v>1998</v>
      </c>
      <c r="C65" s="56">
        <v>3</v>
      </c>
      <c r="D65" s="56">
        <v>4</v>
      </c>
      <c r="E65" s="56">
        <v>4</v>
      </c>
      <c r="F65" s="56">
        <v>4</v>
      </c>
      <c r="G65" s="56">
        <v>4</v>
      </c>
      <c r="H65" s="56">
        <v>3</v>
      </c>
      <c r="I65" s="56">
        <v>4</v>
      </c>
      <c r="J65" s="56">
        <v>4</v>
      </c>
      <c r="K65" s="56">
        <v>4</v>
      </c>
      <c r="L65" s="56">
        <v>4</v>
      </c>
      <c r="M65" s="56"/>
      <c r="N65" s="56">
        <v>38</v>
      </c>
      <c r="O65" s="56">
        <v>3.4911637931034485</v>
      </c>
      <c r="P65" s="57">
        <v>0.67</v>
      </c>
      <c r="Q65" s="58">
        <v>51.505725681935154</v>
      </c>
      <c r="R65" s="59">
        <v>565.05725681935155</v>
      </c>
    </row>
    <row r="66" spans="1:18" x14ac:dyDescent="0.35">
      <c r="A66" s="55">
        <v>0</v>
      </c>
      <c r="B66" s="56">
        <v>1993</v>
      </c>
      <c r="C66" s="56">
        <v>4</v>
      </c>
      <c r="D66" s="56">
        <v>3</v>
      </c>
      <c r="E66" s="56">
        <v>3</v>
      </c>
      <c r="F66" s="56">
        <v>3</v>
      </c>
      <c r="G66" s="56">
        <v>4</v>
      </c>
      <c r="H66" s="56">
        <v>4</v>
      </c>
      <c r="I66" s="56">
        <v>3</v>
      </c>
      <c r="J66" s="56">
        <v>3</v>
      </c>
      <c r="K66" s="56">
        <v>4</v>
      </c>
      <c r="L66" s="56">
        <v>3</v>
      </c>
      <c r="M66" s="56"/>
      <c r="N66" s="56">
        <v>34</v>
      </c>
      <c r="O66" s="56">
        <v>3.4911637931034485</v>
      </c>
      <c r="P66" s="57">
        <v>0.67</v>
      </c>
      <c r="Q66" s="58">
        <v>45.535576428203804</v>
      </c>
      <c r="R66" s="59">
        <v>505.35576428203802</v>
      </c>
    </row>
    <row r="67" spans="1:18" x14ac:dyDescent="0.35">
      <c r="A67" s="55">
        <v>0</v>
      </c>
      <c r="B67" s="56">
        <v>1998</v>
      </c>
      <c r="C67" s="56">
        <v>3</v>
      </c>
      <c r="D67" s="56">
        <v>3</v>
      </c>
      <c r="E67" s="56">
        <v>3</v>
      </c>
      <c r="F67" s="56">
        <v>4</v>
      </c>
      <c r="G67" s="56">
        <v>3</v>
      </c>
      <c r="H67" s="56">
        <v>4</v>
      </c>
      <c r="I67" s="56">
        <v>2</v>
      </c>
      <c r="J67" s="56">
        <v>4</v>
      </c>
      <c r="K67" s="56">
        <v>4</v>
      </c>
      <c r="L67" s="56">
        <v>3</v>
      </c>
      <c r="M67" s="56"/>
      <c r="N67" s="56">
        <v>33</v>
      </c>
      <c r="O67" s="56">
        <v>3.4911637931034485</v>
      </c>
      <c r="P67" s="57">
        <v>0.67</v>
      </c>
      <c r="Q67" s="58">
        <v>44.04303911477097</v>
      </c>
      <c r="R67" s="59">
        <v>490.43039114770971</v>
      </c>
    </row>
    <row r="68" spans="1:18" x14ac:dyDescent="0.35">
      <c r="A68" s="55">
        <v>0</v>
      </c>
      <c r="B68" s="56">
        <v>1996</v>
      </c>
      <c r="C68" s="56">
        <v>2</v>
      </c>
      <c r="D68" s="56">
        <v>4</v>
      </c>
      <c r="E68" s="56">
        <v>4</v>
      </c>
      <c r="F68" s="56">
        <v>2</v>
      </c>
      <c r="G68" s="56">
        <v>3</v>
      </c>
      <c r="H68" s="56">
        <v>2</v>
      </c>
      <c r="I68" s="56">
        <v>3</v>
      </c>
      <c r="J68" s="56">
        <v>4</v>
      </c>
      <c r="K68" s="56">
        <v>4</v>
      </c>
      <c r="L68" s="56">
        <v>4</v>
      </c>
      <c r="M68" s="56"/>
      <c r="N68" s="56">
        <v>32</v>
      </c>
      <c r="O68" s="56">
        <v>3.4911637931034485</v>
      </c>
      <c r="P68" s="57">
        <v>0.67</v>
      </c>
      <c r="Q68" s="58">
        <v>42.550501801338129</v>
      </c>
      <c r="R68" s="59">
        <v>475.50501801338129</v>
      </c>
    </row>
    <row r="69" spans="1:18" x14ac:dyDescent="0.35">
      <c r="A69" s="55">
        <v>0</v>
      </c>
      <c r="B69" s="56">
        <v>1996</v>
      </c>
      <c r="C69" s="56">
        <v>4</v>
      </c>
      <c r="D69" s="56">
        <v>3</v>
      </c>
      <c r="E69" s="56">
        <v>3</v>
      </c>
      <c r="F69" s="56">
        <v>1</v>
      </c>
      <c r="G69" s="56">
        <v>4</v>
      </c>
      <c r="H69" s="56">
        <v>3</v>
      </c>
      <c r="I69" s="56">
        <v>3</v>
      </c>
      <c r="J69" s="56">
        <v>2</v>
      </c>
      <c r="K69" s="56">
        <v>4</v>
      </c>
      <c r="L69" s="56">
        <v>3</v>
      </c>
      <c r="M69" s="56"/>
      <c r="N69" s="56">
        <v>30</v>
      </c>
      <c r="O69" s="56">
        <v>3.4911637931034485</v>
      </c>
      <c r="P69" s="57">
        <v>0.67</v>
      </c>
      <c r="Q69" s="58">
        <v>39.565427174472461</v>
      </c>
      <c r="R69" s="59">
        <v>445.65427174472461</v>
      </c>
    </row>
    <row r="70" spans="1:18" x14ac:dyDescent="0.35">
      <c r="A70" s="55">
        <v>0</v>
      </c>
      <c r="B70" s="56">
        <v>1970</v>
      </c>
      <c r="C70" s="56">
        <v>4</v>
      </c>
      <c r="D70" s="56">
        <v>4</v>
      </c>
      <c r="E70" s="56">
        <v>4</v>
      </c>
      <c r="F70" s="56">
        <v>4</v>
      </c>
      <c r="G70" s="56">
        <v>3</v>
      </c>
      <c r="H70" s="56">
        <v>3</v>
      </c>
      <c r="I70" s="56">
        <v>2</v>
      </c>
      <c r="J70" s="56">
        <v>4</v>
      </c>
      <c r="K70" s="56">
        <v>4</v>
      </c>
      <c r="L70" s="56">
        <v>3</v>
      </c>
      <c r="M70" s="56"/>
      <c r="N70" s="56">
        <v>35</v>
      </c>
      <c r="O70" s="56">
        <v>3.4911637931034485</v>
      </c>
      <c r="P70" s="57">
        <v>0.67</v>
      </c>
      <c r="Q70" s="58">
        <v>47.028113741636638</v>
      </c>
      <c r="R70" s="59">
        <v>520.28113741636639</v>
      </c>
    </row>
    <row r="71" spans="1:18" x14ac:dyDescent="0.35">
      <c r="A71" s="55">
        <v>0</v>
      </c>
      <c r="B71" s="56">
        <v>1996</v>
      </c>
      <c r="C71" s="56">
        <v>3</v>
      </c>
      <c r="D71" s="56">
        <v>3</v>
      </c>
      <c r="E71" s="56">
        <v>4</v>
      </c>
      <c r="F71" s="56">
        <v>3</v>
      </c>
      <c r="G71" s="56">
        <v>3</v>
      </c>
      <c r="H71" s="56">
        <v>4</v>
      </c>
      <c r="I71" s="56">
        <v>2</v>
      </c>
      <c r="J71" s="56">
        <v>4</v>
      </c>
      <c r="K71" s="56">
        <v>4</v>
      </c>
      <c r="L71" s="56">
        <v>3</v>
      </c>
      <c r="M71" s="56"/>
      <c r="N71" s="56">
        <v>33</v>
      </c>
      <c r="O71" s="56">
        <v>3.4911637931034485</v>
      </c>
      <c r="P71" s="57">
        <v>0.67</v>
      </c>
      <c r="Q71" s="58">
        <v>44.04303911477097</v>
      </c>
      <c r="R71" s="59">
        <v>490.43039114770971</v>
      </c>
    </row>
    <row r="72" spans="1:18" x14ac:dyDescent="0.35">
      <c r="A72" s="55">
        <v>0</v>
      </c>
      <c r="B72" s="56">
        <v>1998</v>
      </c>
      <c r="C72" s="56">
        <v>4</v>
      </c>
      <c r="D72" s="56">
        <v>4</v>
      </c>
      <c r="E72" s="56">
        <v>4</v>
      </c>
      <c r="F72" s="56">
        <v>4</v>
      </c>
      <c r="G72" s="56">
        <v>4</v>
      </c>
      <c r="H72" s="56">
        <v>3</v>
      </c>
      <c r="I72" s="56">
        <v>2</v>
      </c>
      <c r="J72" s="56">
        <v>4</v>
      </c>
      <c r="K72" s="56">
        <v>4</v>
      </c>
      <c r="L72" s="56">
        <v>3</v>
      </c>
      <c r="M72" s="56"/>
      <c r="N72" s="56">
        <v>36</v>
      </c>
      <c r="O72" s="56">
        <v>3.4911637931034485</v>
      </c>
      <c r="P72" s="57">
        <v>0.67</v>
      </c>
      <c r="Q72" s="58">
        <v>48.520651055069479</v>
      </c>
      <c r="R72" s="59">
        <v>535.20651055069482</v>
      </c>
    </row>
    <row r="73" spans="1:18" x14ac:dyDescent="0.35">
      <c r="A73" s="55">
        <v>0</v>
      </c>
      <c r="B73" s="56">
        <v>1997</v>
      </c>
      <c r="C73" s="56">
        <v>3</v>
      </c>
      <c r="D73" s="56">
        <v>3</v>
      </c>
      <c r="E73" s="56">
        <v>4</v>
      </c>
      <c r="F73" s="56">
        <v>3</v>
      </c>
      <c r="G73" s="56">
        <v>4</v>
      </c>
      <c r="H73" s="56">
        <v>4</v>
      </c>
      <c r="I73" s="56">
        <v>4</v>
      </c>
      <c r="J73" s="56">
        <v>4</v>
      </c>
      <c r="K73" s="56">
        <v>4</v>
      </c>
      <c r="L73" s="56">
        <v>4</v>
      </c>
      <c r="M73" s="56"/>
      <c r="N73" s="56">
        <v>37</v>
      </c>
      <c r="O73" s="56">
        <v>3.4911637931034485</v>
      </c>
      <c r="P73" s="57">
        <v>0.67</v>
      </c>
      <c r="Q73" s="58">
        <v>50.013188368502313</v>
      </c>
      <c r="R73" s="59">
        <v>550.13188368502313</v>
      </c>
    </row>
    <row r="74" spans="1:18" x14ac:dyDescent="0.35">
      <c r="A74" s="55">
        <v>0</v>
      </c>
      <c r="B74" s="56">
        <v>1996</v>
      </c>
      <c r="C74" s="56">
        <v>3</v>
      </c>
      <c r="D74" s="56">
        <v>2</v>
      </c>
      <c r="E74" s="56">
        <v>3</v>
      </c>
      <c r="F74" s="56">
        <v>2</v>
      </c>
      <c r="G74" s="56">
        <v>3</v>
      </c>
      <c r="H74" s="56">
        <v>2</v>
      </c>
      <c r="I74" s="56">
        <v>2</v>
      </c>
      <c r="J74" s="56">
        <v>3</v>
      </c>
      <c r="K74" s="56">
        <v>4</v>
      </c>
      <c r="L74" s="56">
        <v>3</v>
      </c>
      <c r="M74" s="56"/>
      <c r="N74" s="56">
        <v>27</v>
      </c>
      <c r="O74" s="56">
        <v>3.4911637931034485</v>
      </c>
      <c r="P74" s="57">
        <v>0.67</v>
      </c>
      <c r="Q74" s="58">
        <v>35.087815234173952</v>
      </c>
      <c r="R74" s="59">
        <v>400.87815234173951</v>
      </c>
    </row>
    <row r="75" spans="1:18" x14ac:dyDescent="0.35">
      <c r="A75" s="55">
        <v>0</v>
      </c>
      <c r="B75" s="56">
        <v>1998</v>
      </c>
      <c r="C75" s="56">
        <v>4</v>
      </c>
      <c r="D75" s="56">
        <v>3</v>
      </c>
      <c r="E75" s="56">
        <v>4</v>
      </c>
      <c r="F75" s="56">
        <v>4</v>
      </c>
      <c r="G75" s="56">
        <v>4</v>
      </c>
      <c r="H75" s="56">
        <v>4</v>
      </c>
      <c r="I75" s="56">
        <v>4</v>
      </c>
      <c r="J75" s="56">
        <v>4</v>
      </c>
      <c r="K75" s="56">
        <v>4</v>
      </c>
      <c r="L75" s="56">
        <v>4</v>
      </c>
      <c r="M75" s="56"/>
      <c r="N75" s="56">
        <v>39</v>
      </c>
      <c r="O75" s="56">
        <v>3.4911637931034485</v>
      </c>
      <c r="P75" s="57">
        <v>0.67</v>
      </c>
      <c r="Q75" s="58">
        <v>52.998262995367988</v>
      </c>
      <c r="R75" s="59">
        <v>579.98262995367986</v>
      </c>
    </row>
    <row r="76" spans="1:18" x14ac:dyDescent="0.35">
      <c r="A76" s="55">
        <v>0</v>
      </c>
      <c r="B76" s="56">
        <v>1997</v>
      </c>
      <c r="C76" s="56">
        <v>3</v>
      </c>
      <c r="D76" s="56">
        <v>3</v>
      </c>
      <c r="E76" s="56">
        <v>4</v>
      </c>
      <c r="F76" s="56">
        <v>4</v>
      </c>
      <c r="G76" s="56">
        <v>4</v>
      </c>
      <c r="H76" s="56">
        <v>3</v>
      </c>
      <c r="I76" s="56">
        <v>3</v>
      </c>
      <c r="J76" s="56">
        <v>3</v>
      </c>
      <c r="K76" s="56">
        <v>4</v>
      </c>
      <c r="L76" s="56">
        <v>4</v>
      </c>
      <c r="M76" s="56"/>
      <c r="N76" s="56">
        <v>35</v>
      </c>
      <c r="O76" s="56">
        <v>3.4911637931034485</v>
      </c>
      <c r="P76" s="57">
        <v>0.67</v>
      </c>
      <c r="Q76" s="58">
        <v>47.028113741636638</v>
      </c>
      <c r="R76" s="59">
        <v>520.28113741636639</v>
      </c>
    </row>
    <row r="77" spans="1:18" x14ac:dyDescent="0.35">
      <c r="A77" s="55">
        <v>0</v>
      </c>
      <c r="B77" s="56">
        <v>1994</v>
      </c>
      <c r="C77" s="56">
        <v>3</v>
      </c>
      <c r="D77" s="56">
        <v>4</v>
      </c>
      <c r="E77" s="56">
        <v>4</v>
      </c>
      <c r="F77" s="56">
        <v>3</v>
      </c>
      <c r="G77" s="56">
        <v>3</v>
      </c>
      <c r="H77" s="56">
        <v>3</v>
      </c>
      <c r="I77" s="56">
        <v>4</v>
      </c>
      <c r="J77" s="56">
        <v>3</v>
      </c>
      <c r="K77" s="56">
        <v>4</v>
      </c>
      <c r="L77" s="56">
        <v>3</v>
      </c>
      <c r="M77" s="56"/>
      <c r="N77" s="56">
        <v>34</v>
      </c>
      <c r="O77" s="56">
        <v>3.4911637931034485</v>
      </c>
      <c r="P77" s="57">
        <v>0.67</v>
      </c>
      <c r="Q77" s="58">
        <v>45.535576428203804</v>
      </c>
      <c r="R77" s="59">
        <v>505.35576428203802</v>
      </c>
    </row>
    <row r="78" spans="1:18" x14ac:dyDescent="0.35">
      <c r="A78" s="55">
        <v>0</v>
      </c>
      <c r="B78" s="56">
        <v>1990</v>
      </c>
      <c r="C78" s="56">
        <v>4</v>
      </c>
      <c r="D78" s="56">
        <v>4</v>
      </c>
      <c r="E78" s="56">
        <v>4</v>
      </c>
      <c r="F78" s="56">
        <v>2</v>
      </c>
      <c r="G78" s="56">
        <v>3</v>
      </c>
      <c r="H78" s="56">
        <v>3</v>
      </c>
      <c r="I78" s="56">
        <v>3</v>
      </c>
      <c r="J78" s="56">
        <v>4</v>
      </c>
      <c r="K78" s="56">
        <v>4</v>
      </c>
      <c r="L78" s="56">
        <v>4</v>
      </c>
      <c r="M78" s="56"/>
      <c r="N78" s="56">
        <v>35</v>
      </c>
      <c r="O78" s="56">
        <v>3.4911637931034485</v>
      </c>
      <c r="P78" s="57">
        <v>0.67</v>
      </c>
      <c r="Q78" s="58">
        <v>47.028113741636638</v>
      </c>
      <c r="R78" s="59">
        <v>520.28113741636639</v>
      </c>
    </row>
    <row r="79" spans="1:18" x14ac:dyDescent="0.35">
      <c r="A79" s="55">
        <v>0</v>
      </c>
      <c r="B79" s="56">
        <v>1998</v>
      </c>
      <c r="C79" s="56">
        <v>4</v>
      </c>
      <c r="D79" s="56">
        <v>3</v>
      </c>
      <c r="E79" s="56">
        <v>4</v>
      </c>
      <c r="F79" s="56">
        <v>3</v>
      </c>
      <c r="G79" s="56">
        <v>3</v>
      </c>
      <c r="H79" s="56">
        <v>4</v>
      </c>
      <c r="I79" s="56">
        <v>3</v>
      </c>
      <c r="J79" s="56">
        <v>3</v>
      </c>
      <c r="K79" s="56">
        <v>4</v>
      </c>
      <c r="L79" s="56">
        <v>4</v>
      </c>
      <c r="M79" s="56"/>
      <c r="N79" s="56">
        <v>35</v>
      </c>
      <c r="O79" s="56">
        <v>3.4911637931034485</v>
      </c>
      <c r="P79" s="57">
        <v>0.67</v>
      </c>
      <c r="Q79" s="58">
        <v>47.028113741636638</v>
      </c>
      <c r="R79" s="59">
        <v>520.28113741636639</v>
      </c>
    </row>
    <row r="80" spans="1:18" x14ac:dyDescent="0.35">
      <c r="A80" s="55">
        <v>0</v>
      </c>
      <c r="B80" s="56">
        <v>1985</v>
      </c>
      <c r="C80" s="56">
        <v>3</v>
      </c>
      <c r="D80" s="56">
        <v>3</v>
      </c>
      <c r="E80" s="56">
        <v>4</v>
      </c>
      <c r="F80" s="56">
        <v>4</v>
      </c>
      <c r="G80" s="56">
        <v>3</v>
      </c>
      <c r="H80" s="56">
        <v>2</v>
      </c>
      <c r="I80" s="56">
        <v>3</v>
      </c>
      <c r="J80" s="56">
        <v>4</v>
      </c>
      <c r="K80" s="56">
        <v>4</v>
      </c>
      <c r="L80" s="56">
        <v>4</v>
      </c>
      <c r="M80" s="56"/>
      <c r="N80" s="56">
        <v>34</v>
      </c>
      <c r="O80" s="56">
        <v>3.4911637931034485</v>
      </c>
      <c r="P80" s="57">
        <v>0.67</v>
      </c>
      <c r="Q80" s="58">
        <v>45.535576428203804</v>
      </c>
      <c r="R80" s="59">
        <v>505.35576428203802</v>
      </c>
    </row>
    <row r="81" spans="1:18" x14ac:dyDescent="0.35">
      <c r="A81" s="55">
        <v>0</v>
      </c>
      <c r="B81" s="56">
        <v>1998</v>
      </c>
      <c r="C81" s="56">
        <v>3</v>
      </c>
      <c r="D81" s="56">
        <v>4</v>
      </c>
      <c r="E81" s="56">
        <v>4</v>
      </c>
      <c r="F81" s="56">
        <v>4</v>
      </c>
      <c r="G81" s="56">
        <v>4</v>
      </c>
      <c r="H81" s="56">
        <v>4</v>
      </c>
      <c r="I81" s="56">
        <v>3</v>
      </c>
      <c r="J81" s="56">
        <v>4</v>
      </c>
      <c r="K81" s="56">
        <v>4</v>
      </c>
      <c r="L81" s="56">
        <v>4</v>
      </c>
      <c r="M81" s="56"/>
      <c r="N81" s="56">
        <v>38</v>
      </c>
      <c r="O81" s="56">
        <v>3.4911637931034485</v>
      </c>
      <c r="P81" s="57">
        <v>0.67</v>
      </c>
      <c r="Q81" s="58">
        <v>51.505725681935154</v>
      </c>
      <c r="R81" s="59">
        <v>565.05725681935155</v>
      </c>
    </row>
    <row r="82" spans="1:18" x14ac:dyDescent="0.35">
      <c r="A82" s="55">
        <v>0</v>
      </c>
      <c r="B82" s="56">
        <v>1992</v>
      </c>
      <c r="C82" s="56">
        <v>4</v>
      </c>
      <c r="D82" s="56">
        <v>4</v>
      </c>
      <c r="E82" s="56">
        <v>4</v>
      </c>
      <c r="F82" s="56">
        <v>4</v>
      </c>
      <c r="G82" s="56">
        <v>4</v>
      </c>
      <c r="H82" s="56">
        <v>4</v>
      </c>
      <c r="I82" s="56">
        <v>3</v>
      </c>
      <c r="J82" s="56">
        <v>4</v>
      </c>
      <c r="K82" s="56">
        <v>4</v>
      </c>
      <c r="L82" s="56">
        <v>3</v>
      </c>
      <c r="M82" s="56"/>
      <c r="N82" s="56">
        <v>38</v>
      </c>
      <c r="O82" s="56">
        <v>3.4911637931034485</v>
      </c>
      <c r="P82" s="57">
        <v>0.67</v>
      </c>
      <c r="Q82" s="58">
        <v>51.505725681935154</v>
      </c>
      <c r="R82" s="59">
        <v>565.05725681935155</v>
      </c>
    </row>
    <row r="83" spans="1:18" x14ac:dyDescent="0.35">
      <c r="A83" s="55">
        <v>0</v>
      </c>
      <c r="B83" s="56">
        <v>1997</v>
      </c>
      <c r="C83" s="56">
        <v>2</v>
      </c>
      <c r="D83" s="56">
        <v>3</v>
      </c>
      <c r="E83" s="56">
        <v>4</v>
      </c>
      <c r="F83" s="56">
        <v>3</v>
      </c>
      <c r="G83" s="56">
        <v>4</v>
      </c>
      <c r="H83" s="56">
        <v>4</v>
      </c>
      <c r="I83" s="56">
        <v>4</v>
      </c>
      <c r="J83" s="56">
        <v>3</v>
      </c>
      <c r="K83" s="56">
        <v>4</v>
      </c>
      <c r="L83" s="56">
        <v>4</v>
      </c>
      <c r="M83" s="56"/>
      <c r="N83" s="56">
        <v>35</v>
      </c>
      <c r="O83" s="56">
        <v>3.4911637931034485</v>
      </c>
      <c r="P83" s="57">
        <v>0.67</v>
      </c>
      <c r="Q83" s="58">
        <v>47.028113741636638</v>
      </c>
      <c r="R83" s="59">
        <v>520.28113741636639</v>
      </c>
    </row>
    <row r="84" spans="1:18" x14ac:dyDescent="0.35">
      <c r="A84" s="55">
        <v>0</v>
      </c>
      <c r="B84" s="56">
        <v>1994</v>
      </c>
      <c r="C84" s="56">
        <v>4</v>
      </c>
      <c r="D84" s="56">
        <v>3</v>
      </c>
      <c r="E84" s="56">
        <v>4</v>
      </c>
      <c r="F84" s="56">
        <v>3</v>
      </c>
      <c r="G84" s="56">
        <v>3</v>
      </c>
      <c r="H84" s="56">
        <v>3</v>
      </c>
      <c r="I84" s="56">
        <v>2</v>
      </c>
      <c r="J84" s="56">
        <v>3</v>
      </c>
      <c r="K84" s="56">
        <v>4</v>
      </c>
      <c r="L84" s="56">
        <v>3</v>
      </c>
      <c r="M84" s="56"/>
      <c r="N84" s="56">
        <v>32</v>
      </c>
      <c r="O84" s="56">
        <v>3.4911637931034485</v>
      </c>
      <c r="P84" s="57">
        <v>0.67</v>
      </c>
      <c r="Q84" s="58">
        <v>42.550501801338129</v>
      </c>
      <c r="R84" s="59">
        <v>475.50501801338129</v>
      </c>
    </row>
    <row r="85" spans="1:18" x14ac:dyDescent="0.35">
      <c r="A85" s="55">
        <v>0</v>
      </c>
      <c r="B85" s="56">
        <v>1981</v>
      </c>
      <c r="C85" s="56">
        <v>4</v>
      </c>
      <c r="D85" s="56">
        <v>3</v>
      </c>
      <c r="E85" s="56">
        <v>4</v>
      </c>
      <c r="F85" s="56">
        <v>3</v>
      </c>
      <c r="G85" s="56">
        <v>3</v>
      </c>
      <c r="H85" s="56">
        <v>2</v>
      </c>
      <c r="I85" s="56">
        <v>3</v>
      </c>
      <c r="J85" s="56">
        <v>3</v>
      </c>
      <c r="K85" s="56">
        <v>4</v>
      </c>
      <c r="L85" s="56">
        <v>3</v>
      </c>
      <c r="M85" s="56"/>
      <c r="N85" s="56">
        <v>32</v>
      </c>
      <c r="O85" s="56">
        <v>3.4911637931034485</v>
      </c>
      <c r="P85" s="57">
        <v>0.67</v>
      </c>
      <c r="Q85" s="58">
        <v>42.550501801338129</v>
      </c>
      <c r="R85" s="59">
        <v>475.50501801338129</v>
      </c>
    </row>
    <row r="86" spans="1:18" x14ac:dyDescent="0.35">
      <c r="A86" s="55">
        <v>0</v>
      </c>
      <c r="B86" s="56">
        <v>1993</v>
      </c>
      <c r="C86" s="56">
        <v>2</v>
      </c>
      <c r="D86" s="56">
        <v>4</v>
      </c>
      <c r="E86" s="56">
        <v>4</v>
      </c>
      <c r="F86" s="56">
        <v>1</v>
      </c>
      <c r="G86" s="56">
        <v>3</v>
      </c>
      <c r="H86" s="56">
        <v>4</v>
      </c>
      <c r="I86" s="56">
        <v>4</v>
      </c>
      <c r="J86" s="56">
        <v>4</v>
      </c>
      <c r="K86" s="56">
        <v>4</v>
      </c>
      <c r="L86" s="56">
        <v>3</v>
      </c>
      <c r="M86" s="56"/>
      <c r="N86" s="56">
        <v>33</v>
      </c>
      <c r="O86" s="56">
        <v>3.4911637931034485</v>
      </c>
      <c r="P86" s="57">
        <v>0.67</v>
      </c>
      <c r="Q86" s="58">
        <v>44.04303911477097</v>
      </c>
      <c r="R86" s="59">
        <v>490.43039114770971</v>
      </c>
    </row>
    <row r="87" spans="1:18" x14ac:dyDescent="0.35">
      <c r="A87" s="55">
        <v>0</v>
      </c>
      <c r="B87" s="56">
        <v>1990</v>
      </c>
      <c r="C87" s="56">
        <v>4</v>
      </c>
      <c r="D87" s="56">
        <v>4</v>
      </c>
      <c r="E87" s="56">
        <v>4</v>
      </c>
      <c r="F87" s="56">
        <v>3</v>
      </c>
      <c r="G87" s="56">
        <v>4</v>
      </c>
      <c r="H87" s="56">
        <v>3</v>
      </c>
      <c r="I87" s="56">
        <v>3</v>
      </c>
      <c r="J87" s="56">
        <v>4</v>
      </c>
      <c r="K87" s="56">
        <v>4</v>
      </c>
      <c r="L87" s="56">
        <v>3</v>
      </c>
      <c r="M87" s="56"/>
      <c r="N87" s="56">
        <v>36</v>
      </c>
      <c r="O87" s="56">
        <v>3.4911637931034485</v>
      </c>
      <c r="P87" s="57">
        <v>0.67</v>
      </c>
      <c r="Q87" s="58">
        <v>48.520651055069479</v>
      </c>
      <c r="R87" s="59">
        <v>535.20651055069482</v>
      </c>
    </row>
    <row r="88" spans="1:18" x14ac:dyDescent="0.35">
      <c r="A88" s="55">
        <v>0</v>
      </c>
      <c r="B88" s="56">
        <v>1994</v>
      </c>
      <c r="C88" s="56">
        <v>3</v>
      </c>
      <c r="D88" s="56">
        <v>4</v>
      </c>
      <c r="E88" s="56">
        <v>4</v>
      </c>
      <c r="F88" s="56">
        <v>4</v>
      </c>
      <c r="G88" s="56">
        <v>4</v>
      </c>
      <c r="H88" s="56">
        <v>4</v>
      </c>
      <c r="I88" s="56">
        <v>4</v>
      </c>
      <c r="J88" s="56">
        <v>2</v>
      </c>
      <c r="K88" s="56">
        <v>4</v>
      </c>
      <c r="L88" s="56">
        <v>4</v>
      </c>
      <c r="M88" s="56"/>
      <c r="N88" s="56">
        <v>37</v>
      </c>
      <c r="O88" s="56">
        <v>3.4911637931034485</v>
      </c>
      <c r="P88" s="57">
        <v>0.67</v>
      </c>
      <c r="Q88" s="58">
        <v>50.013188368502313</v>
      </c>
      <c r="R88" s="59">
        <v>550.13188368502313</v>
      </c>
    </row>
    <row r="89" spans="1:18" x14ac:dyDescent="0.35">
      <c r="A89" s="55">
        <v>0</v>
      </c>
      <c r="B89" s="56">
        <v>1995</v>
      </c>
      <c r="C89" s="56">
        <v>1</v>
      </c>
      <c r="D89" s="56">
        <v>3</v>
      </c>
      <c r="E89" s="56">
        <v>4</v>
      </c>
      <c r="F89" s="56">
        <v>4</v>
      </c>
      <c r="G89" s="56">
        <v>4</v>
      </c>
      <c r="H89" s="56">
        <v>4</v>
      </c>
      <c r="I89" s="56">
        <v>3</v>
      </c>
      <c r="J89" s="56">
        <v>4</v>
      </c>
      <c r="K89" s="56">
        <v>4</v>
      </c>
      <c r="L89" s="56">
        <v>4</v>
      </c>
      <c r="M89" s="56"/>
      <c r="N89" s="56">
        <v>35</v>
      </c>
      <c r="O89" s="56">
        <v>3.4911637931034485</v>
      </c>
      <c r="P89" s="57">
        <v>0.67</v>
      </c>
      <c r="Q89" s="58">
        <v>47.028113741636638</v>
      </c>
      <c r="R89" s="59">
        <v>520.28113741636639</v>
      </c>
    </row>
    <row r="90" spans="1:18" x14ac:dyDescent="0.35">
      <c r="A90" s="55">
        <v>0</v>
      </c>
      <c r="B90" s="56">
        <v>1998</v>
      </c>
      <c r="C90" s="56">
        <v>4</v>
      </c>
      <c r="D90" s="56">
        <v>3</v>
      </c>
      <c r="E90" s="56">
        <v>4</v>
      </c>
      <c r="F90" s="56">
        <v>3</v>
      </c>
      <c r="G90" s="56">
        <v>3</v>
      </c>
      <c r="H90" s="56">
        <v>3</v>
      </c>
      <c r="I90" s="56">
        <v>4</v>
      </c>
      <c r="J90" s="56">
        <v>4</v>
      </c>
      <c r="K90" s="56">
        <v>4</v>
      </c>
      <c r="L90" s="56">
        <v>3</v>
      </c>
      <c r="M90" s="56"/>
      <c r="N90" s="56">
        <v>35</v>
      </c>
      <c r="O90" s="56">
        <v>3.4911637931034485</v>
      </c>
      <c r="P90" s="57">
        <v>0.67</v>
      </c>
      <c r="Q90" s="58">
        <v>47.028113741636638</v>
      </c>
      <c r="R90" s="59">
        <v>520.28113741636639</v>
      </c>
    </row>
    <row r="91" spans="1:18" x14ac:dyDescent="0.35">
      <c r="A91" s="55">
        <v>0</v>
      </c>
      <c r="B91" s="56">
        <v>1997</v>
      </c>
      <c r="C91" s="56">
        <v>3</v>
      </c>
      <c r="D91" s="56">
        <v>3</v>
      </c>
      <c r="E91" s="56">
        <v>4</v>
      </c>
      <c r="F91" s="56">
        <v>4</v>
      </c>
      <c r="G91" s="56">
        <v>4</v>
      </c>
      <c r="H91" s="56">
        <v>4</v>
      </c>
      <c r="I91" s="56">
        <v>4</v>
      </c>
      <c r="J91" s="56">
        <v>4</v>
      </c>
      <c r="K91" s="56">
        <v>4</v>
      </c>
      <c r="L91" s="56">
        <v>4</v>
      </c>
      <c r="M91" s="56"/>
      <c r="N91" s="56">
        <v>38</v>
      </c>
      <c r="O91" s="56">
        <v>3.4911637931034485</v>
      </c>
      <c r="P91" s="57">
        <v>0.67</v>
      </c>
      <c r="Q91" s="58">
        <v>51.505725681935154</v>
      </c>
      <c r="R91" s="59">
        <v>565.05725681935155</v>
      </c>
    </row>
    <row r="92" spans="1:18" x14ac:dyDescent="0.35">
      <c r="A92" s="55">
        <v>0</v>
      </c>
      <c r="B92" s="56">
        <v>1996</v>
      </c>
      <c r="C92" s="56">
        <v>4</v>
      </c>
      <c r="D92" s="56">
        <v>3</v>
      </c>
      <c r="E92" s="56">
        <v>4</v>
      </c>
      <c r="F92" s="56">
        <v>3</v>
      </c>
      <c r="G92" s="56">
        <v>4</v>
      </c>
      <c r="H92" s="56">
        <v>3</v>
      </c>
      <c r="I92" s="56">
        <v>3</v>
      </c>
      <c r="J92" s="56">
        <v>2</v>
      </c>
      <c r="K92" s="56">
        <v>4</v>
      </c>
      <c r="L92" s="56">
        <v>4</v>
      </c>
      <c r="M92" s="56"/>
      <c r="N92" s="56">
        <v>34</v>
      </c>
      <c r="O92" s="56">
        <v>3.4911637931034485</v>
      </c>
      <c r="P92" s="57">
        <v>0.67</v>
      </c>
      <c r="Q92" s="58">
        <v>45.535576428203804</v>
      </c>
      <c r="R92" s="59">
        <v>505.35576428203802</v>
      </c>
    </row>
    <row r="93" spans="1:18" x14ac:dyDescent="0.35">
      <c r="A93" s="55">
        <v>0</v>
      </c>
      <c r="B93" s="56">
        <v>1988</v>
      </c>
      <c r="C93" s="56">
        <v>4</v>
      </c>
      <c r="D93" s="56">
        <v>4</v>
      </c>
      <c r="E93" s="56">
        <v>4</v>
      </c>
      <c r="F93" s="56">
        <v>4</v>
      </c>
      <c r="G93" s="56">
        <v>4</v>
      </c>
      <c r="H93" s="56">
        <v>3</v>
      </c>
      <c r="I93" s="56">
        <v>3</v>
      </c>
      <c r="J93" s="56">
        <v>3</v>
      </c>
      <c r="K93" s="56">
        <v>4</v>
      </c>
      <c r="L93" s="56">
        <v>4</v>
      </c>
      <c r="M93" s="56"/>
      <c r="N93" s="56">
        <v>37</v>
      </c>
      <c r="O93" s="56">
        <v>3.4911637931034485</v>
      </c>
      <c r="P93" s="57">
        <v>0.67</v>
      </c>
      <c r="Q93" s="58">
        <v>50.013188368502313</v>
      </c>
      <c r="R93" s="59">
        <v>550.13188368502313</v>
      </c>
    </row>
    <row r="94" spans="1:18" x14ac:dyDescent="0.35">
      <c r="A94" s="55">
        <v>0</v>
      </c>
      <c r="B94" s="56">
        <v>1995</v>
      </c>
      <c r="C94" s="56">
        <v>4</v>
      </c>
      <c r="D94" s="56">
        <v>3</v>
      </c>
      <c r="E94" s="56">
        <v>4</v>
      </c>
      <c r="F94" s="56">
        <v>4</v>
      </c>
      <c r="G94" s="56">
        <v>4</v>
      </c>
      <c r="H94" s="56">
        <v>3</v>
      </c>
      <c r="I94" s="56">
        <v>2</v>
      </c>
      <c r="J94" s="56">
        <v>4</v>
      </c>
      <c r="K94" s="56">
        <v>4</v>
      </c>
      <c r="L94" s="56">
        <v>3</v>
      </c>
      <c r="M94" s="56"/>
      <c r="N94" s="56">
        <v>35</v>
      </c>
      <c r="O94" s="56">
        <v>3.4911637931034485</v>
      </c>
      <c r="P94" s="57">
        <v>0.67</v>
      </c>
      <c r="Q94" s="58">
        <v>47.028113741636638</v>
      </c>
      <c r="R94" s="59">
        <v>520.28113741636639</v>
      </c>
    </row>
    <row r="95" spans="1:18" x14ac:dyDescent="0.35">
      <c r="A95" s="55">
        <v>0</v>
      </c>
      <c r="B95" s="56">
        <v>1996</v>
      </c>
      <c r="C95" s="56">
        <v>4</v>
      </c>
      <c r="D95" s="56">
        <v>3</v>
      </c>
      <c r="E95" s="56">
        <v>4</v>
      </c>
      <c r="F95" s="56">
        <v>4</v>
      </c>
      <c r="G95" s="56">
        <v>4</v>
      </c>
      <c r="H95" s="56">
        <v>3</v>
      </c>
      <c r="I95" s="56">
        <v>2</v>
      </c>
      <c r="J95" s="56">
        <v>3</v>
      </c>
      <c r="K95" s="56">
        <v>4</v>
      </c>
      <c r="L95" s="56">
        <v>4</v>
      </c>
      <c r="M95" s="56"/>
      <c r="N95" s="56">
        <v>35</v>
      </c>
      <c r="O95" s="56">
        <v>3.4911637931034485</v>
      </c>
      <c r="P95" s="57">
        <v>0.67</v>
      </c>
      <c r="Q95" s="58">
        <v>47.028113741636638</v>
      </c>
      <c r="R95" s="59">
        <v>520.28113741636639</v>
      </c>
    </row>
    <row r="96" spans="1:18" x14ac:dyDescent="0.35">
      <c r="A96" s="55">
        <v>0</v>
      </c>
      <c r="B96" s="56">
        <v>1981</v>
      </c>
      <c r="C96" s="56">
        <v>4</v>
      </c>
      <c r="D96" s="56">
        <v>4</v>
      </c>
      <c r="E96" s="56">
        <v>4</v>
      </c>
      <c r="F96" s="56">
        <v>4</v>
      </c>
      <c r="G96" s="56">
        <v>4</v>
      </c>
      <c r="H96" s="56">
        <v>3</v>
      </c>
      <c r="I96" s="56">
        <v>3</v>
      </c>
      <c r="J96" s="56">
        <v>3</v>
      </c>
      <c r="K96" s="56">
        <v>4</v>
      </c>
      <c r="L96" s="56">
        <v>3</v>
      </c>
      <c r="M96" s="56"/>
      <c r="N96" s="56">
        <v>36</v>
      </c>
      <c r="O96" s="56">
        <v>3.4911637931034485</v>
      </c>
      <c r="P96" s="57">
        <v>0.67</v>
      </c>
      <c r="Q96" s="58">
        <v>48.520651055069479</v>
      </c>
      <c r="R96" s="59">
        <v>535.20651055069482</v>
      </c>
    </row>
    <row r="97" spans="1:18" x14ac:dyDescent="0.35">
      <c r="A97" s="55">
        <v>0</v>
      </c>
      <c r="B97" s="56">
        <v>1996</v>
      </c>
      <c r="C97" s="56">
        <v>4</v>
      </c>
      <c r="D97" s="56">
        <v>3</v>
      </c>
      <c r="E97" s="56">
        <v>4</v>
      </c>
      <c r="F97" s="56">
        <v>4</v>
      </c>
      <c r="G97" s="56">
        <v>4</v>
      </c>
      <c r="H97" s="56">
        <v>3</v>
      </c>
      <c r="I97" s="56">
        <v>4</v>
      </c>
      <c r="J97" s="56">
        <v>4</v>
      </c>
      <c r="K97" s="56">
        <v>4</v>
      </c>
      <c r="L97" s="56">
        <v>4</v>
      </c>
      <c r="M97" s="56"/>
      <c r="N97" s="56">
        <v>38</v>
      </c>
      <c r="O97" s="56">
        <v>3.4911637931034485</v>
      </c>
      <c r="P97" s="57">
        <v>0.67</v>
      </c>
      <c r="Q97" s="58">
        <v>51.505725681935154</v>
      </c>
      <c r="R97" s="59">
        <v>565.05725681935155</v>
      </c>
    </row>
    <row r="98" spans="1:18" x14ac:dyDescent="0.35">
      <c r="A98" s="55">
        <v>0</v>
      </c>
      <c r="B98" s="56">
        <v>1994</v>
      </c>
      <c r="C98" s="56">
        <v>4</v>
      </c>
      <c r="D98" s="56">
        <v>4</v>
      </c>
      <c r="E98" s="56">
        <v>4</v>
      </c>
      <c r="F98" s="56">
        <v>4</v>
      </c>
      <c r="G98" s="56">
        <v>4</v>
      </c>
      <c r="H98" s="56">
        <v>4</v>
      </c>
      <c r="I98" s="56">
        <v>3</v>
      </c>
      <c r="J98" s="56">
        <v>3</v>
      </c>
      <c r="K98" s="56">
        <v>4</v>
      </c>
      <c r="L98" s="56">
        <v>3</v>
      </c>
      <c r="M98" s="56"/>
      <c r="N98" s="56">
        <v>37</v>
      </c>
      <c r="O98" s="56">
        <v>3.4911637931034485</v>
      </c>
      <c r="P98" s="57">
        <v>0.67</v>
      </c>
      <c r="Q98" s="58">
        <v>50.013188368502313</v>
      </c>
      <c r="R98" s="59">
        <v>550.13188368502313</v>
      </c>
    </row>
    <row r="99" spans="1:18" x14ac:dyDescent="0.35">
      <c r="A99" s="55">
        <v>0</v>
      </c>
      <c r="B99" s="56">
        <v>1997</v>
      </c>
      <c r="C99" s="56">
        <v>4</v>
      </c>
      <c r="D99" s="56">
        <v>4</v>
      </c>
      <c r="E99" s="56">
        <v>4</v>
      </c>
      <c r="F99" s="56">
        <v>3</v>
      </c>
      <c r="G99" s="56">
        <v>4</v>
      </c>
      <c r="H99" s="56">
        <v>3</v>
      </c>
      <c r="I99" s="56">
        <v>3</v>
      </c>
      <c r="J99" s="56">
        <v>3</v>
      </c>
      <c r="K99" s="56">
        <v>4</v>
      </c>
      <c r="L99" s="56">
        <v>3</v>
      </c>
      <c r="M99" s="56"/>
      <c r="N99" s="56">
        <v>35</v>
      </c>
      <c r="O99" s="56">
        <v>3.4911637931034485</v>
      </c>
      <c r="P99" s="57">
        <v>0.67</v>
      </c>
      <c r="Q99" s="58">
        <v>47.028113741636638</v>
      </c>
      <c r="R99" s="59">
        <v>520.28113741636639</v>
      </c>
    </row>
    <row r="100" spans="1:18" x14ac:dyDescent="0.35">
      <c r="A100" s="55">
        <v>0</v>
      </c>
      <c r="B100" s="56">
        <v>1992</v>
      </c>
      <c r="C100" s="56">
        <v>3</v>
      </c>
      <c r="D100" s="56">
        <v>3</v>
      </c>
      <c r="E100" s="56">
        <v>4</v>
      </c>
      <c r="F100" s="56">
        <v>4</v>
      </c>
      <c r="G100" s="56">
        <v>3</v>
      </c>
      <c r="H100" s="56">
        <v>2</v>
      </c>
      <c r="I100" s="56">
        <v>3</v>
      </c>
      <c r="J100" s="56">
        <v>3</v>
      </c>
      <c r="K100" s="56">
        <v>4</v>
      </c>
      <c r="L100" s="56">
        <v>3</v>
      </c>
      <c r="M100" s="56"/>
      <c r="N100" s="56">
        <v>32</v>
      </c>
      <c r="O100" s="56">
        <v>3.4911637931034485</v>
      </c>
      <c r="P100" s="57">
        <v>0.67</v>
      </c>
      <c r="Q100" s="58">
        <v>42.550501801338129</v>
      </c>
      <c r="R100" s="59">
        <v>475.50501801338129</v>
      </c>
    </row>
    <row r="101" spans="1:18" x14ac:dyDescent="0.35">
      <c r="A101" s="55">
        <v>0</v>
      </c>
      <c r="B101" s="56">
        <v>1993</v>
      </c>
      <c r="C101" s="56">
        <v>3</v>
      </c>
      <c r="D101" s="56">
        <v>4</v>
      </c>
      <c r="E101" s="56">
        <v>4</v>
      </c>
      <c r="F101" s="56">
        <v>3</v>
      </c>
      <c r="G101" s="56">
        <v>4</v>
      </c>
      <c r="H101" s="56">
        <v>3</v>
      </c>
      <c r="I101" s="56">
        <v>3</v>
      </c>
      <c r="J101" s="56">
        <v>3</v>
      </c>
      <c r="K101" s="56">
        <v>4</v>
      </c>
      <c r="L101" s="56">
        <v>4</v>
      </c>
      <c r="M101" s="56"/>
      <c r="N101" s="56">
        <v>35</v>
      </c>
      <c r="O101" s="56">
        <v>3.4911637931034485</v>
      </c>
      <c r="P101" s="57">
        <v>0.67</v>
      </c>
      <c r="Q101" s="58">
        <v>47.028113741636638</v>
      </c>
      <c r="R101" s="59">
        <v>520.28113741636639</v>
      </c>
    </row>
    <row r="102" spans="1:18" x14ac:dyDescent="0.35">
      <c r="A102" s="55">
        <v>0</v>
      </c>
      <c r="B102" s="56">
        <v>1997</v>
      </c>
      <c r="C102" s="56">
        <v>3</v>
      </c>
      <c r="D102" s="56">
        <v>4</v>
      </c>
      <c r="E102" s="56">
        <v>4</v>
      </c>
      <c r="F102" s="56">
        <v>4</v>
      </c>
      <c r="G102" s="56">
        <v>3</v>
      </c>
      <c r="H102" s="56">
        <v>4</v>
      </c>
      <c r="I102" s="56">
        <v>3</v>
      </c>
      <c r="J102" s="56">
        <v>3</v>
      </c>
      <c r="K102" s="56">
        <v>4</v>
      </c>
      <c r="L102" s="56">
        <v>3</v>
      </c>
      <c r="M102" s="56"/>
      <c r="N102" s="56">
        <v>35</v>
      </c>
      <c r="O102" s="56">
        <v>3.4911637931034485</v>
      </c>
      <c r="P102" s="57">
        <v>0.67</v>
      </c>
      <c r="Q102" s="58">
        <v>47.028113741636638</v>
      </c>
      <c r="R102" s="59">
        <v>520.28113741636639</v>
      </c>
    </row>
    <row r="103" spans="1:18" x14ac:dyDescent="0.35">
      <c r="A103" s="55">
        <v>0</v>
      </c>
      <c r="B103" s="56">
        <v>1995</v>
      </c>
      <c r="C103" s="56">
        <v>3</v>
      </c>
      <c r="D103" s="56">
        <v>4</v>
      </c>
      <c r="E103" s="56">
        <v>4</v>
      </c>
      <c r="F103" s="56">
        <v>3</v>
      </c>
      <c r="G103" s="56">
        <v>3</v>
      </c>
      <c r="H103" s="56">
        <v>3</v>
      </c>
      <c r="I103" s="56">
        <v>3</v>
      </c>
      <c r="J103" s="56">
        <v>4</v>
      </c>
      <c r="K103" s="56">
        <v>4</v>
      </c>
      <c r="L103" s="56">
        <v>3</v>
      </c>
      <c r="M103" s="56"/>
      <c r="N103" s="56">
        <v>34</v>
      </c>
      <c r="O103" s="56">
        <v>3.4911637931034485</v>
      </c>
      <c r="P103" s="57">
        <v>0.67</v>
      </c>
      <c r="Q103" s="58">
        <v>45.535576428203804</v>
      </c>
      <c r="R103" s="59">
        <v>505.35576428203802</v>
      </c>
    </row>
    <row r="104" spans="1:18" x14ac:dyDescent="0.35">
      <c r="A104" s="55">
        <v>0</v>
      </c>
      <c r="B104" s="56">
        <v>1995</v>
      </c>
      <c r="C104" s="56">
        <v>2</v>
      </c>
      <c r="D104" s="56">
        <v>4</v>
      </c>
      <c r="E104" s="56">
        <v>4</v>
      </c>
      <c r="F104" s="56">
        <v>2</v>
      </c>
      <c r="G104" s="56">
        <v>3</v>
      </c>
      <c r="H104" s="56">
        <v>2</v>
      </c>
      <c r="I104" s="56">
        <v>3</v>
      </c>
      <c r="J104" s="56">
        <v>3</v>
      </c>
      <c r="K104" s="56">
        <v>4</v>
      </c>
      <c r="L104" s="56">
        <v>3</v>
      </c>
      <c r="M104" s="56"/>
      <c r="N104" s="56">
        <v>30</v>
      </c>
      <c r="O104" s="56">
        <v>3.4911637931034485</v>
      </c>
      <c r="P104" s="57">
        <v>0.67</v>
      </c>
      <c r="Q104" s="58">
        <v>39.565427174472461</v>
      </c>
      <c r="R104" s="59">
        <v>445.65427174472461</v>
      </c>
    </row>
    <row r="105" spans="1:18" x14ac:dyDescent="0.35">
      <c r="A105" s="55">
        <v>0</v>
      </c>
      <c r="B105" s="56">
        <v>1992</v>
      </c>
      <c r="C105" s="56">
        <v>3</v>
      </c>
      <c r="D105" s="56">
        <v>4</v>
      </c>
      <c r="E105" s="56">
        <v>4</v>
      </c>
      <c r="F105" s="56">
        <v>2</v>
      </c>
      <c r="G105" s="56">
        <v>4</v>
      </c>
      <c r="H105" s="56">
        <v>4</v>
      </c>
      <c r="I105" s="56">
        <v>4</v>
      </c>
      <c r="J105" s="56">
        <v>4</v>
      </c>
      <c r="K105" s="56">
        <v>4</v>
      </c>
      <c r="L105" s="56">
        <v>4</v>
      </c>
      <c r="M105" s="56"/>
      <c r="N105" s="56">
        <v>37</v>
      </c>
      <c r="O105" s="56">
        <v>3.4911637931034485</v>
      </c>
      <c r="P105" s="57">
        <v>0.67</v>
      </c>
      <c r="Q105" s="58">
        <v>50.013188368502313</v>
      </c>
      <c r="R105" s="59">
        <v>550.13188368502313</v>
      </c>
    </row>
    <row r="106" spans="1:18" x14ac:dyDescent="0.35">
      <c r="A106" s="55">
        <v>0</v>
      </c>
      <c r="B106" s="56">
        <v>1990</v>
      </c>
      <c r="C106" s="56">
        <v>2</v>
      </c>
      <c r="D106" s="56">
        <v>4</v>
      </c>
      <c r="E106" s="56">
        <v>4</v>
      </c>
      <c r="F106" s="56">
        <v>2</v>
      </c>
      <c r="G106" s="56">
        <v>3</v>
      </c>
      <c r="H106" s="56">
        <v>4</v>
      </c>
      <c r="I106" s="56">
        <v>3</v>
      </c>
      <c r="J106" s="56">
        <v>4</v>
      </c>
      <c r="K106" s="56">
        <v>4</v>
      </c>
      <c r="L106" s="56">
        <v>4</v>
      </c>
      <c r="M106" s="56"/>
      <c r="N106" s="56">
        <v>34</v>
      </c>
      <c r="O106" s="56">
        <v>3.4911637931034485</v>
      </c>
      <c r="P106" s="57">
        <v>0.67</v>
      </c>
      <c r="Q106" s="58">
        <v>45.535576428203804</v>
      </c>
      <c r="R106" s="59">
        <v>505.35576428203802</v>
      </c>
    </row>
    <row r="107" spans="1:18" x14ac:dyDescent="0.35">
      <c r="A107" s="55">
        <v>0</v>
      </c>
      <c r="B107" s="56">
        <v>1995</v>
      </c>
      <c r="C107" s="56">
        <v>4</v>
      </c>
      <c r="D107" s="56">
        <v>4</v>
      </c>
      <c r="E107" s="56">
        <v>4</v>
      </c>
      <c r="F107" s="56">
        <v>2</v>
      </c>
      <c r="G107" s="56">
        <v>3</v>
      </c>
      <c r="H107" s="56">
        <v>3</v>
      </c>
      <c r="I107" s="56">
        <v>2</v>
      </c>
      <c r="J107" s="56">
        <v>3</v>
      </c>
      <c r="K107" s="56">
        <v>4</v>
      </c>
      <c r="L107" s="56">
        <v>4</v>
      </c>
      <c r="M107" s="56"/>
      <c r="N107" s="56">
        <v>33</v>
      </c>
      <c r="O107" s="56">
        <v>3.4911637931034485</v>
      </c>
      <c r="P107" s="57">
        <v>0.67</v>
      </c>
      <c r="Q107" s="58">
        <v>44.04303911477097</v>
      </c>
      <c r="R107" s="59">
        <v>490.43039114770971</v>
      </c>
    </row>
    <row r="108" spans="1:18" x14ac:dyDescent="0.35">
      <c r="A108" s="55">
        <v>0</v>
      </c>
      <c r="B108" s="56">
        <v>1992</v>
      </c>
      <c r="C108" s="56">
        <v>4</v>
      </c>
      <c r="D108" s="56">
        <v>3</v>
      </c>
      <c r="E108" s="56">
        <v>4</v>
      </c>
      <c r="F108" s="56">
        <v>4</v>
      </c>
      <c r="G108" s="56">
        <v>4</v>
      </c>
      <c r="H108" s="56">
        <v>4</v>
      </c>
      <c r="I108" s="56">
        <v>3</v>
      </c>
      <c r="J108" s="56">
        <v>4</v>
      </c>
      <c r="K108" s="56">
        <v>4</v>
      </c>
      <c r="L108" s="56">
        <v>4</v>
      </c>
      <c r="M108" s="56"/>
      <c r="N108" s="56">
        <v>38</v>
      </c>
      <c r="O108" s="56">
        <v>3.4911637931034485</v>
      </c>
      <c r="P108" s="57">
        <v>0.67</v>
      </c>
      <c r="Q108" s="58">
        <v>51.505725681935154</v>
      </c>
      <c r="R108" s="59">
        <v>565.05725681935155</v>
      </c>
    </row>
    <row r="109" spans="1:18" x14ac:dyDescent="0.35">
      <c r="A109" s="55">
        <v>0</v>
      </c>
      <c r="B109" s="56">
        <v>1996</v>
      </c>
      <c r="C109" s="56">
        <v>3</v>
      </c>
      <c r="D109" s="56">
        <v>2</v>
      </c>
      <c r="E109" s="56">
        <v>4</v>
      </c>
      <c r="F109" s="56">
        <v>2</v>
      </c>
      <c r="G109" s="56">
        <v>4</v>
      </c>
      <c r="H109" s="56">
        <v>4</v>
      </c>
      <c r="I109" s="56">
        <v>4</v>
      </c>
      <c r="J109" s="56">
        <v>3</v>
      </c>
      <c r="K109" s="56">
        <v>4</v>
      </c>
      <c r="L109" s="56">
        <v>4</v>
      </c>
      <c r="M109" s="56"/>
      <c r="N109" s="56">
        <v>34</v>
      </c>
      <c r="O109" s="56">
        <v>3.4911637931034485</v>
      </c>
      <c r="P109" s="57">
        <v>0.67</v>
      </c>
      <c r="Q109" s="58">
        <v>45.535576428203804</v>
      </c>
      <c r="R109" s="59">
        <v>505.35576428203802</v>
      </c>
    </row>
    <row r="110" spans="1:18" x14ac:dyDescent="0.35">
      <c r="A110" s="55">
        <v>0</v>
      </c>
      <c r="B110" s="56">
        <v>1991</v>
      </c>
      <c r="C110" s="56">
        <v>4</v>
      </c>
      <c r="D110" s="56">
        <v>4</v>
      </c>
      <c r="E110" s="56">
        <v>4</v>
      </c>
      <c r="F110" s="56">
        <v>4</v>
      </c>
      <c r="G110" s="56">
        <v>3</v>
      </c>
      <c r="H110" s="56">
        <v>2</v>
      </c>
      <c r="I110" s="56">
        <v>2</v>
      </c>
      <c r="J110" s="56">
        <v>2</v>
      </c>
      <c r="K110" s="56">
        <v>4</v>
      </c>
      <c r="L110" s="56">
        <v>2</v>
      </c>
      <c r="M110" s="56"/>
      <c r="N110" s="56">
        <v>31</v>
      </c>
      <c r="O110" s="56">
        <v>3.4911637931034485</v>
      </c>
      <c r="P110" s="57">
        <v>0.67</v>
      </c>
      <c r="Q110" s="58">
        <v>41.057964487905295</v>
      </c>
      <c r="R110" s="59">
        <v>460.57964487905292</v>
      </c>
    </row>
    <row r="111" spans="1:18" x14ac:dyDescent="0.35">
      <c r="A111" s="55">
        <v>0</v>
      </c>
      <c r="B111" s="56">
        <v>1989</v>
      </c>
      <c r="C111" s="56">
        <v>4</v>
      </c>
      <c r="D111" s="56">
        <v>2</v>
      </c>
      <c r="E111" s="56">
        <v>4</v>
      </c>
      <c r="F111" s="56">
        <v>4</v>
      </c>
      <c r="G111" s="56">
        <v>3</v>
      </c>
      <c r="H111" s="56">
        <v>3</v>
      </c>
      <c r="I111" s="56">
        <v>3</v>
      </c>
      <c r="J111" s="56">
        <v>3</v>
      </c>
      <c r="K111" s="56">
        <v>4</v>
      </c>
      <c r="L111" s="56">
        <v>2</v>
      </c>
      <c r="M111" s="56"/>
      <c r="N111" s="56">
        <v>32</v>
      </c>
      <c r="O111" s="56">
        <v>3.4911637931034485</v>
      </c>
      <c r="P111" s="57">
        <v>0.67</v>
      </c>
      <c r="Q111" s="58">
        <v>42.550501801338129</v>
      </c>
      <c r="R111" s="59">
        <v>475.50501801338129</v>
      </c>
    </row>
    <row r="112" spans="1:18" x14ac:dyDescent="0.35">
      <c r="A112" s="55">
        <v>0</v>
      </c>
      <c r="B112" s="56">
        <v>1998</v>
      </c>
      <c r="C112" s="56">
        <v>3</v>
      </c>
      <c r="D112" s="56">
        <v>4</v>
      </c>
      <c r="E112" s="56">
        <v>4</v>
      </c>
      <c r="F112" s="56">
        <v>3</v>
      </c>
      <c r="G112" s="56">
        <v>3</v>
      </c>
      <c r="H112" s="56">
        <v>4</v>
      </c>
      <c r="I112" s="56">
        <v>3</v>
      </c>
      <c r="J112" s="56">
        <v>3</v>
      </c>
      <c r="K112" s="56">
        <v>4</v>
      </c>
      <c r="L112" s="56">
        <v>3</v>
      </c>
      <c r="M112" s="56"/>
      <c r="N112" s="56">
        <v>34</v>
      </c>
      <c r="O112" s="56">
        <v>3.4911637931034485</v>
      </c>
      <c r="P112" s="57">
        <v>0.67</v>
      </c>
      <c r="Q112" s="58">
        <v>45.535576428203804</v>
      </c>
      <c r="R112" s="59">
        <v>505.35576428203802</v>
      </c>
    </row>
    <row r="113" spans="1:18" x14ac:dyDescent="0.35">
      <c r="A113" s="55">
        <v>0</v>
      </c>
      <c r="B113" s="56">
        <v>1994</v>
      </c>
      <c r="C113" s="56">
        <v>4</v>
      </c>
      <c r="D113" s="56">
        <v>4</v>
      </c>
      <c r="E113" s="56">
        <v>4</v>
      </c>
      <c r="F113" s="56">
        <v>4</v>
      </c>
      <c r="G113" s="56">
        <v>4</v>
      </c>
      <c r="H113" s="56">
        <v>4</v>
      </c>
      <c r="I113" s="56">
        <v>4</v>
      </c>
      <c r="J113" s="56">
        <v>4</v>
      </c>
      <c r="K113" s="56">
        <v>4</v>
      </c>
      <c r="L113" s="56">
        <v>4</v>
      </c>
      <c r="M113" s="56"/>
      <c r="N113" s="56">
        <v>40</v>
      </c>
      <c r="O113" s="56">
        <v>3.4911637931034485</v>
      </c>
      <c r="P113" s="57">
        <v>0.67</v>
      </c>
      <c r="Q113" s="58">
        <v>54.490800308800821</v>
      </c>
      <c r="R113" s="59">
        <v>594.90800308800817</v>
      </c>
    </row>
    <row r="114" spans="1:18" x14ac:dyDescent="0.35">
      <c r="A114" s="55">
        <v>0</v>
      </c>
      <c r="B114" s="56">
        <v>1997</v>
      </c>
      <c r="C114" s="56">
        <v>4</v>
      </c>
      <c r="D114" s="56">
        <v>2</v>
      </c>
      <c r="E114" s="56">
        <v>3</v>
      </c>
      <c r="F114" s="56">
        <v>4</v>
      </c>
      <c r="G114" s="56">
        <v>3</v>
      </c>
      <c r="H114" s="56">
        <v>3</v>
      </c>
      <c r="I114" s="56">
        <v>3</v>
      </c>
      <c r="J114" s="56">
        <v>3</v>
      </c>
      <c r="K114" s="56">
        <v>4</v>
      </c>
      <c r="L114" s="56">
        <v>3</v>
      </c>
      <c r="M114" s="56"/>
      <c r="N114" s="56">
        <v>32</v>
      </c>
      <c r="O114" s="56">
        <v>3.4911637931034485</v>
      </c>
      <c r="P114" s="57">
        <v>0.67</v>
      </c>
      <c r="Q114" s="58">
        <v>42.550501801338129</v>
      </c>
      <c r="R114" s="59">
        <v>475.50501801338129</v>
      </c>
    </row>
    <row r="115" spans="1:18" x14ac:dyDescent="0.35">
      <c r="A115" s="55">
        <v>0</v>
      </c>
      <c r="B115" s="56">
        <v>1981</v>
      </c>
      <c r="C115" s="56">
        <v>4</v>
      </c>
      <c r="D115" s="56">
        <v>3</v>
      </c>
      <c r="E115" s="56">
        <v>4</v>
      </c>
      <c r="F115" s="56">
        <v>3</v>
      </c>
      <c r="G115" s="56">
        <v>3</v>
      </c>
      <c r="H115" s="56">
        <v>2</v>
      </c>
      <c r="I115" s="56">
        <v>2</v>
      </c>
      <c r="J115" s="56">
        <v>4</v>
      </c>
      <c r="K115" s="56">
        <v>4</v>
      </c>
      <c r="L115" s="56">
        <v>3</v>
      </c>
      <c r="M115" s="56"/>
      <c r="N115" s="56">
        <v>32</v>
      </c>
      <c r="O115" s="56">
        <v>3.4911637931034485</v>
      </c>
      <c r="P115" s="57">
        <v>0.67</v>
      </c>
      <c r="Q115" s="58">
        <v>42.550501801338129</v>
      </c>
      <c r="R115" s="59">
        <v>475.50501801338129</v>
      </c>
    </row>
    <row r="116" spans="1:18" x14ac:dyDescent="0.35">
      <c r="A116" s="55">
        <v>0</v>
      </c>
      <c r="B116" s="56">
        <v>1968</v>
      </c>
      <c r="C116" s="56">
        <v>3</v>
      </c>
      <c r="D116" s="56">
        <v>2</v>
      </c>
      <c r="E116" s="56">
        <v>4</v>
      </c>
      <c r="F116" s="56">
        <v>2</v>
      </c>
      <c r="G116" s="56">
        <v>3</v>
      </c>
      <c r="H116" s="56">
        <v>3</v>
      </c>
      <c r="I116" s="56">
        <v>3</v>
      </c>
      <c r="J116" s="56">
        <v>4</v>
      </c>
      <c r="K116" s="56">
        <v>4</v>
      </c>
      <c r="L116" s="56">
        <v>2</v>
      </c>
      <c r="M116" s="56"/>
      <c r="N116" s="56">
        <v>30</v>
      </c>
      <c r="O116" s="56">
        <v>3.4911637931034485</v>
      </c>
      <c r="P116" s="57">
        <v>0.67</v>
      </c>
      <c r="Q116" s="58">
        <v>39.565427174472461</v>
      </c>
      <c r="R116" s="59">
        <v>445.65427174472461</v>
      </c>
    </row>
    <row r="117" spans="1:18" x14ac:dyDescent="0.35">
      <c r="A117" s="55">
        <v>0</v>
      </c>
      <c r="B117" s="56">
        <v>1992</v>
      </c>
      <c r="C117" s="56">
        <v>4</v>
      </c>
      <c r="D117" s="56">
        <v>4</v>
      </c>
      <c r="E117" s="56">
        <v>4</v>
      </c>
      <c r="F117" s="56">
        <v>4</v>
      </c>
      <c r="G117" s="56">
        <v>4</v>
      </c>
      <c r="H117" s="56">
        <v>4</v>
      </c>
      <c r="I117" s="56">
        <v>3</v>
      </c>
      <c r="J117" s="56">
        <v>4</v>
      </c>
      <c r="K117" s="56">
        <v>4</v>
      </c>
      <c r="L117" s="56">
        <v>4</v>
      </c>
      <c r="M117" s="56"/>
      <c r="N117" s="56">
        <v>39</v>
      </c>
      <c r="O117" s="56">
        <v>3.4911637931034485</v>
      </c>
      <c r="P117" s="57">
        <v>0.67</v>
      </c>
      <c r="Q117" s="58">
        <v>52.998262995367988</v>
      </c>
      <c r="R117" s="59">
        <v>579.98262995367986</v>
      </c>
    </row>
    <row r="118" spans="1:18" x14ac:dyDescent="0.35">
      <c r="A118" s="55">
        <v>0</v>
      </c>
      <c r="B118" s="56">
        <v>1997</v>
      </c>
      <c r="C118" s="56">
        <v>4</v>
      </c>
      <c r="D118" s="56">
        <v>4</v>
      </c>
      <c r="E118" s="56">
        <v>3</v>
      </c>
      <c r="F118" s="56">
        <v>4</v>
      </c>
      <c r="G118" s="56">
        <v>3</v>
      </c>
      <c r="H118" s="56">
        <v>2</v>
      </c>
      <c r="I118" s="56">
        <v>2</v>
      </c>
      <c r="J118" s="56">
        <v>3</v>
      </c>
      <c r="K118" s="56">
        <v>4</v>
      </c>
      <c r="L118" s="56">
        <v>3</v>
      </c>
      <c r="M118" s="56"/>
      <c r="N118" s="56">
        <v>32</v>
      </c>
      <c r="O118" s="56">
        <v>3.4911637931034485</v>
      </c>
      <c r="P118" s="57">
        <v>0.67</v>
      </c>
      <c r="Q118" s="58">
        <v>42.550501801338129</v>
      </c>
      <c r="R118" s="59">
        <v>475.50501801338129</v>
      </c>
    </row>
    <row r="119" spans="1:18" x14ac:dyDescent="0.35">
      <c r="A119" s="55">
        <v>0</v>
      </c>
      <c r="B119" s="56">
        <v>1990</v>
      </c>
      <c r="C119" s="56">
        <v>3</v>
      </c>
      <c r="D119" s="56">
        <v>4</v>
      </c>
      <c r="E119" s="56">
        <v>3</v>
      </c>
      <c r="F119" s="56">
        <v>4</v>
      </c>
      <c r="G119" s="56">
        <v>3</v>
      </c>
      <c r="H119" s="56">
        <v>3</v>
      </c>
      <c r="I119" s="56">
        <v>2</v>
      </c>
      <c r="J119" s="56">
        <v>3</v>
      </c>
      <c r="K119" s="56">
        <v>4</v>
      </c>
      <c r="L119" s="56">
        <v>3</v>
      </c>
      <c r="M119" s="56"/>
      <c r="N119" s="56">
        <v>32</v>
      </c>
      <c r="O119" s="56">
        <v>3.4911637931034485</v>
      </c>
      <c r="P119" s="57">
        <v>0.67</v>
      </c>
      <c r="Q119" s="58">
        <v>42.550501801338129</v>
      </c>
      <c r="R119" s="59">
        <v>475.50501801338129</v>
      </c>
    </row>
    <row r="120" spans="1:18" x14ac:dyDescent="0.35">
      <c r="A120" s="55">
        <v>0</v>
      </c>
      <c r="B120" s="56">
        <v>1997</v>
      </c>
      <c r="C120" s="56">
        <v>4</v>
      </c>
      <c r="D120" s="56">
        <v>3</v>
      </c>
      <c r="E120" s="56">
        <v>3</v>
      </c>
      <c r="F120" s="56">
        <v>4</v>
      </c>
      <c r="G120" s="56">
        <v>4</v>
      </c>
      <c r="H120" s="56">
        <v>3</v>
      </c>
      <c r="I120" s="56">
        <v>2</v>
      </c>
      <c r="J120" s="56">
        <v>2</v>
      </c>
      <c r="K120" s="56">
        <v>4</v>
      </c>
      <c r="L120" s="56">
        <v>4</v>
      </c>
      <c r="M120" s="56"/>
      <c r="N120" s="56">
        <v>33</v>
      </c>
      <c r="O120" s="56">
        <v>3.4911637931034485</v>
      </c>
      <c r="P120" s="57">
        <v>0.67</v>
      </c>
      <c r="Q120" s="58">
        <v>44.04303911477097</v>
      </c>
      <c r="R120" s="59">
        <v>490.43039114770971</v>
      </c>
    </row>
    <row r="121" spans="1:18" x14ac:dyDescent="0.35">
      <c r="A121" s="55">
        <v>0</v>
      </c>
      <c r="B121" s="56">
        <v>1996</v>
      </c>
      <c r="C121" s="56">
        <v>3</v>
      </c>
      <c r="D121" s="56">
        <v>4</v>
      </c>
      <c r="E121" s="56">
        <v>3</v>
      </c>
      <c r="F121" s="56">
        <v>4</v>
      </c>
      <c r="G121" s="56">
        <v>4</v>
      </c>
      <c r="H121" s="56">
        <v>3</v>
      </c>
      <c r="I121" s="56">
        <v>3</v>
      </c>
      <c r="J121" s="56">
        <v>3</v>
      </c>
      <c r="K121" s="56">
        <v>4</v>
      </c>
      <c r="L121" s="56">
        <v>4</v>
      </c>
      <c r="M121" s="56"/>
      <c r="N121" s="56">
        <v>35</v>
      </c>
      <c r="O121" s="56">
        <v>3.4911637931034485</v>
      </c>
      <c r="P121" s="57">
        <v>0.67</v>
      </c>
      <c r="Q121" s="58">
        <v>47.028113741636638</v>
      </c>
      <c r="R121" s="59">
        <v>520.28113741636639</v>
      </c>
    </row>
    <row r="122" spans="1:18" x14ac:dyDescent="0.35">
      <c r="A122" s="55">
        <v>0</v>
      </c>
      <c r="B122" s="56">
        <v>1991</v>
      </c>
      <c r="C122" s="56">
        <v>4</v>
      </c>
      <c r="D122" s="56">
        <v>4</v>
      </c>
      <c r="E122" s="56">
        <v>4</v>
      </c>
      <c r="F122" s="56">
        <v>3</v>
      </c>
      <c r="G122" s="56">
        <v>3</v>
      </c>
      <c r="H122" s="56">
        <v>3</v>
      </c>
      <c r="I122" s="56">
        <v>3</v>
      </c>
      <c r="J122" s="56">
        <v>4</v>
      </c>
      <c r="K122" s="56">
        <v>4</v>
      </c>
      <c r="L122" s="56">
        <v>3</v>
      </c>
      <c r="M122" s="56"/>
      <c r="N122" s="56">
        <v>35</v>
      </c>
      <c r="O122" s="56">
        <v>3.4911637931034485</v>
      </c>
      <c r="P122" s="57">
        <v>0.67</v>
      </c>
      <c r="Q122" s="58">
        <v>47.028113741636638</v>
      </c>
      <c r="R122" s="59">
        <v>520.28113741636639</v>
      </c>
    </row>
    <row r="123" spans="1:18" x14ac:dyDescent="0.35">
      <c r="A123" s="55">
        <v>0</v>
      </c>
      <c r="B123" s="56">
        <v>1976</v>
      </c>
      <c r="C123" s="56">
        <v>3</v>
      </c>
      <c r="D123" s="56">
        <v>4</v>
      </c>
      <c r="E123" s="56">
        <v>4</v>
      </c>
      <c r="F123" s="56">
        <v>3</v>
      </c>
      <c r="G123" s="56">
        <v>3</v>
      </c>
      <c r="H123" s="56">
        <v>3</v>
      </c>
      <c r="I123" s="56">
        <v>4</v>
      </c>
      <c r="J123" s="56">
        <v>4</v>
      </c>
      <c r="K123" s="56">
        <v>3</v>
      </c>
      <c r="L123" s="56">
        <v>3</v>
      </c>
      <c r="M123" s="56"/>
      <c r="N123" s="56">
        <v>34</v>
      </c>
      <c r="O123" s="56">
        <v>3.4911637931034485</v>
      </c>
      <c r="P123" s="57">
        <v>0.67</v>
      </c>
      <c r="Q123" s="58">
        <v>45.535576428203804</v>
      </c>
      <c r="R123" s="59">
        <v>505.35576428203802</v>
      </c>
    </row>
    <row r="124" spans="1:18" x14ac:dyDescent="0.35">
      <c r="A124" s="55">
        <v>0</v>
      </c>
      <c r="B124" s="56">
        <v>1998</v>
      </c>
      <c r="C124" s="56">
        <v>3</v>
      </c>
      <c r="D124" s="56">
        <v>4</v>
      </c>
      <c r="E124" s="56">
        <v>2</v>
      </c>
      <c r="F124" s="56">
        <v>2</v>
      </c>
      <c r="G124" s="56">
        <v>4</v>
      </c>
      <c r="H124" s="56">
        <v>2</v>
      </c>
      <c r="I124" s="56">
        <v>3</v>
      </c>
      <c r="J124" s="56">
        <v>4</v>
      </c>
      <c r="K124" s="56">
        <v>4</v>
      </c>
      <c r="L124" s="56">
        <v>3</v>
      </c>
      <c r="M124" s="56"/>
      <c r="N124" s="56">
        <v>31</v>
      </c>
      <c r="O124" s="56">
        <v>3.4911637931034485</v>
      </c>
      <c r="P124" s="57">
        <v>0.67</v>
      </c>
      <c r="Q124" s="58">
        <v>41.057964487905295</v>
      </c>
      <c r="R124" s="59">
        <v>460.57964487905292</v>
      </c>
    </row>
    <row r="125" spans="1:18" x14ac:dyDescent="0.35">
      <c r="A125" s="55">
        <v>0</v>
      </c>
      <c r="B125" s="56">
        <v>1995</v>
      </c>
      <c r="C125" s="56">
        <v>4</v>
      </c>
      <c r="D125" s="56">
        <v>4</v>
      </c>
      <c r="E125" s="56">
        <v>4</v>
      </c>
      <c r="F125" s="56">
        <v>4</v>
      </c>
      <c r="G125" s="56">
        <v>4</v>
      </c>
      <c r="H125" s="56">
        <v>4</v>
      </c>
      <c r="I125" s="56">
        <v>4</v>
      </c>
      <c r="J125" s="56">
        <v>4</v>
      </c>
      <c r="K125" s="56">
        <v>4</v>
      </c>
      <c r="L125" s="56">
        <v>4</v>
      </c>
      <c r="M125" s="56"/>
      <c r="N125" s="56">
        <v>40</v>
      </c>
      <c r="O125" s="56">
        <v>3.4911637931034485</v>
      </c>
      <c r="P125" s="57">
        <v>0.67</v>
      </c>
      <c r="Q125" s="58">
        <v>54.490800308800821</v>
      </c>
      <c r="R125" s="59">
        <v>594.90800308800817</v>
      </c>
    </row>
    <row r="126" spans="1:18" x14ac:dyDescent="0.35">
      <c r="A126" s="55">
        <v>0</v>
      </c>
      <c r="B126" s="56">
        <v>1995</v>
      </c>
      <c r="C126" s="56">
        <v>4</v>
      </c>
      <c r="D126" s="56">
        <v>4</v>
      </c>
      <c r="E126" s="56">
        <v>4</v>
      </c>
      <c r="F126" s="56">
        <v>3</v>
      </c>
      <c r="G126" s="56">
        <v>3</v>
      </c>
      <c r="H126" s="56">
        <v>3</v>
      </c>
      <c r="I126" s="56">
        <v>3</v>
      </c>
      <c r="J126" s="56">
        <v>3</v>
      </c>
      <c r="K126" s="56">
        <v>4</v>
      </c>
      <c r="L126" s="56">
        <v>3</v>
      </c>
      <c r="M126" s="56"/>
      <c r="N126" s="56">
        <v>34</v>
      </c>
      <c r="O126" s="56">
        <v>3.4911637931034485</v>
      </c>
      <c r="P126" s="57">
        <v>0.67</v>
      </c>
      <c r="Q126" s="58">
        <v>45.535576428203804</v>
      </c>
      <c r="R126" s="59">
        <v>505.35576428203802</v>
      </c>
    </row>
    <row r="127" spans="1:18" x14ac:dyDescent="0.35">
      <c r="A127" s="55">
        <v>0</v>
      </c>
      <c r="B127" s="56">
        <v>1972</v>
      </c>
      <c r="C127" s="56">
        <v>3</v>
      </c>
      <c r="D127" s="56">
        <v>4</v>
      </c>
      <c r="E127" s="56">
        <v>4</v>
      </c>
      <c r="F127" s="56">
        <v>2</v>
      </c>
      <c r="G127" s="56">
        <v>3</v>
      </c>
      <c r="H127" s="56">
        <v>3</v>
      </c>
      <c r="I127" s="56">
        <v>3</v>
      </c>
      <c r="J127" s="56">
        <v>3</v>
      </c>
      <c r="K127" s="56">
        <v>4</v>
      </c>
      <c r="L127" s="56">
        <v>4</v>
      </c>
      <c r="M127" s="56"/>
      <c r="N127" s="56">
        <v>33</v>
      </c>
      <c r="O127" s="56">
        <v>3.4911637931034485</v>
      </c>
      <c r="P127" s="57">
        <v>0.67</v>
      </c>
      <c r="Q127" s="58">
        <v>44.04303911477097</v>
      </c>
      <c r="R127" s="59">
        <v>490.43039114770971</v>
      </c>
    </row>
    <row r="128" spans="1:18" x14ac:dyDescent="0.35">
      <c r="A128" s="55">
        <v>0</v>
      </c>
      <c r="B128" s="56">
        <v>1998</v>
      </c>
      <c r="C128" s="56">
        <v>4</v>
      </c>
      <c r="D128" s="56">
        <v>4</v>
      </c>
      <c r="E128" s="56">
        <v>4</v>
      </c>
      <c r="F128" s="56">
        <v>3</v>
      </c>
      <c r="G128" s="56">
        <v>3</v>
      </c>
      <c r="H128" s="56">
        <v>4</v>
      </c>
      <c r="I128" s="56">
        <v>4</v>
      </c>
      <c r="J128" s="56">
        <v>4</v>
      </c>
      <c r="K128" s="56">
        <v>4</v>
      </c>
      <c r="L128" s="56">
        <v>3</v>
      </c>
      <c r="M128" s="56"/>
      <c r="N128" s="56">
        <v>37</v>
      </c>
      <c r="O128" s="56">
        <v>3.4911637931034485</v>
      </c>
      <c r="P128" s="57">
        <v>0.67</v>
      </c>
      <c r="Q128" s="58">
        <v>50.013188368502313</v>
      </c>
      <c r="R128" s="59">
        <v>550.13188368502313</v>
      </c>
    </row>
    <row r="129" spans="1:18" x14ac:dyDescent="0.35">
      <c r="A129" s="55">
        <v>0</v>
      </c>
      <c r="B129" s="56">
        <v>1993</v>
      </c>
      <c r="C129" s="56">
        <v>4</v>
      </c>
      <c r="D129" s="56">
        <v>4</v>
      </c>
      <c r="E129" s="56">
        <v>3</v>
      </c>
      <c r="F129" s="56">
        <v>4</v>
      </c>
      <c r="G129" s="56">
        <v>3</v>
      </c>
      <c r="H129" s="56">
        <v>3</v>
      </c>
      <c r="I129" s="56">
        <v>4</v>
      </c>
      <c r="J129" s="56">
        <v>4</v>
      </c>
      <c r="K129" s="56">
        <v>4</v>
      </c>
      <c r="L129" s="56">
        <v>4</v>
      </c>
      <c r="M129" s="56"/>
      <c r="N129" s="56">
        <v>37</v>
      </c>
      <c r="O129" s="56">
        <v>3.4911637931034485</v>
      </c>
      <c r="P129" s="57">
        <v>0.67</v>
      </c>
      <c r="Q129" s="58">
        <v>50.013188368502313</v>
      </c>
      <c r="R129" s="59">
        <v>550.13188368502313</v>
      </c>
    </row>
    <row r="130" spans="1:18" x14ac:dyDescent="0.35">
      <c r="A130" s="55">
        <v>0</v>
      </c>
      <c r="B130" s="56">
        <v>1992</v>
      </c>
      <c r="C130" s="56">
        <v>3</v>
      </c>
      <c r="D130" s="56">
        <v>4</v>
      </c>
      <c r="E130" s="56">
        <v>4</v>
      </c>
      <c r="F130" s="56">
        <v>3</v>
      </c>
      <c r="G130" s="56">
        <v>3</v>
      </c>
      <c r="H130" s="56">
        <v>4</v>
      </c>
      <c r="I130" s="56">
        <v>3</v>
      </c>
      <c r="J130" s="56">
        <v>4</v>
      </c>
      <c r="K130" s="56">
        <v>4</v>
      </c>
      <c r="L130" s="56">
        <v>4</v>
      </c>
      <c r="M130" s="56"/>
      <c r="N130" s="56">
        <v>36</v>
      </c>
      <c r="O130" s="56">
        <v>3.4911637931034485</v>
      </c>
      <c r="P130" s="57">
        <v>0.67</v>
      </c>
      <c r="Q130" s="58">
        <v>48.520651055069479</v>
      </c>
      <c r="R130" s="59">
        <v>535.20651055069482</v>
      </c>
    </row>
    <row r="131" spans="1:18" x14ac:dyDescent="0.35">
      <c r="A131" s="55">
        <v>0</v>
      </c>
      <c r="B131" s="56">
        <v>1996</v>
      </c>
      <c r="C131" s="56">
        <v>4</v>
      </c>
      <c r="D131" s="56">
        <v>4</v>
      </c>
      <c r="E131" s="56">
        <v>4</v>
      </c>
      <c r="F131" s="56">
        <v>3</v>
      </c>
      <c r="G131" s="56">
        <v>4</v>
      </c>
      <c r="H131" s="56">
        <v>3</v>
      </c>
      <c r="I131" s="56">
        <v>3</v>
      </c>
      <c r="J131" s="56">
        <v>3</v>
      </c>
      <c r="K131" s="56">
        <v>4</v>
      </c>
      <c r="L131" s="56">
        <v>4</v>
      </c>
      <c r="M131" s="56"/>
      <c r="N131" s="56">
        <v>36</v>
      </c>
      <c r="O131" s="56">
        <v>3.4911637931034485</v>
      </c>
      <c r="P131" s="57">
        <v>0.67</v>
      </c>
      <c r="Q131" s="58">
        <v>48.520651055069479</v>
      </c>
      <c r="R131" s="59">
        <v>535.20651055069482</v>
      </c>
    </row>
    <row r="132" spans="1:18" x14ac:dyDescent="0.35">
      <c r="A132" s="55">
        <v>0</v>
      </c>
      <c r="B132" s="56">
        <v>1992</v>
      </c>
      <c r="C132" s="56">
        <v>4</v>
      </c>
      <c r="D132" s="56">
        <v>4</v>
      </c>
      <c r="E132" s="56">
        <v>4</v>
      </c>
      <c r="F132" s="56">
        <v>4</v>
      </c>
      <c r="G132" s="56">
        <v>3</v>
      </c>
      <c r="H132" s="56">
        <v>3</v>
      </c>
      <c r="I132" s="56">
        <v>2</v>
      </c>
      <c r="J132" s="56">
        <v>4</v>
      </c>
      <c r="K132" s="56">
        <v>4</v>
      </c>
      <c r="L132" s="56">
        <v>4</v>
      </c>
      <c r="M132" s="56"/>
      <c r="N132" s="56">
        <v>36</v>
      </c>
      <c r="O132" s="56">
        <v>3.4911637931034485</v>
      </c>
      <c r="P132" s="57">
        <v>0.67</v>
      </c>
      <c r="Q132" s="58">
        <v>48.520651055069479</v>
      </c>
      <c r="R132" s="59">
        <v>535.20651055069482</v>
      </c>
    </row>
    <row r="133" spans="1:18" x14ac:dyDescent="0.35">
      <c r="A133" s="55">
        <v>0</v>
      </c>
      <c r="B133" s="56">
        <v>1997</v>
      </c>
      <c r="C133" s="56">
        <v>3</v>
      </c>
      <c r="D133" s="56">
        <v>3</v>
      </c>
      <c r="E133" s="56">
        <v>3</v>
      </c>
      <c r="F133" s="56">
        <v>3</v>
      </c>
      <c r="G133" s="56">
        <v>4</v>
      </c>
      <c r="H133" s="56">
        <v>2</v>
      </c>
      <c r="I133" s="56">
        <v>3</v>
      </c>
      <c r="J133" s="56">
        <v>3</v>
      </c>
      <c r="K133" s="56">
        <v>4</v>
      </c>
      <c r="L133" s="56">
        <v>3</v>
      </c>
      <c r="M133" s="56"/>
      <c r="N133" s="56">
        <v>31</v>
      </c>
      <c r="O133" s="56">
        <v>3.4911637931034485</v>
      </c>
      <c r="P133" s="57">
        <v>0.67</v>
      </c>
      <c r="Q133" s="58">
        <v>41.057964487905295</v>
      </c>
      <c r="R133" s="59">
        <v>460.57964487905292</v>
      </c>
    </row>
    <row r="134" spans="1:18" x14ac:dyDescent="0.35">
      <c r="A134" s="55">
        <v>0</v>
      </c>
      <c r="B134" s="56">
        <v>1975</v>
      </c>
      <c r="C134" s="56">
        <v>4</v>
      </c>
      <c r="D134" s="56">
        <v>4</v>
      </c>
      <c r="E134" s="56">
        <v>4</v>
      </c>
      <c r="F134" s="56">
        <v>4</v>
      </c>
      <c r="G134" s="56">
        <v>4</v>
      </c>
      <c r="H134" s="56">
        <v>3</v>
      </c>
      <c r="I134" s="56">
        <v>3</v>
      </c>
      <c r="J134" s="56">
        <v>4</v>
      </c>
      <c r="K134" s="56">
        <v>4</v>
      </c>
      <c r="L134" s="56">
        <v>3</v>
      </c>
      <c r="M134" s="56"/>
      <c r="N134" s="56">
        <v>37</v>
      </c>
      <c r="O134" s="56">
        <v>3.4911637931034485</v>
      </c>
      <c r="P134" s="57">
        <v>0.67</v>
      </c>
      <c r="Q134" s="58">
        <v>50.013188368502313</v>
      </c>
      <c r="R134" s="59">
        <v>550.13188368502313</v>
      </c>
    </row>
    <row r="135" spans="1:18" x14ac:dyDescent="0.35">
      <c r="A135" s="55">
        <v>0</v>
      </c>
      <c r="B135" s="56">
        <v>1995</v>
      </c>
      <c r="C135" s="56">
        <v>4</v>
      </c>
      <c r="D135" s="56">
        <v>4</v>
      </c>
      <c r="E135" s="56">
        <v>4</v>
      </c>
      <c r="F135" s="56">
        <v>3</v>
      </c>
      <c r="G135" s="56">
        <v>4</v>
      </c>
      <c r="H135" s="56">
        <v>4</v>
      </c>
      <c r="I135" s="56">
        <v>3</v>
      </c>
      <c r="J135" s="56">
        <v>4</v>
      </c>
      <c r="K135" s="56">
        <v>4</v>
      </c>
      <c r="L135" s="56">
        <v>4</v>
      </c>
      <c r="M135" s="56"/>
      <c r="N135" s="56">
        <v>38</v>
      </c>
      <c r="O135" s="56">
        <v>3.4911637931034485</v>
      </c>
      <c r="P135" s="57">
        <v>0.67</v>
      </c>
      <c r="Q135" s="58">
        <v>51.505725681935154</v>
      </c>
      <c r="R135" s="59">
        <v>565.05725681935155</v>
      </c>
    </row>
    <row r="136" spans="1:18" x14ac:dyDescent="0.35">
      <c r="A136" s="55">
        <v>0</v>
      </c>
      <c r="B136" s="56">
        <v>1999</v>
      </c>
      <c r="C136" s="56">
        <v>4</v>
      </c>
      <c r="D136" s="56">
        <v>3</v>
      </c>
      <c r="E136" s="56">
        <v>4</v>
      </c>
      <c r="F136" s="56">
        <v>3</v>
      </c>
      <c r="G136" s="56">
        <v>3</v>
      </c>
      <c r="H136" s="56">
        <v>2</v>
      </c>
      <c r="I136" s="56">
        <v>3</v>
      </c>
      <c r="J136" s="56">
        <v>3</v>
      </c>
      <c r="K136" s="56">
        <v>4</v>
      </c>
      <c r="L136" s="56">
        <v>3</v>
      </c>
      <c r="M136" s="56"/>
      <c r="N136" s="56">
        <v>32</v>
      </c>
      <c r="O136" s="56">
        <v>3.4911637931034485</v>
      </c>
      <c r="P136" s="57">
        <v>0.67</v>
      </c>
      <c r="Q136" s="58">
        <v>42.550501801338129</v>
      </c>
      <c r="R136" s="59">
        <v>475.50501801338129</v>
      </c>
    </row>
    <row r="137" spans="1:18" x14ac:dyDescent="0.35">
      <c r="A137" s="55">
        <v>0</v>
      </c>
      <c r="B137" s="56">
        <v>1992</v>
      </c>
      <c r="C137" s="56">
        <v>4</v>
      </c>
      <c r="D137" s="56">
        <v>4</v>
      </c>
      <c r="E137" s="56">
        <v>4</v>
      </c>
      <c r="F137" s="56">
        <v>4</v>
      </c>
      <c r="G137" s="56">
        <v>4</v>
      </c>
      <c r="H137" s="56">
        <v>4</v>
      </c>
      <c r="I137" s="56">
        <v>4</v>
      </c>
      <c r="J137" s="56">
        <v>4</v>
      </c>
      <c r="K137" s="56">
        <v>4</v>
      </c>
      <c r="L137" s="56">
        <v>4</v>
      </c>
      <c r="M137" s="56"/>
      <c r="N137" s="56">
        <v>40</v>
      </c>
      <c r="O137" s="56">
        <v>3.4911637931034485</v>
      </c>
      <c r="P137" s="57">
        <v>0.67</v>
      </c>
      <c r="Q137" s="58">
        <v>54.490800308800821</v>
      </c>
      <c r="R137" s="59">
        <v>594.90800308800817</v>
      </c>
    </row>
    <row r="138" spans="1:18" x14ac:dyDescent="0.35">
      <c r="A138" s="55">
        <v>0</v>
      </c>
      <c r="B138" s="56">
        <v>2000</v>
      </c>
      <c r="C138" s="56">
        <v>3</v>
      </c>
      <c r="D138" s="56">
        <v>3</v>
      </c>
      <c r="E138" s="56">
        <v>3</v>
      </c>
      <c r="F138" s="56">
        <v>2</v>
      </c>
      <c r="G138" s="56">
        <v>3</v>
      </c>
      <c r="H138" s="56">
        <v>3</v>
      </c>
      <c r="I138" s="56">
        <v>3</v>
      </c>
      <c r="J138" s="56">
        <v>3</v>
      </c>
      <c r="K138" s="56">
        <v>4</v>
      </c>
      <c r="L138" s="56">
        <v>3</v>
      </c>
      <c r="M138" s="56"/>
      <c r="N138" s="56">
        <v>30</v>
      </c>
      <c r="O138" s="56">
        <v>3.4911637931034485</v>
      </c>
      <c r="P138" s="57">
        <v>0.67</v>
      </c>
      <c r="Q138" s="58">
        <v>39.565427174472461</v>
      </c>
      <c r="R138" s="59">
        <v>445.65427174472461</v>
      </c>
    </row>
    <row r="139" spans="1:18" x14ac:dyDescent="0.35">
      <c r="A139" s="55">
        <v>0</v>
      </c>
      <c r="B139" s="56">
        <v>1993</v>
      </c>
      <c r="C139" s="56">
        <v>3</v>
      </c>
      <c r="D139" s="56">
        <v>3</v>
      </c>
      <c r="E139" s="56">
        <v>4</v>
      </c>
      <c r="F139" s="56">
        <v>4</v>
      </c>
      <c r="G139" s="56">
        <v>3</v>
      </c>
      <c r="H139" s="56">
        <v>3</v>
      </c>
      <c r="I139" s="56">
        <v>3</v>
      </c>
      <c r="J139" s="56">
        <v>3</v>
      </c>
      <c r="K139" s="56">
        <v>4</v>
      </c>
      <c r="L139" s="56">
        <v>3</v>
      </c>
      <c r="M139" s="56"/>
      <c r="N139" s="56">
        <v>33</v>
      </c>
      <c r="O139" s="56">
        <v>3.4911637931034485</v>
      </c>
      <c r="P139" s="57">
        <v>0.67</v>
      </c>
      <c r="Q139" s="58">
        <v>44.04303911477097</v>
      </c>
      <c r="R139" s="59">
        <v>490.43039114770971</v>
      </c>
    </row>
    <row r="140" spans="1:18" x14ac:dyDescent="0.35">
      <c r="A140" s="55">
        <v>0</v>
      </c>
      <c r="B140" s="56">
        <v>1996</v>
      </c>
      <c r="C140" s="56">
        <v>4</v>
      </c>
      <c r="D140" s="56">
        <v>3</v>
      </c>
      <c r="E140" s="56">
        <v>4</v>
      </c>
      <c r="F140" s="56">
        <v>4</v>
      </c>
      <c r="G140" s="56">
        <v>4</v>
      </c>
      <c r="H140" s="56">
        <v>4</v>
      </c>
      <c r="I140" s="56">
        <v>4</v>
      </c>
      <c r="J140" s="56">
        <v>2</v>
      </c>
      <c r="K140" s="56">
        <v>3</v>
      </c>
      <c r="L140" s="56">
        <v>4</v>
      </c>
      <c r="M140" s="56"/>
      <c r="N140" s="56">
        <v>36</v>
      </c>
      <c r="O140" s="56">
        <v>3.4911637931034485</v>
      </c>
      <c r="P140" s="57">
        <v>0.67</v>
      </c>
      <c r="Q140" s="58">
        <v>48.520651055069479</v>
      </c>
      <c r="R140" s="59">
        <v>535.20651055069482</v>
      </c>
    </row>
    <row r="141" spans="1:18" x14ac:dyDescent="0.35">
      <c r="A141" s="55">
        <v>0</v>
      </c>
      <c r="B141" s="56">
        <v>1992</v>
      </c>
      <c r="C141" s="56">
        <v>1</v>
      </c>
      <c r="D141" s="56">
        <v>4</v>
      </c>
      <c r="E141" s="56">
        <v>3</v>
      </c>
      <c r="F141" s="56">
        <v>3</v>
      </c>
      <c r="G141" s="56">
        <v>3</v>
      </c>
      <c r="H141" s="56">
        <v>3</v>
      </c>
      <c r="I141" s="56">
        <v>4</v>
      </c>
      <c r="J141" s="56">
        <v>4</v>
      </c>
      <c r="K141" s="56">
        <v>4</v>
      </c>
      <c r="L141" s="56">
        <v>3</v>
      </c>
      <c r="M141" s="56"/>
      <c r="N141" s="56">
        <v>32</v>
      </c>
      <c r="O141" s="56">
        <v>3.4911637931034485</v>
      </c>
      <c r="P141" s="57">
        <v>0.67</v>
      </c>
      <c r="Q141" s="58">
        <v>42.550501801338129</v>
      </c>
      <c r="R141" s="59">
        <v>475.50501801338129</v>
      </c>
    </row>
    <row r="142" spans="1:18" x14ac:dyDescent="0.35">
      <c r="A142" s="55">
        <v>0</v>
      </c>
      <c r="B142" s="56">
        <v>1996</v>
      </c>
      <c r="C142" s="56">
        <v>4</v>
      </c>
      <c r="D142" s="56">
        <v>3</v>
      </c>
      <c r="E142" s="56">
        <v>4</v>
      </c>
      <c r="F142" s="56">
        <v>3</v>
      </c>
      <c r="G142" s="56">
        <v>4</v>
      </c>
      <c r="H142" s="56">
        <v>3</v>
      </c>
      <c r="I142" s="56">
        <v>4</v>
      </c>
      <c r="J142" s="56">
        <v>3</v>
      </c>
      <c r="K142" s="56">
        <v>4</v>
      </c>
      <c r="L142" s="56">
        <v>4</v>
      </c>
      <c r="M142" s="56"/>
      <c r="N142" s="56">
        <v>36</v>
      </c>
      <c r="O142" s="56">
        <v>3.4911637931034485</v>
      </c>
      <c r="P142" s="57">
        <v>0.67</v>
      </c>
      <c r="Q142" s="58">
        <v>48.520651055069479</v>
      </c>
      <c r="R142" s="59">
        <v>535.20651055069482</v>
      </c>
    </row>
    <row r="143" spans="1:18" x14ac:dyDescent="0.35">
      <c r="A143" s="55">
        <v>0</v>
      </c>
      <c r="B143" s="56">
        <v>1990</v>
      </c>
      <c r="C143" s="56">
        <v>3</v>
      </c>
      <c r="D143" s="56">
        <v>3</v>
      </c>
      <c r="E143" s="56">
        <v>4</v>
      </c>
      <c r="F143" s="56">
        <v>3</v>
      </c>
      <c r="G143" s="56">
        <v>3</v>
      </c>
      <c r="H143" s="56">
        <v>4</v>
      </c>
      <c r="I143" s="56">
        <v>3</v>
      </c>
      <c r="J143" s="56">
        <v>4</v>
      </c>
      <c r="K143" s="56">
        <v>4</v>
      </c>
      <c r="L143" s="56">
        <v>3</v>
      </c>
      <c r="M143" s="56"/>
      <c r="N143" s="56">
        <v>34</v>
      </c>
      <c r="O143" s="56">
        <v>3.4911637931034485</v>
      </c>
      <c r="P143" s="57">
        <v>0.67</v>
      </c>
      <c r="Q143" s="58">
        <v>45.535576428203804</v>
      </c>
      <c r="R143" s="59">
        <v>505.35576428203802</v>
      </c>
    </row>
    <row r="144" spans="1:18" x14ac:dyDescent="0.35">
      <c r="A144" s="55">
        <v>0</v>
      </c>
      <c r="B144" s="56">
        <v>1986</v>
      </c>
      <c r="C144" s="56">
        <v>3</v>
      </c>
      <c r="D144" s="56">
        <v>4</v>
      </c>
      <c r="E144" s="56">
        <v>4</v>
      </c>
      <c r="F144" s="56">
        <v>4</v>
      </c>
      <c r="G144" s="56">
        <v>4</v>
      </c>
      <c r="H144" s="56">
        <v>4</v>
      </c>
      <c r="I144" s="56">
        <v>3</v>
      </c>
      <c r="J144" s="56">
        <v>3</v>
      </c>
      <c r="K144" s="56">
        <v>4</v>
      </c>
      <c r="L144" s="56">
        <v>4</v>
      </c>
      <c r="M144" s="56"/>
      <c r="N144" s="56">
        <v>37</v>
      </c>
      <c r="O144" s="56">
        <v>3.4911637931034485</v>
      </c>
      <c r="P144" s="57">
        <v>0.67</v>
      </c>
      <c r="Q144" s="58">
        <v>50.013188368502313</v>
      </c>
      <c r="R144" s="59">
        <v>550.13188368502313</v>
      </c>
    </row>
    <row r="145" spans="1:18" x14ac:dyDescent="0.35">
      <c r="A145" s="55">
        <v>0</v>
      </c>
      <c r="B145" s="56">
        <v>1979</v>
      </c>
      <c r="C145" s="56">
        <v>4</v>
      </c>
      <c r="D145" s="56">
        <v>4</v>
      </c>
      <c r="E145" s="56">
        <v>4</v>
      </c>
      <c r="F145" s="56">
        <v>4</v>
      </c>
      <c r="G145" s="56">
        <v>4</v>
      </c>
      <c r="H145" s="56">
        <v>4</v>
      </c>
      <c r="I145" s="56">
        <v>4</v>
      </c>
      <c r="J145" s="56">
        <v>4</v>
      </c>
      <c r="K145" s="56">
        <v>4</v>
      </c>
      <c r="L145" s="56">
        <v>4</v>
      </c>
      <c r="M145" s="56"/>
      <c r="N145" s="56">
        <v>40</v>
      </c>
      <c r="O145" s="56">
        <v>3.4911637931034485</v>
      </c>
      <c r="P145" s="57">
        <v>0.67</v>
      </c>
      <c r="Q145" s="58">
        <v>54.490800308800821</v>
      </c>
      <c r="R145" s="59">
        <v>594.90800308800817</v>
      </c>
    </row>
    <row r="146" spans="1:18" x14ac:dyDescent="0.35">
      <c r="A146" s="55">
        <v>0</v>
      </c>
      <c r="B146" s="56">
        <v>1992</v>
      </c>
      <c r="C146" s="56">
        <v>3</v>
      </c>
      <c r="D146" s="56">
        <v>4</v>
      </c>
      <c r="E146" s="56">
        <v>4</v>
      </c>
      <c r="F146" s="56">
        <v>4</v>
      </c>
      <c r="G146" s="56">
        <v>3</v>
      </c>
      <c r="H146" s="56">
        <v>2</v>
      </c>
      <c r="I146" s="56">
        <v>2</v>
      </c>
      <c r="J146" s="56">
        <v>3</v>
      </c>
      <c r="K146" s="56">
        <v>4</v>
      </c>
      <c r="L146" s="56">
        <v>3</v>
      </c>
      <c r="M146" s="56"/>
      <c r="N146" s="56">
        <v>32</v>
      </c>
      <c r="O146" s="56">
        <v>3.4911637931034485</v>
      </c>
      <c r="P146" s="57">
        <v>0.67</v>
      </c>
      <c r="Q146" s="58">
        <v>42.550501801338129</v>
      </c>
      <c r="R146" s="59">
        <v>475.50501801338129</v>
      </c>
    </row>
    <row r="147" spans="1:18" x14ac:dyDescent="0.35">
      <c r="A147" s="55">
        <v>0</v>
      </c>
      <c r="B147" s="56">
        <v>2000</v>
      </c>
      <c r="C147" s="56">
        <v>4</v>
      </c>
      <c r="D147" s="56">
        <v>4</v>
      </c>
      <c r="E147" s="56">
        <v>3</v>
      </c>
      <c r="F147" s="56">
        <v>3</v>
      </c>
      <c r="G147" s="56">
        <v>3</v>
      </c>
      <c r="H147" s="56">
        <v>3</v>
      </c>
      <c r="I147" s="56">
        <v>3</v>
      </c>
      <c r="J147" s="56">
        <v>3</v>
      </c>
      <c r="K147" s="56">
        <v>3</v>
      </c>
      <c r="L147" s="56">
        <v>3</v>
      </c>
      <c r="M147" s="56"/>
      <c r="N147" s="56">
        <v>32</v>
      </c>
      <c r="O147" s="56">
        <v>3.4911637931034485</v>
      </c>
      <c r="P147" s="57">
        <v>0.67</v>
      </c>
      <c r="Q147" s="58">
        <v>42.550501801338129</v>
      </c>
      <c r="R147" s="59">
        <v>475.50501801338129</v>
      </c>
    </row>
    <row r="148" spans="1:18" x14ac:dyDescent="0.35">
      <c r="A148" s="55">
        <v>0</v>
      </c>
      <c r="B148" s="56">
        <v>1988</v>
      </c>
      <c r="C148" s="56">
        <v>3</v>
      </c>
      <c r="D148" s="56">
        <v>3</v>
      </c>
      <c r="E148" s="56">
        <v>4</v>
      </c>
      <c r="F148" s="56">
        <v>3</v>
      </c>
      <c r="G148" s="56">
        <v>3</v>
      </c>
      <c r="H148" s="56">
        <v>4</v>
      </c>
      <c r="I148" s="56">
        <v>2</v>
      </c>
      <c r="J148" s="56">
        <v>3</v>
      </c>
      <c r="K148" s="56">
        <v>4</v>
      </c>
      <c r="L148" s="56">
        <v>4</v>
      </c>
      <c r="M148" s="56"/>
      <c r="N148" s="56">
        <v>33</v>
      </c>
      <c r="O148" s="56">
        <v>3.4911637931034485</v>
      </c>
      <c r="P148" s="57">
        <v>0.67</v>
      </c>
      <c r="Q148" s="58">
        <v>44.04303911477097</v>
      </c>
      <c r="R148" s="59">
        <v>490.43039114770971</v>
      </c>
    </row>
    <row r="149" spans="1:18" x14ac:dyDescent="0.35">
      <c r="A149" s="55">
        <v>0</v>
      </c>
      <c r="B149" s="56">
        <v>1998</v>
      </c>
      <c r="C149" s="56">
        <v>3</v>
      </c>
      <c r="D149" s="56">
        <v>4</v>
      </c>
      <c r="E149" s="56">
        <v>4</v>
      </c>
      <c r="F149" s="56">
        <v>4</v>
      </c>
      <c r="G149" s="56">
        <v>3</v>
      </c>
      <c r="H149" s="56">
        <v>3</v>
      </c>
      <c r="I149" s="56">
        <v>2</v>
      </c>
      <c r="J149" s="56">
        <v>3</v>
      </c>
      <c r="K149" s="56">
        <v>4</v>
      </c>
      <c r="L149" s="56">
        <v>4</v>
      </c>
      <c r="M149" s="56"/>
      <c r="N149" s="56">
        <v>34</v>
      </c>
      <c r="O149" s="56">
        <v>3.4911637931034485</v>
      </c>
      <c r="P149" s="57">
        <v>0.67</v>
      </c>
      <c r="Q149" s="58">
        <v>45.535576428203804</v>
      </c>
      <c r="R149" s="59">
        <v>505.35576428203802</v>
      </c>
    </row>
    <row r="150" spans="1:18" x14ac:dyDescent="0.35">
      <c r="A150" s="55">
        <v>0</v>
      </c>
      <c r="B150" s="56">
        <v>1987</v>
      </c>
      <c r="C150" s="56">
        <v>4</v>
      </c>
      <c r="D150" s="56">
        <v>4</v>
      </c>
      <c r="E150" s="56">
        <v>4</v>
      </c>
      <c r="F150" s="56">
        <v>1</v>
      </c>
      <c r="G150" s="56">
        <v>4</v>
      </c>
      <c r="H150" s="56">
        <v>4</v>
      </c>
      <c r="I150" s="56">
        <v>4</v>
      </c>
      <c r="J150" s="56">
        <v>4</v>
      </c>
      <c r="K150" s="56">
        <v>4</v>
      </c>
      <c r="L150" s="56">
        <v>4</v>
      </c>
      <c r="M150" s="56"/>
      <c r="N150" s="56">
        <v>37</v>
      </c>
      <c r="O150" s="56">
        <v>3.4911637931034485</v>
      </c>
      <c r="P150" s="57">
        <v>0.67</v>
      </c>
      <c r="Q150" s="58">
        <v>50.013188368502313</v>
      </c>
      <c r="R150" s="59">
        <v>550.13188368502313</v>
      </c>
    </row>
    <row r="151" spans="1:18" x14ac:dyDescent="0.35">
      <c r="A151" s="55">
        <v>0</v>
      </c>
      <c r="B151" s="56">
        <v>1996</v>
      </c>
      <c r="C151" s="56">
        <v>4</v>
      </c>
      <c r="D151" s="56">
        <v>4</v>
      </c>
      <c r="E151" s="56">
        <v>4</v>
      </c>
      <c r="F151" s="56">
        <v>4</v>
      </c>
      <c r="G151" s="56">
        <v>4</v>
      </c>
      <c r="H151" s="56">
        <v>3</v>
      </c>
      <c r="I151" s="56">
        <v>3</v>
      </c>
      <c r="J151" s="56">
        <v>4</v>
      </c>
      <c r="K151" s="56">
        <v>4</v>
      </c>
      <c r="L151" s="56">
        <v>4</v>
      </c>
      <c r="M151" s="56"/>
      <c r="N151" s="56">
        <v>38</v>
      </c>
      <c r="O151" s="56">
        <v>3.4911637931034485</v>
      </c>
      <c r="P151" s="57">
        <v>0.67</v>
      </c>
      <c r="Q151" s="58">
        <v>51.505725681935154</v>
      </c>
      <c r="R151" s="59">
        <v>565.05725681935155</v>
      </c>
    </row>
    <row r="152" spans="1:18" x14ac:dyDescent="0.35">
      <c r="A152" s="55">
        <v>0</v>
      </c>
      <c r="B152" s="56">
        <v>1998</v>
      </c>
      <c r="C152" s="56">
        <v>4</v>
      </c>
      <c r="D152" s="56">
        <v>3</v>
      </c>
      <c r="E152" s="56">
        <v>4</v>
      </c>
      <c r="F152" s="56">
        <v>2</v>
      </c>
      <c r="G152" s="56">
        <v>4</v>
      </c>
      <c r="H152" s="56">
        <v>3</v>
      </c>
      <c r="I152" s="56">
        <v>2</v>
      </c>
      <c r="J152" s="56">
        <v>3</v>
      </c>
      <c r="K152" s="56">
        <v>4</v>
      </c>
      <c r="L152" s="56">
        <v>4</v>
      </c>
      <c r="M152" s="56"/>
      <c r="N152" s="56">
        <v>33</v>
      </c>
      <c r="O152" s="56">
        <v>3.4911637931034485</v>
      </c>
      <c r="P152" s="57">
        <v>0.67</v>
      </c>
      <c r="Q152" s="58">
        <v>44.04303911477097</v>
      </c>
      <c r="R152" s="59">
        <v>490.43039114770971</v>
      </c>
    </row>
    <row r="153" spans="1:18" x14ac:dyDescent="0.35">
      <c r="A153" s="55">
        <v>0</v>
      </c>
      <c r="B153" s="56">
        <v>1997</v>
      </c>
      <c r="C153" s="56">
        <v>4</v>
      </c>
      <c r="D153" s="56">
        <v>4</v>
      </c>
      <c r="E153" s="56">
        <v>4</v>
      </c>
      <c r="F153" s="56">
        <v>4</v>
      </c>
      <c r="G153" s="56">
        <v>3</v>
      </c>
      <c r="H153" s="56">
        <v>3</v>
      </c>
      <c r="I153" s="56">
        <v>3</v>
      </c>
      <c r="J153" s="56">
        <v>4</v>
      </c>
      <c r="K153" s="56">
        <v>4</v>
      </c>
      <c r="L153" s="56">
        <v>3</v>
      </c>
      <c r="M153" s="56"/>
      <c r="N153" s="56">
        <v>36</v>
      </c>
      <c r="O153" s="56">
        <v>3.4911637931034485</v>
      </c>
      <c r="P153" s="57">
        <v>0.67</v>
      </c>
      <c r="Q153" s="58">
        <v>48.520651055069479</v>
      </c>
      <c r="R153" s="59">
        <v>535.20651055069482</v>
      </c>
    </row>
    <row r="154" spans="1:18" x14ac:dyDescent="0.35">
      <c r="A154" s="55">
        <v>0</v>
      </c>
      <c r="B154" s="56">
        <v>1991</v>
      </c>
      <c r="C154" s="56">
        <v>3</v>
      </c>
      <c r="D154" s="56">
        <v>4</v>
      </c>
      <c r="E154" s="56">
        <v>4</v>
      </c>
      <c r="F154" s="56">
        <v>4</v>
      </c>
      <c r="G154" s="56">
        <v>4</v>
      </c>
      <c r="H154" s="56">
        <v>3</v>
      </c>
      <c r="I154" s="56">
        <v>4</v>
      </c>
      <c r="J154" s="56">
        <v>3</v>
      </c>
      <c r="K154" s="56">
        <v>3</v>
      </c>
      <c r="L154" s="56">
        <v>4</v>
      </c>
      <c r="M154" s="56"/>
      <c r="N154" s="56">
        <v>36</v>
      </c>
      <c r="O154" s="56">
        <v>3.4911637931034485</v>
      </c>
      <c r="P154" s="57">
        <v>0.67</v>
      </c>
      <c r="Q154" s="58">
        <v>48.520651055069479</v>
      </c>
      <c r="R154" s="59">
        <v>535.20651055069482</v>
      </c>
    </row>
    <row r="155" spans="1:18" x14ac:dyDescent="0.35">
      <c r="A155" s="55">
        <v>0</v>
      </c>
      <c r="B155" s="56">
        <v>1991</v>
      </c>
      <c r="C155" s="56">
        <v>3</v>
      </c>
      <c r="D155" s="56">
        <v>3</v>
      </c>
      <c r="E155" s="56">
        <v>3</v>
      </c>
      <c r="F155" s="56">
        <v>3</v>
      </c>
      <c r="G155" s="56">
        <v>3</v>
      </c>
      <c r="H155" s="56">
        <v>3</v>
      </c>
      <c r="I155" s="56">
        <v>4</v>
      </c>
      <c r="J155" s="56">
        <v>4</v>
      </c>
      <c r="K155" s="56">
        <v>3</v>
      </c>
      <c r="L155" s="56">
        <v>4</v>
      </c>
      <c r="M155" s="56"/>
      <c r="N155" s="56">
        <v>33</v>
      </c>
      <c r="O155" s="56">
        <v>3.4911637931034485</v>
      </c>
      <c r="P155" s="57">
        <v>0.67</v>
      </c>
      <c r="Q155" s="58">
        <v>44.04303911477097</v>
      </c>
      <c r="R155" s="59">
        <v>490.43039114770971</v>
      </c>
    </row>
    <row r="156" spans="1:18" x14ac:dyDescent="0.35">
      <c r="A156" s="55">
        <v>0</v>
      </c>
      <c r="B156" s="56">
        <v>1997</v>
      </c>
      <c r="C156" s="56">
        <v>3</v>
      </c>
      <c r="D156" s="56">
        <v>4</v>
      </c>
      <c r="E156" s="56">
        <v>4</v>
      </c>
      <c r="F156" s="56">
        <v>4</v>
      </c>
      <c r="G156" s="56">
        <v>4</v>
      </c>
      <c r="H156" s="56">
        <v>3</v>
      </c>
      <c r="I156" s="56">
        <v>3</v>
      </c>
      <c r="J156" s="56">
        <v>3</v>
      </c>
      <c r="K156" s="56">
        <v>4</v>
      </c>
      <c r="L156" s="56">
        <v>3</v>
      </c>
      <c r="M156" s="56"/>
      <c r="N156" s="56">
        <v>35</v>
      </c>
      <c r="O156" s="56">
        <v>3.4911637931034485</v>
      </c>
      <c r="P156" s="57">
        <v>0.67</v>
      </c>
      <c r="Q156" s="58">
        <v>47.028113741636638</v>
      </c>
      <c r="R156" s="59">
        <v>520.28113741636639</v>
      </c>
    </row>
    <row r="157" spans="1:18" x14ac:dyDescent="0.35">
      <c r="A157" s="55">
        <v>0</v>
      </c>
      <c r="B157" s="56">
        <v>1990</v>
      </c>
      <c r="C157" s="56">
        <v>4</v>
      </c>
      <c r="D157" s="56">
        <v>4</v>
      </c>
      <c r="E157" s="56">
        <v>4</v>
      </c>
      <c r="F157" s="56">
        <v>3</v>
      </c>
      <c r="G157" s="56">
        <v>3</v>
      </c>
      <c r="H157" s="56">
        <v>3</v>
      </c>
      <c r="I157" s="56">
        <v>4</v>
      </c>
      <c r="J157" s="56">
        <v>4</v>
      </c>
      <c r="K157" s="56">
        <v>4</v>
      </c>
      <c r="L157" s="56">
        <v>3</v>
      </c>
      <c r="M157" s="56"/>
      <c r="N157" s="56">
        <v>36</v>
      </c>
      <c r="O157" s="56">
        <v>3.4911637931034485</v>
      </c>
      <c r="P157" s="57">
        <v>0.67</v>
      </c>
      <c r="Q157" s="58">
        <v>48.520651055069479</v>
      </c>
      <c r="R157" s="59">
        <v>535.20651055069482</v>
      </c>
    </row>
    <row r="158" spans="1:18" x14ac:dyDescent="0.35">
      <c r="A158" s="55">
        <v>0</v>
      </c>
      <c r="B158" s="56">
        <v>1997</v>
      </c>
      <c r="C158" s="56">
        <v>4</v>
      </c>
      <c r="D158" s="56">
        <v>4</v>
      </c>
      <c r="E158" s="56">
        <v>4</v>
      </c>
      <c r="F158" s="56">
        <v>2</v>
      </c>
      <c r="G158" s="56">
        <v>3</v>
      </c>
      <c r="H158" s="56">
        <v>3</v>
      </c>
      <c r="I158" s="56">
        <v>3</v>
      </c>
      <c r="J158" s="56">
        <v>4</v>
      </c>
      <c r="K158" s="56">
        <v>4</v>
      </c>
      <c r="L158" s="56">
        <v>3</v>
      </c>
      <c r="M158" s="56"/>
      <c r="N158" s="56">
        <v>34</v>
      </c>
      <c r="O158" s="56">
        <v>3.4911637931034485</v>
      </c>
      <c r="P158" s="57">
        <v>0.67</v>
      </c>
      <c r="Q158" s="58">
        <v>45.535576428203804</v>
      </c>
      <c r="R158" s="59">
        <v>505.35576428203802</v>
      </c>
    </row>
    <row r="159" spans="1:18" x14ac:dyDescent="0.35">
      <c r="A159" s="55">
        <v>0</v>
      </c>
      <c r="B159" s="56">
        <v>1990</v>
      </c>
      <c r="C159" s="56">
        <v>4</v>
      </c>
      <c r="D159" s="56">
        <v>4</v>
      </c>
      <c r="E159" s="56">
        <v>4</v>
      </c>
      <c r="F159" s="56">
        <v>4</v>
      </c>
      <c r="G159" s="56">
        <v>3</v>
      </c>
      <c r="H159" s="56">
        <v>3</v>
      </c>
      <c r="I159" s="56">
        <v>3</v>
      </c>
      <c r="J159" s="56">
        <v>3</v>
      </c>
      <c r="K159" s="56">
        <v>4</v>
      </c>
      <c r="L159" s="56">
        <v>4</v>
      </c>
      <c r="M159" s="56"/>
      <c r="N159" s="56">
        <v>36</v>
      </c>
      <c r="O159" s="56">
        <v>3.4911637931034485</v>
      </c>
      <c r="P159" s="57">
        <v>0.67</v>
      </c>
      <c r="Q159" s="58">
        <v>48.520651055069479</v>
      </c>
      <c r="R159" s="59">
        <v>535.20651055069482</v>
      </c>
    </row>
    <row r="160" spans="1:18" x14ac:dyDescent="0.35">
      <c r="A160" s="55">
        <v>0</v>
      </c>
      <c r="B160" s="56">
        <v>1993</v>
      </c>
      <c r="C160" s="56">
        <v>4</v>
      </c>
      <c r="D160" s="56">
        <v>4</v>
      </c>
      <c r="E160" s="56">
        <v>4</v>
      </c>
      <c r="F160" s="56">
        <v>4</v>
      </c>
      <c r="G160" s="56">
        <v>4</v>
      </c>
      <c r="H160" s="56">
        <v>2</v>
      </c>
      <c r="I160" s="56">
        <v>4</v>
      </c>
      <c r="J160" s="56">
        <v>4</v>
      </c>
      <c r="K160" s="56">
        <v>4</v>
      </c>
      <c r="L160" s="56">
        <v>4</v>
      </c>
      <c r="M160" s="56"/>
      <c r="N160" s="56">
        <v>38</v>
      </c>
      <c r="O160" s="56">
        <v>3.4911637931034485</v>
      </c>
      <c r="P160" s="57">
        <v>0.67</v>
      </c>
      <c r="Q160" s="58">
        <v>51.505725681935154</v>
      </c>
      <c r="R160" s="59">
        <v>565.05725681935155</v>
      </c>
    </row>
    <row r="161" spans="1:18" x14ac:dyDescent="0.35">
      <c r="A161" s="55">
        <v>0</v>
      </c>
      <c r="B161" s="56">
        <v>1981</v>
      </c>
      <c r="C161" s="56">
        <v>4</v>
      </c>
      <c r="D161" s="56">
        <v>4</v>
      </c>
      <c r="E161" s="56">
        <v>4</v>
      </c>
      <c r="F161" s="56">
        <v>4</v>
      </c>
      <c r="G161" s="56">
        <v>4</v>
      </c>
      <c r="H161" s="56">
        <v>4</v>
      </c>
      <c r="I161" s="56">
        <v>4</v>
      </c>
      <c r="J161" s="56">
        <v>4</v>
      </c>
      <c r="K161" s="56">
        <v>4</v>
      </c>
      <c r="L161" s="56">
        <v>4</v>
      </c>
      <c r="M161" s="56"/>
      <c r="N161" s="56">
        <v>40</v>
      </c>
      <c r="O161" s="56">
        <v>3.4911637931034485</v>
      </c>
      <c r="P161" s="57">
        <v>0.67</v>
      </c>
      <c r="Q161" s="58">
        <v>54.490800308800821</v>
      </c>
      <c r="R161" s="59">
        <v>594.90800308800817</v>
      </c>
    </row>
    <row r="162" spans="1:18" x14ac:dyDescent="0.35">
      <c r="A162" s="55">
        <v>0</v>
      </c>
      <c r="B162" s="56">
        <v>1990</v>
      </c>
      <c r="C162" s="56">
        <v>3</v>
      </c>
      <c r="D162" s="56">
        <v>4</v>
      </c>
      <c r="E162" s="56">
        <v>4</v>
      </c>
      <c r="F162" s="56">
        <v>4</v>
      </c>
      <c r="G162" s="56">
        <v>4</v>
      </c>
      <c r="H162" s="56">
        <v>4</v>
      </c>
      <c r="I162" s="56">
        <v>4</v>
      </c>
      <c r="J162" s="56">
        <v>4</v>
      </c>
      <c r="K162" s="56">
        <v>4</v>
      </c>
      <c r="L162" s="56">
        <v>4</v>
      </c>
      <c r="M162" s="56"/>
      <c r="N162" s="56">
        <v>39</v>
      </c>
      <c r="O162" s="56">
        <v>3.4911637931034485</v>
      </c>
      <c r="P162" s="57">
        <v>0.67</v>
      </c>
      <c r="Q162" s="58">
        <v>52.998262995367988</v>
      </c>
      <c r="R162" s="59">
        <v>579.98262995367986</v>
      </c>
    </row>
    <row r="163" spans="1:18" x14ac:dyDescent="0.35">
      <c r="A163" s="55">
        <v>0</v>
      </c>
      <c r="B163" s="56">
        <v>1996</v>
      </c>
      <c r="C163" s="56">
        <v>3</v>
      </c>
      <c r="D163" s="56">
        <v>3</v>
      </c>
      <c r="E163" s="56">
        <v>3</v>
      </c>
      <c r="F163" s="56">
        <v>3</v>
      </c>
      <c r="G163" s="56">
        <v>3</v>
      </c>
      <c r="H163" s="56">
        <v>3</v>
      </c>
      <c r="I163" s="56">
        <v>3</v>
      </c>
      <c r="J163" s="56">
        <v>3</v>
      </c>
      <c r="K163" s="56">
        <v>3</v>
      </c>
      <c r="L163" s="56">
        <v>3</v>
      </c>
      <c r="M163" s="56"/>
      <c r="N163" s="56">
        <v>30</v>
      </c>
      <c r="O163" s="56">
        <v>3.4911637931034485</v>
      </c>
      <c r="P163" s="57">
        <v>0.67</v>
      </c>
      <c r="Q163" s="58">
        <v>39.565427174472461</v>
      </c>
      <c r="R163" s="59">
        <v>445.65427174472461</v>
      </c>
    </row>
    <row r="164" spans="1:18" x14ac:dyDescent="0.35">
      <c r="A164" s="55">
        <v>0</v>
      </c>
      <c r="B164" s="56">
        <v>1996</v>
      </c>
      <c r="C164" s="56">
        <v>3</v>
      </c>
      <c r="D164" s="56">
        <v>2</v>
      </c>
      <c r="E164" s="56">
        <v>3</v>
      </c>
      <c r="F164" s="56">
        <v>3</v>
      </c>
      <c r="G164" s="56">
        <v>4</v>
      </c>
      <c r="H164" s="56">
        <v>4</v>
      </c>
      <c r="I164" s="56">
        <v>3</v>
      </c>
      <c r="J164" s="56">
        <v>3</v>
      </c>
      <c r="K164" s="56">
        <v>4</v>
      </c>
      <c r="L164" s="56">
        <v>4</v>
      </c>
      <c r="M164" s="56"/>
      <c r="N164" s="56">
        <v>33</v>
      </c>
      <c r="O164" s="56">
        <v>3.4911637931034485</v>
      </c>
      <c r="P164" s="57">
        <v>0.67</v>
      </c>
      <c r="Q164" s="58">
        <v>44.04303911477097</v>
      </c>
      <c r="R164" s="59">
        <v>490.43039114770971</v>
      </c>
    </row>
    <row r="165" spans="1:18" x14ac:dyDescent="0.35">
      <c r="A165" s="55">
        <v>0</v>
      </c>
      <c r="B165" s="56">
        <v>1978</v>
      </c>
      <c r="C165" s="56">
        <v>3</v>
      </c>
      <c r="D165" s="56">
        <v>4</v>
      </c>
      <c r="E165" s="56">
        <v>4</v>
      </c>
      <c r="F165" s="56">
        <v>3</v>
      </c>
      <c r="G165" s="56">
        <v>3</v>
      </c>
      <c r="H165" s="56">
        <v>3</v>
      </c>
      <c r="I165" s="56">
        <v>3</v>
      </c>
      <c r="J165" s="56">
        <v>4</v>
      </c>
      <c r="K165" s="56">
        <v>4</v>
      </c>
      <c r="L165" s="56">
        <v>4</v>
      </c>
      <c r="M165" s="56"/>
      <c r="N165" s="56">
        <v>35</v>
      </c>
      <c r="O165" s="56">
        <v>3.4911637931034485</v>
      </c>
      <c r="P165" s="57">
        <v>0.67</v>
      </c>
      <c r="Q165" s="58">
        <v>47.028113741636638</v>
      </c>
      <c r="R165" s="59">
        <v>520.28113741636639</v>
      </c>
    </row>
    <row r="166" spans="1:18" x14ac:dyDescent="0.35">
      <c r="A166" s="55">
        <v>0</v>
      </c>
      <c r="B166" s="56">
        <v>1992</v>
      </c>
      <c r="C166" s="56">
        <v>3</v>
      </c>
      <c r="D166" s="56">
        <v>4</v>
      </c>
      <c r="E166" s="56">
        <v>4</v>
      </c>
      <c r="F166" s="56">
        <v>4</v>
      </c>
      <c r="G166" s="56">
        <v>4</v>
      </c>
      <c r="H166" s="56">
        <v>4</v>
      </c>
      <c r="I166" s="56">
        <v>3</v>
      </c>
      <c r="J166" s="56">
        <v>4</v>
      </c>
      <c r="K166" s="56">
        <v>4</v>
      </c>
      <c r="L166" s="56">
        <v>3</v>
      </c>
      <c r="M166" s="56"/>
      <c r="N166" s="56">
        <v>37</v>
      </c>
      <c r="O166" s="56">
        <v>3.4911637931034485</v>
      </c>
      <c r="P166" s="57">
        <v>0.67</v>
      </c>
      <c r="Q166" s="58">
        <v>50.013188368502313</v>
      </c>
      <c r="R166" s="59">
        <v>550.13188368502313</v>
      </c>
    </row>
    <row r="167" spans="1:18" x14ac:dyDescent="0.35">
      <c r="A167" s="55">
        <v>0</v>
      </c>
      <c r="B167" s="56">
        <v>1996</v>
      </c>
      <c r="C167" s="56">
        <v>3</v>
      </c>
      <c r="D167" s="56">
        <v>3</v>
      </c>
      <c r="E167" s="56">
        <v>3</v>
      </c>
      <c r="F167" s="56">
        <v>2</v>
      </c>
      <c r="G167" s="56">
        <v>3</v>
      </c>
      <c r="H167" s="56">
        <v>3</v>
      </c>
      <c r="I167" s="56">
        <v>2</v>
      </c>
      <c r="J167" s="56">
        <v>3</v>
      </c>
      <c r="K167" s="56">
        <v>4</v>
      </c>
      <c r="L167" s="56">
        <v>3</v>
      </c>
      <c r="M167" s="56"/>
      <c r="N167" s="56">
        <v>29</v>
      </c>
      <c r="O167" s="56">
        <v>3.4911637931034485</v>
      </c>
      <c r="P167" s="57">
        <v>0.67</v>
      </c>
      <c r="Q167" s="58">
        <v>38.072889861039627</v>
      </c>
      <c r="R167" s="59">
        <v>430.7288986103963</v>
      </c>
    </row>
    <row r="168" spans="1:18" x14ac:dyDescent="0.35">
      <c r="A168" s="55">
        <v>0</v>
      </c>
      <c r="B168" s="56">
        <v>1992</v>
      </c>
      <c r="C168" s="56">
        <v>4</v>
      </c>
      <c r="D168" s="56">
        <v>4</v>
      </c>
      <c r="E168" s="56">
        <v>4</v>
      </c>
      <c r="F168" s="56">
        <v>4</v>
      </c>
      <c r="G168" s="56">
        <v>4</v>
      </c>
      <c r="H168" s="56">
        <v>4</v>
      </c>
      <c r="I168" s="56">
        <v>4</v>
      </c>
      <c r="J168" s="56">
        <v>4</v>
      </c>
      <c r="K168" s="56">
        <v>4</v>
      </c>
      <c r="L168" s="56">
        <v>4</v>
      </c>
      <c r="M168" s="56"/>
      <c r="N168" s="56">
        <v>40</v>
      </c>
      <c r="O168" s="56">
        <v>3.4911637931034485</v>
      </c>
      <c r="P168" s="57">
        <v>0.67</v>
      </c>
      <c r="Q168" s="58">
        <v>54.490800308800821</v>
      </c>
      <c r="R168" s="59">
        <v>594.90800308800817</v>
      </c>
    </row>
    <row r="169" spans="1:18" x14ac:dyDescent="0.35">
      <c r="A169" s="55">
        <v>0</v>
      </c>
      <c r="B169" s="56">
        <v>1993</v>
      </c>
      <c r="C169" s="56">
        <v>3</v>
      </c>
      <c r="D169" s="56">
        <v>4</v>
      </c>
      <c r="E169" s="56">
        <v>4</v>
      </c>
      <c r="F169" s="56">
        <v>4</v>
      </c>
      <c r="G169" s="56">
        <v>4</v>
      </c>
      <c r="H169" s="56">
        <v>4</v>
      </c>
      <c r="I169" s="56">
        <v>3</v>
      </c>
      <c r="J169" s="56">
        <v>4</v>
      </c>
      <c r="K169" s="56">
        <v>4</v>
      </c>
      <c r="L169" s="56">
        <v>3</v>
      </c>
      <c r="M169" s="56"/>
      <c r="N169" s="56">
        <v>37</v>
      </c>
      <c r="O169" s="56">
        <v>3.4911637931034485</v>
      </c>
      <c r="P169" s="57">
        <v>0.67</v>
      </c>
      <c r="Q169" s="58">
        <v>50.013188368502313</v>
      </c>
      <c r="R169" s="59">
        <v>550.13188368502313</v>
      </c>
    </row>
    <row r="170" spans="1:18" x14ac:dyDescent="0.35">
      <c r="A170" s="55">
        <v>0</v>
      </c>
      <c r="B170" s="56">
        <v>1982</v>
      </c>
      <c r="C170" s="56">
        <v>2</v>
      </c>
      <c r="D170" s="56">
        <v>4</v>
      </c>
      <c r="E170" s="56">
        <v>4</v>
      </c>
      <c r="F170" s="56">
        <v>2</v>
      </c>
      <c r="G170" s="56">
        <v>4</v>
      </c>
      <c r="H170" s="56">
        <v>3</v>
      </c>
      <c r="I170" s="56">
        <v>4</v>
      </c>
      <c r="J170" s="56">
        <v>4</v>
      </c>
      <c r="K170" s="56">
        <v>4</v>
      </c>
      <c r="L170" s="56">
        <v>3</v>
      </c>
      <c r="M170" s="56"/>
      <c r="N170" s="56">
        <v>34</v>
      </c>
      <c r="O170" s="56">
        <v>3.4911637931034485</v>
      </c>
      <c r="P170" s="57">
        <v>0.67</v>
      </c>
      <c r="Q170" s="58">
        <v>45.535576428203804</v>
      </c>
      <c r="R170" s="59">
        <v>505.35576428203802</v>
      </c>
    </row>
    <row r="171" spans="1:18" x14ac:dyDescent="0.35">
      <c r="A171" s="55">
        <v>0</v>
      </c>
      <c r="B171" s="56">
        <v>1995</v>
      </c>
      <c r="C171" s="56">
        <v>1</v>
      </c>
      <c r="D171" s="56">
        <v>4</v>
      </c>
      <c r="E171" s="56">
        <v>4</v>
      </c>
      <c r="F171" s="56">
        <v>3</v>
      </c>
      <c r="G171" s="56">
        <v>3</v>
      </c>
      <c r="H171" s="56">
        <v>3</v>
      </c>
      <c r="I171" s="56">
        <v>3</v>
      </c>
      <c r="J171" s="56">
        <v>4</v>
      </c>
      <c r="K171" s="56">
        <v>4</v>
      </c>
      <c r="L171" s="56">
        <v>3</v>
      </c>
      <c r="M171" s="56"/>
      <c r="N171" s="56">
        <v>32</v>
      </c>
      <c r="O171" s="56">
        <v>3.4911637931034485</v>
      </c>
      <c r="P171" s="57">
        <v>0.67</v>
      </c>
      <c r="Q171" s="58">
        <v>42.550501801338129</v>
      </c>
      <c r="R171" s="59">
        <v>475.50501801338129</v>
      </c>
    </row>
    <row r="172" spans="1:18" x14ac:dyDescent="0.35">
      <c r="A172" s="55">
        <v>0</v>
      </c>
      <c r="B172" s="56">
        <v>1976</v>
      </c>
      <c r="C172" s="56">
        <v>3</v>
      </c>
      <c r="D172" s="56">
        <v>2</v>
      </c>
      <c r="E172" s="56">
        <v>4</v>
      </c>
      <c r="F172" s="56">
        <v>4</v>
      </c>
      <c r="G172" s="56">
        <v>3</v>
      </c>
      <c r="H172" s="56">
        <v>3</v>
      </c>
      <c r="I172" s="56">
        <v>3</v>
      </c>
      <c r="J172" s="56">
        <v>3</v>
      </c>
      <c r="K172" s="56">
        <v>4</v>
      </c>
      <c r="L172" s="56">
        <v>3</v>
      </c>
      <c r="M172" s="56"/>
      <c r="N172" s="56">
        <v>32</v>
      </c>
      <c r="O172" s="56">
        <v>3.4911637931034485</v>
      </c>
      <c r="P172" s="57">
        <v>0.67</v>
      </c>
      <c r="Q172" s="58">
        <v>42.550501801338129</v>
      </c>
      <c r="R172" s="59">
        <v>475.50501801338129</v>
      </c>
    </row>
    <row r="173" spans="1:18" x14ac:dyDescent="0.35">
      <c r="A173" s="55">
        <v>0</v>
      </c>
      <c r="B173" s="56">
        <v>1998</v>
      </c>
      <c r="C173" s="56">
        <v>3</v>
      </c>
      <c r="D173" s="56">
        <v>3</v>
      </c>
      <c r="E173" s="56">
        <v>4</v>
      </c>
      <c r="F173" s="56">
        <v>2</v>
      </c>
      <c r="G173" s="56">
        <v>4</v>
      </c>
      <c r="H173" s="56">
        <v>4</v>
      </c>
      <c r="I173" s="56">
        <v>4</v>
      </c>
      <c r="J173" s="56">
        <v>4</v>
      </c>
      <c r="K173" s="56">
        <v>4</v>
      </c>
      <c r="L173" s="56">
        <v>4</v>
      </c>
      <c r="M173" s="56"/>
      <c r="N173" s="56">
        <v>36</v>
      </c>
      <c r="O173" s="56">
        <v>3.4911637931034485</v>
      </c>
      <c r="P173" s="57">
        <v>0.67</v>
      </c>
      <c r="Q173" s="58">
        <v>48.520651055069479</v>
      </c>
      <c r="R173" s="59">
        <v>535.20651055069482</v>
      </c>
    </row>
    <row r="174" spans="1:18" x14ac:dyDescent="0.35">
      <c r="A174" s="55">
        <v>0</v>
      </c>
      <c r="B174" s="56">
        <v>1996</v>
      </c>
      <c r="C174" s="56">
        <v>3</v>
      </c>
      <c r="D174" s="56">
        <v>3</v>
      </c>
      <c r="E174" s="56">
        <v>4</v>
      </c>
      <c r="F174" s="56">
        <v>2</v>
      </c>
      <c r="G174" s="56">
        <v>4</v>
      </c>
      <c r="H174" s="56">
        <v>4</v>
      </c>
      <c r="I174" s="56">
        <v>3</v>
      </c>
      <c r="J174" s="56">
        <v>3</v>
      </c>
      <c r="K174" s="56">
        <v>3</v>
      </c>
      <c r="L174" s="56">
        <v>3</v>
      </c>
      <c r="M174" s="56"/>
      <c r="N174" s="56">
        <v>32</v>
      </c>
      <c r="O174" s="56">
        <v>3.4911637931034485</v>
      </c>
      <c r="P174" s="57">
        <v>0.67</v>
      </c>
      <c r="Q174" s="58">
        <v>42.550501801338129</v>
      </c>
      <c r="R174" s="59">
        <v>475.50501801338129</v>
      </c>
    </row>
    <row r="175" spans="1:18" x14ac:dyDescent="0.35">
      <c r="A175" s="55">
        <v>0</v>
      </c>
      <c r="B175" s="56">
        <v>1993</v>
      </c>
      <c r="C175" s="56">
        <v>4</v>
      </c>
      <c r="D175" s="56">
        <v>3</v>
      </c>
      <c r="E175" s="56">
        <v>3</v>
      </c>
      <c r="F175" s="56">
        <v>2</v>
      </c>
      <c r="G175" s="56">
        <v>2</v>
      </c>
      <c r="H175" s="56">
        <v>3</v>
      </c>
      <c r="I175" s="56">
        <v>2</v>
      </c>
      <c r="J175" s="56">
        <v>3</v>
      </c>
      <c r="K175" s="56">
        <v>3</v>
      </c>
      <c r="L175" s="56">
        <v>3</v>
      </c>
      <c r="M175" s="56"/>
      <c r="N175" s="56">
        <v>28</v>
      </c>
      <c r="O175" s="56">
        <v>3.4911637931034485</v>
      </c>
      <c r="P175" s="57">
        <v>0.67</v>
      </c>
      <c r="Q175" s="58">
        <v>36.580352547606786</v>
      </c>
      <c r="R175" s="59">
        <v>415.80352547606788</v>
      </c>
    </row>
    <row r="176" spans="1:18" x14ac:dyDescent="0.35">
      <c r="A176" s="55">
        <v>0</v>
      </c>
      <c r="B176" s="56">
        <v>1995</v>
      </c>
      <c r="C176" s="56">
        <v>4</v>
      </c>
      <c r="D176" s="56">
        <v>4</v>
      </c>
      <c r="E176" s="56">
        <v>4</v>
      </c>
      <c r="F176" s="56">
        <v>4</v>
      </c>
      <c r="G176" s="56">
        <v>4</v>
      </c>
      <c r="H176" s="56">
        <v>4</v>
      </c>
      <c r="I176" s="56">
        <v>3</v>
      </c>
      <c r="J176" s="56">
        <v>3</v>
      </c>
      <c r="K176" s="56">
        <v>4</v>
      </c>
      <c r="L176" s="56">
        <v>4</v>
      </c>
      <c r="M176" s="56"/>
      <c r="N176" s="56">
        <v>38</v>
      </c>
      <c r="O176" s="56">
        <v>3.4911637931034485</v>
      </c>
      <c r="P176" s="57">
        <v>0.67</v>
      </c>
      <c r="Q176" s="58">
        <v>51.505725681935154</v>
      </c>
      <c r="R176" s="59">
        <v>565.05725681935155</v>
      </c>
    </row>
    <row r="177" spans="1:18" x14ac:dyDescent="0.35">
      <c r="A177" s="55">
        <v>0</v>
      </c>
      <c r="B177" s="56">
        <v>1998</v>
      </c>
      <c r="C177" s="56">
        <v>4</v>
      </c>
      <c r="D177" s="56">
        <v>3</v>
      </c>
      <c r="E177" s="56">
        <v>4</v>
      </c>
      <c r="F177" s="56">
        <v>4</v>
      </c>
      <c r="G177" s="56">
        <v>4</v>
      </c>
      <c r="H177" s="56">
        <v>3</v>
      </c>
      <c r="I177" s="56">
        <v>3</v>
      </c>
      <c r="J177" s="56">
        <v>2</v>
      </c>
      <c r="K177" s="56">
        <v>4</v>
      </c>
      <c r="L177" s="56">
        <v>4</v>
      </c>
      <c r="M177" s="56"/>
      <c r="N177" s="56">
        <v>35</v>
      </c>
      <c r="O177" s="56">
        <v>3.4911637931034485</v>
      </c>
      <c r="P177" s="57">
        <v>0.67</v>
      </c>
      <c r="Q177" s="58">
        <v>47.028113741636638</v>
      </c>
      <c r="R177" s="59">
        <v>520.28113741636639</v>
      </c>
    </row>
    <row r="178" spans="1:18" x14ac:dyDescent="0.35">
      <c r="A178" s="55">
        <v>0</v>
      </c>
      <c r="B178" s="56">
        <v>1990</v>
      </c>
      <c r="C178" s="56">
        <v>3</v>
      </c>
      <c r="D178" s="56">
        <v>4</v>
      </c>
      <c r="E178" s="56">
        <v>4</v>
      </c>
      <c r="F178" s="56">
        <v>4</v>
      </c>
      <c r="G178" s="56">
        <v>4</v>
      </c>
      <c r="H178" s="56">
        <v>2</v>
      </c>
      <c r="I178" s="56">
        <v>4</v>
      </c>
      <c r="J178" s="56">
        <v>2</v>
      </c>
      <c r="K178" s="56">
        <v>4</v>
      </c>
      <c r="L178" s="56">
        <v>4</v>
      </c>
      <c r="M178" s="56"/>
      <c r="N178" s="56">
        <v>35</v>
      </c>
      <c r="O178" s="56">
        <v>3.4911637931034485</v>
      </c>
      <c r="P178" s="57">
        <v>0.67</v>
      </c>
      <c r="Q178" s="58">
        <v>47.028113741636638</v>
      </c>
      <c r="R178" s="59">
        <v>520.28113741636639</v>
      </c>
    </row>
    <row r="179" spans="1:18" x14ac:dyDescent="0.35">
      <c r="A179" s="55">
        <v>0</v>
      </c>
      <c r="B179" s="56">
        <v>1992</v>
      </c>
      <c r="C179" s="56">
        <v>4</v>
      </c>
      <c r="D179" s="56">
        <v>4</v>
      </c>
      <c r="E179" s="56">
        <v>4</v>
      </c>
      <c r="F179" s="56">
        <v>4</v>
      </c>
      <c r="G179" s="56">
        <v>4</v>
      </c>
      <c r="H179" s="56">
        <v>4</v>
      </c>
      <c r="I179" s="56">
        <v>3</v>
      </c>
      <c r="J179" s="56">
        <v>4</v>
      </c>
      <c r="K179" s="56">
        <v>4</v>
      </c>
      <c r="L179" s="56">
        <v>4</v>
      </c>
      <c r="M179" s="56"/>
      <c r="N179" s="56">
        <v>39</v>
      </c>
      <c r="O179" s="56">
        <v>3.4911637931034485</v>
      </c>
      <c r="P179" s="57">
        <v>0.67</v>
      </c>
      <c r="Q179" s="58">
        <v>52.998262995367988</v>
      </c>
      <c r="R179" s="59">
        <v>579.98262995367986</v>
      </c>
    </row>
    <row r="180" spans="1:18" x14ac:dyDescent="0.35">
      <c r="A180" s="55">
        <v>0</v>
      </c>
      <c r="B180" s="56">
        <v>1999</v>
      </c>
      <c r="C180" s="56">
        <v>4</v>
      </c>
      <c r="D180" s="56">
        <v>3</v>
      </c>
      <c r="E180" s="56">
        <v>3</v>
      </c>
      <c r="F180" s="56">
        <v>4</v>
      </c>
      <c r="G180" s="56">
        <v>4</v>
      </c>
      <c r="H180" s="56">
        <v>3</v>
      </c>
      <c r="I180" s="56">
        <v>4</v>
      </c>
      <c r="J180" s="56">
        <v>3</v>
      </c>
      <c r="K180" s="56">
        <v>4</v>
      </c>
      <c r="L180" s="56">
        <v>3</v>
      </c>
      <c r="M180" s="56"/>
      <c r="N180" s="56">
        <v>35</v>
      </c>
      <c r="O180" s="56">
        <v>3.4911637931034485</v>
      </c>
      <c r="P180" s="57">
        <v>0.67</v>
      </c>
      <c r="Q180" s="58">
        <v>47.028113741636638</v>
      </c>
      <c r="R180" s="59">
        <v>520.28113741636639</v>
      </c>
    </row>
    <row r="181" spans="1:18" x14ac:dyDescent="0.35">
      <c r="A181" s="55">
        <v>0</v>
      </c>
      <c r="B181" s="56">
        <v>1991</v>
      </c>
      <c r="C181" s="56">
        <v>4</v>
      </c>
      <c r="D181" s="56">
        <v>4</v>
      </c>
      <c r="E181" s="56">
        <v>4</v>
      </c>
      <c r="F181" s="56">
        <v>4</v>
      </c>
      <c r="G181" s="56">
        <v>4</v>
      </c>
      <c r="H181" s="56">
        <v>3</v>
      </c>
      <c r="I181" s="56">
        <v>3</v>
      </c>
      <c r="J181" s="56">
        <v>4</v>
      </c>
      <c r="K181" s="56">
        <v>4</v>
      </c>
      <c r="L181" s="56">
        <v>3</v>
      </c>
      <c r="M181" s="56"/>
      <c r="N181" s="56">
        <v>37</v>
      </c>
      <c r="O181" s="56">
        <v>3.4911637931034485</v>
      </c>
      <c r="P181" s="57">
        <v>0.67</v>
      </c>
      <c r="Q181" s="58">
        <v>50.013188368502313</v>
      </c>
      <c r="R181" s="59">
        <v>550.13188368502313</v>
      </c>
    </row>
    <row r="182" spans="1:18" x14ac:dyDescent="0.35">
      <c r="A182" s="55">
        <v>0</v>
      </c>
      <c r="B182" s="56">
        <v>1991</v>
      </c>
      <c r="C182" s="56">
        <v>3</v>
      </c>
      <c r="D182" s="56">
        <v>4</v>
      </c>
      <c r="E182" s="56">
        <v>3</v>
      </c>
      <c r="F182" s="56">
        <v>3</v>
      </c>
      <c r="G182" s="56">
        <v>3</v>
      </c>
      <c r="H182" s="56">
        <v>3</v>
      </c>
      <c r="I182" s="56">
        <v>2</v>
      </c>
      <c r="J182" s="56">
        <v>3</v>
      </c>
      <c r="K182" s="56">
        <v>4</v>
      </c>
      <c r="L182" s="56">
        <v>3</v>
      </c>
      <c r="M182" s="56"/>
      <c r="N182" s="56">
        <v>31</v>
      </c>
      <c r="O182" s="56">
        <v>3.4911637931034485</v>
      </c>
      <c r="P182" s="57">
        <v>0.67</v>
      </c>
      <c r="Q182" s="58">
        <v>41.057964487905295</v>
      </c>
      <c r="R182" s="59">
        <v>460.57964487905292</v>
      </c>
    </row>
    <row r="183" spans="1:18" x14ac:dyDescent="0.35">
      <c r="A183" s="55">
        <v>0</v>
      </c>
      <c r="B183" s="56">
        <v>2001</v>
      </c>
      <c r="C183" s="56">
        <v>3</v>
      </c>
      <c r="D183" s="56">
        <v>4</v>
      </c>
      <c r="E183" s="56">
        <v>4</v>
      </c>
      <c r="F183" s="56">
        <v>3</v>
      </c>
      <c r="G183" s="56">
        <v>4</v>
      </c>
      <c r="H183" s="56">
        <v>2</v>
      </c>
      <c r="I183" s="56">
        <v>3</v>
      </c>
      <c r="J183" s="56">
        <v>2</v>
      </c>
      <c r="K183" s="56">
        <v>4</v>
      </c>
      <c r="L183" s="56">
        <v>3</v>
      </c>
      <c r="M183" s="56"/>
      <c r="N183" s="56">
        <v>32</v>
      </c>
      <c r="O183" s="56">
        <v>3.4911637931034485</v>
      </c>
      <c r="P183" s="57">
        <v>0.67</v>
      </c>
      <c r="Q183" s="58">
        <v>42.550501801338129</v>
      </c>
      <c r="R183" s="59">
        <v>475.50501801338129</v>
      </c>
    </row>
    <row r="184" spans="1:18" x14ac:dyDescent="0.35">
      <c r="A184" s="55">
        <v>0</v>
      </c>
      <c r="B184" s="56">
        <v>1976</v>
      </c>
      <c r="C184" s="56">
        <v>3</v>
      </c>
      <c r="D184" s="56">
        <v>3</v>
      </c>
      <c r="E184" s="56">
        <v>3</v>
      </c>
      <c r="F184" s="56">
        <v>3</v>
      </c>
      <c r="G184" s="56">
        <v>2</v>
      </c>
      <c r="H184" s="56">
        <v>3</v>
      </c>
      <c r="I184" s="56">
        <v>2</v>
      </c>
      <c r="J184" s="56">
        <v>3</v>
      </c>
      <c r="K184" s="56">
        <v>3</v>
      </c>
      <c r="L184" s="56">
        <v>3</v>
      </c>
      <c r="M184" s="56"/>
      <c r="N184" s="56">
        <v>28</v>
      </c>
      <c r="O184" s="56">
        <v>3.4911637931034485</v>
      </c>
      <c r="P184" s="57">
        <v>0.67</v>
      </c>
      <c r="Q184" s="58">
        <v>36.580352547606786</v>
      </c>
      <c r="R184" s="59">
        <v>415.80352547606788</v>
      </c>
    </row>
    <row r="185" spans="1:18" x14ac:dyDescent="0.35">
      <c r="A185" s="55">
        <v>0</v>
      </c>
      <c r="B185" s="56">
        <v>1989</v>
      </c>
      <c r="C185" s="56">
        <v>4</v>
      </c>
      <c r="D185" s="56">
        <v>3</v>
      </c>
      <c r="E185" s="56">
        <v>4</v>
      </c>
      <c r="F185" s="56">
        <v>4</v>
      </c>
      <c r="G185" s="56">
        <v>4</v>
      </c>
      <c r="H185" s="56">
        <v>4</v>
      </c>
      <c r="I185" s="56">
        <v>3</v>
      </c>
      <c r="J185" s="56">
        <v>4</v>
      </c>
      <c r="K185" s="56">
        <v>4</v>
      </c>
      <c r="L185" s="56">
        <v>4</v>
      </c>
      <c r="M185" s="56"/>
      <c r="N185" s="56">
        <v>38</v>
      </c>
      <c r="O185" s="56">
        <v>3.4911637931034485</v>
      </c>
      <c r="P185" s="57">
        <v>0.67</v>
      </c>
      <c r="Q185" s="58">
        <v>51.505725681935154</v>
      </c>
      <c r="R185" s="59">
        <v>565.05725681935155</v>
      </c>
    </row>
    <row r="186" spans="1:18" x14ac:dyDescent="0.35">
      <c r="A186" s="55">
        <v>0</v>
      </c>
      <c r="B186" s="56">
        <v>2001</v>
      </c>
      <c r="C186" s="56">
        <v>4</v>
      </c>
      <c r="D186" s="56">
        <v>3</v>
      </c>
      <c r="E186" s="56">
        <v>2</v>
      </c>
      <c r="F186" s="56">
        <v>4</v>
      </c>
      <c r="G186" s="56">
        <v>4</v>
      </c>
      <c r="H186" s="56">
        <v>3</v>
      </c>
      <c r="I186" s="56">
        <v>3</v>
      </c>
      <c r="J186" s="56">
        <v>3</v>
      </c>
      <c r="K186" s="56">
        <v>3</v>
      </c>
      <c r="L186" s="56">
        <v>4</v>
      </c>
      <c r="M186" s="56"/>
      <c r="N186" s="56">
        <v>33</v>
      </c>
      <c r="O186" s="56">
        <v>3.4911637931034485</v>
      </c>
      <c r="P186" s="57">
        <v>0.67</v>
      </c>
      <c r="Q186" s="58">
        <v>44.04303911477097</v>
      </c>
      <c r="R186" s="59">
        <v>490.43039114770971</v>
      </c>
    </row>
    <row r="187" spans="1:18" x14ac:dyDescent="0.35">
      <c r="A187" s="55">
        <v>0</v>
      </c>
      <c r="B187" s="56">
        <v>2003</v>
      </c>
      <c r="C187" s="56">
        <v>4</v>
      </c>
      <c r="D187" s="56">
        <v>2</v>
      </c>
      <c r="E187" s="56">
        <v>4</v>
      </c>
      <c r="F187" s="56">
        <v>2</v>
      </c>
      <c r="G187" s="56">
        <v>3</v>
      </c>
      <c r="H187" s="56">
        <v>3</v>
      </c>
      <c r="I187" s="56">
        <v>3</v>
      </c>
      <c r="J187" s="56">
        <v>1</v>
      </c>
      <c r="K187" s="56">
        <v>4</v>
      </c>
      <c r="L187" s="56">
        <v>3</v>
      </c>
      <c r="M187" s="56"/>
      <c r="N187" s="56">
        <v>29</v>
      </c>
      <c r="O187" s="56">
        <v>3.4911637931034485</v>
      </c>
      <c r="P187" s="57">
        <v>0.67</v>
      </c>
      <c r="Q187" s="58">
        <v>38.072889861039627</v>
      </c>
      <c r="R187" s="59">
        <v>430.7288986103963</v>
      </c>
    </row>
    <row r="188" spans="1:18" x14ac:dyDescent="0.35">
      <c r="A188" s="55">
        <v>0</v>
      </c>
      <c r="B188" s="56">
        <v>1983</v>
      </c>
      <c r="C188" s="56">
        <v>4</v>
      </c>
      <c r="D188" s="56">
        <v>3</v>
      </c>
      <c r="E188" s="56">
        <v>4</v>
      </c>
      <c r="F188" s="56">
        <v>3</v>
      </c>
      <c r="G188" s="56">
        <v>3</v>
      </c>
      <c r="H188" s="56">
        <v>3</v>
      </c>
      <c r="I188" s="56">
        <v>3</v>
      </c>
      <c r="J188" s="56">
        <v>2</v>
      </c>
      <c r="K188" s="56">
        <v>4</v>
      </c>
      <c r="L188" s="56">
        <v>3</v>
      </c>
      <c r="M188" s="56"/>
      <c r="N188" s="56">
        <v>32</v>
      </c>
      <c r="O188" s="56">
        <v>3.4911637931034485</v>
      </c>
      <c r="P188" s="57">
        <v>0.67</v>
      </c>
      <c r="Q188" s="58">
        <v>42.550501801338129</v>
      </c>
      <c r="R188" s="59">
        <v>475.50501801338129</v>
      </c>
    </row>
    <row r="189" spans="1:18" x14ac:dyDescent="0.35">
      <c r="A189" s="55">
        <v>0</v>
      </c>
      <c r="B189" s="56">
        <v>1992</v>
      </c>
      <c r="C189" s="56">
        <v>4</v>
      </c>
      <c r="D189" s="56">
        <v>4</v>
      </c>
      <c r="E189" s="56">
        <v>4</v>
      </c>
      <c r="F189" s="56">
        <v>4</v>
      </c>
      <c r="G189" s="56">
        <v>3</v>
      </c>
      <c r="H189" s="56">
        <v>4</v>
      </c>
      <c r="I189" s="56">
        <v>4</v>
      </c>
      <c r="J189" s="56">
        <v>4</v>
      </c>
      <c r="K189" s="56">
        <v>4</v>
      </c>
      <c r="L189" s="56">
        <v>4</v>
      </c>
      <c r="M189" s="56"/>
      <c r="N189" s="56">
        <v>39</v>
      </c>
      <c r="O189" s="56">
        <v>3.4911637931034485</v>
      </c>
      <c r="P189" s="57">
        <v>0.67</v>
      </c>
      <c r="Q189" s="58">
        <v>52.998262995367988</v>
      </c>
      <c r="R189" s="59">
        <v>579.98262995367986</v>
      </c>
    </row>
    <row r="190" spans="1:18" x14ac:dyDescent="0.35">
      <c r="A190" s="55">
        <v>0</v>
      </c>
      <c r="B190" s="56">
        <v>1956</v>
      </c>
      <c r="C190" s="56">
        <v>4</v>
      </c>
      <c r="D190" s="56">
        <v>4</v>
      </c>
      <c r="E190" s="56">
        <v>4</v>
      </c>
      <c r="F190" s="56">
        <v>4</v>
      </c>
      <c r="G190" s="56">
        <v>3</v>
      </c>
      <c r="H190" s="56">
        <v>3</v>
      </c>
      <c r="I190" s="56">
        <v>4</v>
      </c>
      <c r="J190" s="56">
        <v>3</v>
      </c>
      <c r="K190" s="56">
        <v>4</v>
      </c>
      <c r="L190" s="56">
        <v>2</v>
      </c>
      <c r="M190" s="56"/>
      <c r="N190" s="56">
        <v>35</v>
      </c>
      <c r="O190" s="56">
        <v>3.4911637931034485</v>
      </c>
      <c r="P190" s="57">
        <v>0.67</v>
      </c>
      <c r="Q190" s="58">
        <v>47.028113741636638</v>
      </c>
      <c r="R190" s="59">
        <v>520.28113741636639</v>
      </c>
    </row>
    <row r="191" spans="1:18" x14ac:dyDescent="0.35">
      <c r="A191" s="55">
        <v>0</v>
      </c>
      <c r="B191" s="56">
        <v>1996</v>
      </c>
      <c r="C191" s="56">
        <v>4</v>
      </c>
      <c r="D191" s="56">
        <v>4</v>
      </c>
      <c r="E191" s="56">
        <v>4</v>
      </c>
      <c r="F191" s="56">
        <v>4</v>
      </c>
      <c r="G191" s="56">
        <v>4</v>
      </c>
      <c r="H191" s="56">
        <v>4</v>
      </c>
      <c r="I191" s="56">
        <v>4</v>
      </c>
      <c r="J191" s="56">
        <v>4</v>
      </c>
      <c r="K191" s="56">
        <v>4</v>
      </c>
      <c r="L191" s="56">
        <v>4</v>
      </c>
      <c r="M191" s="56"/>
      <c r="N191" s="56">
        <v>40</v>
      </c>
      <c r="O191" s="56">
        <v>3.4911637931034485</v>
      </c>
      <c r="P191" s="57">
        <v>0.67</v>
      </c>
      <c r="Q191" s="58">
        <v>54.490800308800821</v>
      </c>
      <c r="R191" s="59">
        <v>594.90800308800817</v>
      </c>
    </row>
    <row r="192" spans="1:18" x14ac:dyDescent="0.35">
      <c r="A192" s="55">
        <v>0</v>
      </c>
      <c r="B192" s="56">
        <v>1995</v>
      </c>
      <c r="C192" s="56">
        <v>3</v>
      </c>
      <c r="D192" s="56">
        <v>3</v>
      </c>
      <c r="E192" s="56">
        <v>4</v>
      </c>
      <c r="F192" s="56">
        <v>2</v>
      </c>
      <c r="G192" s="56">
        <v>3</v>
      </c>
      <c r="H192" s="56">
        <v>2</v>
      </c>
      <c r="I192" s="56">
        <v>2</v>
      </c>
      <c r="J192" s="56">
        <v>3</v>
      </c>
      <c r="K192" s="56">
        <v>4</v>
      </c>
      <c r="L192" s="56">
        <v>3</v>
      </c>
      <c r="M192" s="56"/>
      <c r="N192" s="56">
        <v>29</v>
      </c>
      <c r="O192" s="56">
        <v>3.4911637931034485</v>
      </c>
      <c r="P192" s="57">
        <v>0.67</v>
      </c>
      <c r="Q192" s="58">
        <v>38.072889861039627</v>
      </c>
      <c r="R192" s="59">
        <v>430.7288986103963</v>
      </c>
    </row>
    <row r="193" spans="1:18" x14ac:dyDescent="0.35">
      <c r="A193" s="55">
        <v>0</v>
      </c>
      <c r="B193" s="56">
        <v>1997</v>
      </c>
      <c r="C193" s="56">
        <v>4</v>
      </c>
      <c r="D193" s="56">
        <v>2</v>
      </c>
      <c r="E193" s="56">
        <v>4</v>
      </c>
      <c r="F193" s="56">
        <v>3</v>
      </c>
      <c r="G193" s="56">
        <v>4</v>
      </c>
      <c r="H193" s="56">
        <v>2</v>
      </c>
      <c r="I193" s="56">
        <v>3</v>
      </c>
      <c r="J193" s="56">
        <v>1</v>
      </c>
      <c r="K193" s="56">
        <v>4</v>
      </c>
      <c r="L193" s="56">
        <v>4</v>
      </c>
      <c r="M193" s="56"/>
      <c r="N193" s="56">
        <v>31</v>
      </c>
      <c r="O193" s="56">
        <v>3.4911637931034485</v>
      </c>
      <c r="P193" s="57">
        <v>0.67</v>
      </c>
      <c r="Q193" s="58">
        <v>41.057964487905295</v>
      </c>
      <c r="R193" s="59">
        <v>460.57964487905292</v>
      </c>
    </row>
    <row r="194" spans="1:18" x14ac:dyDescent="0.35">
      <c r="A194" s="55">
        <v>0</v>
      </c>
      <c r="B194" s="56">
        <v>1995</v>
      </c>
      <c r="C194" s="56">
        <v>3</v>
      </c>
      <c r="D194" s="56">
        <v>4</v>
      </c>
      <c r="E194" s="56">
        <v>4</v>
      </c>
      <c r="F194" s="56">
        <v>3</v>
      </c>
      <c r="G194" s="56">
        <v>4</v>
      </c>
      <c r="H194" s="56">
        <v>3</v>
      </c>
      <c r="I194" s="56">
        <v>3</v>
      </c>
      <c r="J194" s="56">
        <v>2</v>
      </c>
      <c r="K194" s="56">
        <v>4</v>
      </c>
      <c r="L194" s="56">
        <v>4</v>
      </c>
      <c r="M194" s="56"/>
      <c r="N194" s="56">
        <v>34</v>
      </c>
      <c r="O194" s="56">
        <v>3.4911637931034485</v>
      </c>
      <c r="P194" s="57">
        <v>0.67</v>
      </c>
      <c r="Q194" s="58">
        <v>45.535576428203804</v>
      </c>
      <c r="R194" s="59">
        <v>505.35576428203802</v>
      </c>
    </row>
    <row r="195" spans="1:18" x14ac:dyDescent="0.35">
      <c r="A195" s="55">
        <v>0</v>
      </c>
      <c r="B195" s="56">
        <v>1992</v>
      </c>
      <c r="C195" s="56">
        <v>2</v>
      </c>
      <c r="D195" s="56">
        <v>4</v>
      </c>
      <c r="E195" s="56">
        <v>4</v>
      </c>
      <c r="F195" s="56">
        <v>3</v>
      </c>
      <c r="G195" s="56">
        <v>2</v>
      </c>
      <c r="H195" s="56">
        <v>2</v>
      </c>
      <c r="I195" s="56">
        <v>4</v>
      </c>
      <c r="J195" s="56">
        <v>4</v>
      </c>
      <c r="K195" s="56">
        <v>4</v>
      </c>
      <c r="L195" s="56">
        <v>1</v>
      </c>
      <c r="M195" s="56"/>
      <c r="N195" s="56">
        <v>30</v>
      </c>
      <c r="O195" s="56">
        <v>3.4911637931034485</v>
      </c>
      <c r="P195" s="57">
        <v>0.67</v>
      </c>
      <c r="Q195" s="58">
        <v>39.565427174472461</v>
      </c>
      <c r="R195" s="59">
        <v>445.65427174472461</v>
      </c>
    </row>
    <row r="196" spans="1:18" x14ac:dyDescent="0.35">
      <c r="A196" s="55">
        <v>0</v>
      </c>
      <c r="B196" s="56">
        <v>1995</v>
      </c>
      <c r="C196" s="56">
        <v>4</v>
      </c>
      <c r="D196" s="56">
        <v>2</v>
      </c>
      <c r="E196" s="56">
        <v>4</v>
      </c>
      <c r="F196" s="56">
        <v>4</v>
      </c>
      <c r="G196" s="56">
        <v>4</v>
      </c>
      <c r="H196" s="56">
        <v>3</v>
      </c>
      <c r="I196" s="56">
        <v>3</v>
      </c>
      <c r="J196" s="56">
        <v>3</v>
      </c>
      <c r="K196" s="56">
        <v>4</v>
      </c>
      <c r="L196" s="56">
        <v>4</v>
      </c>
      <c r="M196" s="56"/>
      <c r="N196" s="56">
        <v>35</v>
      </c>
      <c r="O196" s="56">
        <v>3.4911637931034485</v>
      </c>
      <c r="P196" s="57">
        <v>0.67</v>
      </c>
      <c r="Q196" s="58">
        <v>47.028113741636638</v>
      </c>
      <c r="R196" s="59">
        <v>520.28113741636639</v>
      </c>
    </row>
    <row r="197" spans="1:18" x14ac:dyDescent="0.35">
      <c r="A197" s="55">
        <v>0</v>
      </c>
      <c r="B197" s="56">
        <v>1998</v>
      </c>
      <c r="C197" s="56">
        <v>2</v>
      </c>
      <c r="D197" s="56">
        <v>4</v>
      </c>
      <c r="E197" s="56">
        <v>4</v>
      </c>
      <c r="F197" s="56">
        <v>4</v>
      </c>
      <c r="G197" s="56">
        <v>4</v>
      </c>
      <c r="H197" s="56">
        <v>3</v>
      </c>
      <c r="I197" s="56">
        <v>4</v>
      </c>
      <c r="J197" s="56">
        <v>3</v>
      </c>
      <c r="K197" s="56">
        <v>4</v>
      </c>
      <c r="L197" s="56">
        <v>4</v>
      </c>
      <c r="M197" s="56"/>
      <c r="N197" s="56">
        <v>36</v>
      </c>
      <c r="O197" s="56">
        <v>3.4911637931034485</v>
      </c>
      <c r="P197" s="57">
        <v>0.67</v>
      </c>
      <c r="Q197" s="58">
        <v>48.520651055069479</v>
      </c>
      <c r="R197" s="59">
        <v>535.20651055069482</v>
      </c>
    </row>
    <row r="198" spans="1:18" x14ac:dyDescent="0.35">
      <c r="A198" s="55">
        <v>0</v>
      </c>
      <c r="B198" s="56">
        <v>1998</v>
      </c>
      <c r="C198" s="56">
        <v>3</v>
      </c>
      <c r="D198" s="56">
        <v>3</v>
      </c>
      <c r="E198" s="56">
        <v>4</v>
      </c>
      <c r="F198" s="56">
        <v>2</v>
      </c>
      <c r="G198" s="56">
        <v>4</v>
      </c>
      <c r="H198" s="56">
        <v>3</v>
      </c>
      <c r="I198" s="56">
        <v>4</v>
      </c>
      <c r="J198" s="56">
        <v>3</v>
      </c>
      <c r="K198" s="56">
        <v>4</v>
      </c>
      <c r="L198" s="56">
        <v>4</v>
      </c>
      <c r="M198" s="56"/>
      <c r="N198" s="56">
        <v>34</v>
      </c>
      <c r="O198" s="56">
        <v>3.4911637931034485</v>
      </c>
      <c r="P198" s="57">
        <v>0.67</v>
      </c>
      <c r="Q198" s="58">
        <v>45.535576428203804</v>
      </c>
      <c r="R198" s="59">
        <v>505.35576428203802</v>
      </c>
    </row>
    <row r="199" spans="1:18" x14ac:dyDescent="0.35">
      <c r="A199" s="55">
        <v>0</v>
      </c>
      <c r="B199" s="56">
        <v>1998</v>
      </c>
      <c r="C199" s="56">
        <v>4</v>
      </c>
      <c r="D199" s="56">
        <v>4</v>
      </c>
      <c r="E199" s="56">
        <v>4</v>
      </c>
      <c r="F199" s="56">
        <v>4</v>
      </c>
      <c r="G199" s="56">
        <v>4</v>
      </c>
      <c r="H199" s="56">
        <v>4</v>
      </c>
      <c r="I199" s="56">
        <v>4</v>
      </c>
      <c r="J199" s="56">
        <v>4</v>
      </c>
      <c r="K199" s="56">
        <v>4</v>
      </c>
      <c r="L199" s="56">
        <v>3</v>
      </c>
      <c r="M199" s="56"/>
      <c r="N199" s="56">
        <v>39</v>
      </c>
      <c r="O199" s="56">
        <v>3.4911637931034485</v>
      </c>
      <c r="P199" s="57">
        <v>0.67</v>
      </c>
      <c r="Q199" s="58">
        <v>52.998262995367988</v>
      </c>
      <c r="R199" s="59">
        <v>579.98262995367986</v>
      </c>
    </row>
    <row r="200" spans="1:18" x14ac:dyDescent="0.35">
      <c r="A200" s="55">
        <v>0</v>
      </c>
      <c r="B200" s="56">
        <v>1993</v>
      </c>
      <c r="C200" s="56">
        <v>3</v>
      </c>
      <c r="D200" s="56">
        <v>4</v>
      </c>
      <c r="E200" s="56">
        <v>4</v>
      </c>
      <c r="F200" s="56">
        <v>3</v>
      </c>
      <c r="G200" s="56">
        <v>4</v>
      </c>
      <c r="H200" s="56">
        <v>3</v>
      </c>
      <c r="I200" s="56">
        <v>3</v>
      </c>
      <c r="J200" s="56">
        <v>3</v>
      </c>
      <c r="K200" s="56">
        <v>4</v>
      </c>
      <c r="L200" s="56">
        <v>4</v>
      </c>
      <c r="M200" s="56"/>
      <c r="N200" s="56">
        <v>35</v>
      </c>
      <c r="O200" s="56">
        <v>3.4911637931034485</v>
      </c>
      <c r="P200" s="57">
        <v>0.67</v>
      </c>
      <c r="Q200" s="58">
        <v>47.028113741636638</v>
      </c>
      <c r="R200" s="59">
        <v>520.28113741636639</v>
      </c>
    </row>
    <row r="201" spans="1:18" x14ac:dyDescent="0.35">
      <c r="A201" s="55">
        <v>0</v>
      </c>
      <c r="B201" s="56">
        <v>1995</v>
      </c>
      <c r="C201" s="56">
        <v>3</v>
      </c>
      <c r="D201" s="56">
        <v>4</v>
      </c>
      <c r="E201" s="56">
        <v>3</v>
      </c>
      <c r="F201" s="56">
        <v>3</v>
      </c>
      <c r="G201" s="56">
        <v>4</v>
      </c>
      <c r="H201" s="56">
        <v>3</v>
      </c>
      <c r="I201" s="56">
        <v>3</v>
      </c>
      <c r="J201" s="56">
        <v>4</v>
      </c>
      <c r="K201" s="56">
        <v>4</v>
      </c>
      <c r="L201" s="56">
        <v>4</v>
      </c>
      <c r="M201" s="56"/>
      <c r="N201" s="56">
        <v>35</v>
      </c>
      <c r="O201" s="56">
        <v>3.4911637931034485</v>
      </c>
      <c r="P201" s="57">
        <v>0.67</v>
      </c>
      <c r="Q201" s="58">
        <v>47.028113741636638</v>
      </c>
      <c r="R201" s="59">
        <v>520.28113741636639</v>
      </c>
    </row>
    <row r="202" spans="1:18" x14ac:dyDescent="0.35">
      <c r="A202" s="55">
        <v>0</v>
      </c>
      <c r="B202" s="56">
        <v>1998</v>
      </c>
      <c r="C202" s="56">
        <v>3</v>
      </c>
      <c r="D202" s="56">
        <v>4</v>
      </c>
      <c r="E202" s="56">
        <v>4</v>
      </c>
      <c r="F202" s="56">
        <v>3</v>
      </c>
      <c r="G202" s="56">
        <v>4</v>
      </c>
      <c r="H202" s="56">
        <v>3</v>
      </c>
      <c r="I202" s="56">
        <v>3</v>
      </c>
      <c r="J202" s="56">
        <v>3</v>
      </c>
      <c r="K202" s="56">
        <v>4</v>
      </c>
      <c r="L202" s="56">
        <v>4</v>
      </c>
      <c r="M202" s="56"/>
      <c r="N202" s="56">
        <v>35</v>
      </c>
      <c r="O202" s="56">
        <v>3.4911637931034485</v>
      </c>
      <c r="P202" s="57">
        <v>0.67</v>
      </c>
      <c r="Q202" s="58">
        <v>47.028113741636638</v>
      </c>
      <c r="R202" s="59">
        <v>520.28113741636639</v>
      </c>
    </row>
    <row r="203" spans="1:18" x14ac:dyDescent="0.35">
      <c r="A203" s="55">
        <v>0</v>
      </c>
      <c r="B203" s="56">
        <v>1978</v>
      </c>
      <c r="C203" s="56">
        <v>4</v>
      </c>
      <c r="D203" s="56">
        <v>4</v>
      </c>
      <c r="E203" s="56">
        <v>4</v>
      </c>
      <c r="F203" s="56">
        <v>4</v>
      </c>
      <c r="G203" s="56">
        <v>4</v>
      </c>
      <c r="H203" s="56">
        <v>3</v>
      </c>
      <c r="I203" s="56">
        <v>3</v>
      </c>
      <c r="J203" s="56">
        <v>3</v>
      </c>
      <c r="K203" s="56">
        <v>4</v>
      </c>
      <c r="L203" s="56">
        <v>3</v>
      </c>
      <c r="M203" s="56"/>
      <c r="N203" s="56">
        <v>36</v>
      </c>
      <c r="O203" s="56">
        <v>3.4911637931034485</v>
      </c>
      <c r="P203" s="57">
        <v>0.67</v>
      </c>
      <c r="Q203" s="58">
        <v>48.520651055069479</v>
      </c>
      <c r="R203" s="59">
        <v>535.20651055069482</v>
      </c>
    </row>
    <row r="204" spans="1:18" x14ac:dyDescent="0.35">
      <c r="A204" s="55">
        <v>0</v>
      </c>
      <c r="B204" s="56">
        <v>1997</v>
      </c>
      <c r="C204" s="56">
        <v>4</v>
      </c>
      <c r="D204" s="56">
        <v>4</v>
      </c>
      <c r="E204" s="56">
        <v>4</v>
      </c>
      <c r="F204" s="56">
        <v>2</v>
      </c>
      <c r="G204" s="56">
        <v>4</v>
      </c>
      <c r="H204" s="56">
        <v>3</v>
      </c>
      <c r="I204" s="56">
        <v>4</v>
      </c>
      <c r="J204" s="56">
        <v>3</v>
      </c>
      <c r="K204" s="56">
        <v>4</v>
      </c>
      <c r="L204" s="56">
        <v>3</v>
      </c>
      <c r="M204" s="56"/>
      <c r="N204" s="56">
        <v>35</v>
      </c>
      <c r="O204" s="56">
        <v>3.4911637931034485</v>
      </c>
      <c r="P204" s="57">
        <v>0.67</v>
      </c>
      <c r="Q204" s="58">
        <v>47.028113741636638</v>
      </c>
      <c r="R204" s="59">
        <v>520.28113741636639</v>
      </c>
    </row>
    <row r="205" spans="1:18" x14ac:dyDescent="0.35">
      <c r="A205" s="55">
        <v>0</v>
      </c>
      <c r="B205" s="56">
        <v>1984</v>
      </c>
      <c r="C205" s="56">
        <v>4</v>
      </c>
      <c r="D205" s="56">
        <v>4</v>
      </c>
      <c r="E205" s="56">
        <v>4</v>
      </c>
      <c r="F205" s="56">
        <v>4</v>
      </c>
      <c r="G205" s="56">
        <v>4</v>
      </c>
      <c r="H205" s="56">
        <v>4</v>
      </c>
      <c r="I205" s="56">
        <v>4</v>
      </c>
      <c r="J205" s="56">
        <v>4</v>
      </c>
      <c r="K205" s="56">
        <v>4</v>
      </c>
      <c r="L205" s="56">
        <v>4</v>
      </c>
      <c r="M205" s="56"/>
      <c r="N205" s="56">
        <v>40</v>
      </c>
      <c r="O205" s="56">
        <v>3.4911637931034485</v>
      </c>
      <c r="P205" s="57">
        <v>0.67</v>
      </c>
      <c r="Q205" s="58">
        <v>54.490800308800821</v>
      </c>
      <c r="R205" s="59">
        <v>594.90800308800817</v>
      </c>
    </row>
    <row r="206" spans="1:18" x14ac:dyDescent="0.35">
      <c r="A206" s="55">
        <v>0</v>
      </c>
      <c r="B206" s="56">
        <v>1995</v>
      </c>
      <c r="C206" s="56">
        <v>4</v>
      </c>
      <c r="D206" s="56">
        <v>2</v>
      </c>
      <c r="E206" s="56">
        <v>4</v>
      </c>
      <c r="F206" s="56">
        <v>4</v>
      </c>
      <c r="G206" s="56">
        <v>3</v>
      </c>
      <c r="H206" s="56">
        <v>3</v>
      </c>
      <c r="I206" s="56">
        <v>3</v>
      </c>
      <c r="J206" s="56">
        <v>3</v>
      </c>
      <c r="K206" s="56">
        <v>4</v>
      </c>
      <c r="L206" s="56">
        <v>3</v>
      </c>
      <c r="M206" s="56"/>
      <c r="N206" s="56">
        <v>33</v>
      </c>
      <c r="O206" s="56">
        <v>3.4911637931034485</v>
      </c>
      <c r="P206" s="57">
        <v>0.67</v>
      </c>
      <c r="Q206" s="58">
        <v>44.04303911477097</v>
      </c>
      <c r="R206" s="59">
        <v>490.43039114770971</v>
      </c>
    </row>
    <row r="207" spans="1:18" x14ac:dyDescent="0.35">
      <c r="A207" s="55">
        <v>0</v>
      </c>
      <c r="B207" s="56">
        <v>1997</v>
      </c>
      <c r="C207" s="56">
        <v>4</v>
      </c>
      <c r="D207" s="56">
        <v>4</v>
      </c>
      <c r="E207" s="56">
        <v>4</v>
      </c>
      <c r="F207" s="56">
        <v>3</v>
      </c>
      <c r="G207" s="56">
        <v>4</v>
      </c>
      <c r="H207" s="56">
        <v>4</v>
      </c>
      <c r="I207" s="56">
        <v>3</v>
      </c>
      <c r="J207" s="56">
        <v>4</v>
      </c>
      <c r="K207" s="56">
        <v>4</v>
      </c>
      <c r="L207" s="56">
        <v>4</v>
      </c>
      <c r="M207" s="56"/>
      <c r="N207" s="56">
        <v>38</v>
      </c>
      <c r="O207" s="56">
        <v>3.4911637931034485</v>
      </c>
      <c r="P207" s="57">
        <v>0.67</v>
      </c>
      <c r="Q207" s="58">
        <v>51.505725681935154</v>
      </c>
      <c r="R207" s="59">
        <v>565.05725681935155</v>
      </c>
    </row>
    <row r="208" spans="1:18" x14ac:dyDescent="0.35">
      <c r="A208" s="55">
        <v>0</v>
      </c>
      <c r="B208" s="56">
        <v>1995</v>
      </c>
      <c r="C208" s="56">
        <v>3</v>
      </c>
      <c r="D208" s="56">
        <v>3</v>
      </c>
      <c r="E208" s="56">
        <v>4</v>
      </c>
      <c r="F208" s="56">
        <v>3</v>
      </c>
      <c r="G208" s="56">
        <v>3</v>
      </c>
      <c r="H208" s="56">
        <v>3</v>
      </c>
      <c r="I208" s="56">
        <v>2</v>
      </c>
      <c r="J208" s="56">
        <v>4</v>
      </c>
      <c r="K208" s="56">
        <v>4</v>
      </c>
      <c r="L208" s="56">
        <v>3</v>
      </c>
      <c r="M208" s="56"/>
      <c r="N208" s="56">
        <v>32</v>
      </c>
      <c r="O208" s="56">
        <v>3.4911637931034485</v>
      </c>
      <c r="P208" s="57">
        <v>0.67</v>
      </c>
      <c r="Q208" s="58">
        <v>42.550501801338129</v>
      </c>
      <c r="R208" s="59">
        <v>475.50501801338129</v>
      </c>
    </row>
    <row r="209" spans="1:18" x14ac:dyDescent="0.35">
      <c r="A209" s="55">
        <v>0</v>
      </c>
      <c r="B209" s="56">
        <v>1993</v>
      </c>
      <c r="C209" s="56">
        <v>4</v>
      </c>
      <c r="D209" s="56">
        <v>2</v>
      </c>
      <c r="E209" s="56">
        <v>4</v>
      </c>
      <c r="F209" s="56">
        <v>4</v>
      </c>
      <c r="G209" s="56">
        <v>2</v>
      </c>
      <c r="H209" s="56">
        <v>4</v>
      </c>
      <c r="I209" s="56">
        <v>4</v>
      </c>
      <c r="J209" s="56">
        <v>3</v>
      </c>
      <c r="K209" s="56">
        <v>4</v>
      </c>
      <c r="L209" s="56">
        <v>2</v>
      </c>
      <c r="M209" s="56"/>
      <c r="N209" s="56">
        <v>33</v>
      </c>
      <c r="O209" s="56">
        <v>3.4911637931034485</v>
      </c>
      <c r="P209" s="57">
        <v>0.67</v>
      </c>
      <c r="Q209" s="58">
        <v>44.04303911477097</v>
      </c>
      <c r="R209" s="59">
        <v>490.43039114770971</v>
      </c>
    </row>
    <row r="210" spans="1:18" x14ac:dyDescent="0.35">
      <c r="A210" s="55">
        <v>0</v>
      </c>
      <c r="B210" s="56">
        <v>1996</v>
      </c>
      <c r="C210" s="56">
        <v>4</v>
      </c>
      <c r="D210" s="56">
        <v>3</v>
      </c>
      <c r="E210" s="56">
        <v>3</v>
      </c>
      <c r="F210" s="56">
        <v>4</v>
      </c>
      <c r="G210" s="56">
        <v>4</v>
      </c>
      <c r="H210" s="56">
        <v>4</v>
      </c>
      <c r="I210" s="56">
        <v>4</v>
      </c>
      <c r="J210" s="56">
        <v>3</v>
      </c>
      <c r="K210" s="56">
        <v>4</v>
      </c>
      <c r="L210" s="56">
        <v>4</v>
      </c>
      <c r="M210" s="56"/>
      <c r="N210" s="56">
        <v>37</v>
      </c>
      <c r="O210" s="56">
        <v>3.4911637931034485</v>
      </c>
      <c r="P210" s="57">
        <v>0.67</v>
      </c>
      <c r="Q210" s="58">
        <v>50.013188368502313</v>
      </c>
      <c r="R210" s="59">
        <v>550.13188368502313</v>
      </c>
    </row>
    <row r="211" spans="1:18" x14ac:dyDescent="0.35">
      <c r="A211" s="55">
        <v>0</v>
      </c>
      <c r="B211" s="56">
        <v>1996</v>
      </c>
      <c r="C211" s="56">
        <v>3</v>
      </c>
      <c r="D211" s="56">
        <v>4</v>
      </c>
      <c r="E211" s="56">
        <v>3</v>
      </c>
      <c r="F211" s="56">
        <v>3</v>
      </c>
      <c r="G211" s="56">
        <v>3</v>
      </c>
      <c r="H211" s="56">
        <v>3</v>
      </c>
      <c r="I211" s="56">
        <v>3</v>
      </c>
      <c r="J211" s="56">
        <v>3</v>
      </c>
      <c r="K211" s="56">
        <v>4</v>
      </c>
      <c r="L211" s="56">
        <v>3</v>
      </c>
      <c r="M211" s="56"/>
      <c r="N211" s="56">
        <v>32</v>
      </c>
      <c r="O211" s="56">
        <v>3.4911637931034485</v>
      </c>
      <c r="P211" s="57">
        <v>0.67</v>
      </c>
      <c r="Q211" s="58">
        <v>42.550501801338129</v>
      </c>
      <c r="R211" s="59">
        <v>475.50501801338129</v>
      </c>
    </row>
    <row r="212" spans="1:18" x14ac:dyDescent="0.35">
      <c r="A212" s="55">
        <v>0</v>
      </c>
      <c r="B212" s="56">
        <v>1995</v>
      </c>
      <c r="C212" s="56">
        <v>4</v>
      </c>
      <c r="D212" s="56">
        <v>3</v>
      </c>
      <c r="E212" s="56">
        <v>3</v>
      </c>
      <c r="F212" s="56">
        <v>4</v>
      </c>
      <c r="G212" s="56">
        <v>3</v>
      </c>
      <c r="H212" s="56">
        <v>2</v>
      </c>
      <c r="I212" s="56">
        <v>3</v>
      </c>
      <c r="J212" s="56">
        <v>4</v>
      </c>
      <c r="K212" s="56">
        <v>4</v>
      </c>
      <c r="L212" s="56">
        <v>4</v>
      </c>
      <c r="M212" s="56"/>
      <c r="N212" s="56">
        <v>34</v>
      </c>
      <c r="O212" s="56">
        <v>3.4911637931034485</v>
      </c>
      <c r="P212" s="57">
        <v>0.67</v>
      </c>
      <c r="Q212" s="58">
        <v>45.535576428203804</v>
      </c>
      <c r="R212" s="59">
        <v>505.35576428203802</v>
      </c>
    </row>
    <row r="213" spans="1:18" x14ac:dyDescent="0.35">
      <c r="A213" s="55">
        <v>0</v>
      </c>
      <c r="B213" s="56">
        <v>1995</v>
      </c>
      <c r="C213" s="56">
        <v>4</v>
      </c>
      <c r="D213" s="56">
        <v>4</v>
      </c>
      <c r="E213" s="56">
        <v>4</v>
      </c>
      <c r="F213" s="56">
        <v>4</v>
      </c>
      <c r="G213" s="56">
        <v>4</v>
      </c>
      <c r="H213" s="56">
        <v>4</v>
      </c>
      <c r="I213" s="56">
        <v>4</v>
      </c>
      <c r="J213" s="56">
        <v>4</v>
      </c>
      <c r="K213" s="56">
        <v>4</v>
      </c>
      <c r="L213" s="56">
        <v>4</v>
      </c>
      <c r="M213" s="56"/>
      <c r="N213" s="56">
        <v>40</v>
      </c>
      <c r="O213" s="56">
        <v>3.4911637931034485</v>
      </c>
      <c r="P213" s="57">
        <v>0.67</v>
      </c>
      <c r="Q213" s="58">
        <v>54.490800308800821</v>
      </c>
      <c r="R213" s="59">
        <v>594.90800308800817</v>
      </c>
    </row>
    <row r="214" spans="1:18" x14ac:dyDescent="0.35">
      <c r="A214" s="55">
        <v>0</v>
      </c>
      <c r="B214" s="56">
        <v>1995</v>
      </c>
      <c r="C214" s="56">
        <v>4</v>
      </c>
      <c r="D214" s="56">
        <v>3</v>
      </c>
      <c r="E214" s="56">
        <v>4</v>
      </c>
      <c r="F214" s="56">
        <v>4</v>
      </c>
      <c r="G214" s="56">
        <v>3</v>
      </c>
      <c r="H214" s="56">
        <v>3</v>
      </c>
      <c r="I214" s="56">
        <v>3</v>
      </c>
      <c r="J214" s="56">
        <v>3</v>
      </c>
      <c r="K214" s="56">
        <v>4</v>
      </c>
      <c r="L214" s="56">
        <v>3</v>
      </c>
      <c r="M214" s="56"/>
      <c r="N214" s="56">
        <v>34</v>
      </c>
      <c r="O214" s="56">
        <v>3.4911637931034485</v>
      </c>
      <c r="P214" s="57">
        <v>0.67</v>
      </c>
      <c r="Q214" s="58">
        <v>45.535576428203804</v>
      </c>
      <c r="R214" s="59">
        <v>505.35576428203802</v>
      </c>
    </row>
    <row r="215" spans="1:18" x14ac:dyDescent="0.35">
      <c r="A215" s="55">
        <v>0</v>
      </c>
      <c r="B215" s="56">
        <v>1962</v>
      </c>
      <c r="C215" s="56">
        <v>4</v>
      </c>
      <c r="D215" s="56">
        <v>4</v>
      </c>
      <c r="E215" s="56">
        <v>4</v>
      </c>
      <c r="F215" s="56">
        <v>4</v>
      </c>
      <c r="G215" s="56">
        <v>4</v>
      </c>
      <c r="H215" s="56">
        <v>2</v>
      </c>
      <c r="I215" s="56">
        <v>3</v>
      </c>
      <c r="J215" s="56">
        <v>4</v>
      </c>
      <c r="K215" s="56">
        <v>4</v>
      </c>
      <c r="L215" s="56">
        <v>2</v>
      </c>
      <c r="M215" s="56"/>
      <c r="N215" s="56">
        <v>35</v>
      </c>
      <c r="O215" s="56">
        <v>3.4911637931034485</v>
      </c>
      <c r="P215" s="57">
        <v>0.67</v>
      </c>
      <c r="Q215" s="58">
        <v>47.028113741636638</v>
      </c>
      <c r="R215" s="59">
        <v>520.28113741636639</v>
      </c>
    </row>
    <row r="216" spans="1:18" x14ac:dyDescent="0.35">
      <c r="A216" s="55">
        <v>0</v>
      </c>
      <c r="B216" s="56">
        <v>1997</v>
      </c>
      <c r="C216" s="56">
        <v>4</v>
      </c>
      <c r="D216" s="56">
        <v>3</v>
      </c>
      <c r="E216" s="56">
        <v>3</v>
      </c>
      <c r="F216" s="56">
        <v>3</v>
      </c>
      <c r="G216" s="56">
        <v>4</v>
      </c>
      <c r="H216" s="56">
        <v>3</v>
      </c>
      <c r="I216" s="56">
        <v>3</v>
      </c>
      <c r="J216" s="56">
        <v>3</v>
      </c>
      <c r="K216" s="56">
        <v>4</v>
      </c>
      <c r="L216" s="56">
        <v>3</v>
      </c>
      <c r="M216" s="56"/>
      <c r="N216" s="56">
        <v>33</v>
      </c>
      <c r="O216" s="56">
        <v>3.4911637931034485</v>
      </c>
      <c r="P216" s="57">
        <v>0.67</v>
      </c>
      <c r="Q216" s="58">
        <v>44.04303911477097</v>
      </c>
      <c r="R216" s="59">
        <v>490.43039114770971</v>
      </c>
    </row>
    <row r="217" spans="1:18" x14ac:dyDescent="0.35">
      <c r="A217" s="55">
        <v>0</v>
      </c>
      <c r="B217" s="56">
        <v>1996</v>
      </c>
      <c r="C217" s="56">
        <v>4</v>
      </c>
      <c r="D217" s="56">
        <v>4</v>
      </c>
      <c r="E217" s="56">
        <v>4</v>
      </c>
      <c r="F217" s="56">
        <v>1</v>
      </c>
      <c r="G217" s="56">
        <v>4</v>
      </c>
      <c r="H217" s="56">
        <v>4</v>
      </c>
      <c r="I217" s="56">
        <v>4</v>
      </c>
      <c r="J217" s="56">
        <v>2</v>
      </c>
      <c r="K217" s="56">
        <v>4</v>
      </c>
      <c r="L217" s="56">
        <v>4</v>
      </c>
      <c r="M217" s="56"/>
      <c r="N217" s="56">
        <v>35</v>
      </c>
      <c r="O217" s="56">
        <v>3.4911637931034485</v>
      </c>
      <c r="P217" s="57">
        <v>0.67</v>
      </c>
      <c r="Q217" s="58">
        <v>47.028113741636638</v>
      </c>
      <c r="R217" s="59">
        <v>520.28113741636639</v>
      </c>
    </row>
    <row r="218" spans="1:18" x14ac:dyDescent="0.35">
      <c r="A218" s="55">
        <v>0</v>
      </c>
      <c r="B218" s="56">
        <v>1992</v>
      </c>
      <c r="C218" s="56">
        <v>2</v>
      </c>
      <c r="D218" s="56">
        <v>4</v>
      </c>
      <c r="E218" s="56">
        <v>4</v>
      </c>
      <c r="F218" s="56">
        <v>3</v>
      </c>
      <c r="G218" s="56">
        <v>3</v>
      </c>
      <c r="H218" s="56">
        <v>4</v>
      </c>
      <c r="I218" s="56">
        <v>3</v>
      </c>
      <c r="J218" s="56">
        <v>3</v>
      </c>
      <c r="K218" s="56">
        <v>4</v>
      </c>
      <c r="L218" s="56">
        <v>4</v>
      </c>
      <c r="M218" s="56"/>
      <c r="N218" s="56">
        <v>34</v>
      </c>
      <c r="O218" s="56">
        <v>3.4911637931034485</v>
      </c>
      <c r="P218" s="57">
        <v>0.67</v>
      </c>
      <c r="Q218" s="58">
        <v>45.535576428203804</v>
      </c>
      <c r="R218" s="59">
        <v>505.35576428203802</v>
      </c>
    </row>
    <row r="219" spans="1:18" x14ac:dyDescent="0.35">
      <c r="A219" s="55">
        <v>0</v>
      </c>
      <c r="B219" s="56">
        <v>1995</v>
      </c>
      <c r="C219" s="56">
        <v>4</v>
      </c>
      <c r="D219" s="56">
        <v>3</v>
      </c>
      <c r="E219" s="56">
        <v>4</v>
      </c>
      <c r="F219" s="56">
        <v>3</v>
      </c>
      <c r="G219" s="56">
        <v>4</v>
      </c>
      <c r="H219" s="56">
        <v>2</v>
      </c>
      <c r="I219" s="56">
        <v>3</v>
      </c>
      <c r="J219" s="56">
        <v>3</v>
      </c>
      <c r="K219" s="56">
        <v>4</v>
      </c>
      <c r="L219" s="56">
        <v>4</v>
      </c>
      <c r="M219" s="56"/>
      <c r="N219" s="56">
        <v>34</v>
      </c>
      <c r="O219" s="56">
        <v>3.4911637931034485</v>
      </c>
      <c r="P219" s="57">
        <v>0.67</v>
      </c>
      <c r="Q219" s="58">
        <v>45.535576428203804</v>
      </c>
      <c r="R219" s="59">
        <v>505.35576428203802</v>
      </c>
    </row>
    <row r="220" spans="1:18" x14ac:dyDescent="0.35">
      <c r="A220" s="55">
        <v>0</v>
      </c>
      <c r="B220" s="56">
        <v>1995</v>
      </c>
      <c r="C220" s="56">
        <v>3</v>
      </c>
      <c r="D220" s="56">
        <v>3</v>
      </c>
      <c r="E220" s="56">
        <v>4</v>
      </c>
      <c r="F220" s="56">
        <v>4</v>
      </c>
      <c r="G220" s="56">
        <v>3</v>
      </c>
      <c r="H220" s="56">
        <v>3</v>
      </c>
      <c r="I220" s="56">
        <v>4</v>
      </c>
      <c r="J220" s="56">
        <v>3</v>
      </c>
      <c r="K220" s="56">
        <v>4</v>
      </c>
      <c r="L220" s="56">
        <v>4</v>
      </c>
      <c r="M220" s="56"/>
      <c r="N220" s="56">
        <v>35</v>
      </c>
      <c r="O220" s="56">
        <v>3.4911637931034485</v>
      </c>
      <c r="P220" s="57">
        <v>0.67</v>
      </c>
      <c r="Q220" s="58">
        <v>47.028113741636638</v>
      </c>
      <c r="R220" s="59">
        <v>520.28113741636639</v>
      </c>
    </row>
    <row r="221" spans="1:18" x14ac:dyDescent="0.35">
      <c r="A221" s="55">
        <v>0</v>
      </c>
      <c r="B221" s="56">
        <v>1966</v>
      </c>
      <c r="C221" s="56">
        <v>2</v>
      </c>
      <c r="D221" s="56">
        <v>2</v>
      </c>
      <c r="E221" s="56">
        <v>4</v>
      </c>
      <c r="F221" s="56">
        <v>4</v>
      </c>
      <c r="G221" s="56">
        <v>4</v>
      </c>
      <c r="H221" s="56">
        <v>4</v>
      </c>
      <c r="I221" s="56">
        <v>4</v>
      </c>
      <c r="J221" s="56">
        <v>4</v>
      </c>
      <c r="K221" s="56">
        <v>4</v>
      </c>
      <c r="L221" s="56">
        <v>4</v>
      </c>
      <c r="M221" s="56"/>
      <c r="N221" s="56">
        <v>36</v>
      </c>
      <c r="O221" s="56">
        <v>3.4911637931034485</v>
      </c>
      <c r="P221" s="57">
        <v>0.67</v>
      </c>
      <c r="Q221" s="58">
        <v>48.520651055069479</v>
      </c>
      <c r="R221" s="59">
        <v>535.20651055069482</v>
      </c>
    </row>
    <row r="222" spans="1:18" x14ac:dyDescent="0.35">
      <c r="A222" s="55">
        <v>0</v>
      </c>
      <c r="B222" s="56">
        <v>1987</v>
      </c>
      <c r="C222" s="56">
        <v>4</v>
      </c>
      <c r="D222" s="56">
        <v>4</v>
      </c>
      <c r="E222" s="56">
        <v>4</v>
      </c>
      <c r="F222" s="56">
        <v>1</v>
      </c>
      <c r="G222" s="56">
        <v>4</v>
      </c>
      <c r="H222" s="56">
        <v>4</v>
      </c>
      <c r="I222" s="56">
        <v>4</v>
      </c>
      <c r="J222" s="56">
        <v>4</v>
      </c>
      <c r="K222" s="56">
        <v>4</v>
      </c>
      <c r="L222" s="56">
        <v>4</v>
      </c>
      <c r="M222" s="56"/>
      <c r="N222" s="56">
        <v>37</v>
      </c>
      <c r="O222" s="56">
        <v>3.4911637931034485</v>
      </c>
      <c r="P222" s="57">
        <v>0.67</v>
      </c>
      <c r="Q222" s="58">
        <v>50.013188368502313</v>
      </c>
      <c r="R222" s="59">
        <v>550.13188368502313</v>
      </c>
    </row>
    <row r="223" spans="1:18" x14ac:dyDescent="0.35">
      <c r="A223" s="55">
        <v>0</v>
      </c>
      <c r="B223" s="56">
        <v>1991</v>
      </c>
      <c r="C223" s="56">
        <v>4</v>
      </c>
      <c r="D223" s="56">
        <v>4</v>
      </c>
      <c r="E223" s="56">
        <v>4</v>
      </c>
      <c r="F223" s="56">
        <v>4</v>
      </c>
      <c r="G223" s="56">
        <v>3</v>
      </c>
      <c r="H223" s="56">
        <v>3</v>
      </c>
      <c r="I223" s="56">
        <v>3</v>
      </c>
      <c r="J223" s="56">
        <v>4</v>
      </c>
      <c r="K223" s="56">
        <v>4</v>
      </c>
      <c r="L223" s="56">
        <v>3</v>
      </c>
      <c r="M223" s="56"/>
      <c r="N223" s="56">
        <v>36</v>
      </c>
      <c r="O223" s="56">
        <v>3.4911637931034485</v>
      </c>
      <c r="P223" s="57">
        <v>0.67</v>
      </c>
      <c r="Q223" s="58">
        <v>48.520651055069479</v>
      </c>
      <c r="R223" s="59">
        <v>535.20651055069482</v>
      </c>
    </row>
    <row r="224" spans="1:18" x14ac:dyDescent="0.35">
      <c r="A224" s="55">
        <v>0</v>
      </c>
      <c r="B224" s="56">
        <v>1994</v>
      </c>
      <c r="C224" s="56">
        <v>4</v>
      </c>
      <c r="D224" s="56">
        <v>4</v>
      </c>
      <c r="E224" s="56">
        <v>4</v>
      </c>
      <c r="F224" s="56">
        <v>3</v>
      </c>
      <c r="G224" s="56">
        <v>4</v>
      </c>
      <c r="H224" s="56">
        <v>1</v>
      </c>
      <c r="I224" s="56">
        <v>2</v>
      </c>
      <c r="J224" s="56">
        <v>2</v>
      </c>
      <c r="K224" s="56">
        <v>4</v>
      </c>
      <c r="L224" s="56">
        <v>4</v>
      </c>
      <c r="M224" s="56"/>
      <c r="N224" s="56">
        <v>32</v>
      </c>
      <c r="O224" s="56">
        <v>3.4911637931034485</v>
      </c>
      <c r="P224" s="57">
        <v>0.67</v>
      </c>
      <c r="Q224" s="58">
        <v>42.550501801338129</v>
      </c>
      <c r="R224" s="59">
        <v>475.50501801338129</v>
      </c>
    </row>
    <row r="225" spans="1:18" x14ac:dyDescent="0.35">
      <c r="A225" s="55">
        <v>0</v>
      </c>
      <c r="B225" s="56">
        <v>1999</v>
      </c>
      <c r="C225" s="56">
        <v>4</v>
      </c>
      <c r="D225" s="56">
        <v>4</v>
      </c>
      <c r="E225" s="56">
        <v>4</v>
      </c>
      <c r="F225" s="56">
        <v>4</v>
      </c>
      <c r="G225" s="56">
        <v>4</v>
      </c>
      <c r="H225" s="56">
        <v>4</v>
      </c>
      <c r="I225" s="56">
        <v>4</v>
      </c>
      <c r="J225" s="56">
        <v>3</v>
      </c>
      <c r="K225" s="56">
        <v>4</v>
      </c>
      <c r="L225" s="56">
        <v>4</v>
      </c>
      <c r="M225" s="56"/>
      <c r="N225" s="56">
        <v>39</v>
      </c>
      <c r="O225" s="56">
        <v>3.4911637931034485</v>
      </c>
      <c r="P225" s="57">
        <v>0.67</v>
      </c>
      <c r="Q225" s="58">
        <v>52.998262995367988</v>
      </c>
      <c r="R225" s="59">
        <v>579.98262995367986</v>
      </c>
    </row>
    <row r="226" spans="1:18" x14ac:dyDescent="0.35">
      <c r="A226" s="55">
        <v>0</v>
      </c>
      <c r="B226" s="56">
        <v>1997</v>
      </c>
      <c r="C226" s="56">
        <v>4</v>
      </c>
      <c r="D226" s="56">
        <v>3</v>
      </c>
      <c r="E226" s="56">
        <v>3</v>
      </c>
      <c r="F226" s="56">
        <v>3</v>
      </c>
      <c r="G226" s="56">
        <v>4</v>
      </c>
      <c r="H226" s="56">
        <v>3</v>
      </c>
      <c r="I226" s="56">
        <v>4</v>
      </c>
      <c r="J226" s="56">
        <v>3</v>
      </c>
      <c r="K226" s="56">
        <v>4</v>
      </c>
      <c r="L226" s="56">
        <v>3</v>
      </c>
      <c r="M226" s="56"/>
      <c r="N226" s="56">
        <v>34</v>
      </c>
      <c r="O226" s="56">
        <v>3.4911637931034485</v>
      </c>
      <c r="P226" s="57">
        <v>0.67</v>
      </c>
      <c r="Q226" s="58">
        <v>45.535576428203804</v>
      </c>
      <c r="R226" s="59">
        <v>505.35576428203802</v>
      </c>
    </row>
    <row r="227" spans="1:18" x14ac:dyDescent="0.35">
      <c r="A227" s="55">
        <v>0</v>
      </c>
      <c r="B227" s="56">
        <v>1993</v>
      </c>
      <c r="C227" s="56">
        <v>3</v>
      </c>
      <c r="D227" s="56">
        <v>3</v>
      </c>
      <c r="E227" s="56">
        <v>4</v>
      </c>
      <c r="F227" s="56">
        <v>4</v>
      </c>
      <c r="G227" s="56">
        <v>3</v>
      </c>
      <c r="H227" s="56">
        <v>4</v>
      </c>
      <c r="I227" s="56">
        <v>3</v>
      </c>
      <c r="J227" s="56">
        <v>3</v>
      </c>
      <c r="K227" s="56">
        <v>4</v>
      </c>
      <c r="L227" s="56">
        <v>3</v>
      </c>
      <c r="M227" s="56"/>
      <c r="N227" s="56">
        <v>34</v>
      </c>
      <c r="O227" s="56">
        <v>3.4911637931034485</v>
      </c>
      <c r="P227" s="57">
        <v>0.67</v>
      </c>
      <c r="Q227" s="58">
        <v>45.535576428203804</v>
      </c>
      <c r="R227" s="59">
        <v>505.35576428203802</v>
      </c>
    </row>
    <row r="228" spans="1:18" x14ac:dyDescent="0.35">
      <c r="A228" s="55">
        <v>0</v>
      </c>
      <c r="B228" s="56">
        <v>1998</v>
      </c>
      <c r="C228" s="56">
        <v>4</v>
      </c>
      <c r="D228" s="56">
        <v>3</v>
      </c>
      <c r="E228" s="56">
        <v>3</v>
      </c>
      <c r="F228" s="56">
        <v>3</v>
      </c>
      <c r="G228" s="56">
        <v>4</v>
      </c>
      <c r="H228" s="56">
        <v>3</v>
      </c>
      <c r="I228" s="56">
        <v>3</v>
      </c>
      <c r="J228" s="56">
        <v>3</v>
      </c>
      <c r="K228" s="56">
        <v>4</v>
      </c>
      <c r="L228" s="56">
        <v>4</v>
      </c>
      <c r="M228" s="56"/>
      <c r="N228" s="56">
        <v>34</v>
      </c>
      <c r="O228" s="56">
        <v>3.4911637931034485</v>
      </c>
      <c r="P228" s="57">
        <v>0.67</v>
      </c>
      <c r="Q228" s="58">
        <v>45.535576428203804</v>
      </c>
      <c r="R228" s="59">
        <v>505.35576428203802</v>
      </c>
    </row>
    <row r="229" spans="1:18" x14ac:dyDescent="0.35">
      <c r="A229" s="55">
        <v>0</v>
      </c>
      <c r="B229" s="56">
        <v>1991</v>
      </c>
      <c r="C229" s="56">
        <v>4</v>
      </c>
      <c r="D229" s="56">
        <v>4</v>
      </c>
      <c r="E229" s="56">
        <v>4</v>
      </c>
      <c r="F229" s="56">
        <v>4</v>
      </c>
      <c r="G229" s="56">
        <v>4</v>
      </c>
      <c r="H229" s="56">
        <v>3</v>
      </c>
      <c r="I229" s="56">
        <v>3</v>
      </c>
      <c r="J229" s="56">
        <v>3</v>
      </c>
      <c r="K229" s="56">
        <v>4</v>
      </c>
      <c r="L229" s="56">
        <v>4</v>
      </c>
      <c r="M229" s="56"/>
      <c r="N229" s="56">
        <v>37</v>
      </c>
      <c r="O229" s="56">
        <v>3.4911637931034485</v>
      </c>
      <c r="P229" s="57">
        <v>0.67</v>
      </c>
      <c r="Q229" s="58">
        <v>50.013188368502313</v>
      </c>
      <c r="R229" s="59">
        <v>550.13188368502313</v>
      </c>
    </row>
    <row r="230" spans="1:18" x14ac:dyDescent="0.35">
      <c r="A230" s="55">
        <v>0</v>
      </c>
      <c r="B230" s="56">
        <v>1993</v>
      </c>
      <c r="C230" s="56">
        <v>3</v>
      </c>
      <c r="D230" s="56">
        <v>4</v>
      </c>
      <c r="E230" s="56">
        <v>4</v>
      </c>
      <c r="F230" s="56">
        <v>4</v>
      </c>
      <c r="G230" s="56">
        <v>4</v>
      </c>
      <c r="H230" s="56">
        <v>4</v>
      </c>
      <c r="I230" s="56">
        <v>4</v>
      </c>
      <c r="J230" s="56">
        <v>4</v>
      </c>
      <c r="K230" s="56">
        <v>4</v>
      </c>
      <c r="L230" s="56">
        <v>4</v>
      </c>
      <c r="M230" s="56"/>
      <c r="N230" s="56">
        <v>39</v>
      </c>
      <c r="O230" s="56">
        <v>3.4911637931034485</v>
      </c>
      <c r="P230" s="57">
        <v>0.67</v>
      </c>
      <c r="Q230" s="58">
        <v>52.998262995367988</v>
      </c>
      <c r="R230" s="59">
        <v>579.98262995367986</v>
      </c>
    </row>
    <row r="231" spans="1:18" x14ac:dyDescent="0.35">
      <c r="A231" s="55">
        <v>0</v>
      </c>
      <c r="B231" s="56">
        <v>1997</v>
      </c>
      <c r="C231" s="56">
        <v>3</v>
      </c>
      <c r="D231" s="56">
        <v>3</v>
      </c>
      <c r="E231" s="56">
        <v>4</v>
      </c>
      <c r="F231" s="56">
        <v>3</v>
      </c>
      <c r="G231" s="56">
        <v>3</v>
      </c>
      <c r="H231" s="56">
        <v>4</v>
      </c>
      <c r="I231" s="56">
        <v>4</v>
      </c>
      <c r="J231" s="56">
        <v>4</v>
      </c>
      <c r="K231" s="56">
        <v>4</v>
      </c>
      <c r="L231" s="56">
        <v>4</v>
      </c>
      <c r="M231" s="56"/>
      <c r="N231" s="56">
        <v>36</v>
      </c>
      <c r="O231" s="56">
        <v>3.4911637931034485</v>
      </c>
      <c r="P231" s="57">
        <v>0.67</v>
      </c>
      <c r="Q231" s="58">
        <v>48.520651055069479</v>
      </c>
      <c r="R231" s="59">
        <v>535.20651055069482</v>
      </c>
    </row>
    <row r="232" spans="1:18" x14ac:dyDescent="0.35">
      <c r="A232" s="55">
        <v>0</v>
      </c>
      <c r="B232" s="56">
        <v>1993</v>
      </c>
      <c r="C232" s="56">
        <v>4</v>
      </c>
      <c r="D232" s="56">
        <v>4</v>
      </c>
      <c r="E232" s="56">
        <v>4</v>
      </c>
      <c r="F232" s="56">
        <v>3</v>
      </c>
      <c r="G232" s="56">
        <v>4</v>
      </c>
      <c r="H232" s="56">
        <v>4</v>
      </c>
      <c r="I232" s="56">
        <v>4</v>
      </c>
      <c r="J232" s="56">
        <v>4</v>
      </c>
      <c r="K232" s="56">
        <v>4</v>
      </c>
      <c r="L232" s="56">
        <v>4</v>
      </c>
      <c r="M232" s="56"/>
      <c r="N232" s="56">
        <v>39</v>
      </c>
      <c r="O232" s="56">
        <v>3.4911637931034485</v>
      </c>
      <c r="P232" s="57">
        <v>0.67</v>
      </c>
      <c r="Q232" s="58">
        <v>52.998262995367988</v>
      </c>
      <c r="R232" s="59">
        <v>579.98262995367986</v>
      </c>
    </row>
    <row r="233" spans="1:18" x14ac:dyDescent="0.35">
      <c r="A233" s="55">
        <v>0</v>
      </c>
      <c r="B233" s="56">
        <v>1998</v>
      </c>
      <c r="C233" s="56">
        <v>3</v>
      </c>
      <c r="D233" s="56">
        <v>4</v>
      </c>
      <c r="E233" s="56">
        <v>3</v>
      </c>
      <c r="F233" s="56">
        <v>4</v>
      </c>
      <c r="G233" s="56">
        <v>2</v>
      </c>
      <c r="H233" s="56">
        <v>4</v>
      </c>
      <c r="I233" s="56">
        <v>4</v>
      </c>
      <c r="J233" s="56">
        <v>3</v>
      </c>
      <c r="K233" s="56">
        <v>4</v>
      </c>
      <c r="L233" s="56">
        <v>3</v>
      </c>
      <c r="M233" s="56"/>
      <c r="N233" s="56">
        <v>34</v>
      </c>
      <c r="O233" s="56">
        <v>3.4911637931034485</v>
      </c>
      <c r="P233" s="57">
        <v>0.67</v>
      </c>
      <c r="Q233" s="58">
        <v>45.535576428203804</v>
      </c>
      <c r="R233" s="59">
        <v>505.35576428203802</v>
      </c>
    </row>
    <row r="234" spans="1:18" x14ac:dyDescent="0.35">
      <c r="A234" s="55">
        <v>0</v>
      </c>
      <c r="B234" s="56">
        <v>1999</v>
      </c>
      <c r="C234" s="56">
        <v>3</v>
      </c>
      <c r="D234" s="56">
        <v>3</v>
      </c>
      <c r="E234" s="56">
        <v>4</v>
      </c>
      <c r="F234" s="56">
        <v>2</v>
      </c>
      <c r="G234" s="56">
        <v>4</v>
      </c>
      <c r="H234" s="56">
        <v>4</v>
      </c>
      <c r="I234" s="56">
        <v>4</v>
      </c>
      <c r="J234" s="56">
        <v>2</v>
      </c>
      <c r="K234" s="56">
        <v>4</v>
      </c>
      <c r="L234" s="56">
        <v>4</v>
      </c>
      <c r="M234" s="56"/>
      <c r="N234" s="56">
        <v>34</v>
      </c>
      <c r="O234" s="56">
        <v>3.4911637931034485</v>
      </c>
      <c r="P234" s="57">
        <v>0.67</v>
      </c>
      <c r="Q234" s="58">
        <v>45.535576428203804</v>
      </c>
      <c r="R234" s="59">
        <v>505.35576428203802</v>
      </c>
    </row>
    <row r="235" spans="1:18" x14ac:dyDescent="0.35">
      <c r="A235" s="55">
        <v>0</v>
      </c>
      <c r="B235" s="56">
        <v>1992</v>
      </c>
      <c r="C235" s="56">
        <v>3</v>
      </c>
      <c r="D235" s="56">
        <v>4</v>
      </c>
      <c r="E235" s="56">
        <v>4</v>
      </c>
      <c r="F235" s="56">
        <v>4</v>
      </c>
      <c r="G235" s="56">
        <v>4</v>
      </c>
      <c r="H235" s="56">
        <v>4</v>
      </c>
      <c r="I235" s="56">
        <v>3</v>
      </c>
      <c r="J235" s="56">
        <v>3</v>
      </c>
      <c r="K235" s="56">
        <v>4</v>
      </c>
      <c r="L235" s="56">
        <v>4</v>
      </c>
      <c r="M235" s="56"/>
      <c r="N235" s="56">
        <v>37</v>
      </c>
      <c r="O235" s="56">
        <v>3.4911637931034485</v>
      </c>
      <c r="P235" s="57">
        <v>0.67</v>
      </c>
      <c r="Q235" s="58">
        <v>50.013188368502313</v>
      </c>
      <c r="R235" s="59">
        <v>550.13188368502313</v>
      </c>
    </row>
    <row r="236" spans="1:18" x14ac:dyDescent="0.35">
      <c r="A236" s="55">
        <v>0</v>
      </c>
      <c r="B236" s="56">
        <v>1989</v>
      </c>
      <c r="C236" s="56">
        <v>4</v>
      </c>
      <c r="D236" s="56">
        <v>4</v>
      </c>
      <c r="E236" s="56">
        <v>4</v>
      </c>
      <c r="F236" s="56">
        <v>4</v>
      </c>
      <c r="G236" s="56">
        <v>4</v>
      </c>
      <c r="H236" s="56">
        <v>3</v>
      </c>
      <c r="I236" s="56">
        <v>4</v>
      </c>
      <c r="J236" s="56">
        <v>4</v>
      </c>
      <c r="K236" s="56">
        <v>4</v>
      </c>
      <c r="L236" s="56">
        <v>4</v>
      </c>
      <c r="M236" s="56"/>
      <c r="N236" s="56">
        <v>39</v>
      </c>
      <c r="O236" s="56">
        <v>3.4911637931034485</v>
      </c>
      <c r="P236" s="57">
        <v>0.67</v>
      </c>
      <c r="Q236" s="58">
        <v>52.998262995367988</v>
      </c>
      <c r="R236" s="59">
        <v>579.98262995367986</v>
      </c>
    </row>
    <row r="237" spans="1:18" x14ac:dyDescent="0.35">
      <c r="A237" s="55">
        <v>0</v>
      </c>
      <c r="B237" s="56">
        <v>1995</v>
      </c>
      <c r="C237" s="56">
        <v>4</v>
      </c>
      <c r="D237" s="56">
        <v>3</v>
      </c>
      <c r="E237" s="56">
        <v>4</v>
      </c>
      <c r="F237" s="56">
        <v>4</v>
      </c>
      <c r="G237" s="56">
        <v>4</v>
      </c>
      <c r="H237" s="56">
        <v>3</v>
      </c>
      <c r="I237" s="56">
        <v>4</v>
      </c>
      <c r="J237" s="56">
        <v>3</v>
      </c>
      <c r="K237" s="56">
        <v>4</v>
      </c>
      <c r="L237" s="56">
        <v>4</v>
      </c>
      <c r="M237" s="56"/>
      <c r="N237" s="56">
        <v>37</v>
      </c>
      <c r="O237" s="56">
        <v>3.4911637931034485</v>
      </c>
      <c r="P237" s="57">
        <v>0.67</v>
      </c>
      <c r="Q237" s="58">
        <v>50.013188368502313</v>
      </c>
      <c r="R237" s="59">
        <v>550.13188368502313</v>
      </c>
    </row>
    <row r="238" spans="1:18" x14ac:dyDescent="0.35">
      <c r="A238" s="55">
        <v>0</v>
      </c>
      <c r="B238" s="56">
        <v>1997</v>
      </c>
      <c r="C238" s="56">
        <v>4</v>
      </c>
      <c r="D238" s="56">
        <v>4</v>
      </c>
      <c r="E238" s="56">
        <v>4</v>
      </c>
      <c r="F238" s="56">
        <v>4</v>
      </c>
      <c r="G238" s="56">
        <v>4</v>
      </c>
      <c r="H238" s="56">
        <v>3</v>
      </c>
      <c r="I238" s="56">
        <v>2</v>
      </c>
      <c r="J238" s="56">
        <v>3</v>
      </c>
      <c r="K238" s="56">
        <v>4</v>
      </c>
      <c r="L238" s="56">
        <v>3</v>
      </c>
      <c r="M238" s="56"/>
      <c r="N238" s="56">
        <v>35</v>
      </c>
      <c r="O238" s="56">
        <v>3.4911637931034485</v>
      </c>
      <c r="P238" s="57">
        <v>0.67</v>
      </c>
      <c r="Q238" s="58">
        <v>47.028113741636638</v>
      </c>
      <c r="R238" s="59">
        <v>520.28113741636639</v>
      </c>
    </row>
    <row r="239" spans="1:18" x14ac:dyDescent="0.35">
      <c r="A239" s="55">
        <v>0</v>
      </c>
      <c r="B239" s="56">
        <v>1971</v>
      </c>
      <c r="C239" s="56">
        <v>3</v>
      </c>
      <c r="D239" s="56">
        <v>3</v>
      </c>
      <c r="E239" s="56">
        <v>3</v>
      </c>
      <c r="F239" s="56">
        <v>3</v>
      </c>
      <c r="G239" s="56">
        <v>3</v>
      </c>
      <c r="H239" s="56">
        <v>3</v>
      </c>
      <c r="I239" s="56">
        <v>3</v>
      </c>
      <c r="J239" s="56">
        <v>2</v>
      </c>
      <c r="K239" s="56">
        <v>4</v>
      </c>
      <c r="L239" s="56">
        <v>4</v>
      </c>
      <c r="M239" s="56"/>
      <c r="N239" s="56">
        <v>31</v>
      </c>
      <c r="O239" s="56">
        <v>3.4911637931034485</v>
      </c>
      <c r="P239" s="57">
        <v>0.67</v>
      </c>
      <c r="Q239" s="58">
        <v>41.057964487905295</v>
      </c>
      <c r="R239" s="59">
        <v>460.57964487905292</v>
      </c>
    </row>
    <row r="240" spans="1:18" x14ac:dyDescent="0.35">
      <c r="A240" s="55">
        <v>0</v>
      </c>
      <c r="B240" s="56">
        <v>1998</v>
      </c>
      <c r="C240" s="56">
        <v>4</v>
      </c>
      <c r="D240" s="56">
        <v>4</v>
      </c>
      <c r="E240" s="56">
        <v>4</v>
      </c>
      <c r="F240" s="56">
        <v>3</v>
      </c>
      <c r="G240" s="56">
        <v>4</v>
      </c>
      <c r="H240" s="56">
        <v>3</v>
      </c>
      <c r="I240" s="56">
        <v>4</v>
      </c>
      <c r="J240" s="56">
        <v>4</v>
      </c>
      <c r="K240" s="56">
        <v>4</v>
      </c>
      <c r="L240" s="56">
        <v>4</v>
      </c>
      <c r="M240" s="56"/>
      <c r="N240" s="56">
        <v>38</v>
      </c>
      <c r="O240" s="56">
        <v>3.4911637931034485</v>
      </c>
      <c r="P240" s="57">
        <v>0.67</v>
      </c>
      <c r="Q240" s="58">
        <v>51.505725681935154</v>
      </c>
      <c r="R240" s="59">
        <v>565.05725681935155</v>
      </c>
    </row>
    <row r="241" spans="1:18" x14ac:dyDescent="0.35">
      <c r="A241" s="55">
        <v>0</v>
      </c>
      <c r="B241" s="56">
        <v>1996</v>
      </c>
      <c r="C241" s="56">
        <v>1</v>
      </c>
      <c r="D241" s="56">
        <v>4</v>
      </c>
      <c r="E241" s="56">
        <v>4</v>
      </c>
      <c r="F241" s="56">
        <v>2</v>
      </c>
      <c r="G241" s="56">
        <v>4</v>
      </c>
      <c r="H241" s="56">
        <v>3</v>
      </c>
      <c r="I241" s="56">
        <v>3</v>
      </c>
      <c r="J241" s="56">
        <v>4</v>
      </c>
      <c r="K241" s="56">
        <v>4</v>
      </c>
      <c r="L241" s="56">
        <v>3</v>
      </c>
      <c r="M241" s="56"/>
      <c r="N241" s="56">
        <v>32</v>
      </c>
      <c r="O241" s="56">
        <v>3.4911637931034485</v>
      </c>
      <c r="P241" s="57">
        <v>0.67</v>
      </c>
      <c r="Q241" s="58">
        <v>42.550501801338129</v>
      </c>
      <c r="R241" s="59">
        <v>475.50501801338129</v>
      </c>
    </row>
    <row r="242" spans="1:18" x14ac:dyDescent="0.35">
      <c r="A242" s="55">
        <v>0</v>
      </c>
      <c r="B242" s="56">
        <v>1977</v>
      </c>
      <c r="C242" s="56">
        <v>4</v>
      </c>
      <c r="D242" s="56">
        <v>3</v>
      </c>
      <c r="E242" s="56">
        <v>4</v>
      </c>
      <c r="F242" s="56">
        <v>2</v>
      </c>
      <c r="G242" s="56">
        <v>4</v>
      </c>
      <c r="H242" s="56">
        <v>3</v>
      </c>
      <c r="I242" s="56">
        <v>4</v>
      </c>
      <c r="J242" s="56">
        <v>4</v>
      </c>
      <c r="K242" s="56">
        <v>4</v>
      </c>
      <c r="L242" s="56">
        <v>4</v>
      </c>
      <c r="M242" s="56"/>
      <c r="N242" s="56">
        <v>36</v>
      </c>
      <c r="O242" s="56">
        <v>3.4911637931034485</v>
      </c>
      <c r="P242" s="57">
        <v>0.67</v>
      </c>
      <c r="Q242" s="58">
        <v>48.520651055069479</v>
      </c>
      <c r="R242" s="59">
        <v>535.20651055069482</v>
      </c>
    </row>
    <row r="243" spans="1:18" x14ac:dyDescent="0.35">
      <c r="A243" s="55">
        <v>0</v>
      </c>
      <c r="B243" s="56">
        <v>1994</v>
      </c>
      <c r="C243" s="56">
        <v>3</v>
      </c>
      <c r="D243" s="56">
        <v>4</v>
      </c>
      <c r="E243" s="56">
        <v>4</v>
      </c>
      <c r="F243" s="56">
        <v>3</v>
      </c>
      <c r="G243" s="56">
        <v>4</v>
      </c>
      <c r="H243" s="56">
        <v>3</v>
      </c>
      <c r="I243" s="56">
        <v>3</v>
      </c>
      <c r="J243" s="56">
        <v>2</v>
      </c>
      <c r="K243" s="56">
        <v>4</v>
      </c>
      <c r="L243" s="56">
        <v>3</v>
      </c>
      <c r="M243" s="56"/>
      <c r="N243" s="56">
        <v>33</v>
      </c>
      <c r="O243" s="56">
        <v>3.4911637931034485</v>
      </c>
      <c r="P243" s="57">
        <v>0.67</v>
      </c>
      <c r="Q243" s="58">
        <v>44.04303911477097</v>
      </c>
      <c r="R243" s="59">
        <v>490.43039114770971</v>
      </c>
    </row>
    <row r="244" spans="1:18" x14ac:dyDescent="0.35">
      <c r="A244" s="55">
        <v>0</v>
      </c>
      <c r="B244" s="56">
        <v>1993</v>
      </c>
      <c r="C244" s="56">
        <v>2</v>
      </c>
      <c r="D244" s="56">
        <v>4</v>
      </c>
      <c r="E244" s="56">
        <v>4</v>
      </c>
      <c r="F244" s="56">
        <v>3</v>
      </c>
      <c r="G244" s="56">
        <v>2</v>
      </c>
      <c r="H244" s="56">
        <v>2</v>
      </c>
      <c r="I244" s="56">
        <v>3</v>
      </c>
      <c r="J244" s="56">
        <v>3</v>
      </c>
      <c r="K244" s="56">
        <v>4</v>
      </c>
      <c r="L244" s="56">
        <v>3</v>
      </c>
      <c r="M244" s="56"/>
      <c r="N244" s="56">
        <v>30</v>
      </c>
      <c r="O244" s="56">
        <v>3.4911637931034485</v>
      </c>
      <c r="P244" s="57">
        <v>0.67</v>
      </c>
      <c r="Q244" s="58">
        <v>39.565427174472461</v>
      </c>
      <c r="R244" s="59">
        <v>445.65427174472461</v>
      </c>
    </row>
    <row r="245" spans="1:18" x14ac:dyDescent="0.35">
      <c r="A245" s="55">
        <v>0</v>
      </c>
      <c r="B245" s="56">
        <v>2000</v>
      </c>
      <c r="C245" s="56">
        <v>3</v>
      </c>
      <c r="D245" s="56">
        <v>3</v>
      </c>
      <c r="E245" s="56">
        <v>4</v>
      </c>
      <c r="F245" s="56">
        <v>4</v>
      </c>
      <c r="G245" s="56">
        <v>3</v>
      </c>
      <c r="H245" s="56">
        <v>1</v>
      </c>
      <c r="I245" s="56">
        <v>1</v>
      </c>
      <c r="J245" s="56">
        <v>2</v>
      </c>
      <c r="K245" s="56">
        <v>4</v>
      </c>
      <c r="L245" s="56">
        <v>3</v>
      </c>
      <c r="M245" s="56"/>
      <c r="N245" s="56">
        <v>28</v>
      </c>
      <c r="O245" s="56">
        <v>3.4911637931034485</v>
      </c>
      <c r="P245" s="57">
        <v>0.67</v>
      </c>
      <c r="Q245" s="58">
        <v>36.580352547606786</v>
      </c>
      <c r="R245" s="59">
        <v>415.80352547606788</v>
      </c>
    </row>
    <row r="246" spans="1:18" x14ac:dyDescent="0.35">
      <c r="A246" s="55">
        <v>0</v>
      </c>
      <c r="B246" s="56">
        <v>1998</v>
      </c>
      <c r="C246" s="56">
        <v>3</v>
      </c>
      <c r="D246" s="56">
        <v>4</v>
      </c>
      <c r="E246" s="56">
        <v>4</v>
      </c>
      <c r="F246" s="56">
        <v>2</v>
      </c>
      <c r="G246" s="56">
        <v>3</v>
      </c>
      <c r="H246" s="56">
        <v>2</v>
      </c>
      <c r="I246" s="56">
        <v>2</v>
      </c>
      <c r="J246" s="56">
        <v>3</v>
      </c>
      <c r="K246" s="56">
        <v>4</v>
      </c>
      <c r="L246" s="56">
        <v>4</v>
      </c>
      <c r="M246" s="56"/>
      <c r="N246" s="56">
        <v>31</v>
      </c>
      <c r="O246" s="56">
        <v>3.4911637931034485</v>
      </c>
      <c r="P246" s="57">
        <v>0.67</v>
      </c>
      <c r="Q246" s="58">
        <v>41.057964487905295</v>
      </c>
      <c r="R246" s="59">
        <v>460.57964487905292</v>
      </c>
    </row>
    <row r="247" spans="1:18" x14ac:dyDescent="0.35">
      <c r="A247" s="55">
        <v>0</v>
      </c>
      <c r="B247" s="56">
        <v>1993</v>
      </c>
      <c r="C247" s="56">
        <v>4</v>
      </c>
      <c r="D247" s="56">
        <v>3</v>
      </c>
      <c r="E247" s="56">
        <v>4</v>
      </c>
      <c r="F247" s="56">
        <v>4</v>
      </c>
      <c r="G247" s="56">
        <v>4</v>
      </c>
      <c r="H247" s="56">
        <v>3</v>
      </c>
      <c r="I247" s="56">
        <v>4</v>
      </c>
      <c r="J247" s="56">
        <v>4</v>
      </c>
      <c r="K247" s="56">
        <v>4</v>
      </c>
      <c r="L247" s="56">
        <v>4</v>
      </c>
      <c r="M247" s="56"/>
      <c r="N247" s="56">
        <v>38</v>
      </c>
      <c r="O247" s="56">
        <v>3.4911637931034485</v>
      </c>
      <c r="P247" s="57">
        <v>0.67</v>
      </c>
      <c r="Q247" s="58">
        <v>51.505725681935154</v>
      </c>
      <c r="R247" s="59">
        <v>565.05725681935155</v>
      </c>
    </row>
    <row r="248" spans="1:18" x14ac:dyDescent="0.35">
      <c r="A248" s="55">
        <v>0</v>
      </c>
      <c r="B248" s="56">
        <v>1990</v>
      </c>
      <c r="C248" s="56">
        <v>4</v>
      </c>
      <c r="D248" s="56">
        <v>4</v>
      </c>
      <c r="E248" s="56">
        <v>4</v>
      </c>
      <c r="F248" s="56">
        <v>4</v>
      </c>
      <c r="G248" s="56">
        <v>4</v>
      </c>
      <c r="H248" s="56">
        <v>3</v>
      </c>
      <c r="I248" s="56">
        <v>2</v>
      </c>
      <c r="J248" s="56">
        <v>2</v>
      </c>
      <c r="K248" s="56">
        <v>4</v>
      </c>
      <c r="L248" s="56">
        <v>4</v>
      </c>
      <c r="M248" s="56"/>
      <c r="N248" s="56">
        <v>35</v>
      </c>
      <c r="O248" s="56">
        <v>3.4911637931034485</v>
      </c>
      <c r="P248" s="57">
        <v>0.67</v>
      </c>
      <c r="Q248" s="58">
        <v>47.028113741636638</v>
      </c>
      <c r="R248" s="59">
        <v>520.28113741636639</v>
      </c>
    </row>
    <row r="249" spans="1:18" x14ac:dyDescent="0.35">
      <c r="A249" s="55">
        <v>0</v>
      </c>
      <c r="B249" s="56">
        <v>1958</v>
      </c>
      <c r="C249" s="56">
        <v>3</v>
      </c>
      <c r="D249" s="56">
        <v>4</v>
      </c>
      <c r="E249" s="56">
        <v>4</v>
      </c>
      <c r="F249" s="56">
        <v>4</v>
      </c>
      <c r="G249" s="56">
        <v>4</v>
      </c>
      <c r="H249" s="56">
        <v>4</v>
      </c>
      <c r="I249" s="56">
        <v>4</v>
      </c>
      <c r="J249" s="56">
        <v>1</v>
      </c>
      <c r="K249" s="56">
        <v>4</v>
      </c>
      <c r="L249" s="56">
        <v>4</v>
      </c>
      <c r="M249" s="56"/>
      <c r="N249" s="56">
        <v>36</v>
      </c>
      <c r="O249" s="56">
        <v>3.4911637931034485</v>
      </c>
      <c r="P249" s="57">
        <v>0.67</v>
      </c>
      <c r="Q249" s="58">
        <v>48.520651055069479</v>
      </c>
      <c r="R249" s="59">
        <v>535.20651055069482</v>
      </c>
    </row>
    <row r="250" spans="1:18" x14ac:dyDescent="0.35">
      <c r="A250" s="55">
        <v>0</v>
      </c>
      <c r="B250" s="56">
        <v>1995</v>
      </c>
      <c r="C250" s="56">
        <v>4</v>
      </c>
      <c r="D250" s="56">
        <v>4</v>
      </c>
      <c r="E250" s="56">
        <v>4</v>
      </c>
      <c r="F250" s="56">
        <v>3</v>
      </c>
      <c r="G250" s="56">
        <v>3</v>
      </c>
      <c r="H250" s="56">
        <v>4</v>
      </c>
      <c r="I250" s="56">
        <v>3</v>
      </c>
      <c r="J250" s="56">
        <v>3</v>
      </c>
      <c r="K250" s="56">
        <v>4</v>
      </c>
      <c r="L250" s="56">
        <v>4</v>
      </c>
      <c r="M250" s="56"/>
      <c r="N250" s="56">
        <v>36</v>
      </c>
      <c r="O250" s="56">
        <v>3.4911637931034485</v>
      </c>
      <c r="P250" s="57">
        <v>0.67</v>
      </c>
      <c r="Q250" s="58">
        <v>48.520651055069479</v>
      </c>
      <c r="R250" s="59">
        <v>535.20651055069482</v>
      </c>
    </row>
    <row r="251" spans="1:18" x14ac:dyDescent="0.35">
      <c r="A251" s="55">
        <v>0</v>
      </c>
      <c r="B251" s="56">
        <v>1997</v>
      </c>
      <c r="C251" s="56">
        <v>4</v>
      </c>
      <c r="D251" s="56">
        <v>4</v>
      </c>
      <c r="E251" s="56">
        <v>4</v>
      </c>
      <c r="F251" s="56">
        <v>4</v>
      </c>
      <c r="G251" s="56">
        <v>4</v>
      </c>
      <c r="H251" s="56">
        <v>4</v>
      </c>
      <c r="I251" s="56">
        <v>3</v>
      </c>
      <c r="J251" s="56">
        <v>3</v>
      </c>
      <c r="K251" s="56">
        <v>4</v>
      </c>
      <c r="L251" s="56">
        <v>4</v>
      </c>
      <c r="M251" s="56"/>
      <c r="N251" s="56">
        <v>38</v>
      </c>
      <c r="O251" s="56">
        <v>3.4911637931034485</v>
      </c>
      <c r="P251" s="57">
        <v>0.67</v>
      </c>
      <c r="Q251" s="58">
        <v>51.505725681935154</v>
      </c>
      <c r="R251" s="59">
        <v>565.05725681935155</v>
      </c>
    </row>
    <row r="252" spans="1:18" x14ac:dyDescent="0.35">
      <c r="A252" s="55">
        <v>0</v>
      </c>
      <c r="B252" s="56">
        <v>1992</v>
      </c>
      <c r="C252" s="56">
        <v>4</v>
      </c>
      <c r="D252" s="56">
        <v>4</v>
      </c>
      <c r="E252" s="56">
        <v>4</v>
      </c>
      <c r="F252" s="56">
        <v>4</v>
      </c>
      <c r="G252" s="56">
        <v>4</v>
      </c>
      <c r="H252" s="56">
        <v>4</v>
      </c>
      <c r="I252" s="56">
        <v>4</v>
      </c>
      <c r="J252" s="56">
        <v>4</v>
      </c>
      <c r="K252" s="56">
        <v>4</v>
      </c>
      <c r="L252" s="56">
        <v>4</v>
      </c>
      <c r="M252" s="56"/>
      <c r="N252" s="56">
        <v>40</v>
      </c>
      <c r="O252" s="56">
        <v>3.4911637931034485</v>
      </c>
      <c r="P252" s="57">
        <v>0.67</v>
      </c>
      <c r="Q252" s="58">
        <v>54.490800308800821</v>
      </c>
      <c r="R252" s="59">
        <v>594.90800308800817</v>
      </c>
    </row>
    <row r="253" spans="1:18" x14ac:dyDescent="0.35">
      <c r="A253" s="55">
        <v>0</v>
      </c>
      <c r="B253" s="56">
        <v>1991</v>
      </c>
      <c r="C253" s="56">
        <v>4</v>
      </c>
      <c r="D253" s="56">
        <v>4</v>
      </c>
      <c r="E253" s="56">
        <v>4</v>
      </c>
      <c r="F253" s="56">
        <v>1</v>
      </c>
      <c r="G253" s="56">
        <v>3</v>
      </c>
      <c r="H253" s="56">
        <v>3</v>
      </c>
      <c r="I253" s="56">
        <v>4</v>
      </c>
      <c r="J253" s="56">
        <v>4</v>
      </c>
      <c r="K253" s="56">
        <v>4</v>
      </c>
      <c r="L253" s="56">
        <v>1</v>
      </c>
      <c r="M253" s="56"/>
      <c r="N253" s="56">
        <v>32</v>
      </c>
      <c r="O253" s="56">
        <v>3.4911637931034485</v>
      </c>
      <c r="P253" s="57">
        <v>0.67</v>
      </c>
      <c r="Q253" s="58">
        <v>42.550501801338129</v>
      </c>
      <c r="R253" s="59">
        <v>475.50501801338129</v>
      </c>
    </row>
    <row r="254" spans="1:18" x14ac:dyDescent="0.35">
      <c r="A254" s="55">
        <v>0</v>
      </c>
      <c r="B254" s="56">
        <v>1995</v>
      </c>
      <c r="C254" s="56">
        <v>2</v>
      </c>
      <c r="D254" s="56">
        <v>4</v>
      </c>
      <c r="E254" s="56">
        <v>4</v>
      </c>
      <c r="F254" s="56">
        <v>4</v>
      </c>
      <c r="G254" s="56">
        <v>4</v>
      </c>
      <c r="H254" s="56">
        <v>3</v>
      </c>
      <c r="I254" s="56">
        <v>3</v>
      </c>
      <c r="J254" s="56">
        <v>4</v>
      </c>
      <c r="K254" s="56">
        <v>4</v>
      </c>
      <c r="L254" s="56">
        <v>4</v>
      </c>
      <c r="M254" s="56"/>
      <c r="N254" s="56">
        <v>36</v>
      </c>
      <c r="O254" s="56">
        <v>3.4911637931034485</v>
      </c>
      <c r="P254" s="57">
        <v>0.67</v>
      </c>
      <c r="Q254" s="58">
        <v>48.520651055069479</v>
      </c>
      <c r="R254" s="59">
        <v>535.20651055069482</v>
      </c>
    </row>
    <row r="255" spans="1:18" x14ac:dyDescent="0.35">
      <c r="A255" s="55">
        <v>0</v>
      </c>
      <c r="B255" s="56">
        <v>1994</v>
      </c>
      <c r="C255" s="56">
        <v>3</v>
      </c>
      <c r="D255" s="56">
        <v>3</v>
      </c>
      <c r="E255" s="56">
        <v>4</v>
      </c>
      <c r="F255" s="56">
        <v>3</v>
      </c>
      <c r="G255" s="56">
        <v>3</v>
      </c>
      <c r="H255" s="56">
        <v>4</v>
      </c>
      <c r="I255" s="56">
        <v>4</v>
      </c>
      <c r="J255" s="56">
        <v>4</v>
      </c>
      <c r="K255" s="56">
        <v>4</v>
      </c>
      <c r="L255" s="56">
        <v>3</v>
      </c>
      <c r="M255" s="56"/>
      <c r="N255" s="56">
        <v>35</v>
      </c>
      <c r="O255" s="56">
        <v>3.4911637931034485</v>
      </c>
      <c r="P255" s="57">
        <v>0.67</v>
      </c>
      <c r="Q255" s="58">
        <v>47.028113741636638</v>
      </c>
      <c r="R255" s="59">
        <v>520.28113741636639</v>
      </c>
    </row>
    <row r="256" spans="1:18" x14ac:dyDescent="0.35">
      <c r="A256" s="55">
        <v>0</v>
      </c>
      <c r="B256" s="56">
        <v>1981</v>
      </c>
      <c r="C256" s="56">
        <v>3</v>
      </c>
      <c r="D256" s="56">
        <v>2</v>
      </c>
      <c r="E256" s="56">
        <v>4</v>
      </c>
      <c r="F256" s="56">
        <v>3</v>
      </c>
      <c r="G256" s="56">
        <v>3</v>
      </c>
      <c r="H256" s="56">
        <v>3</v>
      </c>
      <c r="I256" s="56">
        <v>3</v>
      </c>
      <c r="J256" s="56">
        <v>3</v>
      </c>
      <c r="K256" s="56">
        <v>4</v>
      </c>
      <c r="L256" s="56">
        <v>4</v>
      </c>
      <c r="M256" s="56"/>
      <c r="N256" s="56">
        <v>32</v>
      </c>
      <c r="O256" s="56">
        <v>3.4911637931034485</v>
      </c>
      <c r="P256" s="57">
        <v>0.67</v>
      </c>
      <c r="Q256" s="58">
        <v>42.550501801338129</v>
      </c>
      <c r="R256" s="59">
        <v>475.50501801338129</v>
      </c>
    </row>
    <row r="257" spans="1:18" x14ac:dyDescent="0.35">
      <c r="A257" s="55">
        <v>0</v>
      </c>
      <c r="B257" s="56">
        <v>1993</v>
      </c>
      <c r="C257" s="56">
        <v>3</v>
      </c>
      <c r="D257" s="56">
        <v>4</v>
      </c>
      <c r="E257" s="56">
        <v>4</v>
      </c>
      <c r="F257" s="56">
        <v>4</v>
      </c>
      <c r="G257" s="56">
        <v>3</v>
      </c>
      <c r="H257" s="56">
        <v>3</v>
      </c>
      <c r="I257" s="56">
        <v>3</v>
      </c>
      <c r="J257" s="56">
        <v>3</v>
      </c>
      <c r="K257" s="56">
        <v>4</v>
      </c>
      <c r="L257" s="56">
        <v>3</v>
      </c>
      <c r="M257" s="56"/>
      <c r="N257" s="56">
        <v>34</v>
      </c>
      <c r="O257" s="56">
        <v>3.4911637931034485</v>
      </c>
      <c r="P257" s="57">
        <v>0.67</v>
      </c>
      <c r="Q257" s="58">
        <v>45.535576428203804</v>
      </c>
      <c r="R257" s="59">
        <v>505.35576428203802</v>
      </c>
    </row>
    <row r="258" spans="1:18" x14ac:dyDescent="0.35">
      <c r="A258" s="55">
        <v>0</v>
      </c>
      <c r="B258" s="56">
        <v>1998</v>
      </c>
      <c r="C258" s="56">
        <v>3</v>
      </c>
      <c r="D258" s="56">
        <v>4</v>
      </c>
      <c r="E258" s="56">
        <v>4</v>
      </c>
      <c r="F258" s="56">
        <v>2</v>
      </c>
      <c r="G258" s="56">
        <v>3</v>
      </c>
      <c r="H258" s="56">
        <v>3</v>
      </c>
      <c r="I258" s="56">
        <v>3</v>
      </c>
      <c r="J258" s="56">
        <v>4</v>
      </c>
      <c r="K258" s="56">
        <v>4</v>
      </c>
      <c r="L258" s="56">
        <v>3</v>
      </c>
      <c r="M258" s="56"/>
      <c r="N258" s="56">
        <v>33</v>
      </c>
      <c r="O258" s="56">
        <v>3.4911637931034485</v>
      </c>
      <c r="P258" s="57">
        <v>0.67</v>
      </c>
      <c r="Q258" s="58">
        <v>44.04303911477097</v>
      </c>
      <c r="R258" s="59">
        <v>490.43039114770971</v>
      </c>
    </row>
    <row r="259" spans="1:18" x14ac:dyDescent="0.35">
      <c r="A259" s="55">
        <v>0</v>
      </c>
      <c r="B259" s="56">
        <v>1990</v>
      </c>
      <c r="C259" s="56">
        <v>4</v>
      </c>
      <c r="D259" s="56">
        <v>4</v>
      </c>
      <c r="E259" s="56">
        <v>4</v>
      </c>
      <c r="F259" s="56">
        <v>3</v>
      </c>
      <c r="G259" s="56">
        <v>3</v>
      </c>
      <c r="H259" s="56">
        <v>3</v>
      </c>
      <c r="I259" s="56">
        <v>3</v>
      </c>
      <c r="J259" s="56">
        <v>4</v>
      </c>
      <c r="K259" s="56">
        <v>4</v>
      </c>
      <c r="L259" s="56">
        <v>3</v>
      </c>
      <c r="M259" s="56"/>
      <c r="N259" s="56">
        <v>35</v>
      </c>
      <c r="O259" s="56">
        <v>3.4911637931034485</v>
      </c>
      <c r="P259" s="57">
        <v>0.67</v>
      </c>
      <c r="Q259" s="58">
        <v>47.028113741636638</v>
      </c>
      <c r="R259" s="59">
        <v>520.28113741636639</v>
      </c>
    </row>
    <row r="260" spans="1:18" x14ac:dyDescent="0.35">
      <c r="A260" s="55">
        <v>0</v>
      </c>
      <c r="B260" s="56">
        <v>1992</v>
      </c>
      <c r="C260" s="56">
        <v>4</v>
      </c>
      <c r="D260" s="56">
        <v>4</v>
      </c>
      <c r="E260" s="56">
        <v>4</v>
      </c>
      <c r="F260" s="56">
        <v>3</v>
      </c>
      <c r="G260" s="56">
        <v>4</v>
      </c>
      <c r="H260" s="56">
        <v>4</v>
      </c>
      <c r="I260" s="56">
        <v>3</v>
      </c>
      <c r="J260" s="56">
        <v>4</v>
      </c>
      <c r="K260" s="56">
        <v>4</v>
      </c>
      <c r="L260" s="56">
        <v>4</v>
      </c>
      <c r="M260" s="56"/>
      <c r="N260" s="56">
        <v>38</v>
      </c>
      <c r="O260" s="56">
        <v>3.4911637931034485</v>
      </c>
      <c r="P260" s="57">
        <v>0.67</v>
      </c>
      <c r="Q260" s="58">
        <v>51.505725681935154</v>
      </c>
      <c r="R260" s="59">
        <v>565.05725681935155</v>
      </c>
    </row>
    <row r="261" spans="1:18" x14ac:dyDescent="0.35">
      <c r="A261" s="55">
        <v>0</v>
      </c>
      <c r="B261" s="56">
        <v>1998</v>
      </c>
      <c r="C261" s="56">
        <v>3</v>
      </c>
      <c r="D261" s="56">
        <v>4</v>
      </c>
      <c r="E261" s="56">
        <v>4</v>
      </c>
      <c r="F261" s="56">
        <v>3</v>
      </c>
      <c r="G261" s="56">
        <v>3</v>
      </c>
      <c r="H261" s="56">
        <v>3</v>
      </c>
      <c r="I261" s="56">
        <v>4</v>
      </c>
      <c r="J261" s="56">
        <v>3</v>
      </c>
      <c r="K261" s="56">
        <v>4</v>
      </c>
      <c r="L261" s="56">
        <v>3</v>
      </c>
      <c r="M261" s="56"/>
      <c r="N261" s="56">
        <v>34</v>
      </c>
      <c r="O261" s="56">
        <v>3.4911637931034485</v>
      </c>
      <c r="P261" s="57">
        <v>0.67</v>
      </c>
      <c r="Q261" s="58">
        <v>45.535576428203804</v>
      </c>
      <c r="R261" s="59">
        <v>505.35576428203802</v>
      </c>
    </row>
    <row r="262" spans="1:18" x14ac:dyDescent="0.35">
      <c r="A262" s="55">
        <v>0</v>
      </c>
      <c r="B262" s="56">
        <v>1991</v>
      </c>
      <c r="C262" s="56">
        <v>4</v>
      </c>
      <c r="D262" s="56">
        <v>4</v>
      </c>
      <c r="E262" s="56">
        <v>4</v>
      </c>
      <c r="F262" s="56">
        <v>4</v>
      </c>
      <c r="G262" s="56">
        <v>4</v>
      </c>
      <c r="H262" s="56">
        <v>3</v>
      </c>
      <c r="I262" s="56">
        <v>3</v>
      </c>
      <c r="J262" s="56">
        <v>3</v>
      </c>
      <c r="K262" s="56">
        <v>4</v>
      </c>
      <c r="L262" s="56">
        <v>4</v>
      </c>
      <c r="M262" s="56"/>
      <c r="N262" s="56">
        <v>37</v>
      </c>
      <c r="O262" s="56">
        <v>3.4911637931034485</v>
      </c>
      <c r="P262" s="57">
        <v>0.67</v>
      </c>
      <c r="Q262" s="58">
        <v>50.013188368502313</v>
      </c>
      <c r="R262" s="59">
        <v>550.13188368502313</v>
      </c>
    </row>
    <row r="263" spans="1:18" x14ac:dyDescent="0.35">
      <c r="A263" s="55">
        <v>0</v>
      </c>
      <c r="B263" s="56">
        <v>1992</v>
      </c>
      <c r="C263" s="56">
        <v>3</v>
      </c>
      <c r="D263" s="56">
        <v>4</v>
      </c>
      <c r="E263" s="56">
        <v>4</v>
      </c>
      <c r="F263" s="56">
        <v>2</v>
      </c>
      <c r="G263" s="56">
        <v>3</v>
      </c>
      <c r="H263" s="56">
        <v>3</v>
      </c>
      <c r="I263" s="56">
        <v>3</v>
      </c>
      <c r="J263" s="56">
        <v>3</v>
      </c>
      <c r="K263" s="56">
        <v>4</v>
      </c>
      <c r="L263" s="56">
        <v>3</v>
      </c>
      <c r="M263" s="56"/>
      <c r="N263" s="56">
        <v>32</v>
      </c>
      <c r="O263" s="56">
        <v>3.4911637931034485</v>
      </c>
      <c r="P263" s="57">
        <v>0.67</v>
      </c>
      <c r="Q263" s="58">
        <v>42.550501801338129</v>
      </c>
      <c r="R263" s="59">
        <v>475.50501801338129</v>
      </c>
    </row>
    <row r="264" spans="1:18" x14ac:dyDescent="0.35">
      <c r="A264" s="55">
        <v>0</v>
      </c>
      <c r="B264" s="56">
        <v>1992</v>
      </c>
      <c r="C264" s="56">
        <v>3</v>
      </c>
      <c r="D264" s="56">
        <v>4</v>
      </c>
      <c r="E264" s="56">
        <v>3</v>
      </c>
      <c r="F264" s="56">
        <v>1</v>
      </c>
      <c r="G264" s="56">
        <v>3</v>
      </c>
      <c r="H264" s="56">
        <v>2</v>
      </c>
      <c r="I264" s="56">
        <v>4</v>
      </c>
      <c r="J264" s="56">
        <v>4</v>
      </c>
      <c r="K264" s="56">
        <v>4</v>
      </c>
      <c r="L264" s="56">
        <v>4</v>
      </c>
      <c r="M264" s="56"/>
      <c r="N264" s="56">
        <v>32</v>
      </c>
      <c r="O264" s="56">
        <v>3.4911637931034485</v>
      </c>
      <c r="P264" s="57">
        <v>0.67</v>
      </c>
      <c r="Q264" s="58">
        <v>42.550501801338129</v>
      </c>
      <c r="R264" s="59">
        <v>475.50501801338129</v>
      </c>
    </row>
    <row r="265" spans="1:18" x14ac:dyDescent="0.35">
      <c r="A265" s="55">
        <v>0</v>
      </c>
      <c r="B265" s="56">
        <v>1989</v>
      </c>
      <c r="C265" s="56">
        <v>4</v>
      </c>
      <c r="D265" s="56">
        <v>4</v>
      </c>
      <c r="E265" s="56">
        <v>4</v>
      </c>
      <c r="F265" s="56">
        <v>4</v>
      </c>
      <c r="G265" s="56">
        <v>4</v>
      </c>
      <c r="H265" s="56">
        <v>4</v>
      </c>
      <c r="I265" s="56">
        <v>3</v>
      </c>
      <c r="J265" s="56">
        <v>3</v>
      </c>
      <c r="K265" s="56">
        <v>4</v>
      </c>
      <c r="L265" s="56">
        <v>3</v>
      </c>
      <c r="M265" s="56"/>
      <c r="N265" s="56">
        <v>37</v>
      </c>
      <c r="O265" s="56">
        <v>3.4911637931034485</v>
      </c>
      <c r="P265" s="57">
        <v>0.67</v>
      </c>
      <c r="Q265" s="58">
        <v>50.013188368502313</v>
      </c>
      <c r="R265" s="59">
        <v>550.13188368502313</v>
      </c>
    </row>
    <row r="266" spans="1:18" x14ac:dyDescent="0.35">
      <c r="A266" s="55">
        <v>0</v>
      </c>
      <c r="B266" s="56">
        <v>1999</v>
      </c>
      <c r="C266" s="56">
        <v>3</v>
      </c>
      <c r="D266" s="56">
        <v>4</v>
      </c>
      <c r="E266" s="56">
        <v>4</v>
      </c>
      <c r="F266" s="56">
        <v>2</v>
      </c>
      <c r="G266" s="56">
        <v>4</v>
      </c>
      <c r="H266" s="56">
        <v>3</v>
      </c>
      <c r="I266" s="56">
        <v>3</v>
      </c>
      <c r="J266" s="56">
        <v>3</v>
      </c>
      <c r="K266" s="56">
        <v>4</v>
      </c>
      <c r="L266" s="56">
        <v>2</v>
      </c>
      <c r="M266" s="56"/>
      <c r="N266" s="56">
        <v>32</v>
      </c>
      <c r="O266" s="56">
        <v>3.4911637931034485</v>
      </c>
      <c r="P266" s="57">
        <v>0.67</v>
      </c>
      <c r="Q266" s="58">
        <v>42.550501801338129</v>
      </c>
      <c r="R266" s="59">
        <v>475.50501801338129</v>
      </c>
    </row>
    <row r="267" spans="1:18" x14ac:dyDescent="0.35">
      <c r="A267" s="55">
        <v>0</v>
      </c>
      <c r="B267" s="56">
        <v>1995</v>
      </c>
      <c r="C267" s="56">
        <v>3</v>
      </c>
      <c r="D267" s="56">
        <v>2</v>
      </c>
      <c r="E267" s="56">
        <v>3</v>
      </c>
      <c r="F267" s="56">
        <v>3</v>
      </c>
      <c r="G267" s="56">
        <v>2</v>
      </c>
      <c r="H267" s="56">
        <v>3</v>
      </c>
      <c r="I267" s="56">
        <v>1</v>
      </c>
      <c r="J267" s="56">
        <v>3</v>
      </c>
      <c r="K267" s="56">
        <v>4</v>
      </c>
      <c r="L267" s="56">
        <v>1</v>
      </c>
      <c r="M267" s="56"/>
      <c r="N267" s="56">
        <v>25</v>
      </c>
      <c r="O267" s="56">
        <v>3.4911637931034485</v>
      </c>
      <c r="P267" s="57">
        <v>0.67</v>
      </c>
      <c r="Q267" s="58">
        <v>32.102740607308284</v>
      </c>
      <c r="R267" s="59">
        <v>371.02740607308283</v>
      </c>
    </row>
    <row r="268" spans="1:18" x14ac:dyDescent="0.35">
      <c r="A268" s="55">
        <v>0</v>
      </c>
      <c r="B268" s="56">
        <v>1996</v>
      </c>
      <c r="C268" s="56">
        <v>4</v>
      </c>
      <c r="D268" s="56">
        <v>4</v>
      </c>
      <c r="E268" s="56">
        <v>4</v>
      </c>
      <c r="F268" s="56">
        <v>3</v>
      </c>
      <c r="G268" s="56">
        <v>4</v>
      </c>
      <c r="H268" s="56">
        <v>4</v>
      </c>
      <c r="I268" s="56">
        <v>4</v>
      </c>
      <c r="J268" s="56">
        <v>3</v>
      </c>
      <c r="K268" s="56">
        <v>4</v>
      </c>
      <c r="L268" s="56">
        <v>4</v>
      </c>
      <c r="M268" s="56"/>
      <c r="N268" s="56">
        <v>38</v>
      </c>
      <c r="O268" s="56">
        <v>3.4911637931034485</v>
      </c>
      <c r="P268" s="57">
        <v>0.67</v>
      </c>
      <c r="Q268" s="58">
        <v>51.505725681935154</v>
      </c>
      <c r="R268" s="59">
        <v>565.05725681935155</v>
      </c>
    </row>
    <row r="269" spans="1:18" x14ac:dyDescent="0.35">
      <c r="A269" s="55">
        <v>0</v>
      </c>
      <c r="B269" s="56">
        <v>1983</v>
      </c>
      <c r="C269" s="56">
        <v>4</v>
      </c>
      <c r="D269" s="56">
        <v>4</v>
      </c>
      <c r="E269" s="56">
        <v>4</v>
      </c>
      <c r="F269" s="56">
        <v>3</v>
      </c>
      <c r="G269" s="56">
        <v>4</v>
      </c>
      <c r="H269" s="56">
        <v>3</v>
      </c>
      <c r="I269" s="56">
        <v>2</v>
      </c>
      <c r="J269" s="56">
        <v>4</v>
      </c>
      <c r="K269" s="56">
        <v>4</v>
      </c>
      <c r="L269" s="56">
        <v>4</v>
      </c>
      <c r="M269" s="56"/>
      <c r="N269" s="56">
        <v>36</v>
      </c>
      <c r="O269" s="56">
        <v>3.4911637931034485</v>
      </c>
      <c r="P269" s="57">
        <v>0.67</v>
      </c>
      <c r="Q269" s="58">
        <v>48.520651055069479</v>
      </c>
      <c r="R269" s="59">
        <v>535.20651055069482</v>
      </c>
    </row>
    <row r="270" spans="1:18" x14ac:dyDescent="0.35">
      <c r="A270" s="55">
        <v>0</v>
      </c>
      <c r="B270" s="56">
        <v>1993</v>
      </c>
      <c r="C270" s="56">
        <v>4</v>
      </c>
      <c r="D270" s="56">
        <v>4</v>
      </c>
      <c r="E270" s="56">
        <v>4</v>
      </c>
      <c r="F270" s="56">
        <v>4</v>
      </c>
      <c r="G270" s="56">
        <v>3</v>
      </c>
      <c r="H270" s="56">
        <v>2</v>
      </c>
      <c r="I270" s="56">
        <v>3</v>
      </c>
      <c r="J270" s="56">
        <v>3</v>
      </c>
      <c r="K270" s="56">
        <v>4</v>
      </c>
      <c r="L270" s="56">
        <v>4</v>
      </c>
      <c r="M270" s="56"/>
      <c r="N270" s="56">
        <v>35</v>
      </c>
      <c r="O270" s="56">
        <v>3.4911637931034485</v>
      </c>
      <c r="P270" s="57">
        <v>0.67</v>
      </c>
      <c r="Q270" s="58">
        <v>47.028113741636638</v>
      </c>
      <c r="R270" s="59">
        <v>520.28113741636639</v>
      </c>
    </row>
    <row r="271" spans="1:18" x14ac:dyDescent="0.35">
      <c r="A271" s="55">
        <v>0</v>
      </c>
      <c r="B271" s="56">
        <v>1994</v>
      </c>
      <c r="C271" s="56">
        <v>3</v>
      </c>
      <c r="D271" s="56">
        <v>4</v>
      </c>
      <c r="E271" s="56">
        <v>3</v>
      </c>
      <c r="F271" s="56">
        <v>2</v>
      </c>
      <c r="G271" s="56">
        <v>3</v>
      </c>
      <c r="H271" s="56">
        <v>2</v>
      </c>
      <c r="I271" s="56">
        <v>3</v>
      </c>
      <c r="J271" s="56">
        <v>2</v>
      </c>
      <c r="K271" s="56">
        <v>4</v>
      </c>
      <c r="L271" s="56">
        <v>3</v>
      </c>
      <c r="M271" s="56"/>
      <c r="N271" s="56">
        <v>29</v>
      </c>
      <c r="O271" s="56">
        <v>3.4911637931034485</v>
      </c>
      <c r="P271" s="57">
        <v>0.67</v>
      </c>
      <c r="Q271" s="58">
        <v>38.072889861039627</v>
      </c>
      <c r="R271" s="59">
        <v>430.7288986103963</v>
      </c>
    </row>
    <row r="272" spans="1:18" x14ac:dyDescent="0.35">
      <c r="A272" s="55">
        <v>0</v>
      </c>
      <c r="B272" s="56">
        <v>1996</v>
      </c>
      <c r="C272" s="56">
        <v>4</v>
      </c>
      <c r="D272" s="56">
        <v>2</v>
      </c>
      <c r="E272" s="56">
        <v>4</v>
      </c>
      <c r="F272" s="56">
        <v>3</v>
      </c>
      <c r="G272" s="56">
        <v>4</v>
      </c>
      <c r="H272" s="56">
        <v>3</v>
      </c>
      <c r="I272" s="56">
        <v>4</v>
      </c>
      <c r="J272" s="56">
        <v>3</v>
      </c>
      <c r="K272" s="56">
        <v>4</v>
      </c>
      <c r="L272" s="56">
        <v>4</v>
      </c>
      <c r="M272" s="56"/>
      <c r="N272" s="56">
        <v>35</v>
      </c>
      <c r="O272" s="56">
        <v>3.4911637931034485</v>
      </c>
      <c r="P272" s="57">
        <v>0.67</v>
      </c>
      <c r="Q272" s="58">
        <v>47.028113741636638</v>
      </c>
      <c r="R272" s="59">
        <v>520.28113741636639</v>
      </c>
    </row>
    <row r="273" spans="1:18" x14ac:dyDescent="0.35">
      <c r="A273" s="55">
        <v>0</v>
      </c>
      <c r="B273" s="56">
        <v>1997</v>
      </c>
      <c r="C273" s="56">
        <v>4</v>
      </c>
      <c r="D273" s="56">
        <v>3</v>
      </c>
      <c r="E273" s="56">
        <v>3</v>
      </c>
      <c r="F273" s="56">
        <v>3</v>
      </c>
      <c r="G273" s="56">
        <v>4</v>
      </c>
      <c r="H273" s="56">
        <v>3</v>
      </c>
      <c r="I273" s="56">
        <v>3</v>
      </c>
      <c r="J273" s="56">
        <v>2</v>
      </c>
      <c r="K273" s="56">
        <v>4</v>
      </c>
      <c r="L273" s="56">
        <v>4</v>
      </c>
      <c r="M273" s="56"/>
      <c r="N273" s="56">
        <v>33</v>
      </c>
      <c r="O273" s="56">
        <v>3.4911637931034485</v>
      </c>
      <c r="P273" s="57">
        <v>0.67</v>
      </c>
      <c r="Q273" s="58">
        <v>44.04303911477097</v>
      </c>
      <c r="R273" s="59">
        <v>490.43039114770971</v>
      </c>
    </row>
    <row r="274" spans="1:18" x14ac:dyDescent="0.35">
      <c r="A274" s="55">
        <v>0</v>
      </c>
      <c r="B274" s="56">
        <v>1992</v>
      </c>
      <c r="C274" s="56">
        <v>3</v>
      </c>
      <c r="D274" s="56">
        <v>4</v>
      </c>
      <c r="E274" s="56">
        <v>4</v>
      </c>
      <c r="F274" s="56">
        <v>2</v>
      </c>
      <c r="G274" s="56">
        <v>3</v>
      </c>
      <c r="H274" s="56">
        <v>2</v>
      </c>
      <c r="I274" s="56">
        <v>3</v>
      </c>
      <c r="J274" s="56">
        <v>4</v>
      </c>
      <c r="K274" s="56">
        <v>4</v>
      </c>
      <c r="L274" s="56">
        <v>3</v>
      </c>
      <c r="M274" s="56"/>
      <c r="N274" s="56">
        <v>32</v>
      </c>
      <c r="O274" s="56">
        <v>3.4911637931034485</v>
      </c>
      <c r="P274" s="57">
        <v>0.67</v>
      </c>
      <c r="Q274" s="58">
        <v>42.550501801338129</v>
      </c>
      <c r="R274" s="59">
        <v>475.50501801338129</v>
      </c>
    </row>
    <row r="275" spans="1:18" x14ac:dyDescent="0.35">
      <c r="A275" s="55">
        <v>0</v>
      </c>
      <c r="B275" s="56">
        <v>1981</v>
      </c>
      <c r="C275" s="56">
        <v>4</v>
      </c>
      <c r="D275" s="56">
        <v>3</v>
      </c>
      <c r="E275" s="56">
        <v>4</v>
      </c>
      <c r="F275" s="56">
        <v>2</v>
      </c>
      <c r="G275" s="56">
        <v>4</v>
      </c>
      <c r="H275" s="56">
        <v>4</v>
      </c>
      <c r="I275" s="56">
        <v>3</v>
      </c>
      <c r="J275" s="56">
        <v>3</v>
      </c>
      <c r="K275" s="56">
        <v>3</v>
      </c>
      <c r="L275" s="56">
        <v>4</v>
      </c>
      <c r="M275" s="56"/>
      <c r="N275" s="56">
        <v>34</v>
      </c>
      <c r="O275" s="56">
        <v>3.4911637931034485</v>
      </c>
      <c r="P275" s="57">
        <v>0.67</v>
      </c>
      <c r="Q275" s="58">
        <v>45.535576428203804</v>
      </c>
      <c r="R275" s="59">
        <v>505.35576428203802</v>
      </c>
    </row>
    <row r="276" spans="1:18" x14ac:dyDescent="0.35">
      <c r="A276" s="55">
        <v>0</v>
      </c>
      <c r="B276" s="56">
        <v>1991</v>
      </c>
      <c r="C276" s="56">
        <v>4</v>
      </c>
      <c r="D276" s="56">
        <v>4</v>
      </c>
      <c r="E276" s="56">
        <v>4</v>
      </c>
      <c r="F276" s="56">
        <v>4</v>
      </c>
      <c r="G276" s="56">
        <v>3</v>
      </c>
      <c r="H276" s="56">
        <v>3</v>
      </c>
      <c r="I276" s="56">
        <v>3</v>
      </c>
      <c r="J276" s="56">
        <v>4</v>
      </c>
      <c r="K276" s="56">
        <v>4</v>
      </c>
      <c r="L276" s="56">
        <v>4</v>
      </c>
      <c r="M276" s="56"/>
      <c r="N276" s="56">
        <v>37</v>
      </c>
      <c r="O276" s="56">
        <v>3.4911637931034485</v>
      </c>
      <c r="P276" s="57">
        <v>0.67</v>
      </c>
      <c r="Q276" s="58">
        <v>50.013188368502313</v>
      </c>
      <c r="R276" s="59">
        <v>550.13188368502313</v>
      </c>
    </row>
    <row r="277" spans="1:18" x14ac:dyDescent="0.35">
      <c r="A277" s="55">
        <v>0</v>
      </c>
      <c r="B277" s="56">
        <v>1968</v>
      </c>
      <c r="C277" s="56">
        <v>3</v>
      </c>
      <c r="D277" s="56">
        <v>4</v>
      </c>
      <c r="E277" s="56">
        <v>4</v>
      </c>
      <c r="F277" s="56">
        <v>3</v>
      </c>
      <c r="G277" s="56">
        <v>3</v>
      </c>
      <c r="H277" s="56">
        <v>3</v>
      </c>
      <c r="I277" s="56">
        <v>3</v>
      </c>
      <c r="J277" s="56">
        <v>3</v>
      </c>
      <c r="K277" s="56">
        <v>3</v>
      </c>
      <c r="L277" s="56">
        <v>3</v>
      </c>
      <c r="M277" s="56"/>
      <c r="N277" s="56">
        <v>32</v>
      </c>
      <c r="O277" s="56">
        <v>3.4911637931034485</v>
      </c>
      <c r="P277" s="57">
        <v>0.67</v>
      </c>
      <c r="Q277" s="58">
        <v>42.550501801338129</v>
      </c>
      <c r="R277" s="59">
        <v>475.50501801338129</v>
      </c>
    </row>
    <row r="278" spans="1:18" x14ac:dyDescent="0.35">
      <c r="A278" s="55">
        <v>0</v>
      </c>
      <c r="B278" s="56">
        <v>1991</v>
      </c>
      <c r="C278" s="56">
        <v>4</v>
      </c>
      <c r="D278" s="56">
        <v>3</v>
      </c>
      <c r="E278" s="56">
        <v>4</v>
      </c>
      <c r="F278" s="56">
        <v>4</v>
      </c>
      <c r="G278" s="56">
        <v>3</v>
      </c>
      <c r="H278" s="56">
        <v>4</v>
      </c>
      <c r="I278" s="56">
        <v>4</v>
      </c>
      <c r="J278" s="56">
        <v>4</v>
      </c>
      <c r="K278" s="56">
        <v>4</v>
      </c>
      <c r="L278" s="56">
        <v>4</v>
      </c>
      <c r="M278" s="56"/>
      <c r="N278" s="56">
        <v>38</v>
      </c>
      <c r="O278" s="56">
        <v>3.4911637931034485</v>
      </c>
      <c r="P278" s="57">
        <v>0.67</v>
      </c>
      <c r="Q278" s="58">
        <v>51.505725681935154</v>
      </c>
      <c r="R278" s="59">
        <v>565.05725681935155</v>
      </c>
    </row>
    <row r="279" spans="1:18" x14ac:dyDescent="0.35">
      <c r="A279" s="55">
        <v>0</v>
      </c>
      <c r="B279" s="56">
        <v>1982</v>
      </c>
      <c r="C279" s="56">
        <v>4</v>
      </c>
      <c r="D279" s="56">
        <v>4</v>
      </c>
      <c r="E279" s="56">
        <v>4</v>
      </c>
      <c r="F279" s="56">
        <v>3</v>
      </c>
      <c r="G279" s="56">
        <v>4</v>
      </c>
      <c r="H279" s="56">
        <v>3</v>
      </c>
      <c r="I279" s="56">
        <v>3</v>
      </c>
      <c r="J279" s="56">
        <v>4</v>
      </c>
      <c r="K279" s="56">
        <v>4</v>
      </c>
      <c r="L279" s="56">
        <v>4</v>
      </c>
      <c r="M279" s="56"/>
      <c r="N279" s="56">
        <v>37</v>
      </c>
      <c r="O279" s="56">
        <v>3.4911637931034485</v>
      </c>
      <c r="P279" s="57">
        <v>0.67</v>
      </c>
      <c r="Q279" s="58">
        <v>50.013188368502313</v>
      </c>
      <c r="R279" s="59">
        <v>550.13188368502313</v>
      </c>
    </row>
    <row r="280" spans="1:18" x14ac:dyDescent="0.35">
      <c r="A280" s="55">
        <v>0</v>
      </c>
      <c r="B280" s="56">
        <v>1986</v>
      </c>
      <c r="C280" s="56">
        <v>4</v>
      </c>
      <c r="D280" s="56">
        <v>4</v>
      </c>
      <c r="E280" s="56">
        <v>4</v>
      </c>
      <c r="F280" s="56">
        <v>3</v>
      </c>
      <c r="G280" s="56">
        <v>4</v>
      </c>
      <c r="H280" s="56">
        <v>4</v>
      </c>
      <c r="I280" s="56">
        <v>3</v>
      </c>
      <c r="J280" s="56">
        <v>3</v>
      </c>
      <c r="K280" s="56">
        <v>4</v>
      </c>
      <c r="L280" s="56">
        <v>4</v>
      </c>
      <c r="M280" s="56"/>
      <c r="N280" s="56">
        <v>37</v>
      </c>
      <c r="O280" s="56">
        <v>3.4911637931034485</v>
      </c>
      <c r="P280" s="57">
        <v>0.67</v>
      </c>
      <c r="Q280" s="58">
        <v>50.013188368502313</v>
      </c>
      <c r="R280" s="59">
        <v>550.13188368502313</v>
      </c>
    </row>
    <row r="281" spans="1:18" x14ac:dyDescent="0.35">
      <c r="A281" s="55">
        <v>0</v>
      </c>
      <c r="B281" s="56">
        <v>1996</v>
      </c>
      <c r="C281" s="56">
        <v>4</v>
      </c>
      <c r="D281" s="56">
        <v>2</v>
      </c>
      <c r="E281" s="56">
        <v>4</v>
      </c>
      <c r="F281" s="56">
        <v>3</v>
      </c>
      <c r="G281" s="56">
        <v>3</v>
      </c>
      <c r="H281" s="56">
        <v>3</v>
      </c>
      <c r="I281" s="56">
        <v>3</v>
      </c>
      <c r="J281" s="56">
        <v>3</v>
      </c>
      <c r="K281" s="56">
        <v>4</v>
      </c>
      <c r="L281" s="56">
        <v>4</v>
      </c>
      <c r="M281" s="56"/>
      <c r="N281" s="56">
        <v>33</v>
      </c>
      <c r="O281" s="56">
        <v>3.4911637931034485</v>
      </c>
      <c r="P281" s="57">
        <v>0.67</v>
      </c>
      <c r="Q281" s="58">
        <v>44.04303911477097</v>
      </c>
      <c r="R281" s="59">
        <v>490.43039114770971</v>
      </c>
    </row>
    <row r="282" spans="1:18" x14ac:dyDescent="0.35">
      <c r="A282" s="55">
        <v>0</v>
      </c>
      <c r="B282" s="56">
        <v>1978</v>
      </c>
      <c r="C282" s="56">
        <v>4</v>
      </c>
      <c r="D282" s="56">
        <v>4</v>
      </c>
      <c r="E282" s="56">
        <v>4</v>
      </c>
      <c r="F282" s="56">
        <v>4</v>
      </c>
      <c r="G282" s="56">
        <v>4</v>
      </c>
      <c r="H282" s="56">
        <v>4</v>
      </c>
      <c r="I282" s="56">
        <v>3</v>
      </c>
      <c r="J282" s="56">
        <v>4</v>
      </c>
      <c r="K282" s="56">
        <v>4</v>
      </c>
      <c r="L282" s="56">
        <v>4</v>
      </c>
      <c r="M282" s="56"/>
      <c r="N282" s="56">
        <v>39</v>
      </c>
      <c r="O282" s="56">
        <v>3.4911637931034485</v>
      </c>
      <c r="P282" s="57">
        <v>0.67</v>
      </c>
      <c r="Q282" s="58">
        <v>52.998262995367988</v>
      </c>
      <c r="R282" s="59">
        <v>579.98262995367986</v>
      </c>
    </row>
    <row r="283" spans="1:18" x14ac:dyDescent="0.35">
      <c r="A283" s="55">
        <v>0</v>
      </c>
      <c r="B283" s="56">
        <v>1996</v>
      </c>
      <c r="C283" s="56">
        <v>3</v>
      </c>
      <c r="D283" s="56">
        <v>3</v>
      </c>
      <c r="E283" s="56">
        <v>3</v>
      </c>
      <c r="F283" s="56">
        <v>3</v>
      </c>
      <c r="G283" s="56">
        <v>3</v>
      </c>
      <c r="H283" s="56">
        <v>2</v>
      </c>
      <c r="I283" s="56">
        <v>4</v>
      </c>
      <c r="J283" s="56">
        <v>4</v>
      </c>
      <c r="K283" s="56">
        <v>4</v>
      </c>
      <c r="L283" s="56">
        <v>4</v>
      </c>
      <c r="M283" s="56"/>
      <c r="N283" s="56">
        <v>33</v>
      </c>
      <c r="O283" s="56">
        <v>3.4911637931034485</v>
      </c>
      <c r="P283" s="57">
        <v>0.67</v>
      </c>
      <c r="Q283" s="58">
        <v>44.04303911477097</v>
      </c>
      <c r="R283" s="59">
        <v>490.43039114770971</v>
      </c>
    </row>
    <row r="284" spans="1:18" x14ac:dyDescent="0.35">
      <c r="A284" s="55">
        <v>0</v>
      </c>
      <c r="B284" s="56">
        <v>1986</v>
      </c>
      <c r="C284" s="56">
        <v>4</v>
      </c>
      <c r="D284" s="56">
        <v>4</v>
      </c>
      <c r="E284" s="56">
        <v>4</v>
      </c>
      <c r="F284" s="56">
        <v>3</v>
      </c>
      <c r="G284" s="56">
        <v>3</v>
      </c>
      <c r="H284" s="56">
        <v>4</v>
      </c>
      <c r="I284" s="56">
        <v>2</v>
      </c>
      <c r="J284" s="56">
        <v>3</v>
      </c>
      <c r="K284" s="56">
        <v>4</v>
      </c>
      <c r="L284" s="56">
        <v>4</v>
      </c>
      <c r="M284" s="56"/>
      <c r="N284" s="56">
        <v>35</v>
      </c>
      <c r="O284" s="56">
        <v>3.4911637931034485</v>
      </c>
      <c r="P284" s="57">
        <v>0.67</v>
      </c>
      <c r="Q284" s="58">
        <v>47.028113741636638</v>
      </c>
      <c r="R284" s="59">
        <v>520.28113741636639</v>
      </c>
    </row>
    <row r="285" spans="1:18" x14ac:dyDescent="0.35">
      <c r="A285" s="55">
        <v>0</v>
      </c>
      <c r="B285" s="56">
        <v>1993</v>
      </c>
      <c r="C285" s="56">
        <v>2</v>
      </c>
      <c r="D285" s="56">
        <v>2</v>
      </c>
      <c r="E285" s="56">
        <v>4</v>
      </c>
      <c r="F285" s="56">
        <v>2</v>
      </c>
      <c r="G285" s="56">
        <v>4</v>
      </c>
      <c r="H285" s="56">
        <v>4</v>
      </c>
      <c r="I285" s="56">
        <v>2</v>
      </c>
      <c r="J285" s="56">
        <v>2</v>
      </c>
      <c r="K285" s="56">
        <v>4</v>
      </c>
      <c r="L285" s="56">
        <v>3</v>
      </c>
      <c r="M285" s="56"/>
      <c r="N285" s="56">
        <v>29</v>
      </c>
      <c r="O285" s="56">
        <v>3.4911637931034485</v>
      </c>
      <c r="P285" s="57">
        <v>0.67</v>
      </c>
      <c r="Q285" s="58">
        <v>38.072889861039627</v>
      </c>
      <c r="R285" s="59">
        <v>430.7288986103963</v>
      </c>
    </row>
    <row r="286" spans="1:18" x14ac:dyDescent="0.35">
      <c r="A286" s="55">
        <v>0</v>
      </c>
      <c r="B286" s="56">
        <v>1986</v>
      </c>
      <c r="C286" s="56">
        <v>3</v>
      </c>
      <c r="D286" s="56">
        <v>2</v>
      </c>
      <c r="E286" s="56">
        <v>3</v>
      </c>
      <c r="F286" s="56">
        <v>3</v>
      </c>
      <c r="G286" s="56">
        <v>3</v>
      </c>
      <c r="H286" s="56">
        <v>3</v>
      </c>
      <c r="I286" s="56">
        <v>3</v>
      </c>
      <c r="J286" s="56">
        <v>4</v>
      </c>
      <c r="K286" s="56">
        <v>4</v>
      </c>
      <c r="L286" s="56">
        <v>4</v>
      </c>
      <c r="M286" s="56"/>
      <c r="N286" s="56">
        <v>32</v>
      </c>
      <c r="O286" s="56">
        <v>3.4911637931034485</v>
      </c>
      <c r="P286" s="57">
        <v>0.67</v>
      </c>
      <c r="Q286" s="58">
        <v>42.550501801338129</v>
      </c>
      <c r="R286" s="59">
        <v>475.50501801338129</v>
      </c>
    </row>
    <row r="287" spans="1:18" x14ac:dyDescent="0.35">
      <c r="A287" s="55">
        <v>0</v>
      </c>
      <c r="B287" s="56">
        <v>1977</v>
      </c>
      <c r="C287" s="56">
        <v>3</v>
      </c>
      <c r="D287" s="56">
        <v>4</v>
      </c>
      <c r="E287" s="56">
        <v>4</v>
      </c>
      <c r="F287" s="56">
        <v>4</v>
      </c>
      <c r="G287" s="56">
        <v>4</v>
      </c>
      <c r="H287" s="56">
        <v>3</v>
      </c>
      <c r="I287" s="56">
        <v>3</v>
      </c>
      <c r="J287" s="56">
        <v>4</v>
      </c>
      <c r="K287" s="56">
        <v>4</v>
      </c>
      <c r="L287" s="56">
        <v>4</v>
      </c>
      <c r="M287" s="56"/>
      <c r="N287" s="56">
        <v>37</v>
      </c>
      <c r="O287" s="56">
        <v>3.4911637931034485</v>
      </c>
      <c r="P287" s="57">
        <v>0.67</v>
      </c>
      <c r="Q287" s="58">
        <v>50.013188368502313</v>
      </c>
      <c r="R287" s="59">
        <v>550.13188368502313</v>
      </c>
    </row>
    <row r="288" spans="1:18" x14ac:dyDescent="0.35">
      <c r="A288" s="55">
        <v>0</v>
      </c>
      <c r="B288" s="56">
        <v>1993</v>
      </c>
      <c r="C288" s="56">
        <v>2</v>
      </c>
      <c r="D288" s="56">
        <v>4</v>
      </c>
      <c r="E288" s="56">
        <v>4</v>
      </c>
      <c r="F288" s="56">
        <v>4</v>
      </c>
      <c r="G288" s="56">
        <v>3</v>
      </c>
      <c r="H288" s="56">
        <v>3</v>
      </c>
      <c r="I288" s="56">
        <v>3</v>
      </c>
      <c r="J288" s="56">
        <v>3</v>
      </c>
      <c r="K288" s="56">
        <v>4</v>
      </c>
      <c r="L288" s="56">
        <v>2</v>
      </c>
      <c r="M288" s="56"/>
      <c r="N288" s="56">
        <v>32</v>
      </c>
      <c r="O288" s="56">
        <v>3.4911637931034485</v>
      </c>
      <c r="P288" s="57">
        <v>0.67</v>
      </c>
      <c r="Q288" s="58">
        <v>42.550501801338129</v>
      </c>
      <c r="R288" s="59">
        <v>475.50501801338129</v>
      </c>
    </row>
    <row r="289" spans="1:18" x14ac:dyDescent="0.35">
      <c r="A289" s="55">
        <v>0</v>
      </c>
      <c r="B289" s="56">
        <v>1994</v>
      </c>
      <c r="C289" s="56">
        <v>4</v>
      </c>
      <c r="D289" s="56">
        <v>4</v>
      </c>
      <c r="E289" s="56">
        <v>4</v>
      </c>
      <c r="F289" s="56">
        <v>3</v>
      </c>
      <c r="G289" s="56">
        <v>4</v>
      </c>
      <c r="H289" s="56">
        <v>4</v>
      </c>
      <c r="I289" s="56">
        <v>4</v>
      </c>
      <c r="J289" s="56">
        <v>3</v>
      </c>
      <c r="K289" s="56">
        <v>4</v>
      </c>
      <c r="L289" s="56">
        <v>3</v>
      </c>
      <c r="M289" s="56"/>
      <c r="N289" s="56">
        <v>37</v>
      </c>
      <c r="O289" s="56">
        <v>3.4911637931034485</v>
      </c>
      <c r="P289" s="57">
        <v>0.67</v>
      </c>
      <c r="Q289" s="58">
        <v>50.013188368502313</v>
      </c>
      <c r="R289" s="59">
        <v>550.13188368502313</v>
      </c>
    </row>
    <row r="290" spans="1:18" x14ac:dyDescent="0.35">
      <c r="A290" s="55">
        <v>0</v>
      </c>
      <c r="B290" s="56">
        <v>2002</v>
      </c>
      <c r="C290" s="56">
        <v>3</v>
      </c>
      <c r="D290" s="56">
        <v>3</v>
      </c>
      <c r="E290" s="56">
        <v>4</v>
      </c>
      <c r="F290" s="56">
        <v>2</v>
      </c>
      <c r="G290" s="56">
        <v>3</v>
      </c>
      <c r="H290" s="56">
        <v>3</v>
      </c>
      <c r="I290" s="56">
        <v>3</v>
      </c>
      <c r="J290" s="56">
        <v>3</v>
      </c>
      <c r="K290" s="56">
        <v>4</v>
      </c>
      <c r="L290" s="56">
        <v>1</v>
      </c>
      <c r="M290" s="56"/>
      <c r="N290" s="56">
        <v>29</v>
      </c>
      <c r="O290" s="56">
        <v>3.4911637931034485</v>
      </c>
      <c r="P290" s="57">
        <v>0.67</v>
      </c>
      <c r="Q290" s="58">
        <v>38.072889861039627</v>
      </c>
      <c r="R290" s="59">
        <v>430.7288986103963</v>
      </c>
    </row>
    <row r="291" spans="1:18" x14ac:dyDescent="0.35">
      <c r="A291" s="55">
        <v>0</v>
      </c>
      <c r="B291" s="56">
        <v>1994</v>
      </c>
      <c r="C291" s="56">
        <v>4</v>
      </c>
      <c r="D291" s="56">
        <v>3</v>
      </c>
      <c r="E291" s="56">
        <v>4</v>
      </c>
      <c r="F291" s="56">
        <v>4</v>
      </c>
      <c r="G291" s="56">
        <v>4</v>
      </c>
      <c r="H291" s="56">
        <v>3</v>
      </c>
      <c r="I291" s="56">
        <v>3</v>
      </c>
      <c r="J291" s="56">
        <v>3</v>
      </c>
      <c r="K291" s="56">
        <v>4</v>
      </c>
      <c r="L291" s="56">
        <v>4</v>
      </c>
      <c r="M291" s="56"/>
      <c r="N291" s="56">
        <v>36</v>
      </c>
      <c r="O291" s="56">
        <v>3.4911637931034485</v>
      </c>
      <c r="P291" s="57">
        <v>0.67</v>
      </c>
      <c r="Q291" s="58">
        <v>48.520651055069479</v>
      </c>
      <c r="R291" s="59">
        <v>535.20651055069482</v>
      </c>
    </row>
    <row r="292" spans="1:18" x14ac:dyDescent="0.35">
      <c r="A292" s="55">
        <v>0</v>
      </c>
      <c r="B292" s="56">
        <v>2002</v>
      </c>
      <c r="C292" s="56">
        <v>4</v>
      </c>
      <c r="D292" s="56">
        <v>2</v>
      </c>
      <c r="E292" s="56">
        <v>4</v>
      </c>
      <c r="F292" s="56">
        <v>4</v>
      </c>
      <c r="G292" s="56">
        <v>4</v>
      </c>
      <c r="H292" s="56">
        <v>4</v>
      </c>
      <c r="I292" s="56">
        <v>3</v>
      </c>
      <c r="J292" s="56">
        <v>3</v>
      </c>
      <c r="K292" s="56">
        <v>4</v>
      </c>
      <c r="L292" s="56">
        <v>4</v>
      </c>
      <c r="M292" s="56"/>
      <c r="N292" s="56">
        <v>36</v>
      </c>
      <c r="O292" s="56">
        <v>3.4911637931034485</v>
      </c>
      <c r="P292" s="57">
        <v>0.67</v>
      </c>
      <c r="Q292" s="58">
        <v>48.520651055069479</v>
      </c>
      <c r="R292" s="59">
        <v>535.20651055069482</v>
      </c>
    </row>
    <row r="293" spans="1:18" x14ac:dyDescent="0.35">
      <c r="A293" s="55">
        <v>0</v>
      </c>
      <c r="B293" s="56">
        <v>1996</v>
      </c>
      <c r="C293" s="56">
        <v>4</v>
      </c>
      <c r="D293" s="56">
        <v>3</v>
      </c>
      <c r="E293" s="56">
        <v>4</v>
      </c>
      <c r="F293" s="56">
        <v>4</v>
      </c>
      <c r="G293" s="56">
        <v>4</v>
      </c>
      <c r="H293" s="56">
        <v>4</v>
      </c>
      <c r="I293" s="56">
        <v>4</v>
      </c>
      <c r="J293" s="56">
        <v>4</v>
      </c>
      <c r="K293" s="56">
        <v>4</v>
      </c>
      <c r="L293" s="56">
        <v>3</v>
      </c>
      <c r="M293" s="56"/>
      <c r="N293" s="56">
        <v>38</v>
      </c>
      <c r="O293" s="56">
        <v>3.4911637931034485</v>
      </c>
      <c r="P293" s="57">
        <v>0.67</v>
      </c>
      <c r="Q293" s="58">
        <v>51.505725681935154</v>
      </c>
      <c r="R293" s="59">
        <v>565.05725681935155</v>
      </c>
    </row>
    <row r="294" spans="1:18" x14ac:dyDescent="0.35">
      <c r="A294" s="55">
        <v>0</v>
      </c>
      <c r="B294" s="56">
        <v>1994</v>
      </c>
      <c r="C294" s="56">
        <v>3</v>
      </c>
      <c r="D294" s="56">
        <v>3</v>
      </c>
      <c r="E294" s="56">
        <v>4</v>
      </c>
      <c r="F294" s="56">
        <v>3</v>
      </c>
      <c r="G294" s="56">
        <v>4</v>
      </c>
      <c r="H294" s="56">
        <v>3</v>
      </c>
      <c r="I294" s="56">
        <v>2</v>
      </c>
      <c r="J294" s="56">
        <v>3</v>
      </c>
      <c r="K294" s="56">
        <v>4</v>
      </c>
      <c r="L294" s="56">
        <v>3</v>
      </c>
      <c r="M294" s="56"/>
      <c r="N294" s="56">
        <v>32</v>
      </c>
      <c r="O294" s="56">
        <v>3.4911637931034485</v>
      </c>
      <c r="P294" s="57">
        <v>0.67</v>
      </c>
      <c r="Q294" s="58">
        <v>42.550501801338129</v>
      </c>
      <c r="R294" s="59">
        <v>475.50501801338129</v>
      </c>
    </row>
    <row r="295" spans="1:18" x14ac:dyDescent="0.35">
      <c r="A295" s="55">
        <v>0</v>
      </c>
      <c r="B295" s="56">
        <v>1993</v>
      </c>
      <c r="C295" s="56">
        <v>4</v>
      </c>
      <c r="D295" s="56">
        <v>4</v>
      </c>
      <c r="E295" s="56">
        <v>4</v>
      </c>
      <c r="F295" s="56">
        <v>3</v>
      </c>
      <c r="G295" s="56">
        <v>3</v>
      </c>
      <c r="H295" s="56">
        <v>3</v>
      </c>
      <c r="I295" s="56">
        <v>3</v>
      </c>
      <c r="J295" s="56">
        <v>3</v>
      </c>
      <c r="K295" s="56">
        <v>4</v>
      </c>
      <c r="L295" s="56">
        <v>4</v>
      </c>
      <c r="M295" s="56"/>
      <c r="N295" s="56">
        <v>35</v>
      </c>
      <c r="O295" s="56">
        <v>3.4911637931034485</v>
      </c>
      <c r="P295" s="57">
        <v>0.67</v>
      </c>
      <c r="Q295" s="58">
        <v>47.028113741636638</v>
      </c>
      <c r="R295" s="59">
        <v>520.28113741636639</v>
      </c>
    </row>
    <row r="296" spans="1:18" x14ac:dyDescent="0.35">
      <c r="A296" s="55">
        <v>0</v>
      </c>
      <c r="B296" s="56">
        <v>1993</v>
      </c>
      <c r="C296" s="56">
        <v>4</v>
      </c>
      <c r="D296" s="56">
        <v>4</v>
      </c>
      <c r="E296" s="56">
        <v>4</v>
      </c>
      <c r="F296" s="56">
        <v>3</v>
      </c>
      <c r="G296" s="56">
        <v>4</v>
      </c>
      <c r="H296" s="56">
        <v>4</v>
      </c>
      <c r="I296" s="56">
        <v>3</v>
      </c>
      <c r="J296" s="56">
        <v>3</v>
      </c>
      <c r="K296" s="56">
        <v>4</v>
      </c>
      <c r="L296" s="56">
        <v>3</v>
      </c>
      <c r="M296" s="56"/>
      <c r="N296" s="56">
        <v>36</v>
      </c>
      <c r="O296" s="56">
        <v>3.4911637931034485</v>
      </c>
      <c r="P296" s="57">
        <v>0.67</v>
      </c>
      <c r="Q296" s="58">
        <v>48.520651055069479</v>
      </c>
      <c r="R296" s="59">
        <v>535.20651055069482</v>
      </c>
    </row>
    <row r="297" spans="1:18" x14ac:dyDescent="0.35">
      <c r="A297" s="55">
        <v>0</v>
      </c>
      <c r="B297" s="56">
        <v>1995</v>
      </c>
      <c r="C297" s="56">
        <v>4</v>
      </c>
      <c r="D297" s="56">
        <v>4</v>
      </c>
      <c r="E297" s="56">
        <v>4</v>
      </c>
      <c r="F297" s="56">
        <v>4</v>
      </c>
      <c r="G297" s="56">
        <v>4</v>
      </c>
      <c r="H297" s="56">
        <v>4</v>
      </c>
      <c r="I297" s="56">
        <v>4</v>
      </c>
      <c r="J297" s="56">
        <v>4</v>
      </c>
      <c r="K297" s="56">
        <v>4</v>
      </c>
      <c r="L297" s="56">
        <v>4</v>
      </c>
      <c r="M297" s="56"/>
      <c r="N297" s="56">
        <v>40</v>
      </c>
      <c r="O297" s="56">
        <v>3.4911637931034485</v>
      </c>
      <c r="P297" s="57">
        <v>0.67</v>
      </c>
      <c r="Q297" s="58">
        <v>54.490800308800821</v>
      </c>
      <c r="R297" s="59">
        <v>594.90800308800817</v>
      </c>
    </row>
    <row r="298" spans="1:18" x14ac:dyDescent="0.35">
      <c r="A298" s="55">
        <v>0</v>
      </c>
      <c r="B298" s="56">
        <v>1996</v>
      </c>
      <c r="C298" s="56">
        <v>4</v>
      </c>
      <c r="D298" s="56">
        <v>4</v>
      </c>
      <c r="E298" s="56">
        <v>4</v>
      </c>
      <c r="F298" s="56">
        <v>3</v>
      </c>
      <c r="G298" s="56">
        <v>3</v>
      </c>
      <c r="H298" s="56">
        <v>4</v>
      </c>
      <c r="I298" s="56">
        <v>4</v>
      </c>
      <c r="J298" s="56">
        <v>4</v>
      </c>
      <c r="K298" s="56">
        <v>4</v>
      </c>
      <c r="L298" s="56">
        <v>2</v>
      </c>
      <c r="M298" s="56"/>
      <c r="N298" s="56">
        <v>36</v>
      </c>
      <c r="O298" s="56">
        <v>3.4911637931034485</v>
      </c>
      <c r="P298" s="57">
        <v>0.67</v>
      </c>
      <c r="Q298" s="58">
        <v>48.520651055069479</v>
      </c>
      <c r="R298" s="59">
        <v>535.20651055069482</v>
      </c>
    </row>
    <row r="299" spans="1:18" x14ac:dyDescent="0.35">
      <c r="A299" s="55">
        <v>0</v>
      </c>
      <c r="B299" s="56">
        <v>1971</v>
      </c>
      <c r="C299" s="56">
        <v>3</v>
      </c>
      <c r="D299" s="56">
        <v>4</v>
      </c>
      <c r="E299" s="56">
        <v>4</v>
      </c>
      <c r="F299" s="56">
        <v>4</v>
      </c>
      <c r="G299" s="56">
        <v>4</v>
      </c>
      <c r="H299" s="56">
        <v>4</v>
      </c>
      <c r="I299" s="56">
        <v>4</v>
      </c>
      <c r="J299" s="56">
        <v>4</v>
      </c>
      <c r="K299" s="56">
        <v>4</v>
      </c>
      <c r="L299" s="56">
        <v>3</v>
      </c>
      <c r="M299" s="56"/>
      <c r="N299" s="56">
        <v>38</v>
      </c>
      <c r="O299" s="56">
        <v>3.4911637931034485</v>
      </c>
      <c r="P299" s="57">
        <v>0.67</v>
      </c>
      <c r="Q299" s="58">
        <v>51.505725681935154</v>
      </c>
      <c r="R299" s="59">
        <v>565.05725681935155</v>
      </c>
    </row>
    <row r="300" spans="1:18" x14ac:dyDescent="0.35">
      <c r="A300" s="55">
        <v>0</v>
      </c>
      <c r="B300" s="56">
        <v>1997</v>
      </c>
      <c r="C300" s="56">
        <v>4</v>
      </c>
      <c r="D300" s="56">
        <v>2</v>
      </c>
      <c r="E300" s="56">
        <v>4</v>
      </c>
      <c r="F300" s="56">
        <v>4</v>
      </c>
      <c r="G300" s="56">
        <v>4</v>
      </c>
      <c r="H300" s="56">
        <v>3</v>
      </c>
      <c r="I300" s="56">
        <v>3</v>
      </c>
      <c r="J300" s="56">
        <v>3</v>
      </c>
      <c r="K300" s="56">
        <v>3</v>
      </c>
      <c r="L300" s="56">
        <v>3</v>
      </c>
      <c r="M300" s="56"/>
      <c r="N300" s="56">
        <v>33</v>
      </c>
      <c r="O300" s="56">
        <v>3.4911637931034485</v>
      </c>
      <c r="P300" s="57">
        <v>0.67</v>
      </c>
      <c r="Q300" s="58">
        <v>44.04303911477097</v>
      </c>
      <c r="R300" s="59">
        <v>490.43039114770971</v>
      </c>
    </row>
    <row r="301" spans="1:18" x14ac:dyDescent="0.35">
      <c r="A301" s="55">
        <v>0</v>
      </c>
      <c r="B301" s="56">
        <v>1986</v>
      </c>
      <c r="C301" s="56">
        <v>3</v>
      </c>
      <c r="D301" s="56">
        <v>4</v>
      </c>
      <c r="E301" s="56">
        <v>4</v>
      </c>
      <c r="F301" s="56">
        <v>4</v>
      </c>
      <c r="G301" s="56">
        <v>4</v>
      </c>
      <c r="H301" s="56">
        <v>3</v>
      </c>
      <c r="I301" s="56">
        <v>4</v>
      </c>
      <c r="J301" s="56">
        <v>3</v>
      </c>
      <c r="K301" s="56">
        <v>4</v>
      </c>
      <c r="L301" s="56">
        <v>4</v>
      </c>
      <c r="M301" s="56"/>
      <c r="N301" s="56">
        <v>37</v>
      </c>
      <c r="O301" s="56">
        <v>3.4911637931034485</v>
      </c>
      <c r="P301" s="57">
        <v>0.67</v>
      </c>
      <c r="Q301" s="58">
        <v>50.013188368502313</v>
      </c>
      <c r="R301" s="59">
        <v>550.13188368502313</v>
      </c>
    </row>
    <row r="302" spans="1:18" x14ac:dyDescent="0.35">
      <c r="A302" s="55">
        <v>0</v>
      </c>
      <c r="B302" s="56">
        <v>1995</v>
      </c>
      <c r="C302" s="56">
        <v>4</v>
      </c>
      <c r="D302" s="56">
        <v>4</v>
      </c>
      <c r="E302" s="56">
        <v>4</v>
      </c>
      <c r="F302" s="56">
        <v>4</v>
      </c>
      <c r="G302" s="56">
        <v>4</v>
      </c>
      <c r="H302" s="56">
        <v>3</v>
      </c>
      <c r="I302" s="56">
        <v>3</v>
      </c>
      <c r="J302" s="56">
        <v>4</v>
      </c>
      <c r="K302" s="56">
        <v>4</v>
      </c>
      <c r="L302" s="56">
        <v>3</v>
      </c>
      <c r="M302" s="56"/>
      <c r="N302" s="56">
        <v>37</v>
      </c>
      <c r="O302" s="56">
        <v>3.4911637931034485</v>
      </c>
      <c r="P302" s="57">
        <v>0.67</v>
      </c>
      <c r="Q302" s="58">
        <v>50.013188368502313</v>
      </c>
      <c r="R302" s="59">
        <v>550.13188368502313</v>
      </c>
    </row>
    <row r="303" spans="1:18" x14ac:dyDescent="0.35">
      <c r="A303" s="55">
        <v>0</v>
      </c>
      <c r="B303" s="56">
        <v>1993</v>
      </c>
      <c r="C303" s="56">
        <v>4</v>
      </c>
      <c r="D303" s="56">
        <v>4</v>
      </c>
      <c r="E303" s="56">
        <v>4</v>
      </c>
      <c r="F303" s="56">
        <v>3</v>
      </c>
      <c r="G303" s="56">
        <v>3</v>
      </c>
      <c r="H303" s="56">
        <v>3</v>
      </c>
      <c r="I303" s="56">
        <v>4</v>
      </c>
      <c r="J303" s="56">
        <v>4</v>
      </c>
      <c r="K303" s="56">
        <v>4</v>
      </c>
      <c r="L303" s="56">
        <v>4</v>
      </c>
      <c r="M303" s="56"/>
      <c r="N303" s="56">
        <v>37</v>
      </c>
      <c r="O303" s="56">
        <v>3.4911637931034485</v>
      </c>
      <c r="P303" s="57">
        <v>0.67</v>
      </c>
      <c r="Q303" s="58">
        <v>50.013188368502313</v>
      </c>
      <c r="R303" s="59">
        <v>550.13188368502313</v>
      </c>
    </row>
    <row r="304" spans="1:18" x14ac:dyDescent="0.35">
      <c r="A304" s="55">
        <v>0</v>
      </c>
      <c r="B304" s="56">
        <v>1994</v>
      </c>
      <c r="C304" s="56">
        <v>4</v>
      </c>
      <c r="D304" s="56">
        <v>4</v>
      </c>
      <c r="E304" s="56">
        <v>4</v>
      </c>
      <c r="F304" s="56">
        <v>4</v>
      </c>
      <c r="G304" s="56">
        <v>4</v>
      </c>
      <c r="H304" s="56">
        <v>4</v>
      </c>
      <c r="I304" s="56">
        <v>4</v>
      </c>
      <c r="J304" s="56">
        <v>4</v>
      </c>
      <c r="K304" s="56">
        <v>4</v>
      </c>
      <c r="L304" s="56">
        <v>3</v>
      </c>
      <c r="M304" s="56"/>
      <c r="N304" s="56">
        <v>39</v>
      </c>
      <c r="O304" s="56">
        <v>3.4911637931034485</v>
      </c>
      <c r="P304" s="57">
        <v>0.67</v>
      </c>
      <c r="Q304" s="58">
        <v>52.998262995367988</v>
      </c>
      <c r="R304" s="59">
        <v>579.98262995367986</v>
      </c>
    </row>
    <row r="305" spans="1:18" x14ac:dyDescent="0.35">
      <c r="A305" s="55">
        <v>0</v>
      </c>
      <c r="B305" s="56">
        <v>1996</v>
      </c>
      <c r="C305" s="56">
        <v>3</v>
      </c>
      <c r="D305" s="56">
        <v>4</v>
      </c>
      <c r="E305" s="56">
        <v>4</v>
      </c>
      <c r="F305" s="56">
        <v>4</v>
      </c>
      <c r="G305" s="56">
        <v>4</v>
      </c>
      <c r="H305" s="56">
        <v>3</v>
      </c>
      <c r="I305" s="56">
        <v>3</v>
      </c>
      <c r="J305" s="56">
        <v>3</v>
      </c>
      <c r="K305" s="56">
        <v>4</v>
      </c>
      <c r="L305" s="56">
        <v>3</v>
      </c>
      <c r="M305" s="56"/>
      <c r="N305" s="56">
        <v>35</v>
      </c>
      <c r="O305" s="56">
        <v>3.4911637931034485</v>
      </c>
      <c r="P305" s="57">
        <v>0.67</v>
      </c>
      <c r="Q305" s="58">
        <v>47.028113741636638</v>
      </c>
      <c r="R305" s="59">
        <v>520.28113741636639</v>
      </c>
    </row>
    <row r="306" spans="1:18" x14ac:dyDescent="0.35">
      <c r="A306" s="55">
        <v>0</v>
      </c>
      <c r="B306" s="56">
        <v>1991</v>
      </c>
      <c r="C306" s="56">
        <v>4</v>
      </c>
      <c r="D306" s="56">
        <v>4</v>
      </c>
      <c r="E306" s="56">
        <v>4</v>
      </c>
      <c r="F306" s="56">
        <v>4</v>
      </c>
      <c r="G306" s="56">
        <v>4</v>
      </c>
      <c r="H306" s="56">
        <v>1</v>
      </c>
      <c r="I306" s="56">
        <v>4</v>
      </c>
      <c r="J306" s="56">
        <v>4</v>
      </c>
      <c r="K306" s="56">
        <v>4</v>
      </c>
      <c r="L306" s="56">
        <v>4</v>
      </c>
      <c r="M306" s="56"/>
      <c r="N306" s="56">
        <v>37</v>
      </c>
      <c r="O306" s="56">
        <v>3.4911637931034485</v>
      </c>
      <c r="P306" s="57">
        <v>0.67</v>
      </c>
      <c r="Q306" s="58">
        <v>50.013188368502313</v>
      </c>
      <c r="R306" s="59">
        <v>550.13188368502313</v>
      </c>
    </row>
    <row r="307" spans="1:18" x14ac:dyDescent="0.35">
      <c r="A307" s="55">
        <v>0</v>
      </c>
      <c r="B307" s="56">
        <v>2002</v>
      </c>
      <c r="C307" s="56">
        <v>4</v>
      </c>
      <c r="D307" s="56">
        <v>3</v>
      </c>
      <c r="E307" s="56">
        <v>4</v>
      </c>
      <c r="F307" s="56">
        <v>4</v>
      </c>
      <c r="G307" s="56">
        <v>4</v>
      </c>
      <c r="H307" s="56">
        <v>3</v>
      </c>
      <c r="I307" s="56">
        <v>3</v>
      </c>
      <c r="J307" s="56">
        <v>1</v>
      </c>
      <c r="K307" s="56">
        <v>4</v>
      </c>
      <c r="L307" s="56">
        <v>4</v>
      </c>
      <c r="M307" s="56"/>
      <c r="N307" s="56">
        <v>34</v>
      </c>
      <c r="O307" s="56">
        <v>3.4911637931034485</v>
      </c>
      <c r="P307" s="57">
        <v>0.67</v>
      </c>
      <c r="Q307" s="58">
        <v>45.535576428203804</v>
      </c>
      <c r="R307" s="59">
        <v>505.35576428203802</v>
      </c>
    </row>
    <row r="308" spans="1:18" x14ac:dyDescent="0.35">
      <c r="A308" s="55">
        <v>0</v>
      </c>
      <c r="B308" s="56">
        <v>2001</v>
      </c>
      <c r="C308" s="56">
        <v>4</v>
      </c>
      <c r="D308" s="56">
        <v>3</v>
      </c>
      <c r="E308" s="56">
        <v>4</v>
      </c>
      <c r="F308" s="56">
        <v>3</v>
      </c>
      <c r="G308" s="56">
        <v>4</v>
      </c>
      <c r="H308" s="56">
        <v>3</v>
      </c>
      <c r="I308" s="56">
        <v>4</v>
      </c>
      <c r="J308" s="56">
        <v>3</v>
      </c>
      <c r="K308" s="56">
        <v>4</v>
      </c>
      <c r="L308" s="56">
        <v>3</v>
      </c>
      <c r="M308" s="56"/>
      <c r="N308" s="56">
        <v>35</v>
      </c>
      <c r="O308" s="56">
        <v>3.4911637931034485</v>
      </c>
      <c r="P308" s="57">
        <v>0.67</v>
      </c>
      <c r="Q308" s="58">
        <v>47.028113741636638</v>
      </c>
      <c r="R308" s="59">
        <v>520.28113741636639</v>
      </c>
    </row>
    <row r="309" spans="1:18" x14ac:dyDescent="0.35">
      <c r="A309" s="55">
        <v>0</v>
      </c>
      <c r="B309" s="56">
        <v>1995</v>
      </c>
      <c r="C309" s="56">
        <v>4</v>
      </c>
      <c r="D309" s="56">
        <v>4</v>
      </c>
      <c r="E309" s="56">
        <v>4</v>
      </c>
      <c r="F309" s="56">
        <v>4</v>
      </c>
      <c r="G309" s="56">
        <v>4</v>
      </c>
      <c r="H309" s="56">
        <v>2</v>
      </c>
      <c r="I309" s="56">
        <v>4</v>
      </c>
      <c r="J309" s="56">
        <v>1</v>
      </c>
      <c r="K309" s="56">
        <v>4</v>
      </c>
      <c r="L309" s="56">
        <v>4</v>
      </c>
      <c r="M309" s="56"/>
      <c r="N309" s="56">
        <v>35</v>
      </c>
      <c r="O309" s="56">
        <v>3.4911637931034485</v>
      </c>
      <c r="P309" s="57">
        <v>0.67</v>
      </c>
      <c r="Q309" s="58">
        <v>47.028113741636638</v>
      </c>
      <c r="R309" s="59">
        <v>520.28113741636639</v>
      </c>
    </row>
    <row r="310" spans="1:18" x14ac:dyDescent="0.35">
      <c r="A310" s="55">
        <v>0</v>
      </c>
      <c r="B310" s="56">
        <v>1990</v>
      </c>
      <c r="C310" s="56">
        <v>3</v>
      </c>
      <c r="D310" s="56">
        <v>4</v>
      </c>
      <c r="E310" s="56">
        <v>4</v>
      </c>
      <c r="F310" s="56">
        <v>3</v>
      </c>
      <c r="G310" s="56">
        <v>3</v>
      </c>
      <c r="H310" s="56">
        <v>3</v>
      </c>
      <c r="I310" s="56">
        <v>3</v>
      </c>
      <c r="J310" s="56">
        <v>3</v>
      </c>
      <c r="K310" s="56">
        <v>4</v>
      </c>
      <c r="L310" s="56">
        <v>4</v>
      </c>
      <c r="M310" s="56"/>
      <c r="N310" s="56">
        <v>34</v>
      </c>
      <c r="O310" s="56">
        <v>3.4911637931034485</v>
      </c>
      <c r="P310" s="57">
        <v>0.67</v>
      </c>
      <c r="Q310" s="58">
        <v>45.535576428203804</v>
      </c>
      <c r="R310" s="59">
        <v>505.35576428203802</v>
      </c>
    </row>
    <row r="311" spans="1:18" x14ac:dyDescent="0.35">
      <c r="A311" s="55">
        <v>0</v>
      </c>
      <c r="B311" s="56">
        <v>1996</v>
      </c>
      <c r="C311" s="56">
        <v>4</v>
      </c>
      <c r="D311" s="56">
        <v>3</v>
      </c>
      <c r="E311" s="56">
        <v>4</v>
      </c>
      <c r="F311" s="56">
        <v>4</v>
      </c>
      <c r="G311" s="56">
        <v>4</v>
      </c>
      <c r="H311" s="56">
        <v>3</v>
      </c>
      <c r="I311" s="56">
        <v>3</v>
      </c>
      <c r="J311" s="56">
        <v>3</v>
      </c>
      <c r="K311" s="56">
        <v>4</v>
      </c>
      <c r="L311" s="56">
        <v>4</v>
      </c>
      <c r="M311" s="56"/>
      <c r="N311" s="56">
        <v>36</v>
      </c>
      <c r="O311" s="56">
        <v>3.4911637931034485</v>
      </c>
      <c r="P311" s="57">
        <v>0.67</v>
      </c>
      <c r="Q311" s="58">
        <v>48.520651055069479</v>
      </c>
      <c r="R311" s="59">
        <v>535.20651055069482</v>
      </c>
    </row>
    <row r="312" spans="1:18" x14ac:dyDescent="0.35">
      <c r="A312" s="55">
        <v>0</v>
      </c>
      <c r="B312" s="56">
        <v>1995</v>
      </c>
      <c r="C312" s="56">
        <v>2</v>
      </c>
      <c r="D312" s="56">
        <v>4</v>
      </c>
      <c r="E312" s="56">
        <v>4</v>
      </c>
      <c r="F312" s="56">
        <v>3</v>
      </c>
      <c r="G312" s="56">
        <v>3</v>
      </c>
      <c r="H312" s="56">
        <v>3</v>
      </c>
      <c r="I312" s="56">
        <v>4</v>
      </c>
      <c r="J312" s="56">
        <v>2</v>
      </c>
      <c r="K312" s="56">
        <v>4</v>
      </c>
      <c r="L312" s="56">
        <v>3</v>
      </c>
      <c r="M312" s="56"/>
      <c r="N312" s="56">
        <v>32</v>
      </c>
      <c r="O312" s="56">
        <v>3.4911637931034485</v>
      </c>
      <c r="P312" s="57">
        <v>0.67</v>
      </c>
      <c r="Q312" s="58">
        <v>42.550501801338129</v>
      </c>
      <c r="R312" s="59">
        <v>475.50501801338129</v>
      </c>
    </row>
    <row r="313" spans="1:18" x14ac:dyDescent="0.35">
      <c r="A313" s="55">
        <v>0</v>
      </c>
      <c r="B313" s="56">
        <v>2001</v>
      </c>
      <c r="C313" s="56">
        <v>4</v>
      </c>
      <c r="D313" s="56">
        <v>4</v>
      </c>
      <c r="E313" s="56">
        <v>4</v>
      </c>
      <c r="F313" s="56">
        <v>4</v>
      </c>
      <c r="G313" s="56">
        <v>4</v>
      </c>
      <c r="H313" s="56">
        <v>3</v>
      </c>
      <c r="I313" s="56">
        <v>3</v>
      </c>
      <c r="J313" s="56">
        <v>4</v>
      </c>
      <c r="K313" s="56">
        <v>4</v>
      </c>
      <c r="L313" s="56">
        <v>4</v>
      </c>
      <c r="M313" s="56"/>
      <c r="N313" s="56">
        <v>38</v>
      </c>
      <c r="O313" s="56">
        <v>3.4911637931034485</v>
      </c>
      <c r="P313" s="57">
        <v>0.67</v>
      </c>
      <c r="Q313" s="58">
        <v>51.505725681935154</v>
      </c>
      <c r="R313" s="59">
        <v>565.05725681935155</v>
      </c>
    </row>
    <row r="314" spans="1:18" x14ac:dyDescent="0.35">
      <c r="A314" s="55">
        <v>0</v>
      </c>
      <c r="B314" s="56">
        <v>1996</v>
      </c>
      <c r="C314" s="56">
        <v>2</v>
      </c>
      <c r="D314" s="56">
        <v>3</v>
      </c>
      <c r="E314" s="56">
        <v>4</v>
      </c>
      <c r="F314" s="56">
        <v>3</v>
      </c>
      <c r="G314" s="56">
        <v>4</v>
      </c>
      <c r="H314" s="56">
        <v>3</v>
      </c>
      <c r="I314" s="56">
        <v>3</v>
      </c>
      <c r="J314" s="56">
        <v>4</v>
      </c>
      <c r="K314" s="56">
        <v>4</v>
      </c>
      <c r="L314" s="56">
        <v>2</v>
      </c>
      <c r="M314" s="56"/>
      <c r="N314" s="56">
        <v>32</v>
      </c>
      <c r="O314" s="56">
        <v>3.4911637931034485</v>
      </c>
      <c r="P314" s="57">
        <v>0.67</v>
      </c>
      <c r="Q314" s="58">
        <v>42.550501801338129</v>
      </c>
      <c r="R314" s="59">
        <v>475.50501801338129</v>
      </c>
    </row>
    <row r="315" spans="1:18" x14ac:dyDescent="0.35">
      <c r="A315" s="55">
        <v>0</v>
      </c>
      <c r="B315" s="56">
        <v>1999</v>
      </c>
      <c r="C315" s="56">
        <v>4</v>
      </c>
      <c r="D315" s="56">
        <v>2</v>
      </c>
      <c r="E315" s="56">
        <v>4</v>
      </c>
      <c r="F315" s="56">
        <v>4</v>
      </c>
      <c r="G315" s="56">
        <v>3</v>
      </c>
      <c r="H315" s="56">
        <v>3</v>
      </c>
      <c r="I315" s="56">
        <v>3</v>
      </c>
      <c r="J315" s="56">
        <v>3</v>
      </c>
      <c r="K315" s="56">
        <v>4</v>
      </c>
      <c r="L315" s="56">
        <v>3</v>
      </c>
      <c r="M315" s="56"/>
      <c r="N315" s="56">
        <v>33</v>
      </c>
      <c r="O315" s="56">
        <v>3.4911637931034485</v>
      </c>
      <c r="P315" s="57">
        <v>0.67</v>
      </c>
      <c r="Q315" s="58">
        <v>44.04303911477097</v>
      </c>
      <c r="R315" s="59">
        <v>490.43039114770971</v>
      </c>
    </row>
    <row r="316" spans="1:18" x14ac:dyDescent="0.35">
      <c r="A316" s="55">
        <v>0</v>
      </c>
      <c r="B316" s="56">
        <v>1995</v>
      </c>
      <c r="C316" s="56">
        <v>3</v>
      </c>
      <c r="D316" s="56">
        <v>4</v>
      </c>
      <c r="E316" s="56">
        <v>4</v>
      </c>
      <c r="F316" s="56">
        <v>4</v>
      </c>
      <c r="G316" s="56">
        <v>4</v>
      </c>
      <c r="H316" s="56">
        <v>3</v>
      </c>
      <c r="I316" s="56">
        <v>3</v>
      </c>
      <c r="J316" s="56">
        <v>4</v>
      </c>
      <c r="K316" s="56">
        <v>4</v>
      </c>
      <c r="L316" s="56">
        <v>3</v>
      </c>
      <c r="M316" s="56"/>
      <c r="N316" s="56">
        <v>36</v>
      </c>
      <c r="O316" s="56">
        <v>3.4911637931034485</v>
      </c>
      <c r="P316" s="57">
        <v>0.67</v>
      </c>
      <c r="Q316" s="58">
        <v>48.520651055069479</v>
      </c>
      <c r="R316" s="59">
        <v>535.20651055069482</v>
      </c>
    </row>
    <row r="317" spans="1:18" x14ac:dyDescent="0.35">
      <c r="A317" s="55">
        <v>0</v>
      </c>
      <c r="B317" s="56">
        <v>1995</v>
      </c>
      <c r="C317" s="56">
        <v>4</v>
      </c>
      <c r="D317" s="56">
        <v>3</v>
      </c>
      <c r="E317" s="56">
        <v>3</v>
      </c>
      <c r="F317" s="56">
        <v>4</v>
      </c>
      <c r="G317" s="56">
        <v>4</v>
      </c>
      <c r="H317" s="56">
        <v>3</v>
      </c>
      <c r="I317" s="56">
        <v>3</v>
      </c>
      <c r="J317" s="56">
        <v>4</v>
      </c>
      <c r="K317" s="56">
        <v>4</v>
      </c>
      <c r="L317" s="56">
        <v>3</v>
      </c>
      <c r="M317" s="56"/>
      <c r="N317" s="56">
        <v>35</v>
      </c>
      <c r="O317" s="56">
        <v>3.4911637931034485</v>
      </c>
      <c r="P317" s="57">
        <v>0.67</v>
      </c>
      <c r="Q317" s="58">
        <v>47.028113741636638</v>
      </c>
      <c r="R317" s="59">
        <v>520.28113741636639</v>
      </c>
    </row>
    <row r="318" spans="1:18" x14ac:dyDescent="0.35">
      <c r="A318" s="55">
        <v>0</v>
      </c>
      <c r="B318" s="56">
        <v>1995</v>
      </c>
      <c r="C318" s="56">
        <v>4</v>
      </c>
      <c r="D318" s="56">
        <v>4</v>
      </c>
      <c r="E318" s="56">
        <v>4</v>
      </c>
      <c r="F318" s="56">
        <v>3</v>
      </c>
      <c r="G318" s="56">
        <v>3</v>
      </c>
      <c r="H318" s="56">
        <v>3</v>
      </c>
      <c r="I318" s="56">
        <v>4</v>
      </c>
      <c r="J318" s="56">
        <v>4</v>
      </c>
      <c r="K318" s="56">
        <v>4</v>
      </c>
      <c r="L318" s="56">
        <v>4</v>
      </c>
      <c r="M318" s="56"/>
      <c r="N318" s="56">
        <v>37</v>
      </c>
      <c r="O318" s="56">
        <v>3.4911637931034485</v>
      </c>
      <c r="P318" s="57">
        <v>0.67</v>
      </c>
      <c r="Q318" s="58">
        <v>50.013188368502313</v>
      </c>
      <c r="R318" s="59">
        <v>550.13188368502313</v>
      </c>
    </row>
    <row r="319" spans="1:18" x14ac:dyDescent="0.35">
      <c r="A319" s="55">
        <v>0</v>
      </c>
      <c r="B319" s="56">
        <v>1995</v>
      </c>
      <c r="C319" s="56">
        <v>4</v>
      </c>
      <c r="D319" s="56">
        <v>4</v>
      </c>
      <c r="E319" s="56">
        <v>3</v>
      </c>
      <c r="F319" s="56">
        <v>4</v>
      </c>
      <c r="G319" s="56">
        <v>3</v>
      </c>
      <c r="H319" s="56">
        <v>3</v>
      </c>
      <c r="I319" s="56">
        <v>2</v>
      </c>
      <c r="J319" s="56">
        <v>4</v>
      </c>
      <c r="K319" s="56">
        <v>4</v>
      </c>
      <c r="L319" s="56">
        <v>3</v>
      </c>
      <c r="M319" s="56"/>
      <c r="N319" s="56">
        <v>34</v>
      </c>
      <c r="O319" s="56">
        <v>3.4911637931034485</v>
      </c>
      <c r="P319" s="57">
        <v>0.67</v>
      </c>
      <c r="Q319" s="58">
        <v>45.535576428203804</v>
      </c>
      <c r="R319" s="59">
        <v>505.35576428203802</v>
      </c>
    </row>
    <row r="320" spans="1:18" x14ac:dyDescent="0.35">
      <c r="A320" s="55">
        <v>0</v>
      </c>
      <c r="B320" s="56">
        <v>1994</v>
      </c>
      <c r="C320" s="56">
        <v>3</v>
      </c>
      <c r="D320" s="56">
        <v>2</v>
      </c>
      <c r="E320" s="56">
        <v>4</v>
      </c>
      <c r="F320" s="56">
        <v>4</v>
      </c>
      <c r="G320" s="56">
        <v>3</v>
      </c>
      <c r="H320" s="56">
        <v>4</v>
      </c>
      <c r="I320" s="56">
        <v>2</v>
      </c>
      <c r="J320" s="56">
        <v>4</v>
      </c>
      <c r="K320" s="56">
        <v>4</v>
      </c>
      <c r="L320" s="56">
        <v>2</v>
      </c>
      <c r="M320" s="56"/>
      <c r="N320" s="56">
        <v>32</v>
      </c>
      <c r="O320" s="56">
        <v>3.4911637931034485</v>
      </c>
      <c r="P320" s="57">
        <v>0.67</v>
      </c>
      <c r="Q320" s="58">
        <v>42.550501801338129</v>
      </c>
      <c r="R320" s="59">
        <v>475.50501801338129</v>
      </c>
    </row>
    <row r="321" spans="1:18" x14ac:dyDescent="0.35">
      <c r="A321" s="55">
        <v>0</v>
      </c>
      <c r="B321" s="56">
        <v>1978</v>
      </c>
      <c r="C321" s="56">
        <v>3</v>
      </c>
      <c r="D321" s="56">
        <v>4</v>
      </c>
      <c r="E321" s="56">
        <v>4</v>
      </c>
      <c r="F321" s="56">
        <v>4</v>
      </c>
      <c r="G321" s="56">
        <v>4</v>
      </c>
      <c r="H321" s="56">
        <v>3</v>
      </c>
      <c r="I321" s="56">
        <v>4</v>
      </c>
      <c r="J321" s="56">
        <v>4</v>
      </c>
      <c r="K321" s="56">
        <v>4</v>
      </c>
      <c r="L321" s="56">
        <v>4</v>
      </c>
      <c r="M321" s="56"/>
      <c r="N321" s="56">
        <v>38</v>
      </c>
      <c r="O321" s="56">
        <v>3.4911637931034485</v>
      </c>
      <c r="P321" s="57">
        <v>0.67</v>
      </c>
      <c r="Q321" s="58">
        <v>51.505725681935154</v>
      </c>
      <c r="R321" s="59">
        <v>565.05725681935155</v>
      </c>
    </row>
    <row r="322" spans="1:18" x14ac:dyDescent="0.35">
      <c r="A322" s="55">
        <v>0</v>
      </c>
      <c r="B322" s="56">
        <v>1965</v>
      </c>
      <c r="C322" s="56">
        <v>4</v>
      </c>
      <c r="D322" s="56">
        <v>4</v>
      </c>
      <c r="E322" s="56">
        <v>4</v>
      </c>
      <c r="F322" s="56">
        <v>2</v>
      </c>
      <c r="G322" s="56">
        <v>4</v>
      </c>
      <c r="H322" s="56">
        <v>4</v>
      </c>
      <c r="I322" s="56">
        <v>4</v>
      </c>
      <c r="J322" s="56">
        <v>4</v>
      </c>
      <c r="K322" s="56">
        <v>4</v>
      </c>
      <c r="L322" s="56">
        <v>4</v>
      </c>
      <c r="M322" s="56"/>
      <c r="N322" s="56">
        <v>38</v>
      </c>
      <c r="O322" s="56">
        <v>3.4911637931034485</v>
      </c>
      <c r="P322" s="57">
        <v>0.67</v>
      </c>
      <c r="Q322" s="58">
        <v>51.505725681935154</v>
      </c>
      <c r="R322" s="59">
        <v>565.05725681935155</v>
      </c>
    </row>
    <row r="323" spans="1:18" x14ac:dyDescent="0.35">
      <c r="A323" s="55">
        <v>0</v>
      </c>
      <c r="B323" s="56">
        <v>1944</v>
      </c>
      <c r="C323" s="56">
        <v>4</v>
      </c>
      <c r="D323" s="56">
        <v>1</v>
      </c>
      <c r="E323" s="56">
        <v>4</v>
      </c>
      <c r="F323" s="56">
        <v>4</v>
      </c>
      <c r="G323" s="56">
        <v>3</v>
      </c>
      <c r="H323" s="56">
        <v>3</v>
      </c>
      <c r="I323" s="56">
        <v>3</v>
      </c>
      <c r="J323" s="56">
        <v>2</v>
      </c>
      <c r="K323" s="56">
        <v>3</v>
      </c>
      <c r="L323" s="56">
        <v>3</v>
      </c>
      <c r="M323" s="56"/>
      <c r="N323" s="56">
        <v>30</v>
      </c>
      <c r="O323" s="56">
        <v>3.4911637931034485</v>
      </c>
      <c r="P323" s="57">
        <v>0.67</v>
      </c>
      <c r="Q323" s="58">
        <v>39.565427174472461</v>
      </c>
      <c r="R323" s="59">
        <v>445.65427174472461</v>
      </c>
    </row>
    <row r="324" spans="1:18" x14ac:dyDescent="0.35">
      <c r="A324" s="55">
        <v>0</v>
      </c>
      <c r="B324" s="56">
        <v>1990</v>
      </c>
      <c r="C324" s="56">
        <v>3</v>
      </c>
      <c r="D324" s="56">
        <v>3</v>
      </c>
      <c r="E324" s="56">
        <v>4</v>
      </c>
      <c r="F324" s="56">
        <v>3</v>
      </c>
      <c r="G324" s="56">
        <v>4</v>
      </c>
      <c r="H324" s="56">
        <v>3</v>
      </c>
      <c r="I324" s="56">
        <v>4</v>
      </c>
      <c r="J324" s="56">
        <v>3</v>
      </c>
      <c r="K324" s="56">
        <v>3</v>
      </c>
      <c r="L324" s="56">
        <v>4</v>
      </c>
      <c r="M324" s="56"/>
      <c r="N324" s="56">
        <v>34</v>
      </c>
      <c r="O324" s="56">
        <v>3.4911637931034485</v>
      </c>
      <c r="P324" s="57">
        <v>0.67</v>
      </c>
      <c r="Q324" s="58">
        <v>45.535576428203804</v>
      </c>
      <c r="R324" s="59">
        <v>505.35576428203802</v>
      </c>
    </row>
    <row r="325" spans="1:18" x14ac:dyDescent="0.35">
      <c r="A325" s="55">
        <v>0</v>
      </c>
      <c r="B325" s="56">
        <v>1993</v>
      </c>
      <c r="C325" s="56">
        <v>4</v>
      </c>
      <c r="D325" s="56">
        <v>4</v>
      </c>
      <c r="E325" s="56">
        <v>4</v>
      </c>
      <c r="F325" s="56">
        <v>3</v>
      </c>
      <c r="G325" s="56">
        <v>4</v>
      </c>
      <c r="H325" s="56">
        <v>3</v>
      </c>
      <c r="I325" s="56">
        <v>3</v>
      </c>
      <c r="J325" s="56">
        <v>3</v>
      </c>
      <c r="K325" s="56">
        <v>4</v>
      </c>
      <c r="L325" s="56">
        <v>4</v>
      </c>
      <c r="M325" s="56"/>
      <c r="N325" s="56">
        <v>36</v>
      </c>
      <c r="O325" s="56">
        <v>3.4911637931034485</v>
      </c>
      <c r="P325" s="57">
        <v>0.67</v>
      </c>
      <c r="Q325" s="58">
        <v>48.520651055069479</v>
      </c>
      <c r="R325" s="59">
        <v>535.20651055069482</v>
      </c>
    </row>
    <row r="326" spans="1:18" x14ac:dyDescent="0.35">
      <c r="A326" s="55">
        <v>0</v>
      </c>
      <c r="B326" s="56">
        <v>1975</v>
      </c>
      <c r="C326" s="56">
        <v>4</v>
      </c>
      <c r="D326" s="56">
        <v>3</v>
      </c>
      <c r="E326" s="56">
        <v>4</v>
      </c>
      <c r="F326" s="56">
        <v>4</v>
      </c>
      <c r="G326" s="56">
        <v>4</v>
      </c>
      <c r="H326" s="56">
        <v>4</v>
      </c>
      <c r="I326" s="56">
        <v>4</v>
      </c>
      <c r="J326" s="56">
        <v>4</v>
      </c>
      <c r="K326" s="56">
        <v>4</v>
      </c>
      <c r="L326" s="56">
        <v>4</v>
      </c>
      <c r="M326" s="56"/>
      <c r="N326" s="56">
        <v>39</v>
      </c>
      <c r="O326" s="56">
        <v>3.4911637931034485</v>
      </c>
      <c r="P326" s="57">
        <v>0.67</v>
      </c>
      <c r="Q326" s="58">
        <v>52.998262995367988</v>
      </c>
      <c r="R326" s="59">
        <v>579.98262995367986</v>
      </c>
    </row>
    <row r="327" spans="1:18" x14ac:dyDescent="0.35">
      <c r="A327" s="55">
        <v>0</v>
      </c>
      <c r="B327" s="56">
        <v>1994</v>
      </c>
      <c r="C327" s="56">
        <v>4</v>
      </c>
      <c r="D327" s="56">
        <v>3</v>
      </c>
      <c r="E327" s="56">
        <v>4</v>
      </c>
      <c r="F327" s="56">
        <v>3</v>
      </c>
      <c r="G327" s="56">
        <v>4</v>
      </c>
      <c r="H327" s="56">
        <v>4</v>
      </c>
      <c r="I327" s="56">
        <v>4</v>
      </c>
      <c r="J327" s="56">
        <v>4</v>
      </c>
      <c r="K327" s="56">
        <v>4</v>
      </c>
      <c r="L327" s="56">
        <v>3</v>
      </c>
      <c r="M327" s="56"/>
      <c r="N327" s="56">
        <v>37</v>
      </c>
      <c r="O327" s="56">
        <v>3.4911637931034485</v>
      </c>
      <c r="P327" s="57">
        <v>0.67</v>
      </c>
      <c r="Q327" s="58">
        <v>50.013188368502313</v>
      </c>
      <c r="R327" s="59">
        <v>550.13188368502313</v>
      </c>
    </row>
    <row r="328" spans="1:18" x14ac:dyDescent="0.35">
      <c r="A328" s="55">
        <v>0</v>
      </c>
      <c r="B328" s="56">
        <v>1958</v>
      </c>
      <c r="C328" s="56">
        <v>4</v>
      </c>
      <c r="D328" s="56">
        <v>4</v>
      </c>
      <c r="E328" s="56">
        <v>4</v>
      </c>
      <c r="F328" s="56">
        <v>4</v>
      </c>
      <c r="G328" s="56">
        <v>4</v>
      </c>
      <c r="H328" s="56">
        <v>3</v>
      </c>
      <c r="I328" s="56">
        <v>3</v>
      </c>
      <c r="J328" s="56">
        <v>4</v>
      </c>
      <c r="K328" s="56">
        <v>4</v>
      </c>
      <c r="L328" s="56">
        <v>4</v>
      </c>
      <c r="M328" s="56"/>
      <c r="N328" s="56">
        <v>38</v>
      </c>
      <c r="O328" s="56">
        <v>3.4911637931034485</v>
      </c>
      <c r="P328" s="57">
        <v>0.67</v>
      </c>
      <c r="Q328" s="58">
        <v>51.505725681935154</v>
      </c>
      <c r="R328" s="59">
        <v>565.05725681935155</v>
      </c>
    </row>
    <row r="329" spans="1:18" x14ac:dyDescent="0.35">
      <c r="A329" s="55">
        <v>0</v>
      </c>
      <c r="B329" s="56">
        <v>1946</v>
      </c>
      <c r="C329" s="56">
        <v>4</v>
      </c>
      <c r="D329" s="56">
        <v>2</v>
      </c>
      <c r="E329" s="56">
        <v>4</v>
      </c>
      <c r="F329" s="56">
        <v>3</v>
      </c>
      <c r="G329" s="56">
        <v>3</v>
      </c>
      <c r="H329" s="56">
        <v>3</v>
      </c>
      <c r="I329" s="56">
        <v>3</v>
      </c>
      <c r="J329" s="56">
        <v>3</v>
      </c>
      <c r="K329" s="56">
        <v>4</v>
      </c>
      <c r="L329" s="56">
        <v>4</v>
      </c>
      <c r="M329" s="56"/>
      <c r="N329" s="56">
        <v>33</v>
      </c>
      <c r="O329" s="56">
        <v>3.4911637931034485</v>
      </c>
      <c r="P329" s="57">
        <v>0.67</v>
      </c>
      <c r="Q329" s="58">
        <v>44.04303911477097</v>
      </c>
      <c r="R329" s="59">
        <v>490.43039114770971</v>
      </c>
    </row>
    <row r="330" spans="1:18" x14ac:dyDescent="0.35">
      <c r="A330" s="55">
        <v>0</v>
      </c>
      <c r="B330" s="56">
        <v>1965</v>
      </c>
      <c r="C330" s="56">
        <v>3</v>
      </c>
      <c r="D330" s="56">
        <v>4</v>
      </c>
      <c r="E330" s="56">
        <v>4</v>
      </c>
      <c r="F330" s="56">
        <v>2</v>
      </c>
      <c r="G330" s="56">
        <v>3</v>
      </c>
      <c r="H330" s="56">
        <v>2</v>
      </c>
      <c r="I330" s="56">
        <v>3</v>
      </c>
      <c r="J330" s="56">
        <v>3</v>
      </c>
      <c r="K330" s="56">
        <v>4</v>
      </c>
      <c r="L330" s="56">
        <v>2</v>
      </c>
      <c r="M330" s="56"/>
      <c r="N330" s="56">
        <v>30</v>
      </c>
      <c r="O330" s="56">
        <v>3.4911637931034485</v>
      </c>
      <c r="P330" s="57">
        <v>0.67</v>
      </c>
      <c r="Q330" s="58">
        <v>39.565427174472461</v>
      </c>
      <c r="R330" s="59">
        <v>445.65427174472461</v>
      </c>
    </row>
    <row r="331" spans="1:18" x14ac:dyDescent="0.35">
      <c r="A331" s="55">
        <v>0</v>
      </c>
      <c r="B331" s="56">
        <v>1994</v>
      </c>
      <c r="C331" s="56">
        <v>3</v>
      </c>
      <c r="D331" s="56">
        <v>2</v>
      </c>
      <c r="E331" s="56">
        <v>4</v>
      </c>
      <c r="F331" s="56">
        <v>2</v>
      </c>
      <c r="G331" s="56">
        <v>2</v>
      </c>
      <c r="H331" s="56">
        <v>3</v>
      </c>
      <c r="I331" s="56">
        <v>4</v>
      </c>
      <c r="J331" s="56">
        <v>2</v>
      </c>
      <c r="K331" s="56">
        <v>4</v>
      </c>
      <c r="L331" s="56">
        <v>2</v>
      </c>
      <c r="M331" s="56"/>
      <c r="N331" s="56">
        <v>28</v>
      </c>
      <c r="O331" s="56">
        <v>3.4911637931034485</v>
      </c>
      <c r="P331" s="57">
        <v>0.67</v>
      </c>
      <c r="Q331" s="58">
        <v>36.580352547606786</v>
      </c>
      <c r="R331" s="59">
        <v>415.80352547606788</v>
      </c>
    </row>
    <row r="332" spans="1:18" x14ac:dyDescent="0.35">
      <c r="A332" s="55">
        <v>0</v>
      </c>
      <c r="B332" s="56">
        <v>1996</v>
      </c>
      <c r="C332" s="56">
        <v>3</v>
      </c>
      <c r="D332" s="56">
        <v>4</v>
      </c>
      <c r="E332" s="56">
        <v>3</v>
      </c>
      <c r="F332" s="56">
        <v>3</v>
      </c>
      <c r="G332" s="56">
        <v>3</v>
      </c>
      <c r="H332" s="56">
        <v>3</v>
      </c>
      <c r="I332" s="56">
        <v>2</v>
      </c>
      <c r="J332" s="56">
        <v>4</v>
      </c>
      <c r="K332" s="56">
        <v>4</v>
      </c>
      <c r="L332" s="56">
        <v>4</v>
      </c>
      <c r="M332" s="56"/>
      <c r="N332" s="56">
        <v>33</v>
      </c>
      <c r="O332" s="56">
        <v>3.4911637931034485</v>
      </c>
      <c r="P332" s="57">
        <v>0.67</v>
      </c>
      <c r="Q332" s="58">
        <v>44.04303911477097</v>
      </c>
      <c r="R332" s="59">
        <v>490.43039114770971</v>
      </c>
    </row>
    <row r="333" spans="1:18" x14ac:dyDescent="0.35">
      <c r="A333" s="55">
        <v>0</v>
      </c>
      <c r="B333" s="56">
        <v>1957</v>
      </c>
      <c r="C333" s="56">
        <v>3</v>
      </c>
      <c r="D333" s="56">
        <v>4</v>
      </c>
      <c r="E333" s="56">
        <v>4</v>
      </c>
      <c r="F333" s="56">
        <v>2</v>
      </c>
      <c r="G333" s="56">
        <v>3</v>
      </c>
      <c r="H333" s="56">
        <v>3</v>
      </c>
      <c r="I333" s="56">
        <v>3</v>
      </c>
      <c r="J333" s="56">
        <v>4</v>
      </c>
      <c r="K333" s="56">
        <v>4</v>
      </c>
      <c r="L333" s="56">
        <v>3</v>
      </c>
      <c r="M333" s="56"/>
      <c r="N333" s="56">
        <v>33</v>
      </c>
      <c r="O333" s="56">
        <v>3.4911637931034485</v>
      </c>
      <c r="P333" s="57">
        <v>0.67</v>
      </c>
      <c r="Q333" s="58">
        <v>44.04303911477097</v>
      </c>
      <c r="R333" s="59">
        <v>490.43039114770971</v>
      </c>
    </row>
    <row r="334" spans="1:18" x14ac:dyDescent="0.35">
      <c r="A334" s="55">
        <v>0</v>
      </c>
      <c r="B334" s="56">
        <v>1956</v>
      </c>
      <c r="C334" s="56">
        <v>3</v>
      </c>
      <c r="D334" s="56">
        <v>4</v>
      </c>
      <c r="E334" s="56">
        <v>4</v>
      </c>
      <c r="F334" s="56">
        <v>4</v>
      </c>
      <c r="G334" s="56">
        <v>4</v>
      </c>
      <c r="H334" s="56">
        <v>4</v>
      </c>
      <c r="I334" s="56">
        <v>4</v>
      </c>
      <c r="J334" s="56">
        <v>4</v>
      </c>
      <c r="K334" s="56">
        <v>4</v>
      </c>
      <c r="L334" s="56">
        <v>4</v>
      </c>
      <c r="M334" s="56"/>
      <c r="N334" s="56">
        <v>39</v>
      </c>
      <c r="O334" s="56">
        <v>3.4911637931034485</v>
      </c>
      <c r="P334" s="57">
        <v>0.67</v>
      </c>
      <c r="Q334" s="58">
        <v>52.998262995367988</v>
      </c>
      <c r="R334" s="59">
        <v>579.98262995367986</v>
      </c>
    </row>
    <row r="335" spans="1:18" x14ac:dyDescent="0.35">
      <c r="A335" s="55">
        <v>0</v>
      </c>
      <c r="B335" s="56">
        <v>1986</v>
      </c>
      <c r="C335" s="56">
        <v>3</v>
      </c>
      <c r="D335" s="56">
        <v>4</v>
      </c>
      <c r="E335" s="56">
        <v>4</v>
      </c>
      <c r="F335" s="56">
        <v>2</v>
      </c>
      <c r="G335" s="56">
        <v>2</v>
      </c>
      <c r="H335" s="56">
        <v>3</v>
      </c>
      <c r="I335" s="56">
        <v>1</v>
      </c>
      <c r="J335" s="56">
        <v>3</v>
      </c>
      <c r="K335" s="56">
        <v>4</v>
      </c>
      <c r="L335" s="56">
        <v>4</v>
      </c>
      <c r="M335" s="56"/>
      <c r="N335" s="56">
        <v>30</v>
      </c>
      <c r="O335" s="56">
        <v>3.4911637931034485</v>
      </c>
      <c r="P335" s="57">
        <v>0.67</v>
      </c>
      <c r="Q335" s="58">
        <v>39.565427174472461</v>
      </c>
      <c r="R335" s="59">
        <v>445.65427174472461</v>
      </c>
    </row>
    <row r="336" spans="1:18" x14ac:dyDescent="0.35">
      <c r="A336" s="55">
        <v>0</v>
      </c>
      <c r="B336" s="56">
        <v>1998</v>
      </c>
      <c r="C336" s="56">
        <v>4</v>
      </c>
      <c r="D336" s="56">
        <v>4</v>
      </c>
      <c r="E336" s="56">
        <v>4</v>
      </c>
      <c r="F336" s="56">
        <v>3</v>
      </c>
      <c r="G336" s="56">
        <v>4</v>
      </c>
      <c r="H336" s="56">
        <v>4</v>
      </c>
      <c r="I336" s="56">
        <v>4</v>
      </c>
      <c r="J336" s="56">
        <v>4</v>
      </c>
      <c r="K336" s="56">
        <v>4</v>
      </c>
      <c r="L336" s="56">
        <v>4</v>
      </c>
      <c r="M336" s="56"/>
      <c r="N336" s="56">
        <v>39</v>
      </c>
      <c r="O336" s="56">
        <v>3.4911637931034485</v>
      </c>
      <c r="P336" s="57">
        <v>0.67</v>
      </c>
      <c r="Q336" s="58">
        <v>52.998262995367988</v>
      </c>
      <c r="R336" s="59">
        <v>579.98262995367986</v>
      </c>
    </row>
    <row r="337" spans="1:18" x14ac:dyDescent="0.35">
      <c r="A337" s="55">
        <v>0</v>
      </c>
      <c r="B337" s="56">
        <v>1963</v>
      </c>
      <c r="C337" s="56">
        <v>4</v>
      </c>
      <c r="D337" s="56">
        <v>4</v>
      </c>
      <c r="E337" s="56">
        <v>4</v>
      </c>
      <c r="F337" s="56">
        <v>4</v>
      </c>
      <c r="G337" s="56">
        <v>4</v>
      </c>
      <c r="H337" s="56">
        <v>4</v>
      </c>
      <c r="I337" s="56">
        <v>4</v>
      </c>
      <c r="J337" s="56">
        <v>4</v>
      </c>
      <c r="K337" s="56">
        <v>4</v>
      </c>
      <c r="L337" s="56">
        <v>4</v>
      </c>
      <c r="M337" s="56"/>
      <c r="N337" s="56">
        <v>40</v>
      </c>
      <c r="O337" s="56">
        <v>3.4911637931034485</v>
      </c>
      <c r="P337" s="57">
        <v>0.67</v>
      </c>
      <c r="Q337" s="58">
        <v>54.490800308800821</v>
      </c>
      <c r="R337" s="59">
        <v>594.90800308800817</v>
      </c>
    </row>
    <row r="338" spans="1:18" x14ac:dyDescent="0.35">
      <c r="A338" s="55">
        <v>0</v>
      </c>
      <c r="B338" s="56">
        <v>1953</v>
      </c>
      <c r="C338" s="56">
        <v>4</v>
      </c>
      <c r="D338" s="56">
        <v>4</v>
      </c>
      <c r="E338" s="56">
        <v>4</v>
      </c>
      <c r="F338" s="56">
        <v>4</v>
      </c>
      <c r="G338" s="56">
        <v>4</v>
      </c>
      <c r="H338" s="56">
        <v>3</v>
      </c>
      <c r="I338" s="56">
        <v>3</v>
      </c>
      <c r="J338" s="56">
        <v>3</v>
      </c>
      <c r="K338" s="56">
        <v>4</v>
      </c>
      <c r="L338" s="56">
        <v>3</v>
      </c>
      <c r="M338" s="56"/>
      <c r="N338" s="56">
        <v>36</v>
      </c>
      <c r="O338" s="56">
        <v>3.4911637931034485</v>
      </c>
      <c r="P338" s="57">
        <v>0.67</v>
      </c>
      <c r="Q338" s="58">
        <v>48.520651055069479</v>
      </c>
      <c r="R338" s="59">
        <v>535.20651055069482</v>
      </c>
    </row>
    <row r="339" spans="1:18" x14ac:dyDescent="0.35">
      <c r="A339" s="55">
        <v>0</v>
      </c>
      <c r="B339" s="56">
        <v>1997</v>
      </c>
      <c r="C339" s="56">
        <v>2</v>
      </c>
      <c r="D339" s="56">
        <v>4</v>
      </c>
      <c r="E339" s="56">
        <v>4</v>
      </c>
      <c r="F339" s="56">
        <v>2</v>
      </c>
      <c r="G339" s="56">
        <v>4</v>
      </c>
      <c r="H339" s="56">
        <v>3</v>
      </c>
      <c r="I339" s="56">
        <v>4</v>
      </c>
      <c r="J339" s="56">
        <v>2</v>
      </c>
      <c r="K339" s="56">
        <v>4</v>
      </c>
      <c r="L339" s="56">
        <v>3</v>
      </c>
      <c r="M339" s="56"/>
      <c r="N339" s="56">
        <v>32</v>
      </c>
      <c r="O339" s="56">
        <v>3.4911637931034485</v>
      </c>
      <c r="P339" s="57">
        <v>0.67</v>
      </c>
      <c r="Q339" s="58">
        <v>42.550501801338129</v>
      </c>
      <c r="R339" s="59">
        <v>475.50501801338129</v>
      </c>
    </row>
    <row r="340" spans="1:18" x14ac:dyDescent="0.35">
      <c r="A340" s="55">
        <v>0</v>
      </c>
      <c r="B340" s="56">
        <v>1996</v>
      </c>
      <c r="C340" s="56">
        <v>4</v>
      </c>
      <c r="D340" s="56">
        <v>3</v>
      </c>
      <c r="E340" s="56">
        <v>3</v>
      </c>
      <c r="F340" s="56">
        <v>3</v>
      </c>
      <c r="G340" s="56">
        <v>4</v>
      </c>
      <c r="H340" s="56">
        <v>3</v>
      </c>
      <c r="I340" s="56">
        <v>3</v>
      </c>
      <c r="J340" s="56">
        <v>3</v>
      </c>
      <c r="K340" s="56">
        <v>4</v>
      </c>
      <c r="L340" s="56">
        <v>3</v>
      </c>
      <c r="M340" s="56"/>
      <c r="N340" s="56">
        <v>33</v>
      </c>
      <c r="O340" s="56">
        <v>3.4911637931034485</v>
      </c>
      <c r="P340" s="57">
        <v>0.67</v>
      </c>
      <c r="Q340" s="58">
        <v>44.04303911477097</v>
      </c>
      <c r="R340" s="59">
        <v>490.43039114770971</v>
      </c>
    </row>
    <row r="341" spans="1:18" x14ac:dyDescent="0.35">
      <c r="A341" s="55">
        <v>0</v>
      </c>
      <c r="B341" s="56">
        <v>1998</v>
      </c>
      <c r="C341" s="56">
        <v>4</v>
      </c>
      <c r="D341" s="56">
        <v>4</v>
      </c>
      <c r="E341" s="56">
        <v>4</v>
      </c>
      <c r="F341" s="56">
        <v>3</v>
      </c>
      <c r="G341" s="56">
        <v>3</v>
      </c>
      <c r="H341" s="56">
        <v>3</v>
      </c>
      <c r="I341" s="56">
        <v>3</v>
      </c>
      <c r="J341" s="56">
        <v>3</v>
      </c>
      <c r="K341" s="56">
        <v>4</v>
      </c>
      <c r="L341" s="56">
        <v>4</v>
      </c>
      <c r="M341" s="56"/>
      <c r="N341" s="56">
        <v>35</v>
      </c>
      <c r="O341" s="56">
        <v>3.4911637931034485</v>
      </c>
      <c r="P341" s="57">
        <v>0.67</v>
      </c>
      <c r="Q341" s="58">
        <v>47.028113741636638</v>
      </c>
      <c r="R341" s="59">
        <v>520.28113741636639</v>
      </c>
    </row>
    <row r="342" spans="1:18" x14ac:dyDescent="0.35">
      <c r="A342" s="55">
        <v>0</v>
      </c>
      <c r="B342" s="56">
        <v>1954</v>
      </c>
      <c r="C342" s="56">
        <v>4</v>
      </c>
      <c r="D342" s="56">
        <v>4</v>
      </c>
      <c r="E342" s="56">
        <v>4</v>
      </c>
      <c r="F342" s="56">
        <v>2</v>
      </c>
      <c r="G342" s="56">
        <v>3</v>
      </c>
      <c r="H342" s="56">
        <v>4</v>
      </c>
      <c r="I342" s="56">
        <v>4</v>
      </c>
      <c r="J342" s="56">
        <v>4</v>
      </c>
      <c r="K342" s="56">
        <v>4</v>
      </c>
      <c r="L342" s="56">
        <v>4</v>
      </c>
      <c r="M342" s="56"/>
      <c r="N342" s="56">
        <v>37</v>
      </c>
      <c r="O342" s="56">
        <v>3.4911637931034485</v>
      </c>
      <c r="P342" s="57">
        <v>0.67</v>
      </c>
      <c r="Q342" s="58">
        <v>50.013188368502313</v>
      </c>
      <c r="R342" s="59">
        <v>550.13188368502313</v>
      </c>
    </row>
    <row r="343" spans="1:18" x14ac:dyDescent="0.35">
      <c r="A343" s="55">
        <v>0</v>
      </c>
      <c r="B343" s="56">
        <v>1995</v>
      </c>
      <c r="C343" s="56">
        <v>4</v>
      </c>
      <c r="D343" s="56">
        <v>4</v>
      </c>
      <c r="E343" s="56">
        <v>4</v>
      </c>
      <c r="F343" s="56">
        <v>3</v>
      </c>
      <c r="G343" s="56">
        <v>4</v>
      </c>
      <c r="H343" s="56">
        <v>4</v>
      </c>
      <c r="I343" s="56">
        <v>4</v>
      </c>
      <c r="J343" s="56">
        <v>4</v>
      </c>
      <c r="K343" s="56">
        <v>4</v>
      </c>
      <c r="L343" s="56">
        <v>4</v>
      </c>
      <c r="M343" s="56"/>
      <c r="N343" s="56">
        <v>39</v>
      </c>
      <c r="O343" s="56">
        <v>3.4911637931034485</v>
      </c>
      <c r="P343" s="57">
        <v>0.67</v>
      </c>
      <c r="Q343" s="58">
        <v>52.998262995367988</v>
      </c>
      <c r="R343" s="59">
        <v>579.98262995367986</v>
      </c>
    </row>
    <row r="344" spans="1:18" x14ac:dyDescent="0.35">
      <c r="A344" s="60">
        <v>0</v>
      </c>
      <c r="B344" s="61">
        <v>2001</v>
      </c>
      <c r="C344" s="61">
        <v>4</v>
      </c>
      <c r="D344" s="61">
        <v>4</v>
      </c>
      <c r="E344" s="61">
        <v>4</v>
      </c>
      <c r="F344" s="61">
        <v>3</v>
      </c>
      <c r="G344" s="61">
        <v>3</v>
      </c>
      <c r="H344" s="61">
        <v>3</v>
      </c>
      <c r="I344" s="61">
        <v>4</v>
      </c>
      <c r="J344" s="61">
        <v>3</v>
      </c>
      <c r="K344" s="61">
        <v>4</v>
      </c>
      <c r="L344" s="61">
        <v>3</v>
      </c>
      <c r="M344" s="61"/>
      <c r="N344" s="61">
        <v>35</v>
      </c>
      <c r="O344" s="61">
        <v>3.4911637931034485</v>
      </c>
      <c r="P344" s="62">
        <v>0.67</v>
      </c>
      <c r="Q344" s="63">
        <v>47.028113741636638</v>
      </c>
      <c r="R344" s="64">
        <v>520.28113741636639</v>
      </c>
    </row>
  </sheetData>
  <pageMargins left="0.7" right="0.7" top="0.78740157499999996" bottom="0.78740157499999996" header="0.3" footer="0.3"/>
  <pageSetup orientation="portrait" horizontalDpi="200" verticalDpi="200" copies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workbookViewId="0">
      <selection activeCell="A4" sqref="A4"/>
    </sheetView>
  </sheetViews>
  <sheetFormatPr defaultRowHeight="14.5" x14ac:dyDescent="0.35"/>
  <sheetData>
    <row r="1" spans="1:18" x14ac:dyDescent="0.35">
      <c r="A1" s="65" t="s">
        <v>0</v>
      </c>
      <c r="B1" s="65" t="s">
        <v>1</v>
      </c>
      <c r="C1" s="65" t="s">
        <v>2</v>
      </c>
      <c r="D1" s="65" t="s">
        <v>3</v>
      </c>
      <c r="E1" s="65" t="s">
        <v>4</v>
      </c>
      <c r="F1" s="65" t="s">
        <v>5</v>
      </c>
      <c r="G1" s="65" t="s">
        <v>6</v>
      </c>
      <c r="H1" s="65" t="s">
        <v>7</v>
      </c>
      <c r="I1" s="65" t="s">
        <v>8</v>
      </c>
      <c r="J1" s="65" t="s">
        <v>9</v>
      </c>
      <c r="K1" s="65" t="s">
        <v>10</v>
      </c>
      <c r="L1" s="65" t="s">
        <v>11</v>
      </c>
      <c r="M1" s="65"/>
      <c r="N1" s="65" t="s">
        <v>12</v>
      </c>
      <c r="O1" s="65" t="s">
        <v>13</v>
      </c>
      <c r="P1" s="65" t="s">
        <v>14</v>
      </c>
      <c r="Q1" s="65" t="s">
        <v>15</v>
      </c>
      <c r="R1" s="66" t="s">
        <v>16</v>
      </c>
    </row>
    <row r="2" spans="1:18" x14ac:dyDescent="0.35">
      <c r="A2" s="14">
        <v>1</v>
      </c>
      <c r="B2" s="14">
        <v>1985</v>
      </c>
      <c r="C2" s="14">
        <v>4</v>
      </c>
      <c r="D2" s="14">
        <v>4</v>
      </c>
      <c r="E2" s="14">
        <v>4</v>
      </c>
      <c r="F2" s="14">
        <v>4</v>
      </c>
      <c r="G2" s="14">
        <v>4</v>
      </c>
      <c r="H2" s="14">
        <v>3</v>
      </c>
      <c r="I2" s="14">
        <v>3</v>
      </c>
      <c r="J2" s="14">
        <v>2</v>
      </c>
      <c r="K2" s="14">
        <v>4</v>
      </c>
      <c r="L2" s="14">
        <v>4</v>
      </c>
      <c r="M2" s="14"/>
      <c r="N2" s="14">
        <v>36</v>
      </c>
      <c r="O2" s="14">
        <v>3.4911637931034485</v>
      </c>
      <c r="P2" s="18">
        <v>0.67372030907838809</v>
      </c>
      <c r="Q2" s="2">
        <v>48.252718181179418</v>
      </c>
      <c r="R2" s="2">
        <v>532.52718181179421</v>
      </c>
    </row>
    <row r="3" spans="1:18" x14ac:dyDescent="0.35">
      <c r="A3" s="14">
        <v>1</v>
      </c>
      <c r="B3" s="14">
        <v>1995</v>
      </c>
      <c r="C3" s="14">
        <v>4</v>
      </c>
      <c r="D3" s="14">
        <v>3</v>
      </c>
      <c r="E3" s="14">
        <v>4</v>
      </c>
      <c r="F3" s="14">
        <v>4</v>
      </c>
      <c r="G3" s="14">
        <v>4</v>
      </c>
      <c r="H3" s="14">
        <v>3</v>
      </c>
      <c r="I3" s="14">
        <v>2</v>
      </c>
      <c r="J3" s="14">
        <v>3</v>
      </c>
      <c r="K3" s="14">
        <v>4</v>
      </c>
      <c r="L3" s="14">
        <v>3</v>
      </c>
      <c r="M3" s="14"/>
      <c r="N3" s="14">
        <v>34</v>
      </c>
      <c r="O3" s="14">
        <v>3.4911637931034485</v>
      </c>
      <c r="P3" s="18">
        <v>0.67</v>
      </c>
      <c r="Q3" s="2">
        <v>45.535576428203804</v>
      </c>
      <c r="R3" s="2">
        <v>505.35576428203802</v>
      </c>
    </row>
    <row r="4" spans="1:18" x14ac:dyDescent="0.35">
      <c r="A4" s="14">
        <v>1</v>
      </c>
      <c r="B4" s="14">
        <v>2000</v>
      </c>
      <c r="C4" s="14">
        <v>3</v>
      </c>
      <c r="D4" s="14">
        <v>3</v>
      </c>
      <c r="E4" s="14">
        <v>4</v>
      </c>
      <c r="F4" s="14">
        <v>3</v>
      </c>
      <c r="G4" s="14">
        <v>4</v>
      </c>
      <c r="H4" s="14">
        <v>4</v>
      </c>
      <c r="I4" s="14">
        <v>4</v>
      </c>
      <c r="J4" s="14">
        <v>3</v>
      </c>
      <c r="K4" s="14">
        <v>4</v>
      </c>
      <c r="L4" s="14">
        <v>4</v>
      </c>
      <c r="M4" s="14"/>
      <c r="N4" s="14">
        <v>36</v>
      </c>
      <c r="O4" s="14">
        <v>3.4911637931034485</v>
      </c>
      <c r="P4" s="18">
        <v>0.67</v>
      </c>
      <c r="Q4" s="2">
        <v>48.520651055069479</v>
      </c>
      <c r="R4" s="2">
        <v>535.20651055069482</v>
      </c>
    </row>
    <row r="5" spans="1:18" x14ac:dyDescent="0.35">
      <c r="A5" s="14">
        <v>1</v>
      </c>
      <c r="B5" s="14">
        <v>1995</v>
      </c>
      <c r="C5" s="14">
        <v>4</v>
      </c>
      <c r="D5" s="14">
        <v>3</v>
      </c>
      <c r="E5" s="14">
        <v>3</v>
      </c>
      <c r="F5" s="14">
        <v>3</v>
      </c>
      <c r="G5" s="14">
        <v>3</v>
      </c>
      <c r="H5" s="14">
        <v>4</v>
      </c>
      <c r="I5" s="14">
        <v>2</v>
      </c>
      <c r="J5" s="14">
        <v>4</v>
      </c>
      <c r="K5" s="14">
        <v>4</v>
      </c>
      <c r="L5" s="14">
        <v>3</v>
      </c>
      <c r="M5" s="14"/>
      <c r="N5" s="14">
        <v>33</v>
      </c>
      <c r="O5" s="14">
        <v>3.4911637931034485</v>
      </c>
      <c r="P5" s="18">
        <v>0.67</v>
      </c>
      <c r="Q5" s="2">
        <v>44.04303911477097</v>
      </c>
      <c r="R5" s="2">
        <v>490.43039114770971</v>
      </c>
    </row>
    <row r="6" spans="1:18" x14ac:dyDescent="0.35">
      <c r="A6" s="14">
        <v>1</v>
      </c>
      <c r="B6" s="14">
        <v>1992</v>
      </c>
      <c r="C6" s="14">
        <v>4</v>
      </c>
      <c r="D6" s="14">
        <v>3</v>
      </c>
      <c r="E6" s="14">
        <v>4</v>
      </c>
      <c r="F6" s="14">
        <v>3</v>
      </c>
      <c r="G6" s="14">
        <v>4</v>
      </c>
      <c r="H6" s="14">
        <v>3</v>
      </c>
      <c r="I6" s="14">
        <v>3</v>
      </c>
      <c r="J6" s="14">
        <v>4</v>
      </c>
      <c r="K6" s="14">
        <v>4</v>
      </c>
      <c r="L6" s="14">
        <v>4</v>
      </c>
      <c r="M6" s="14"/>
      <c r="N6" s="14">
        <v>36</v>
      </c>
      <c r="O6" s="14">
        <v>3.4911637931034485</v>
      </c>
      <c r="P6" s="18">
        <v>0.67</v>
      </c>
      <c r="Q6" s="2">
        <v>48.520651055069479</v>
      </c>
      <c r="R6" s="2">
        <v>535.20651055069482</v>
      </c>
    </row>
    <row r="7" spans="1:18" x14ac:dyDescent="0.35">
      <c r="A7" s="14">
        <v>1</v>
      </c>
      <c r="B7" s="14">
        <v>1984</v>
      </c>
      <c r="C7" s="14">
        <v>3</v>
      </c>
      <c r="D7" s="14">
        <v>3</v>
      </c>
      <c r="E7" s="14">
        <v>4</v>
      </c>
      <c r="F7" s="14">
        <v>4</v>
      </c>
      <c r="G7" s="14">
        <v>4</v>
      </c>
      <c r="H7" s="14">
        <v>3</v>
      </c>
      <c r="I7" s="14">
        <v>3</v>
      </c>
      <c r="J7" s="14">
        <v>4</v>
      </c>
      <c r="K7" s="14">
        <v>4</v>
      </c>
      <c r="L7" s="14">
        <v>3</v>
      </c>
      <c r="M7" s="14"/>
      <c r="N7" s="14">
        <v>35</v>
      </c>
      <c r="O7" s="14">
        <v>3.4911637931034485</v>
      </c>
      <c r="P7" s="18">
        <v>0.67</v>
      </c>
      <c r="Q7" s="2">
        <v>47.028113741636638</v>
      </c>
      <c r="R7" s="2">
        <v>520.28113741636639</v>
      </c>
    </row>
    <row r="8" spans="1:18" x14ac:dyDescent="0.35">
      <c r="A8" s="14">
        <v>1</v>
      </c>
      <c r="B8" s="14">
        <v>1993</v>
      </c>
      <c r="C8" s="14">
        <v>4</v>
      </c>
      <c r="D8" s="14">
        <v>3</v>
      </c>
      <c r="E8" s="14">
        <v>4</v>
      </c>
      <c r="F8" s="14">
        <v>4</v>
      </c>
      <c r="G8" s="14">
        <v>3</v>
      </c>
      <c r="H8" s="14">
        <v>4</v>
      </c>
      <c r="I8" s="14">
        <v>4</v>
      </c>
      <c r="J8" s="14">
        <v>4</v>
      </c>
      <c r="K8" s="14">
        <v>4</v>
      </c>
      <c r="L8" s="14">
        <v>3</v>
      </c>
      <c r="M8" s="14"/>
      <c r="N8" s="14">
        <v>37</v>
      </c>
      <c r="O8" s="14">
        <v>3.4911637931034485</v>
      </c>
      <c r="P8" s="18">
        <v>0.67</v>
      </c>
      <c r="Q8" s="2">
        <v>50.013188368502313</v>
      </c>
      <c r="R8" s="2">
        <v>550.13188368502313</v>
      </c>
    </row>
    <row r="9" spans="1:18" x14ac:dyDescent="0.35">
      <c r="A9" s="14">
        <v>1</v>
      </c>
      <c r="B9" s="14">
        <v>1993</v>
      </c>
      <c r="C9" s="14">
        <v>2</v>
      </c>
      <c r="D9" s="14">
        <v>3</v>
      </c>
      <c r="E9" s="14">
        <v>4</v>
      </c>
      <c r="F9" s="14">
        <v>3</v>
      </c>
      <c r="G9" s="14">
        <v>4</v>
      </c>
      <c r="H9" s="14">
        <v>3</v>
      </c>
      <c r="I9" s="14">
        <v>4</v>
      </c>
      <c r="J9" s="14">
        <v>2</v>
      </c>
      <c r="K9" s="14">
        <v>4</v>
      </c>
      <c r="L9" s="14">
        <v>4</v>
      </c>
      <c r="M9" s="14"/>
      <c r="N9" s="14">
        <v>33</v>
      </c>
      <c r="O9" s="14">
        <v>3.4911637931034485</v>
      </c>
      <c r="P9" s="18">
        <v>0.67</v>
      </c>
      <c r="Q9" s="2">
        <v>44.04303911477097</v>
      </c>
      <c r="R9" s="2">
        <v>490.43039114770971</v>
      </c>
    </row>
    <row r="10" spans="1:18" x14ac:dyDescent="0.35">
      <c r="A10" s="14">
        <v>1</v>
      </c>
      <c r="B10" s="14">
        <v>1989</v>
      </c>
      <c r="C10" s="14">
        <v>2</v>
      </c>
      <c r="D10" s="14">
        <v>4</v>
      </c>
      <c r="E10" s="14">
        <v>4</v>
      </c>
      <c r="F10" s="14">
        <v>4</v>
      </c>
      <c r="G10" s="14">
        <v>4</v>
      </c>
      <c r="H10" s="14">
        <v>3</v>
      </c>
      <c r="I10" s="14">
        <v>4</v>
      </c>
      <c r="J10" s="14">
        <v>4</v>
      </c>
      <c r="K10" s="14">
        <v>4</v>
      </c>
      <c r="L10" s="14">
        <v>3</v>
      </c>
      <c r="M10" s="14"/>
      <c r="N10" s="14">
        <v>36</v>
      </c>
      <c r="O10" s="14">
        <v>3.4911637931034485</v>
      </c>
      <c r="P10" s="18">
        <v>0.67</v>
      </c>
      <c r="Q10" s="2">
        <v>48.520651055069479</v>
      </c>
      <c r="R10" s="2">
        <v>535.20651055069482</v>
      </c>
    </row>
    <row r="11" spans="1:18" x14ac:dyDescent="0.35">
      <c r="A11" s="14">
        <v>1</v>
      </c>
      <c r="B11" s="14">
        <v>1986</v>
      </c>
      <c r="C11" s="14">
        <v>3</v>
      </c>
      <c r="D11" s="14">
        <v>3</v>
      </c>
      <c r="E11" s="14">
        <v>4</v>
      </c>
      <c r="F11" s="14">
        <v>3</v>
      </c>
      <c r="G11" s="14">
        <v>4</v>
      </c>
      <c r="H11" s="14">
        <v>3</v>
      </c>
      <c r="I11" s="14">
        <v>4</v>
      </c>
      <c r="J11" s="14">
        <v>4</v>
      </c>
      <c r="K11" s="14">
        <v>4</v>
      </c>
      <c r="L11" s="14">
        <v>2</v>
      </c>
      <c r="M11" s="14"/>
      <c r="N11" s="14">
        <v>34</v>
      </c>
      <c r="O11" s="14">
        <v>3.4911637931034485</v>
      </c>
      <c r="P11" s="18">
        <v>0.67</v>
      </c>
      <c r="Q11" s="2">
        <v>45.535576428203804</v>
      </c>
      <c r="R11" s="2">
        <v>505.35576428203802</v>
      </c>
    </row>
    <row r="12" spans="1:18" x14ac:dyDescent="0.35">
      <c r="A12" s="14">
        <v>1</v>
      </c>
      <c r="B12" s="14">
        <v>1993</v>
      </c>
      <c r="C12" s="14">
        <v>3</v>
      </c>
      <c r="D12" s="14">
        <v>2</v>
      </c>
      <c r="E12" s="14">
        <v>4</v>
      </c>
      <c r="F12" s="14">
        <v>3</v>
      </c>
      <c r="G12" s="14">
        <v>3</v>
      </c>
      <c r="H12" s="14">
        <v>3</v>
      </c>
      <c r="I12" s="14">
        <v>3</v>
      </c>
      <c r="J12" s="14">
        <v>2</v>
      </c>
      <c r="K12" s="14">
        <v>4</v>
      </c>
      <c r="L12" s="14">
        <v>3</v>
      </c>
      <c r="M12" s="14"/>
      <c r="N12" s="14">
        <v>30</v>
      </c>
      <c r="O12" s="14">
        <v>3.4911637931034485</v>
      </c>
      <c r="P12" s="18">
        <v>0.67</v>
      </c>
      <c r="Q12" s="2">
        <v>39.565427174472461</v>
      </c>
      <c r="R12" s="2">
        <v>445.65427174472461</v>
      </c>
    </row>
    <row r="13" spans="1:18" x14ac:dyDescent="0.35">
      <c r="A13" s="14">
        <v>1</v>
      </c>
      <c r="B13" s="14">
        <v>1994</v>
      </c>
      <c r="C13" s="14">
        <v>3</v>
      </c>
      <c r="D13" s="14">
        <v>3</v>
      </c>
      <c r="E13" s="14">
        <v>4</v>
      </c>
      <c r="F13" s="14">
        <v>4</v>
      </c>
      <c r="G13" s="14">
        <v>3</v>
      </c>
      <c r="H13" s="14">
        <v>3</v>
      </c>
      <c r="I13" s="14">
        <v>3</v>
      </c>
      <c r="J13" s="14">
        <v>4</v>
      </c>
      <c r="K13" s="14">
        <v>4</v>
      </c>
      <c r="L13" s="14">
        <v>3</v>
      </c>
      <c r="M13" s="14"/>
      <c r="N13" s="14">
        <v>34</v>
      </c>
      <c r="O13" s="14">
        <v>3.4911637931034485</v>
      </c>
      <c r="P13" s="18">
        <v>0.67</v>
      </c>
      <c r="Q13" s="2">
        <v>45.535576428203804</v>
      </c>
      <c r="R13" s="2">
        <v>505.35576428203802</v>
      </c>
    </row>
    <row r="14" spans="1:18" x14ac:dyDescent="0.35">
      <c r="A14" s="14">
        <v>1</v>
      </c>
      <c r="B14" s="14">
        <v>1996</v>
      </c>
      <c r="C14" s="14">
        <v>4</v>
      </c>
      <c r="D14" s="14">
        <v>4</v>
      </c>
      <c r="E14" s="14">
        <v>4</v>
      </c>
      <c r="F14" s="14">
        <v>3</v>
      </c>
      <c r="G14" s="14">
        <v>3</v>
      </c>
      <c r="H14" s="14">
        <v>2</v>
      </c>
      <c r="I14" s="14">
        <v>4</v>
      </c>
      <c r="J14" s="14">
        <v>4</v>
      </c>
      <c r="K14" s="14">
        <v>4</v>
      </c>
      <c r="L14" s="14">
        <v>4</v>
      </c>
      <c r="M14" s="14"/>
      <c r="N14" s="14">
        <v>36</v>
      </c>
      <c r="O14" s="14">
        <v>3.4911637931034485</v>
      </c>
      <c r="P14" s="18">
        <v>0.67</v>
      </c>
      <c r="Q14" s="2">
        <v>48.520651055069479</v>
      </c>
      <c r="R14" s="2">
        <v>535.20651055069482</v>
      </c>
    </row>
    <row r="15" spans="1:18" x14ac:dyDescent="0.35">
      <c r="A15" s="14">
        <v>1</v>
      </c>
      <c r="B15" s="14">
        <v>1994</v>
      </c>
      <c r="C15" s="14">
        <v>2</v>
      </c>
      <c r="D15" s="14">
        <v>4</v>
      </c>
      <c r="E15" s="14">
        <v>3</v>
      </c>
      <c r="F15" s="14">
        <v>4</v>
      </c>
      <c r="G15" s="14">
        <v>3</v>
      </c>
      <c r="H15" s="14">
        <v>4</v>
      </c>
      <c r="I15" s="14">
        <v>2</v>
      </c>
      <c r="J15" s="14">
        <v>4</v>
      </c>
      <c r="K15" s="14">
        <v>4</v>
      </c>
      <c r="L15" s="14">
        <v>3</v>
      </c>
      <c r="M15" s="14"/>
      <c r="N15" s="14">
        <v>33</v>
      </c>
      <c r="O15" s="14">
        <v>3.4911637931034485</v>
      </c>
      <c r="P15" s="18">
        <v>0.67</v>
      </c>
      <c r="Q15" s="2">
        <v>44.04303911477097</v>
      </c>
      <c r="R15" s="2">
        <v>490.43039114770971</v>
      </c>
    </row>
    <row r="16" spans="1:18" x14ac:dyDescent="0.35">
      <c r="A16" s="14">
        <v>1</v>
      </c>
      <c r="B16" s="14">
        <v>1995</v>
      </c>
      <c r="C16" s="14">
        <v>3</v>
      </c>
      <c r="D16" s="14">
        <v>4</v>
      </c>
      <c r="E16" s="14">
        <v>3</v>
      </c>
      <c r="F16" s="14">
        <v>4</v>
      </c>
      <c r="G16" s="14">
        <v>4</v>
      </c>
      <c r="H16" s="14">
        <v>4</v>
      </c>
      <c r="I16" s="14">
        <v>2</v>
      </c>
      <c r="J16" s="14">
        <v>4</v>
      </c>
      <c r="K16" s="14">
        <v>4</v>
      </c>
      <c r="L16" s="14">
        <v>3</v>
      </c>
      <c r="M16" s="14"/>
      <c r="N16" s="14">
        <v>35</v>
      </c>
      <c r="O16" s="14">
        <v>3.4911637931034485</v>
      </c>
      <c r="P16" s="18">
        <v>0.67</v>
      </c>
      <c r="Q16" s="2">
        <v>47.028113741636638</v>
      </c>
      <c r="R16" s="2">
        <v>520.28113741636639</v>
      </c>
    </row>
    <row r="17" spans="1:18" x14ac:dyDescent="0.35">
      <c r="A17" s="14">
        <v>1</v>
      </c>
      <c r="B17" s="14">
        <v>1995</v>
      </c>
      <c r="C17" s="14">
        <v>4</v>
      </c>
      <c r="D17" s="14">
        <v>3</v>
      </c>
      <c r="E17" s="14">
        <v>4</v>
      </c>
      <c r="F17" s="14">
        <v>4</v>
      </c>
      <c r="G17" s="14">
        <v>4</v>
      </c>
      <c r="H17" s="14">
        <v>4</v>
      </c>
      <c r="I17" s="14">
        <v>4</v>
      </c>
      <c r="J17" s="14">
        <v>3</v>
      </c>
      <c r="K17" s="14">
        <v>4</v>
      </c>
      <c r="L17" s="14">
        <v>3</v>
      </c>
      <c r="M17" s="14"/>
      <c r="N17" s="14">
        <v>37</v>
      </c>
      <c r="O17" s="14">
        <v>3.4911637931034485</v>
      </c>
      <c r="P17" s="18">
        <v>0.67</v>
      </c>
      <c r="Q17" s="2">
        <v>50.013188368502313</v>
      </c>
      <c r="R17" s="2">
        <v>550.13188368502313</v>
      </c>
    </row>
    <row r="18" spans="1:18" x14ac:dyDescent="0.35">
      <c r="A18" s="14">
        <v>1</v>
      </c>
      <c r="B18" s="14">
        <v>1993</v>
      </c>
      <c r="C18" s="14">
        <v>3</v>
      </c>
      <c r="D18" s="14">
        <v>4</v>
      </c>
      <c r="E18" s="14">
        <v>3</v>
      </c>
      <c r="F18" s="14">
        <v>3</v>
      </c>
      <c r="G18" s="14">
        <v>3</v>
      </c>
      <c r="H18" s="14">
        <v>4</v>
      </c>
      <c r="I18" s="14">
        <v>4</v>
      </c>
      <c r="J18" s="14">
        <v>3</v>
      </c>
      <c r="K18" s="14">
        <v>4</v>
      </c>
      <c r="L18" s="14">
        <v>3</v>
      </c>
      <c r="M18" s="14"/>
      <c r="N18" s="14">
        <v>34</v>
      </c>
      <c r="O18" s="14">
        <v>3.4911637931034485</v>
      </c>
      <c r="P18" s="18">
        <v>0.67</v>
      </c>
      <c r="Q18" s="2">
        <v>45.535576428203804</v>
      </c>
      <c r="R18" s="2">
        <v>505.35576428203802</v>
      </c>
    </row>
    <row r="19" spans="1:18" x14ac:dyDescent="0.35">
      <c r="A19" s="14">
        <v>1</v>
      </c>
      <c r="B19" s="14">
        <v>1998</v>
      </c>
      <c r="C19" s="14">
        <v>4</v>
      </c>
      <c r="D19" s="14">
        <v>4</v>
      </c>
      <c r="E19" s="14">
        <v>4</v>
      </c>
      <c r="F19" s="14">
        <v>2</v>
      </c>
      <c r="G19" s="14">
        <v>3</v>
      </c>
      <c r="H19" s="14">
        <v>3</v>
      </c>
      <c r="I19" s="14">
        <v>3</v>
      </c>
      <c r="J19" s="14">
        <v>4</v>
      </c>
      <c r="K19" s="14">
        <v>3</v>
      </c>
      <c r="L19" s="14">
        <v>2</v>
      </c>
      <c r="M19" s="14"/>
      <c r="N19" s="14">
        <v>32</v>
      </c>
      <c r="O19" s="14">
        <v>3.4911637931034485</v>
      </c>
      <c r="P19" s="18">
        <v>0.67</v>
      </c>
      <c r="Q19" s="2">
        <v>42.550501801338129</v>
      </c>
      <c r="R19" s="2">
        <v>475.50501801338129</v>
      </c>
    </row>
    <row r="20" spans="1:18" x14ac:dyDescent="0.35">
      <c r="A20" s="14">
        <v>1</v>
      </c>
      <c r="B20" s="14">
        <v>1999</v>
      </c>
      <c r="C20" s="14">
        <v>4</v>
      </c>
      <c r="D20" s="14">
        <v>4</v>
      </c>
      <c r="E20" s="14">
        <v>4</v>
      </c>
      <c r="F20" s="14">
        <v>4</v>
      </c>
      <c r="G20" s="14">
        <v>4</v>
      </c>
      <c r="H20" s="14">
        <v>3</v>
      </c>
      <c r="I20" s="14">
        <v>4</v>
      </c>
      <c r="J20" s="14">
        <v>4</v>
      </c>
      <c r="K20" s="14">
        <v>4</v>
      </c>
      <c r="L20" s="14">
        <v>4</v>
      </c>
      <c r="M20" s="14"/>
      <c r="N20" s="14">
        <v>39</v>
      </c>
      <c r="O20" s="14">
        <v>3.4911637931034485</v>
      </c>
      <c r="P20" s="18">
        <v>0.67</v>
      </c>
      <c r="Q20" s="2">
        <v>52.998262995367988</v>
      </c>
      <c r="R20" s="2">
        <v>579.98262995367986</v>
      </c>
    </row>
    <row r="21" spans="1:18" x14ac:dyDescent="0.35">
      <c r="A21" s="14">
        <v>1</v>
      </c>
      <c r="B21" s="14">
        <v>1994</v>
      </c>
      <c r="C21" s="14">
        <v>3</v>
      </c>
      <c r="D21" s="14">
        <v>4</v>
      </c>
      <c r="E21" s="14">
        <v>4</v>
      </c>
      <c r="F21" s="14">
        <v>3</v>
      </c>
      <c r="G21" s="14">
        <v>4</v>
      </c>
      <c r="H21" s="14">
        <v>3</v>
      </c>
      <c r="I21" s="14">
        <v>4</v>
      </c>
      <c r="J21" s="14">
        <v>3</v>
      </c>
      <c r="K21" s="14">
        <v>4</v>
      </c>
      <c r="L21" s="14">
        <v>4</v>
      </c>
      <c r="M21" s="14"/>
      <c r="N21" s="14">
        <v>36</v>
      </c>
      <c r="O21" s="14">
        <v>3.4911637931034485</v>
      </c>
      <c r="P21" s="18">
        <v>0.67</v>
      </c>
      <c r="Q21" s="2">
        <v>48.520651055069479</v>
      </c>
      <c r="R21" s="2">
        <v>535.20651055069482</v>
      </c>
    </row>
    <row r="22" spans="1:18" x14ac:dyDescent="0.35">
      <c r="A22" s="14">
        <v>1</v>
      </c>
      <c r="B22" s="14">
        <v>1999</v>
      </c>
      <c r="C22" s="14">
        <v>4</v>
      </c>
      <c r="D22" s="14">
        <v>4</v>
      </c>
      <c r="E22" s="14">
        <v>4</v>
      </c>
      <c r="F22" s="14">
        <v>4</v>
      </c>
      <c r="G22" s="14">
        <v>4</v>
      </c>
      <c r="H22" s="14">
        <v>4</v>
      </c>
      <c r="I22" s="14">
        <v>3</v>
      </c>
      <c r="J22" s="14">
        <v>4</v>
      </c>
      <c r="K22" s="14">
        <v>4</v>
      </c>
      <c r="L22" s="14">
        <v>4</v>
      </c>
      <c r="M22" s="14"/>
      <c r="N22" s="14">
        <v>39</v>
      </c>
      <c r="O22" s="14">
        <v>3.4911637931034485</v>
      </c>
      <c r="P22" s="18">
        <v>0.67</v>
      </c>
      <c r="Q22" s="2">
        <v>52.998262995367988</v>
      </c>
      <c r="R22" s="2">
        <v>579.98262995367986</v>
      </c>
    </row>
    <row r="23" spans="1:18" x14ac:dyDescent="0.35">
      <c r="A23" s="14">
        <v>1</v>
      </c>
      <c r="B23" s="14">
        <v>1996</v>
      </c>
      <c r="C23" s="14">
        <v>2</v>
      </c>
      <c r="D23" s="14">
        <v>2</v>
      </c>
      <c r="E23" s="14">
        <v>4</v>
      </c>
      <c r="F23" s="14">
        <v>2</v>
      </c>
      <c r="G23" s="14">
        <v>3</v>
      </c>
      <c r="H23" s="14">
        <v>3</v>
      </c>
      <c r="I23" s="14">
        <v>3</v>
      </c>
      <c r="J23" s="14">
        <v>4</v>
      </c>
      <c r="K23" s="14">
        <v>4</v>
      </c>
      <c r="L23" s="14">
        <v>3</v>
      </c>
      <c r="M23" s="14"/>
      <c r="N23" s="14">
        <v>30</v>
      </c>
      <c r="O23" s="14">
        <v>3.4911637931034485</v>
      </c>
      <c r="P23" s="18">
        <v>0.67</v>
      </c>
      <c r="Q23" s="2">
        <v>39.565427174472461</v>
      </c>
      <c r="R23" s="2">
        <v>445.65427174472461</v>
      </c>
    </row>
    <row r="24" spans="1:18" x14ac:dyDescent="0.35">
      <c r="A24" s="14">
        <v>1</v>
      </c>
      <c r="B24" s="14">
        <v>1955</v>
      </c>
      <c r="C24" s="14">
        <v>4</v>
      </c>
      <c r="D24" s="14">
        <v>2</v>
      </c>
      <c r="E24" s="14">
        <v>4</v>
      </c>
      <c r="F24" s="14">
        <v>4</v>
      </c>
      <c r="G24" s="14">
        <v>2</v>
      </c>
      <c r="H24" s="14">
        <v>2</v>
      </c>
      <c r="I24" s="14">
        <v>2</v>
      </c>
      <c r="J24" s="14">
        <v>2</v>
      </c>
      <c r="K24" s="14">
        <v>4</v>
      </c>
      <c r="L24" s="14">
        <v>2</v>
      </c>
      <c r="M24" s="14"/>
      <c r="N24" s="14">
        <v>28</v>
      </c>
      <c r="O24" s="14">
        <v>3.4911637931034485</v>
      </c>
      <c r="P24" s="18">
        <v>0.67</v>
      </c>
      <c r="Q24" s="2">
        <v>36.580352547606786</v>
      </c>
      <c r="R24" s="2">
        <v>415.80352547606788</v>
      </c>
    </row>
    <row r="25" spans="1:18" x14ac:dyDescent="0.35">
      <c r="A25" s="14">
        <v>1</v>
      </c>
      <c r="B25" s="14">
        <v>1998</v>
      </c>
      <c r="C25" s="14">
        <v>2</v>
      </c>
      <c r="D25" s="14">
        <v>3</v>
      </c>
      <c r="E25" s="14">
        <v>4</v>
      </c>
      <c r="F25" s="14">
        <v>4</v>
      </c>
      <c r="G25" s="14">
        <v>4</v>
      </c>
      <c r="H25" s="14">
        <v>3</v>
      </c>
      <c r="I25" s="14">
        <v>3</v>
      </c>
      <c r="J25" s="14">
        <v>4</v>
      </c>
      <c r="K25" s="14">
        <v>4</v>
      </c>
      <c r="L25" s="14">
        <v>3</v>
      </c>
      <c r="M25" s="14"/>
      <c r="N25" s="14">
        <v>34</v>
      </c>
      <c r="O25" s="14">
        <v>3.4911637931034485</v>
      </c>
      <c r="P25" s="18">
        <v>0.67</v>
      </c>
      <c r="Q25" s="2">
        <v>45.535576428203804</v>
      </c>
      <c r="R25" s="2">
        <v>505.35576428203802</v>
      </c>
    </row>
    <row r="26" spans="1:18" x14ac:dyDescent="0.35">
      <c r="A26" s="14">
        <v>1</v>
      </c>
      <c r="B26" s="14">
        <v>1994</v>
      </c>
      <c r="C26" s="14">
        <v>4</v>
      </c>
      <c r="D26" s="14">
        <v>4</v>
      </c>
      <c r="E26" s="14">
        <v>3</v>
      </c>
      <c r="F26" s="14">
        <v>3</v>
      </c>
      <c r="G26" s="14">
        <v>3</v>
      </c>
      <c r="H26" s="14">
        <v>3</v>
      </c>
      <c r="I26" s="14">
        <v>3</v>
      </c>
      <c r="J26" s="14">
        <v>3</v>
      </c>
      <c r="K26" s="14">
        <v>4</v>
      </c>
      <c r="L26" s="14">
        <v>4</v>
      </c>
      <c r="M26" s="14"/>
      <c r="N26" s="14">
        <v>34</v>
      </c>
      <c r="O26" s="14">
        <v>3.4911637931034485</v>
      </c>
      <c r="P26" s="18">
        <v>0.67</v>
      </c>
      <c r="Q26" s="2">
        <v>45.535576428203804</v>
      </c>
      <c r="R26" s="2">
        <v>505.35576428203802</v>
      </c>
    </row>
    <row r="27" spans="1:18" x14ac:dyDescent="0.35">
      <c r="A27" s="14">
        <v>1</v>
      </c>
      <c r="B27" s="14">
        <v>1996</v>
      </c>
      <c r="C27" s="14">
        <v>3</v>
      </c>
      <c r="D27" s="14">
        <v>3</v>
      </c>
      <c r="E27" s="14">
        <v>4</v>
      </c>
      <c r="F27" s="14">
        <v>4</v>
      </c>
      <c r="G27" s="14">
        <v>4</v>
      </c>
      <c r="H27" s="14">
        <v>3</v>
      </c>
      <c r="I27" s="14">
        <v>3</v>
      </c>
      <c r="J27" s="14">
        <v>4</v>
      </c>
      <c r="K27" s="14">
        <v>4</v>
      </c>
      <c r="L27" s="14">
        <v>3</v>
      </c>
      <c r="M27" s="14"/>
      <c r="N27" s="14">
        <v>35</v>
      </c>
      <c r="O27" s="14">
        <v>3.4911637931034485</v>
      </c>
      <c r="P27" s="18">
        <v>0.67</v>
      </c>
      <c r="Q27" s="2">
        <v>47.028113741636638</v>
      </c>
      <c r="R27" s="2">
        <v>520.28113741636639</v>
      </c>
    </row>
    <row r="28" spans="1:18" x14ac:dyDescent="0.35">
      <c r="A28" s="14">
        <v>1</v>
      </c>
      <c r="B28" s="14">
        <v>1934</v>
      </c>
      <c r="C28" s="14">
        <v>4</v>
      </c>
      <c r="D28" s="14">
        <v>4</v>
      </c>
      <c r="E28" s="14">
        <v>4</v>
      </c>
      <c r="F28" s="14">
        <v>2</v>
      </c>
      <c r="G28" s="14">
        <v>2</v>
      </c>
      <c r="H28" s="14">
        <v>3</v>
      </c>
      <c r="I28" s="14">
        <v>2</v>
      </c>
      <c r="J28" s="14">
        <v>4</v>
      </c>
      <c r="K28" s="14">
        <v>4</v>
      </c>
      <c r="L28" s="14">
        <v>1</v>
      </c>
      <c r="M28" s="14"/>
      <c r="N28" s="14">
        <v>30</v>
      </c>
      <c r="O28" s="14">
        <v>3.4911637931034485</v>
      </c>
      <c r="P28" s="18">
        <v>0.67</v>
      </c>
      <c r="Q28" s="2">
        <v>39.565427174472461</v>
      </c>
      <c r="R28" s="2">
        <v>445.65427174472461</v>
      </c>
    </row>
    <row r="29" spans="1:18" x14ac:dyDescent="0.35">
      <c r="A29" s="14">
        <v>1</v>
      </c>
      <c r="B29" s="14">
        <v>1995</v>
      </c>
      <c r="C29" s="14">
        <v>4</v>
      </c>
      <c r="D29" s="14">
        <v>4</v>
      </c>
      <c r="E29" s="14">
        <v>4</v>
      </c>
      <c r="F29" s="14">
        <v>4</v>
      </c>
      <c r="G29" s="14">
        <v>4</v>
      </c>
      <c r="H29" s="14">
        <v>4</v>
      </c>
      <c r="I29" s="14">
        <v>4</v>
      </c>
      <c r="J29" s="14">
        <v>4</v>
      </c>
      <c r="K29" s="14">
        <v>4</v>
      </c>
      <c r="L29" s="14">
        <v>4</v>
      </c>
      <c r="M29" s="14"/>
      <c r="N29" s="14">
        <v>40</v>
      </c>
      <c r="O29" s="14">
        <v>3.4911637931034485</v>
      </c>
      <c r="P29" s="18">
        <v>0.67</v>
      </c>
      <c r="Q29" s="2">
        <v>54.490800308800821</v>
      </c>
      <c r="R29" s="2">
        <v>594.90800308800817</v>
      </c>
    </row>
    <row r="30" spans="1:18" x14ac:dyDescent="0.35">
      <c r="A30" s="14">
        <v>1</v>
      </c>
      <c r="B30" s="14">
        <v>1997</v>
      </c>
      <c r="C30" s="14">
        <v>4</v>
      </c>
      <c r="D30" s="14">
        <v>4</v>
      </c>
      <c r="E30" s="14">
        <v>4</v>
      </c>
      <c r="F30" s="14">
        <v>2</v>
      </c>
      <c r="G30" s="14">
        <v>4</v>
      </c>
      <c r="H30" s="14">
        <v>2</v>
      </c>
      <c r="I30" s="14">
        <v>4</v>
      </c>
      <c r="J30" s="14">
        <v>4</v>
      </c>
      <c r="K30" s="14">
        <v>4</v>
      </c>
      <c r="L30" s="14">
        <v>2</v>
      </c>
      <c r="M30" s="14"/>
      <c r="N30" s="14">
        <v>34</v>
      </c>
      <c r="O30" s="14">
        <v>3.4911637931034485</v>
      </c>
      <c r="P30" s="18">
        <v>0.67</v>
      </c>
      <c r="Q30" s="2">
        <v>45.535576428203804</v>
      </c>
      <c r="R30" s="2">
        <v>505.35576428203802</v>
      </c>
    </row>
    <row r="31" spans="1:18" x14ac:dyDescent="0.35">
      <c r="A31" s="14">
        <v>1</v>
      </c>
      <c r="B31" s="14">
        <v>1997</v>
      </c>
      <c r="C31" s="14">
        <v>3</v>
      </c>
      <c r="D31" s="14">
        <v>4</v>
      </c>
      <c r="E31" s="14">
        <v>4</v>
      </c>
      <c r="F31" s="14">
        <v>3</v>
      </c>
      <c r="G31" s="14">
        <v>4</v>
      </c>
      <c r="H31" s="14">
        <v>4</v>
      </c>
      <c r="I31" s="14">
        <v>4</v>
      </c>
      <c r="J31" s="14">
        <v>3</v>
      </c>
      <c r="K31" s="14">
        <v>4</v>
      </c>
      <c r="L31" s="14">
        <v>3</v>
      </c>
      <c r="M31" s="14"/>
      <c r="N31" s="14">
        <v>36</v>
      </c>
      <c r="O31" s="14">
        <v>3.4911637931034485</v>
      </c>
      <c r="P31" s="18">
        <v>0.67</v>
      </c>
      <c r="Q31" s="2">
        <v>48.520651055069479</v>
      </c>
      <c r="R31" s="2">
        <v>535.20651055069482</v>
      </c>
    </row>
    <row r="32" spans="1:18" x14ac:dyDescent="0.35">
      <c r="A32" s="14">
        <v>1</v>
      </c>
      <c r="B32" s="14">
        <v>1991</v>
      </c>
      <c r="C32" s="14">
        <v>3</v>
      </c>
      <c r="D32" s="14">
        <v>4</v>
      </c>
      <c r="E32" s="14">
        <v>3</v>
      </c>
      <c r="F32" s="14">
        <v>4</v>
      </c>
      <c r="G32" s="14">
        <v>4</v>
      </c>
      <c r="H32" s="14">
        <v>4</v>
      </c>
      <c r="I32" s="14">
        <v>4</v>
      </c>
      <c r="J32" s="14">
        <v>4</v>
      </c>
      <c r="K32" s="14">
        <v>3</v>
      </c>
      <c r="L32" s="14">
        <v>4</v>
      </c>
      <c r="M32" s="14"/>
      <c r="N32" s="14">
        <v>37</v>
      </c>
      <c r="O32" s="14">
        <v>3.4911637931034485</v>
      </c>
      <c r="P32" s="18">
        <v>0.67</v>
      </c>
      <c r="Q32" s="2">
        <v>50.013188368502313</v>
      </c>
      <c r="R32" s="2">
        <v>550.13188368502313</v>
      </c>
    </row>
    <row r="33" spans="1:18" x14ac:dyDescent="0.35">
      <c r="A33" s="14">
        <v>1</v>
      </c>
      <c r="B33" s="14">
        <v>1985</v>
      </c>
      <c r="C33" s="14">
        <v>4</v>
      </c>
      <c r="D33" s="14">
        <v>4</v>
      </c>
      <c r="E33" s="14">
        <v>4</v>
      </c>
      <c r="F33" s="14">
        <v>3</v>
      </c>
      <c r="G33" s="14">
        <v>3</v>
      </c>
      <c r="H33" s="14">
        <v>4</v>
      </c>
      <c r="I33" s="14">
        <v>4</v>
      </c>
      <c r="J33" s="14">
        <v>3</v>
      </c>
      <c r="K33" s="14">
        <v>4</v>
      </c>
      <c r="L33" s="14">
        <v>3</v>
      </c>
      <c r="M33" s="14"/>
      <c r="N33" s="14">
        <v>36</v>
      </c>
      <c r="O33" s="14">
        <v>3.4911637931034485</v>
      </c>
      <c r="P33" s="18">
        <v>0.67</v>
      </c>
      <c r="Q33" s="2">
        <v>48.520651055069479</v>
      </c>
      <c r="R33" s="2">
        <v>535.20651055069482</v>
      </c>
    </row>
    <row r="34" spans="1:18" x14ac:dyDescent="0.35">
      <c r="A34" s="14">
        <v>1</v>
      </c>
      <c r="B34" s="14">
        <v>1985</v>
      </c>
      <c r="C34" s="14">
        <v>3</v>
      </c>
      <c r="D34" s="14">
        <v>4</v>
      </c>
      <c r="E34" s="14">
        <v>3</v>
      </c>
      <c r="F34" s="14">
        <v>4</v>
      </c>
      <c r="G34" s="14">
        <v>4</v>
      </c>
      <c r="H34" s="14">
        <v>3</v>
      </c>
      <c r="I34" s="14">
        <v>3</v>
      </c>
      <c r="J34" s="14">
        <v>4</v>
      </c>
      <c r="K34" s="14">
        <v>4</v>
      </c>
      <c r="L34" s="14">
        <v>3</v>
      </c>
      <c r="M34" s="14"/>
      <c r="N34" s="14">
        <v>35</v>
      </c>
      <c r="O34" s="14">
        <v>3.4911637931034485</v>
      </c>
      <c r="P34" s="18">
        <v>0.67</v>
      </c>
      <c r="Q34" s="2">
        <v>47.028113741636638</v>
      </c>
      <c r="R34" s="2">
        <v>520.28113741636639</v>
      </c>
    </row>
    <row r="35" spans="1:18" x14ac:dyDescent="0.35">
      <c r="A35" s="14">
        <v>1</v>
      </c>
      <c r="B35" s="14">
        <v>1988</v>
      </c>
      <c r="C35" s="14">
        <v>4</v>
      </c>
      <c r="D35" s="14">
        <v>4</v>
      </c>
      <c r="E35" s="14">
        <v>4</v>
      </c>
      <c r="F35" s="14">
        <v>4</v>
      </c>
      <c r="G35" s="14">
        <v>4</v>
      </c>
      <c r="H35" s="14">
        <v>4</v>
      </c>
      <c r="I35" s="14">
        <v>4</v>
      </c>
      <c r="J35" s="14">
        <v>4</v>
      </c>
      <c r="K35" s="14">
        <v>3</v>
      </c>
      <c r="L35" s="14">
        <v>3</v>
      </c>
      <c r="M35" s="14"/>
      <c r="N35" s="14">
        <v>38</v>
      </c>
      <c r="O35" s="14">
        <v>3.4911637931034485</v>
      </c>
      <c r="P35" s="18">
        <v>0.67</v>
      </c>
      <c r="Q35" s="2">
        <v>51.505725681935154</v>
      </c>
      <c r="R35" s="2">
        <v>565.05725681935155</v>
      </c>
    </row>
    <row r="36" spans="1:18" x14ac:dyDescent="0.35">
      <c r="A36" s="14">
        <v>1</v>
      </c>
      <c r="B36" s="14">
        <v>1997</v>
      </c>
      <c r="C36" s="14">
        <v>4</v>
      </c>
      <c r="D36" s="14">
        <v>4</v>
      </c>
      <c r="E36" s="14">
        <v>4</v>
      </c>
      <c r="F36" s="14">
        <v>4</v>
      </c>
      <c r="G36" s="14">
        <v>4</v>
      </c>
      <c r="H36" s="14">
        <v>4</v>
      </c>
      <c r="I36" s="14">
        <v>4</v>
      </c>
      <c r="J36" s="14">
        <v>1</v>
      </c>
      <c r="K36" s="14">
        <v>4</v>
      </c>
      <c r="L36" s="14">
        <v>4</v>
      </c>
      <c r="M36" s="14"/>
      <c r="N36" s="14">
        <v>37</v>
      </c>
      <c r="O36" s="14">
        <v>3.4911637931034485</v>
      </c>
      <c r="P36" s="18">
        <v>0.67</v>
      </c>
      <c r="Q36" s="2">
        <v>50.013188368502313</v>
      </c>
      <c r="R36" s="2">
        <v>550.13188368502313</v>
      </c>
    </row>
    <row r="37" spans="1:18" x14ac:dyDescent="0.35">
      <c r="A37" s="14">
        <v>1</v>
      </c>
      <c r="B37" s="14">
        <v>1997</v>
      </c>
      <c r="C37" s="14">
        <v>4</v>
      </c>
      <c r="D37" s="14">
        <v>1</v>
      </c>
      <c r="E37" s="14">
        <v>4</v>
      </c>
      <c r="F37" s="14">
        <v>4</v>
      </c>
      <c r="G37" s="14">
        <v>4</v>
      </c>
      <c r="H37" s="14">
        <v>4</v>
      </c>
      <c r="I37" s="14">
        <v>4</v>
      </c>
      <c r="J37" s="14">
        <v>4</v>
      </c>
      <c r="K37" s="14">
        <v>4</v>
      </c>
      <c r="L37" s="14">
        <v>4</v>
      </c>
      <c r="M37" s="14"/>
      <c r="N37" s="14">
        <v>37</v>
      </c>
      <c r="O37" s="14">
        <v>3.4911637931034485</v>
      </c>
      <c r="P37" s="18">
        <v>0.67</v>
      </c>
      <c r="Q37" s="2">
        <v>50.013188368502313</v>
      </c>
      <c r="R37" s="2">
        <v>550.13188368502313</v>
      </c>
    </row>
    <row r="38" spans="1:18" x14ac:dyDescent="0.35">
      <c r="A38" s="14">
        <v>1</v>
      </c>
      <c r="B38" s="14">
        <v>1998</v>
      </c>
      <c r="C38" s="14">
        <v>4</v>
      </c>
      <c r="D38" s="14">
        <v>4</v>
      </c>
      <c r="E38" s="14">
        <v>3</v>
      </c>
      <c r="F38" s="14">
        <v>4</v>
      </c>
      <c r="G38" s="14">
        <v>3</v>
      </c>
      <c r="H38" s="14">
        <v>3</v>
      </c>
      <c r="I38" s="14">
        <v>4</v>
      </c>
      <c r="J38" s="14">
        <v>3</v>
      </c>
      <c r="K38" s="14">
        <v>4</v>
      </c>
      <c r="L38" s="14">
        <v>2</v>
      </c>
      <c r="M38" s="14"/>
      <c r="N38" s="14">
        <v>34</v>
      </c>
      <c r="O38" s="14">
        <v>3.4911637931034485</v>
      </c>
      <c r="P38" s="18">
        <v>0.67</v>
      </c>
      <c r="Q38" s="2">
        <v>45.535576428203804</v>
      </c>
      <c r="R38" s="2">
        <v>505.35576428203802</v>
      </c>
    </row>
    <row r="39" spans="1:18" x14ac:dyDescent="0.35">
      <c r="A39" s="14">
        <v>1</v>
      </c>
      <c r="B39" s="14">
        <v>1988</v>
      </c>
      <c r="C39" s="14">
        <v>3</v>
      </c>
      <c r="D39" s="14">
        <v>4</v>
      </c>
      <c r="E39" s="14">
        <v>4</v>
      </c>
      <c r="F39" s="14">
        <v>4</v>
      </c>
      <c r="G39" s="14">
        <v>3</v>
      </c>
      <c r="H39" s="14">
        <v>4</v>
      </c>
      <c r="I39" s="14">
        <v>4</v>
      </c>
      <c r="J39" s="14">
        <v>3</v>
      </c>
      <c r="K39" s="14">
        <v>4</v>
      </c>
      <c r="L39" s="14">
        <v>1</v>
      </c>
      <c r="M39" s="14"/>
      <c r="N39" s="14">
        <v>34</v>
      </c>
      <c r="O39" s="14">
        <v>3.4911637931034485</v>
      </c>
      <c r="P39" s="18">
        <v>0.67</v>
      </c>
      <c r="Q39" s="2">
        <v>45.535576428203804</v>
      </c>
      <c r="R39" s="2">
        <v>505.35576428203802</v>
      </c>
    </row>
    <row r="40" spans="1:18" x14ac:dyDescent="0.35">
      <c r="A40" s="14">
        <v>1</v>
      </c>
      <c r="B40" s="14">
        <v>1990</v>
      </c>
      <c r="C40" s="14">
        <v>3</v>
      </c>
      <c r="D40" s="14">
        <v>3</v>
      </c>
      <c r="E40" s="14">
        <v>4</v>
      </c>
      <c r="F40" s="14">
        <v>4</v>
      </c>
      <c r="G40" s="14">
        <v>4</v>
      </c>
      <c r="H40" s="14">
        <v>4</v>
      </c>
      <c r="I40" s="14">
        <v>3</v>
      </c>
      <c r="J40" s="14">
        <v>3</v>
      </c>
      <c r="K40" s="14">
        <v>4</v>
      </c>
      <c r="L40" s="14">
        <v>3</v>
      </c>
      <c r="M40" s="14"/>
      <c r="N40" s="14">
        <v>35</v>
      </c>
      <c r="O40" s="14">
        <v>3.4911637931034485</v>
      </c>
      <c r="P40" s="18">
        <v>0.67</v>
      </c>
      <c r="Q40" s="2">
        <v>47.028113741636638</v>
      </c>
      <c r="R40" s="2">
        <v>520.28113741636639</v>
      </c>
    </row>
    <row r="41" spans="1:18" x14ac:dyDescent="0.35">
      <c r="A41" s="14">
        <v>1</v>
      </c>
      <c r="B41" s="14">
        <v>1994</v>
      </c>
      <c r="C41" s="14">
        <v>4</v>
      </c>
      <c r="D41" s="14">
        <v>4</v>
      </c>
      <c r="E41" s="14">
        <v>4</v>
      </c>
      <c r="F41" s="14">
        <v>4</v>
      </c>
      <c r="G41" s="14">
        <v>4</v>
      </c>
      <c r="H41" s="14">
        <v>3</v>
      </c>
      <c r="I41" s="14">
        <v>3</v>
      </c>
      <c r="J41" s="14">
        <v>2</v>
      </c>
      <c r="K41" s="14">
        <v>4</v>
      </c>
      <c r="L41" s="14">
        <v>3</v>
      </c>
      <c r="M41" s="14"/>
      <c r="N41" s="14">
        <v>35</v>
      </c>
      <c r="O41" s="14">
        <v>3.4911637931034485</v>
      </c>
      <c r="P41" s="18">
        <v>0.67</v>
      </c>
      <c r="Q41" s="2">
        <v>47.028113741636638</v>
      </c>
      <c r="R41" s="2">
        <v>520.28113741636639</v>
      </c>
    </row>
    <row r="42" spans="1:18" x14ac:dyDescent="0.35">
      <c r="A42" s="14">
        <v>1</v>
      </c>
      <c r="B42" s="14">
        <v>1993</v>
      </c>
      <c r="C42" s="14">
        <v>4</v>
      </c>
      <c r="D42" s="14">
        <v>3</v>
      </c>
      <c r="E42" s="14">
        <v>3</v>
      </c>
      <c r="F42" s="14">
        <v>3</v>
      </c>
      <c r="G42" s="14">
        <v>3</v>
      </c>
      <c r="H42" s="14">
        <v>3</v>
      </c>
      <c r="I42" s="14">
        <v>2</v>
      </c>
      <c r="J42" s="14">
        <v>3</v>
      </c>
      <c r="K42" s="14">
        <v>4</v>
      </c>
      <c r="L42" s="14">
        <v>3</v>
      </c>
      <c r="M42" s="14"/>
      <c r="N42" s="14">
        <v>31</v>
      </c>
      <c r="O42" s="14">
        <v>3.4911637931034485</v>
      </c>
      <c r="P42" s="18">
        <v>0.67</v>
      </c>
      <c r="Q42" s="2">
        <v>41.057964487905295</v>
      </c>
      <c r="R42" s="2">
        <v>460.57964487905292</v>
      </c>
    </row>
    <row r="43" spans="1:18" x14ac:dyDescent="0.35">
      <c r="A43" s="14">
        <v>1</v>
      </c>
      <c r="B43" s="14">
        <v>1994</v>
      </c>
      <c r="C43" s="14">
        <v>4</v>
      </c>
      <c r="D43" s="14">
        <v>4</v>
      </c>
      <c r="E43" s="14">
        <v>4</v>
      </c>
      <c r="F43" s="14">
        <v>4</v>
      </c>
      <c r="G43" s="14">
        <v>4</v>
      </c>
      <c r="H43" s="14">
        <v>4</v>
      </c>
      <c r="I43" s="14">
        <v>3</v>
      </c>
      <c r="J43" s="14">
        <v>4</v>
      </c>
      <c r="K43" s="14">
        <v>4</v>
      </c>
      <c r="L43" s="14">
        <v>3</v>
      </c>
      <c r="M43" s="14"/>
      <c r="N43" s="14">
        <v>38</v>
      </c>
      <c r="O43" s="14">
        <v>3.4911637931034485</v>
      </c>
      <c r="P43" s="18">
        <v>0.67</v>
      </c>
      <c r="Q43" s="2">
        <v>51.505725681935154</v>
      </c>
      <c r="R43" s="2">
        <v>565.05725681935155</v>
      </c>
    </row>
    <row r="44" spans="1:18" x14ac:dyDescent="0.35">
      <c r="A44" s="14">
        <v>1</v>
      </c>
      <c r="B44" s="14">
        <v>1995</v>
      </c>
      <c r="C44" s="14">
        <v>3</v>
      </c>
      <c r="D44" s="14">
        <v>3</v>
      </c>
      <c r="E44" s="14">
        <v>4</v>
      </c>
      <c r="F44" s="14">
        <v>2</v>
      </c>
      <c r="G44" s="14">
        <v>4</v>
      </c>
      <c r="H44" s="14">
        <v>3</v>
      </c>
      <c r="I44" s="14">
        <v>3</v>
      </c>
      <c r="J44" s="14">
        <v>4</v>
      </c>
      <c r="K44" s="14">
        <v>4</v>
      </c>
      <c r="L44" s="14">
        <v>2</v>
      </c>
      <c r="M44" s="14"/>
      <c r="N44" s="14">
        <v>32</v>
      </c>
      <c r="O44" s="14">
        <v>3.4911637931034485</v>
      </c>
      <c r="P44" s="18">
        <v>0.67</v>
      </c>
      <c r="Q44" s="2">
        <v>42.550501801338129</v>
      </c>
      <c r="R44" s="2">
        <v>475.50501801338129</v>
      </c>
    </row>
    <row r="45" spans="1:18" x14ac:dyDescent="0.35">
      <c r="A45" s="14">
        <v>1</v>
      </c>
      <c r="B45" s="14">
        <v>1997</v>
      </c>
      <c r="C45" s="14">
        <v>4</v>
      </c>
      <c r="D45" s="14">
        <v>4</v>
      </c>
      <c r="E45" s="14">
        <v>3</v>
      </c>
      <c r="F45" s="14">
        <v>3</v>
      </c>
      <c r="G45" s="14">
        <v>3</v>
      </c>
      <c r="H45" s="14">
        <v>4</v>
      </c>
      <c r="I45" s="14">
        <v>3</v>
      </c>
      <c r="J45" s="14">
        <v>4</v>
      </c>
      <c r="K45" s="14">
        <v>4</v>
      </c>
      <c r="L45" s="14">
        <v>2</v>
      </c>
      <c r="M45" s="14"/>
      <c r="N45" s="14">
        <v>34</v>
      </c>
      <c r="O45" s="14">
        <v>3.4911637931034485</v>
      </c>
      <c r="P45" s="18">
        <v>0.67</v>
      </c>
      <c r="Q45" s="2">
        <v>45.535576428203804</v>
      </c>
      <c r="R45" s="2">
        <v>505.35576428203802</v>
      </c>
    </row>
    <row r="46" spans="1:18" x14ac:dyDescent="0.35">
      <c r="A46" s="14">
        <v>1</v>
      </c>
      <c r="B46" s="14">
        <v>1984</v>
      </c>
      <c r="C46" s="14">
        <v>3</v>
      </c>
      <c r="D46" s="14">
        <v>4</v>
      </c>
      <c r="E46" s="14">
        <v>4</v>
      </c>
      <c r="F46" s="14">
        <v>4</v>
      </c>
      <c r="G46" s="14">
        <v>4</v>
      </c>
      <c r="H46" s="14">
        <v>3</v>
      </c>
      <c r="I46" s="14">
        <v>2</v>
      </c>
      <c r="J46" s="14">
        <v>3</v>
      </c>
      <c r="K46" s="14">
        <v>4</v>
      </c>
      <c r="L46" s="14">
        <v>4</v>
      </c>
      <c r="M46" s="14"/>
      <c r="N46" s="14">
        <v>35</v>
      </c>
      <c r="O46" s="14">
        <v>3.4911637931034485</v>
      </c>
      <c r="P46" s="18">
        <v>0.67</v>
      </c>
      <c r="Q46" s="2">
        <v>47.028113741636638</v>
      </c>
      <c r="R46" s="2">
        <v>520.28113741636639</v>
      </c>
    </row>
    <row r="47" spans="1:18" x14ac:dyDescent="0.35">
      <c r="A47" s="14">
        <v>1</v>
      </c>
      <c r="B47" s="14">
        <v>1995</v>
      </c>
      <c r="C47" s="14">
        <v>4</v>
      </c>
      <c r="D47" s="14">
        <v>4</v>
      </c>
      <c r="E47" s="14">
        <v>4</v>
      </c>
      <c r="F47" s="14">
        <v>4</v>
      </c>
      <c r="G47" s="14">
        <v>4</v>
      </c>
      <c r="H47" s="14">
        <v>3</v>
      </c>
      <c r="I47" s="14">
        <v>3</v>
      </c>
      <c r="J47" s="14">
        <v>4</v>
      </c>
      <c r="K47" s="14">
        <v>3</v>
      </c>
      <c r="L47" s="14">
        <v>3</v>
      </c>
      <c r="M47" s="14"/>
      <c r="N47" s="14">
        <v>36</v>
      </c>
      <c r="O47" s="14">
        <v>3.4911637931034485</v>
      </c>
      <c r="P47" s="18">
        <v>0.67</v>
      </c>
      <c r="Q47" s="2">
        <v>48.520651055069479</v>
      </c>
      <c r="R47" s="2">
        <v>535.20651055069482</v>
      </c>
    </row>
    <row r="48" spans="1:18" x14ac:dyDescent="0.35">
      <c r="A48" s="14">
        <v>1</v>
      </c>
      <c r="B48" s="14">
        <v>1994</v>
      </c>
      <c r="C48" s="14">
        <v>4</v>
      </c>
      <c r="D48" s="14">
        <v>3</v>
      </c>
      <c r="E48" s="14">
        <v>4</v>
      </c>
      <c r="F48" s="14">
        <v>4</v>
      </c>
      <c r="G48" s="14">
        <v>4</v>
      </c>
      <c r="H48" s="14">
        <v>4</v>
      </c>
      <c r="I48" s="14">
        <v>3</v>
      </c>
      <c r="J48" s="14">
        <v>4</v>
      </c>
      <c r="K48" s="14">
        <v>4</v>
      </c>
      <c r="L48" s="14">
        <v>4</v>
      </c>
      <c r="M48" s="14"/>
      <c r="N48" s="14">
        <v>38</v>
      </c>
      <c r="O48" s="14">
        <v>3.4911637931034485</v>
      </c>
      <c r="P48" s="18">
        <v>0.67</v>
      </c>
      <c r="Q48" s="2">
        <v>51.505725681935154</v>
      </c>
      <c r="R48" s="2">
        <v>565.05725681935155</v>
      </c>
    </row>
    <row r="49" spans="1:18" x14ac:dyDescent="0.35">
      <c r="A49" s="14">
        <v>1</v>
      </c>
      <c r="B49" s="14">
        <v>1965</v>
      </c>
      <c r="C49" s="14">
        <v>3</v>
      </c>
      <c r="D49" s="14">
        <v>4</v>
      </c>
      <c r="E49" s="14">
        <v>4</v>
      </c>
      <c r="F49" s="14">
        <v>4</v>
      </c>
      <c r="G49" s="14">
        <v>4</v>
      </c>
      <c r="H49" s="14">
        <v>4</v>
      </c>
      <c r="I49" s="14">
        <v>4</v>
      </c>
      <c r="J49" s="14">
        <v>4</v>
      </c>
      <c r="K49" s="14">
        <v>4</v>
      </c>
      <c r="L49" s="14">
        <v>4</v>
      </c>
      <c r="M49" s="14"/>
      <c r="N49" s="14">
        <v>39</v>
      </c>
      <c r="O49" s="14">
        <v>3.4911637931034485</v>
      </c>
      <c r="P49" s="18">
        <v>0.67</v>
      </c>
      <c r="Q49" s="2">
        <v>52.998262995367988</v>
      </c>
      <c r="R49" s="2">
        <v>579.98262995367986</v>
      </c>
    </row>
    <row r="50" spans="1:18" x14ac:dyDescent="0.35">
      <c r="A50" s="14">
        <v>1</v>
      </c>
      <c r="B50" s="14">
        <v>1993</v>
      </c>
      <c r="C50" s="14">
        <v>4</v>
      </c>
      <c r="D50" s="14">
        <v>4</v>
      </c>
      <c r="E50" s="14">
        <v>4</v>
      </c>
      <c r="F50" s="14">
        <v>3</v>
      </c>
      <c r="G50" s="14">
        <v>3</v>
      </c>
      <c r="H50" s="14">
        <v>4</v>
      </c>
      <c r="I50" s="14">
        <v>4</v>
      </c>
      <c r="J50" s="14">
        <v>4</v>
      </c>
      <c r="K50" s="14">
        <v>4</v>
      </c>
      <c r="L50" s="14">
        <v>4</v>
      </c>
      <c r="M50" s="14"/>
      <c r="N50" s="14">
        <v>38</v>
      </c>
      <c r="O50" s="14">
        <v>3.4911637931034485</v>
      </c>
      <c r="P50" s="18">
        <v>0.67</v>
      </c>
      <c r="Q50" s="2">
        <v>51.505725681935154</v>
      </c>
      <c r="R50" s="2">
        <v>565.05725681935155</v>
      </c>
    </row>
    <row r="51" spans="1:18" x14ac:dyDescent="0.35">
      <c r="A51" s="14">
        <v>1</v>
      </c>
      <c r="B51" s="14">
        <v>1996</v>
      </c>
      <c r="C51" s="14">
        <v>4</v>
      </c>
      <c r="D51" s="14">
        <v>4</v>
      </c>
      <c r="E51" s="14">
        <v>4</v>
      </c>
      <c r="F51" s="14">
        <v>4</v>
      </c>
      <c r="G51" s="14">
        <v>3</v>
      </c>
      <c r="H51" s="14">
        <v>4</v>
      </c>
      <c r="I51" s="14">
        <v>3</v>
      </c>
      <c r="J51" s="14">
        <v>4</v>
      </c>
      <c r="K51" s="14">
        <v>4</v>
      </c>
      <c r="L51" s="14">
        <v>4</v>
      </c>
      <c r="M51" s="14"/>
      <c r="N51" s="14">
        <v>38</v>
      </c>
      <c r="O51" s="14">
        <v>3.4911637931034485</v>
      </c>
      <c r="P51" s="18">
        <v>0.67</v>
      </c>
      <c r="Q51" s="2">
        <v>51.505725681935154</v>
      </c>
      <c r="R51" s="2">
        <v>565.05725681935155</v>
      </c>
    </row>
    <row r="52" spans="1:18" x14ac:dyDescent="0.35">
      <c r="A52" s="14">
        <v>1</v>
      </c>
      <c r="B52" s="14">
        <v>1997</v>
      </c>
      <c r="C52" s="14">
        <v>3</v>
      </c>
      <c r="D52" s="14">
        <v>2</v>
      </c>
      <c r="E52" s="14">
        <v>3</v>
      </c>
      <c r="F52" s="14">
        <v>4</v>
      </c>
      <c r="G52" s="14">
        <v>3</v>
      </c>
      <c r="H52" s="14">
        <v>2</v>
      </c>
      <c r="I52" s="14">
        <v>2</v>
      </c>
      <c r="J52" s="14">
        <v>3</v>
      </c>
      <c r="K52" s="14">
        <v>4</v>
      </c>
      <c r="L52" s="14">
        <v>2</v>
      </c>
      <c r="M52" s="14"/>
      <c r="N52" s="14">
        <v>28</v>
      </c>
      <c r="O52" s="14">
        <v>3.4911637931034485</v>
      </c>
      <c r="P52" s="18">
        <v>0.67</v>
      </c>
      <c r="Q52" s="2">
        <v>36.580352547606786</v>
      </c>
      <c r="R52" s="2">
        <v>415.80352547606788</v>
      </c>
    </row>
    <row r="53" spans="1:18" x14ac:dyDescent="0.35">
      <c r="A53" s="14">
        <v>1</v>
      </c>
      <c r="B53" s="14">
        <v>1985</v>
      </c>
      <c r="C53" s="14">
        <v>4</v>
      </c>
      <c r="D53" s="14">
        <v>3</v>
      </c>
      <c r="E53" s="14">
        <v>4</v>
      </c>
      <c r="F53" s="14">
        <v>3</v>
      </c>
      <c r="G53" s="14">
        <v>4</v>
      </c>
      <c r="H53" s="14">
        <v>4</v>
      </c>
      <c r="I53" s="14">
        <v>4</v>
      </c>
      <c r="J53" s="14">
        <v>4</v>
      </c>
      <c r="K53" s="14">
        <v>4</v>
      </c>
      <c r="L53" s="14">
        <v>4</v>
      </c>
      <c r="M53" s="14"/>
      <c r="N53" s="14">
        <v>38</v>
      </c>
      <c r="O53" s="14">
        <v>3.4911637931034485</v>
      </c>
      <c r="P53" s="18">
        <v>0.67</v>
      </c>
      <c r="Q53" s="2">
        <v>51.505725681935154</v>
      </c>
      <c r="R53" s="2">
        <v>565.05725681935155</v>
      </c>
    </row>
    <row r="54" spans="1:18" x14ac:dyDescent="0.35">
      <c r="A54" s="14">
        <v>1</v>
      </c>
      <c r="B54" s="14">
        <v>1999</v>
      </c>
      <c r="C54" s="14">
        <v>3</v>
      </c>
      <c r="D54" s="14">
        <v>3</v>
      </c>
      <c r="E54" s="14">
        <v>4</v>
      </c>
      <c r="F54" s="14">
        <v>4</v>
      </c>
      <c r="G54" s="14">
        <v>4</v>
      </c>
      <c r="H54" s="14">
        <v>4</v>
      </c>
      <c r="I54" s="14">
        <v>4</v>
      </c>
      <c r="J54" s="14">
        <v>4</v>
      </c>
      <c r="K54" s="14">
        <v>4</v>
      </c>
      <c r="L54" s="14">
        <v>4</v>
      </c>
      <c r="M54" s="14"/>
      <c r="N54" s="14">
        <v>38</v>
      </c>
      <c r="O54" s="14">
        <v>3.4911637931034485</v>
      </c>
      <c r="P54" s="18">
        <v>0.67</v>
      </c>
      <c r="Q54" s="2">
        <v>51.505725681935154</v>
      </c>
      <c r="R54" s="2">
        <v>565.05725681935155</v>
      </c>
    </row>
    <row r="55" spans="1:18" x14ac:dyDescent="0.35">
      <c r="A55" s="14">
        <v>1</v>
      </c>
      <c r="B55" s="14">
        <v>1998</v>
      </c>
      <c r="C55" s="14">
        <v>4</v>
      </c>
      <c r="D55" s="14">
        <v>4</v>
      </c>
      <c r="E55" s="14">
        <v>4</v>
      </c>
      <c r="F55" s="14">
        <v>3</v>
      </c>
      <c r="G55" s="14">
        <v>3</v>
      </c>
      <c r="H55" s="14">
        <v>3</v>
      </c>
      <c r="I55" s="14">
        <v>4</v>
      </c>
      <c r="J55" s="14">
        <v>4</v>
      </c>
      <c r="K55" s="14">
        <v>4</v>
      </c>
      <c r="L55" s="14">
        <v>2</v>
      </c>
      <c r="M55" s="14"/>
      <c r="N55" s="14">
        <v>35</v>
      </c>
      <c r="O55" s="14">
        <v>3.4911637931034485</v>
      </c>
      <c r="P55" s="18">
        <v>0.67</v>
      </c>
      <c r="Q55" s="2">
        <v>47.028113741636638</v>
      </c>
      <c r="R55" s="2">
        <v>520.28113741636639</v>
      </c>
    </row>
    <row r="56" spans="1:18" x14ac:dyDescent="0.35">
      <c r="A56" s="14">
        <v>1</v>
      </c>
      <c r="B56" s="14">
        <v>1992</v>
      </c>
      <c r="C56" s="14">
        <v>4</v>
      </c>
      <c r="D56" s="14">
        <v>3</v>
      </c>
      <c r="E56" s="14">
        <v>4</v>
      </c>
      <c r="F56" s="14">
        <v>3</v>
      </c>
      <c r="G56" s="14">
        <v>4</v>
      </c>
      <c r="H56" s="14">
        <v>3</v>
      </c>
      <c r="I56" s="14">
        <v>3</v>
      </c>
      <c r="J56" s="14">
        <v>3</v>
      </c>
      <c r="K56" s="14">
        <v>4</v>
      </c>
      <c r="L56" s="14">
        <v>4</v>
      </c>
      <c r="M56" s="14"/>
      <c r="N56" s="14">
        <v>35</v>
      </c>
      <c r="O56" s="14">
        <v>3.4911637931034485</v>
      </c>
      <c r="P56" s="18">
        <v>0.67</v>
      </c>
      <c r="Q56" s="2">
        <v>47.028113741636638</v>
      </c>
      <c r="R56" s="2">
        <v>520.28113741636639</v>
      </c>
    </row>
    <row r="57" spans="1:18" x14ac:dyDescent="0.35">
      <c r="A57" s="14">
        <v>1</v>
      </c>
      <c r="B57" s="14">
        <v>1997</v>
      </c>
      <c r="C57" s="14">
        <v>4</v>
      </c>
      <c r="D57" s="14">
        <v>4</v>
      </c>
      <c r="E57" s="14">
        <v>4</v>
      </c>
      <c r="F57" s="14">
        <v>3</v>
      </c>
      <c r="G57" s="14">
        <v>4</v>
      </c>
      <c r="H57" s="14">
        <v>3</v>
      </c>
      <c r="I57" s="14">
        <v>4</v>
      </c>
      <c r="J57" s="14">
        <v>4</v>
      </c>
      <c r="K57" s="14">
        <v>4</v>
      </c>
      <c r="L57" s="14">
        <v>4</v>
      </c>
      <c r="M57" s="14"/>
      <c r="N57" s="14">
        <v>38</v>
      </c>
      <c r="O57" s="14">
        <v>3.4911637931034485</v>
      </c>
      <c r="P57" s="18">
        <v>0.67</v>
      </c>
      <c r="Q57" s="2">
        <v>51.505725681935154</v>
      </c>
      <c r="R57" s="2">
        <v>565.05725681935155</v>
      </c>
    </row>
    <row r="58" spans="1:18" x14ac:dyDescent="0.35">
      <c r="A58" s="14">
        <v>1</v>
      </c>
      <c r="B58" s="14">
        <v>1987</v>
      </c>
      <c r="C58" s="14">
        <v>4</v>
      </c>
      <c r="D58" s="14">
        <v>4</v>
      </c>
      <c r="E58" s="14">
        <v>4</v>
      </c>
      <c r="F58" s="14">
        <v>4</v>
      </c>
      <c r="G58" s="14">
        <v>4</v>
      </c>
      <c r="H58" s="14">
        <v>4</v>
      </c>
      <c r="I58" s="14">
        <v>4</v>
      </c>
      <c r="J58" s="14">
        <v>4</v>
      </c>
      <c r="K58" s="14">
        <v>4</v>
      </c>
      <c r="L58" s="14">
        <v>3</v>
      </c>
      <c r="M58" s="14"/>
      <c r="N58" s="14">
        <v>39</v>
      </c>
      <c r="O58" s="14">
        <v>3.4911637931034485</v>
      </c>
      <c r="P58" s="18">
        <v>0.67</v>
      </c>
      <c r="Q58" s="2">
        <v>52.998262995367988</v>
      </c>
      <c r="R58" s="2">
        <v>579.98262995367986</v>
      </c>
    </row>
    <row r="59" spans="1:18" x14ac:dyDescent="0.35">
      <c r="A59" s="14">
        <v>1</v>
      </c>
      <c r="B59" s="14">
        <v>1973</v>
      </c>
      <c r="C59" s="14">
        <v>4</v>
      </c>
      <c r="D59" s="14">
        <v>4</v>
      </c>
      <c r="E59" s="14">
        <v>4</v>
      </c>
      <c r="F59" s="14">
        <v>4</v>
      </c>
      <c r="G59" s="14">
        <v>3</v>
      </c>
      <c r="H59" s="14">
        <v>4</v>
      </c>
      <c r="I59" s="14">
        <v>3</v>
      </c>
      <c r="J59" s="14">
        <v>4</v>
      </c>
      <c r="K59" s="14">
        <v>4</v>
      </c>
      <c r="L59" s="14">
        <v>3</v>
      </c>
      <c r="M59" s="14"/>
      <c r="N59" s="14">
        <v>37</v>
      </c>
      <c r="O59" s="14">
        <v>3.4911637931034485</v>
      </c>
      <c r="P59" s="18">
        <v>0.67</v>
      </c>
      <c r="Q59" s="2">
        <v>50.013188368502313</v>
      </c>
      <c r="R59" s="2">
        <v>550.13188368502313</v>
      </c>
    </row>
    <row r="60" spans="1:18" x14ac:dyDescent="0.35">
      <c r="A60" s="14">
        <v>1</v>
      </c>
      <c r="B60" s="14">
        <v>1997</v>
      </c>
      <c r="C60" s="14">
        <v>4</v>
      </c>
      <c r="D60" s="14">
        <v>3</v>
      </c>
      <c r="E60" s="14">
        <v>4</v>
      </c>
      <c r="F60" s="14">
        <v>4</v>
      </c>
      <c r="G60" s="14">
        <v>3</v>
      </c>
      <c r="H60" s="14">
        <v>3</v>
      </c>
      <c r="I60" s="14">
        <v>4</v>
      </c>
      <c r="J60" s="14">
        <v>4</v>
      </c>
      <c r="K60" s="14">
        <v>4</v>
      </c>
      <c r="L60" s="14">
        <v>3</v>
      </c>
      <c r="M60" s="14"/>
      <c r="N60" s="14">
        <v>36</v>
      </c>
      <c r="O60" s="14">
        <v>3.4911637931034485</v>
      </c>
      <c r="P60" s="18">
        <v>0.67</v>
      </c>
      <c r="Q60" s="2">
        <v>48.520651055069479</v>
      </c>
      <c r="R60" s="2">
        <v>535.20651055069482</v>
      </c>
    </row>
    <row r="61" spans="1:18" x14ac:dyDescent="0.35">
      <c r="A61" s="14">
        <v>1</v>
      </c>
      <c r="B61" s="14">
        <v>1996</v>
      </c>
      <c r="C61" s="14">
        <v>4</v>
      </c>
      <c r="D61" s="14">
        <v>4</v>
      </c>
      <c r="E61" s="14">
        <v>4</v>
      </c>
      <c r="F61" s="14">
        <v>2</v>
      </c>
      <c r="G61" s="14">
        <v>3</v>
      </c>
      <c r="H61" s="14">
        <v>3</v>
      </c>
      <c r="I61" s="14">
        <v>3</v>
      </c>
      <c r="J61" s="14">
        <v>3</v>
      </c>
      <c r="K61" s="14">
        <v>4</v>
      </c>
      <c r="L61" s="14">
        <v>2</v>
      </c>
      <c r="M61" s="14"/>
      <c r="N61" s="14">
        <v>32</v>
      </c>
      <c r="O61" s="14">
        <v>3.4911637931034485</v>
      </c>
      <c r="P61" s="18">
        <v>0.67</v>
      </c>
      <c r="Q61" s="2">
        <v>42.550501801338129</v>
      </c>
      <c r="R61" s="2">
        <v>475.50501801338129</v>
      </c>
    </row>
    <row r="62" spans="1:18" x14ac:dyDescent="0.35">
      <c r="A62" s="14">
        <v>1</v>
      </c>
      <c r="B62" s="14">
        <v>1988</v>
      </c>
      <c r="C62" s="14">
        <v>2</v>
      </c>
      <c r="D62" s="14">
        <v>3</v>
      </c>
      <c r="E62" s="14">
        <v>3</v>
      </c>
      <c r="F62" s="14">
        <v>3</v>
      </c>
      <c r="G62" s="14">
        <v>4</v>
      </c>
      <c r="H62" s="14">
        <v>4</v>
      </c>
      <c r="I62" s="14">
        <v>3</v>
      </c>
      <c r="J62" s="14">
        <v>3</v>
      </c>
      <c r="K62" s="14">
        <v>4</v>
      </c>
      <c r="L62" s="14">
        <v>4</v>
      </c>
      <c r="M62" s="14"/>
      <c r="N62" s="14">
        <v>33</v>
      </c>
      <c r="O62" s="14">
        <v>3.4911637931034485</v>
      </c>
      <c r="P62" s="18">
        <v>0.67</v>
      </c>
      <c r="Q62" s="2">
        <v>44.04303911477097</v>
      </c>
      <c r="R62" s="2">
        <v>490.43039114770971</v>
      </c>
    </row>
    <row r="63" spans="1:18" x14ac:dyDescent="0.35">
      <c r="A63" s="14">
        <v>1</v>
      </c>
      <c r="B63" s="14">
        <v>1993</v>
      </c>
      <c r="C63" s="14">
        <v>3</v>
      </c>
      <c r="D63" s="14">
        <v>4</v>
      </c>
      <c r="E63" s="14">
        <v>4</v>
      </c>
      <c r="F63" s="14">
        <v>4</v>
      </c>
      <c r="G63" s="14">
        <v>4</v>
      </c>
      <c r="H63" s="14">
        <v>4</v>
      </c>
      <c r="I63" s="14">
        <v>4</v>
      </c>
      <c r="J63" s="14">
        <v>4</v>
      </c>
      <c r="K63" s="14">
        <v>4</v>
      </c>
      <c r="L63" s="14">
        <v>2</v>
      </c>
      <c r="M63" s="14"/>
      <c r="N63" s="14">
        <v>37</v>
      </c>
      <c r="O63" s="14">
        <v>3.4911637931034485</v>
      </c>
      <c r="P63" s="18">
        <v>0.67</v>
      </c>
      <c r="Q63" s="2">
        <v>50.013188368502313</v>
      </c>
      <c r="R63" s="2">
        <v>550.13188368502313</v>
      </c>
    </row>
    <row r="64" spans="1:18" x14ac:dyDescent="0.35">
      <c r="A64" s="14">
        <v>1</v>
      </c>
      <c r="B64" s="14">
        <v>1997</v>
      </c>
      <c r="C64" s="14">
        <v>3</v>
      </c>
      <c r="D64" s="14">
        <v>2</v>
      </c>
      <c r="E64" s="14">
        <v>3</v>
      </c>
      <c r="F64" s="14">
        <v>4</v>
      </c>
      <c r="G64" s="14">
        <v>2</v>
      </c>
      <c r="H64" s="14">
        <v>3</v>
      </c>
      <c r="I64" s="14">
        <v>2</v>
      </c>
      <c r="J64" s="14">
        <v>3</v>
      </c>
      <c r="K64" s="14">
        <v>4</v>
      </c>
      <c r="L64" s="14">
        <v>3</v>
      </c>
      <c r="M64" s="14"/>
      <c r="N64" s="14">
        <v>29</v>
      </c>
      <c r="O64" s="14">
        <v>3.4911637931034485</v>
      </c>
      <c r="P64" s="18">
        <v>0.67</v>
      </c>
      <c r="Q64" s="2">
        <v>38.072889861039627</v>
      </c>
      <c r="R64" s="2">
        <v>430.7288986103963</v>
      </c>
    </row>
    <row r="65" spans="1:18" x14ac:dyDescent="0.35">
      <c r="A65" s="14">
        <v>1</v>
      </c>
      <c r="B65" s="14">
        <v>1995</v>
      </c>
      <c r="C65" s="14">
        <v>4</v>
      </c>
      <c r="D65" s="14">
        <v>4</v>
      </c>
      <c r="E65" s="14">
        <v>4</v>
      </c>
      <c r="F65" s="14">
        <v>4</v>
      </c>
      <c r="G65" s="14">
        <v>3</v>
      </c>
      <c r="H65" s="14">
        <v>4</v>
      </c>
      <c r="I65" s="14">
        <v>3</v>
      </c>
      <c r="J65" s="14">
        <v>3</v>
      </c>
      <c r="K65" s="14">
        <v>4</v>
      </c>
      <c r="L65" s="14">
        <v>3</v>
      </c>
      <c r="M65" s="14"/>
      <c r="N65" s="14">
        <v>36</v>
      </c>
      <c r="O65" s="14">
        <v>3.4911637931034485</v>
      </c>
      <c r="P65" s="18">
        <v>0.67</v>
      </c>
      <c r="Q65" s="2">
        <v>48.520651055069479</v>
      </c>
      <c r="R65" s="2">
        <v>535.20651055069482</v>
      </c>
    </row>
    <row r="66" spans="1:18" x14ac:dyDescent="0.35">
      <c r="A66" s="14">
        <v>1</v>
      </c>
      <c r="B66" s="14">
        <v>1998</v>
      </c>
      <c r="C66" s="14">
        <v>4</v>
      </c>
      <c r="D66" s="14">
        <v>2</v>
      </c>
      <c r="E66" s="14">
        <v>4</v>
      </c>
      <c r="F66" s="14">
        <v>4</v>
      </c>
      <c r="G66" s="14">
        <v>3</v>
      </c>
      <c r="H66" s="14">
        <v>4</v>
      </c>
      <c r="I66" s="14">
        <v>4</v>
      </c>
      <c r="J66" s="14">
        <v>4</v>
      </c>
      <c r="K66" s="14">
        <v>4</v>
      </c>
      <c r="L66" s="14">
        <v>4</v>
      </c>
      <c r="M66" s="14"/>
      <c r="N66" s="14">
        <v>37</v>
      </c>
      <c r="O66" s="14">
        <v>3.4911637931034485</v>
      </c>
      <c r="P66" s="18">
        <v>0.67</v>
      </c>
      <c r="Q66" s="2">
        <v>50.013188368502313</v>
      </c>
      <c r="R66" s="2">
        <v>550.13188368502313</v>
      </c>
    </row>
    <row r="67" spans="1:18" x14ac:dyDescent="0.35">
      <c r="A67" s="14">
        <v>1</v>
      </c>
      <c r="B67" s="14">
        <v>1974</v>
      </c>
      <c r="C67" s="14">
        <v>3</v>
      </c>
      <c r="D67" s="14">
        <v>3</v>
      </c>
      <c r="E67" s="14">
        <v>4</v>
      </c>
      <c r="F67" s="14">
        <v>4</v>
      </c>
      <c r="G67" s="14">
        <v>4</v>
      </c>
      <c r="H67" s="14">
        <v>3</v>
      </c>
      <c r="I67" s="14">
        <v>3</v>
      </c>
      <c r="J67" s="14">
        <v>4</v>
      </c>
      <c r="K67" s="14">
        <v>3</v>
      </c>
      <c r="L67" s="14">
        <v>3</v>
      </c>
      <c r="M67" s="14"/>
      <c r="N67" s="14">
        <v>34</v>
      </c>
      <c r="O67" s="14">
        <v>3.4911637931034485</v>
      </c>
      <c r="P67" s="18">
        <v>0.67</v>
      </c>
      <c r="Q67" s="2">
        <v>45.535576428203804</v>
      </c>
      <c r="R67" s="2">
        <v>505.35576428203802</v>
      </c>
    </row>
    <row r="68" spans="1:18" x14ac:dyDescent="0.35">
      <c r="A68" s="14">
        <v>1</v>
      </c>
      <c r="B68" s="14">
        <v>1996</v>
      </c>
      <c r="C68" s="14">
        <v>4</v>
      </c>
      <c r="D68" s="14">
        <v>3</v>
      </c>
      <c r="E68" s="14">
        <v>4</v>
      </c>
      <c r="F68" s="14">
        <v>3</v>
      </c>
      <c r="G68" s="14">
        <v>4</v>
      </c>
      <c r="H68" s="14">
        <v>4</v>
      </c>
      <c r="I68" s="14">
        <v>4</v>
      </c>
      <c r="J68" s="14">
        <v>4</v>
      </c>
      <c r="K68" s="14">
        <v>4</v>
      </c>
      <c r="L68" s="14">
        <v>3</v>
      </c>
      <c r="M68" s="14"/>
      <c r="N68" s="14">
        <v>37</v>
      </c>
      <c r="O68" s="14">
        <v>3.4911637931034485</v>
      </c>
      <c r="P68" s="18">
        <v>0.67</v>
      </c>
      <c r="Q68" s="2">
        <v>50.013188368502313</v>
      </c>
      <c r="R68" s="2">
        <v>550.13188368502313</v>
      </c>
    </row>
    <row r="69" spans="1:18" x14ac:dyDescent="0.35">
      <c r="A69" s="14">
        <v>1</v>
      </c>
      <c r="B69" s="14">
        <v>1996</v>
      </c>
      <c r="C69" s="14">
        <v>3</v>
      </c>
      <c r="D69" s="14">
        <v>4</v>
      </c>
      <c r="E69" s="14">
        <v>3</v>
      </c>
      <c r="F69" s="14">
        <v>4</v>
      </c>
      <c r="G69" s="14">
        <v>4</v>
      </c>
      <c r="H69" s="14">
        <v>4</v>
      </c>
      <c r="I69" s="14">
        <v>4</v>
      </c>
      <c r="J69" s="14">
        <v>3</v>
      </c>
      <c r="K69" s="14">
        <v>4</v>
      </c>
      <c r="L69" s="14">
        <v>3</v>
      </c>
      <c r="M69" s="14"/>
      <c r="N69" s="14">
        <v>36</v>
      </c>
      <c r="O69" s="14">
        <v>3.4911637931034485</v>
      </c>
      <c r="P69" s="18">
        <v>0.67</v>
      </c>
      <c r="Q69" s="2">
        <v>48.520651055069479</v>
      </c>
      <c r="R69" s="2">
        <v>535.20651055069482</v>
      </c>
    </row>
    <row r="70" spans="1:18" x14ac:dyDescent="0.35">
      <c r="A70" s="14">
        <v>1</v>
      </c>
      <c r="B70" s="14">
        <v>1985</v>
      </c>
      <c r="C70" s="14">
        <v>4</v>
      </c>
      <c r="D70" s="14">
        <v>4</v>
      </c>
      <c r="E70" s="14">
        <v>4</v>
      </c>
      <c r="F70" s="14">
        <v>4</v>
      </c>
      <c r="G70" s="14">
        <v>4</v>
      </c>
      <c r="H70" s="14">
        <v>3</v>
      </c>
      <c r="I70" s="14">
        <v>4</v>
      </c>
      <c r="J70" s="14">
        <v>4</v>
      </c>
      <c r="K70" s="14">
        <v>4</v>
      </c>
      <c r="L70" s="14">
        <v>4</v>
      </c>
      <c r="M70" s="14"/>
      <c r="N70" s="14">
        <v>39</v>
      </c>
      <c r="O70" s="14">
        <v>3.4911637931034485</v>
      </c>
      <c r="P70" s="18">
        <v>0.67</v>
      </c>
      <c r="Q70" s="2">
        <v>52.998262995367988</v>
      </c>
      <c r="R70" s="2">
        <v>579.98262995367986</v>
      </c>
    </row>
    <row r="71" spans="1:18" x14ac:dyDescent="0.35">
      <c r="A71" s="14">
        <v>1</v>
      </c>
      <c r="B71" s="14">
        <v>1987</v>
      </c>
      <c r="C71" s="14">
        <v>3</v>
      </c>
      <c r="D71" s="14">
        <v>3</v>
      </c>
      <c r="E71" s="14">
        <v>4</v>
      </c>
      <c r="F71" s="14">
        <v>2</v>
      </c>
      <c r="G71" s="14">
        <v>3</v>
      </c>
      <c r="H71" s="14">
        <v>4</v>
      </c>
      <c r="I71" s="14">
        <v>3</v>
      </c>
      <c r="J71" s="14">
        <v>3</v>
      </c>
      <c r="K71" s="14">
        <v>3</v>
      </c>
      <c r="L71" s="14">
        <v>2</v>
      </c>
      <c r="M71" s="14"/>
      <c r="N71" s="14">
        <v>30</v>
      </c>
      <c r="O71" s="14">
        <v>3.4911637931034485</v>
      </c>
      <c r="P71" s="18">
        <v>0.67</v>
      </c>
      <c r="Q71" s="2">
        <v>39.565427174472461</v>
      </c>
      <c r="R71" s="2">
        <v>445.65427174472461</v>
      </c>
    </row>
    <row r="72" spans="1:18" x14ac:dyDescent="0.35">
      <c r="A72" s="14">
        <v>1</v>
      </c>
      <c r="B72" s="14">
        <v>1986</v>
      </c>
      <c r="C72" s="14">
        <v>3</v>
      </c>
      <c r="D72" s="14">
        <v>3</v>
      </c>
      <c r="E72" s="14">
        <v>4</v>
      </c>
      <c r="F72" s="14">
        <v>4</v>
      </c>
      <c r="G72" s="14">
        <v>4</v>
      </c>
      <c r="H72" s="14">
        <v>3</v>
      </c>
      <c r="I72" s="14">
        <v>4</v>
      </c>
      <c r="J72" s="14">
        <v>4</v>
      </c>
      <c r="K72" s="14">
        <v>4</v>
      </c>
      <c r="L72" s="14">
        <v>4</v>
      </c>
      <c r="M72" s="14"/>
      <c r="N72" s="14">
        <v>37</v>
      </c>
      <c r="O72" s="14">
        <v>3.4911637931034485</v>
      </c>
      <c r="P72" s="18">
        <v>0.67</v>
      </c>
      <c r="Q72" s="2">
        <v>50.013188368502313</v>
      </c>
      <c r="R72" s="2">
        <v>550.13188368502313</v>
      </c>
    </row>
    <row r="73" spans="1:18" x14ac:dyDescent="0.35">
      <c r="A73" s="14">
        <v>1</v>
      </c>
      <c r="B73" s="14">
        <v>1958</v>
      </c>
      <c r="C73" s="14">
        <v>3</v>
      </c>
      <c r="D73" s="14">
        <v>3</v>
      </c>
      <c r="E73" s="14">
        <v>4</v>
      </c>
      <c r="F73" s="14">
        <v>3</v>
      </c>
      <c r="G73" s="14">
        <v>3</v>
      </c>
      <c r="H73" s="14">
        <v>3</v>
      </c>
      <c r="I73" s="14">
        <v>4</v>
      </c>
      <c r="J73" s="14">
        <v>4</v>
      </c>
      <c r="K73" s="14">
        <v>4</v>
      </c>
      <c r="L73" s="14">
        <v>2</v>
      </c>
      <c r="M73" s="14"/>
      <c r="N73" s="14">
        <v>33</v>
      </c>
      <c r="O73" s="14">
        <v>3.4911637931034485</v>
      </c>
      <c r="P73" s="18">
        <v>0.67</v>
      </c>
      <c r="Q73" s="2">
        <v>44.04303911477097</v>
      </c>
      <c r="R73" s="2">
        <v>490.43039114770971</v>
      </c>
    </row>
    <row r="74" spans="1:18" x14ac:dyDescent="0.35">
      <c r="A74" s="14">
        <v>1</v>
      </c>
      <c r="B74" s="14">
        <v>1995</v>
      </c>
      <c r="C74" s="14">
        <v>4</v>
      </c>
      <c r="D74" s="14">
        <v>4</v>
      </c>
      <c r="E74" s="14">
        <v>4</v>
      </c>
      <c r="F74" s="14">
        <v>3</v>
      </c>
      <c r="G74" s="14">
        <v>4</v>
      </c>
      <c r="H74" s="14">
        <v>4</v>
      </c>
      <c r="I74" s="14">
        <v>4</v>
      </c>
      <c r="J74" s="14">
        <v>4</v>
      </c>
      <c r="K74" s="14">
        <v>4</v>
      </c>
      <c r="L74" s="14">
        <v>4</v>
      </c>
      <c r="M74" s="14"/>
      <c r="N74" s="14">
        <v>39</v>
      </c>
      <c r="O74" s="14">
        <v>3.4911637931034485</v>
      </c>
      <c r="P74" s="18">
        <v>0.67</v>
      </c>
      <c r="Q74" s="2">
        <v>52.998262995367988</v>
      </c>
      <c r="R74" s="2">
        <v>579.98262995367986</v>
      </c>
    </row>
    <row r="75" spans="1:18" x14ac:dyDescent="0.35">
      <c r="A75" s="14">
        <v>1</v>
      </c>
      <c r="B75" s="14">
        <v>1992</v>
      </c>
      <c r="C75" s="14">
        <v>2</v>
      </c>
      <c r="D75" s="14">
        <v>3</v>
      </c>
      <c r="E75" s="14">
        <v>4</v>
      </c>
      <c r="F75" s="14">
        <v>2</v>
      </c>
      <c r="G75" s="14">
        <v>4</v>
      </c>
      <c r="H75" s="14">
        <v>4</v>
      </c>
      <c r="I75" s="14">
        <v>3</v>
      </c>
      <c r="J75" s="14">
        <v>4</v>
      </c>
      <c r="K75" s="14">
        <v>4</v>
      </c>
      <c r="L75" s="14">
        <v>4</v>
      </c>
      <c r="M75" s="14"/>
      <c r="N75" s="14">
        <v>34</v>
      </c>
      <c r="O75" s="14">
        <v>3.4911637931034485</v>
      </c>
      <c r="P75" s="18">
        <v>0.67</v>
      </c>
      <c r="Q75" s="2">
        <v>45.535576428203804</v>
      </c>
      <c r="R75" s="2">
        <v>505.35576428203802</v>
      </c>
    </row>
    <row r="76" spans="1:18" x14ac:dyDescent="0.35">
      <c r="A76" s="14">
        <v>1</v>
      </c>
      <c r="B76" s="14">
        <v>1976</v>
      </c>
      <c r="C76" s="14">
        <v>4</v>
      </c>
      <c r="D76" s="14">
        <v>2</v>
      </c>
      <c r="E76" s="14">
        <v>4</v>
      </c>
      <c r="F76" s="14">
        <v>4</v>
      </c>
      <c r="G76" s="14">
        <v>4</v>
      </c>
      <c r="H76" s="14">
        <v>4</v>
      </c>
      <c r="I76" s="14">
        <v>4</v>
      </c>
      <c r="J76" s="14">
        <v>2</v>
      </c>
      <c r="K76" s="14">
        <v>4</v>
      </c>
      <c r="L76" s="14">
        <v>4</v>
      </c>
      <c r="M76" s="14"/>
      <c r="N76" s="14">
        <v>36</v>
      </c>
      <c r="O76" s="14">
        <v>3.4911637931034485</v>
      </c>
      <c r="P76" s="18">
        <v>0.67</v>
      </c>
      <c r="Q76" s="2">
        <v>48.520651055069479</v>
      </c>
      <c r="R76" s="2">
        <v>535.20651055069482</v>
      </c>
    </row>
    <row r="77" spans="1:18" x14ac:dyDescent="0.35">
      <c r="A77" s="14">
        <v>1</v>
      </c>
      <c r="B77" s="14">
        <v>1986</v>
      </c>
      <c r="C77" s="14">
        <v>3</v>
      </c>
      <c r="D77" s="14">
        <v>4</v>
      </c>
      <c r="E77" s="14">
        <v>4</v>
      </c>
      <c r="F77" s="14">
        <v>4</v>
      </c>
      <c r="G77" s="14">
        <v>4</v>
      </c>
      <c r="H77" s="14">
        <v>4</v>
      </c>
      <c r="I77" s="14">
        <v>4</v>
      </c>
      <c r="J77" s="14">
        <v>4</v>
      </c>
      <c r="K77" s="14">
        <v>4</v>
      </c>
      <c r="L77" s="14">
        <v>4</v>
      </c>
      <c r="M77" s="14"/>
      <c r="N77" s="14">
        <v>39</v>
      </c>
      <c r="O77" s="14">
        <v>3.4911637931034485</v>
      </c>
      <c r="P77" s="18">
        <v>0.67</v>
      </c>
      <c r="Q77" s="2">
        <v>52.998262995367988</v>
      </c>
      <c r="R77" s="2">
        <v>579.98262995367986</v>
      </c>
    </row>
    <row r="78" spans="1:18" x14ac:dyDescent="0.35">
      <c r="A78" s="14">
        <v>1</v>
      </c>
      <c r="B78" s="14">
        <v>1974</v>
      </c>
      <c r="C78" s="14">
        <v>4</v>
      </c>
      <c r="D78" s="14">
        <v>3</v>
      </c>
      <c r="E78" s="14">
        <v>4</v>
      </c>
      <c r="F78" s="14">
        <v>4</v>
      </c>
      <c r="G78" s="14">
        <v>4</v>
      </c>
      <c r="H78" s="14">
        <v>3</v>
      </c>
      <c r="I78" s="14">
        <v>3</v>
      </c>
      <c r="J78" s="14">
        <v>4</v>
      </c>
      <c r="K78" s="14">
        <v>4</v>
      </c>
      <c r="L78" s="14">
        <v>3</v>
      </c>
      <c r="M78" s="14"/>
      <c r="N78" s="14">
        <v>36</v>
      </c>
      <c r="O78" s="14">
        <v>3.4911637931034485</v>
      </c>
      <c r="P78" s="18">
        <v>0.67</v>
      </c>
      <c r="Q78" s="2">
        <v>48.520651055069479</v>
      </c>
      <c r="R78" s="2">
        <v>535.20651055069482</v>
      </c>
    </row>
    <row r="79" spans="1:18" x14ac:dyDescent="0.35">
      <c r="A79" s="14">
        <v>1</v>
      </c>
      <c r="B79" s="14">
        <v>1992</v>
      </c>
      <c r="C79" s="14">
        <v>3</v>
      </c>
      <c r="D79" s="14">
        <v>3</v>
      </c>
      <c r="E79" s="14">
        <v>4</v>
      </c>
      <c r="F79" s="14">
        <v>2</v>
      </c>
      <c r="G79" s="14">
        <v>4</v>
      </c>
      <c r="H79" s="14">
        <v>4</v>
      </c>
      <c r="I79" s="14">
        <v>4</v>
      </c>
      <c r="J79" s="14">
        <v>3</v>
      </c>
      <c r="K79" s="14">
        <v>4</v>
      </c>
      <c r="L79" s="14">
        <v>3</v>
      </c>
      <c r="M79" s="14"/>
      <c r="N79" s="14">
        <v>34</v>
      </c>
      <c r="O79" s="14">
        <v>3.4911637931034485</v>
      </c>
      <c r="P79" s="18">
        <v>0.67</v>
      </c>
      <c r="Q79" s="2">
        <v>45.535576428203804</v>
      </c>
      <c r="R79" s="2">
        <v>505.35576428203802</v>
      </c>
    </row>
    <row r="80" spans="1:18" x14ac:dyDescent="0.35">
      <c r="A80" s="14">
        <v>1</v>
      </c>
      <c r="B80" s="14">
        <v>1993</v>
      </c>
      <c r="C80" s="14">
        <v>3</v>
      </c>
      <c r="D80" s="14">
        <v>3</v>
      </c>
      <c r="E80" s="14">
        <v>3</v>
      </c>
      <c r="F80" s="14">
        <v>3</v>
      </c>
      <c r="G80" s="14">
        <v>3</v>
      </c>
      <c r="H80" s="14">
        <v>3</v>
      </c>
      <c r="I80" s="14">
        <v>1</v>
      </c>
      <c r="J80" s="14">
        <v>4</v>
      </c>
      <c r="K80" s="14">
        <v>4</v>
      </c>
      <c r="L80" s="14">
        <v>3</v>
      </c>
      <c r="M80" s="14"/>
      <c r="N80" s="14">
        <v>30</v>
      </c>
      <c r="O80" s="14">
        <v>3.4911637931034485</v>
      </c>
      <c r="P80" s="18">
        <v>0.67</v>
      </c>
      <c r="Q80" s="2">
        <v>39.565427174472461</v>
      </c>
      <c r="R80" s="2">
        <v>445.65427174472461</v>
      </c>
    </row>
    <row r="81" spans="1:18" x14ac:dyDescent="0.35">
      <c r="A81" s="14">
        <v>1</v>
      </c>
      <c r="B81" s="14">
        <v>1985</v>
      </c>
      <c r="C81" s="14">
        <v>3</v>
      </c>
      <c r="D81" s="14">
        <v>4</v>
      </c>
      <c r="E81" s="14">
        <v>4</v>
      </c>
      <c r="F81" s="14">
        <v>4</v>
      </c>
      <c r="G81" s="14">
        <v>4</v>
      </c>
      <c r="H81" s="14">
        <v>3</v>
      </c>
      <c r="I81" s="14">
        <v>3</v>
      </c>
      <c r="J81" s="14">
        <v>4</v>
      </c>
      <c r="K81" s="14">
        <v>3</v>
      </c>
      <c r="L81" s="14">
        <v>3</v>
      </c>
      <c r="M81" s="14"/>
      <c r="N81" s="14">
        <v>35</v>
      </c>
      <c r="O81" s="14">
        <v>3.4911637931034485</v>
      </c>
      <c r="P81" s="18">
        <v>0.67</v>
      </c>
      <c r="Q81" s="2">
        <v>47.028113741636638</v>
      </c>
      <c r="R81" s="2">
        <v>520.28113741636639</v>
      </c>
    </row>
    <row r="82" spans="1:18" x14ac:dyDescent="0.35">
      <c r="A82" s="14">
        <v>1</v>
      </c>
      <c r="B82" s="14">
        <v>1996</v>
      </c>
      <c r="C82" s="14">
        <v>4</v>
      </c>
      <c r="D82" s="14">
        <v>4</v>
      </c>
      <c r="E82" s="14">
        <v>4</v>
      </c>
      <c r="F82" s="14">
        <v>4</v>
      </c>
      <c r="G82" s="14">
        <v>4</v>
      </c>
      <c r="H82" s="14">
        <v>4</v>
      </c>
      <c r="I82" s="14">
        <v>4</v>
      </c>
      <c r="J82" s="14">
        <v>4</v>
      </c>
      <c r="K82" s="14">
        <v>4</v>
      </c>
      <c r="L82" s="14">
        <v>4</v>
      </c>
      <c r="M82" s="14"/>
      <c r="N82" s="14">
        <v>40</v>
      </c>
      <c r="O82" s="14">
        <v>3.4911637931034485</v>
      </c>
      <c r="P82" s="18">
        <v>0.67</v>
      </c>
      <c r="Q82" s="2">
        <v>54.490800308800821</v>
      </c>
      <c r="R82" s="2">
        <v>594.90800308800817</v>
      </c>
    </row>
    <row r="83" spans="1:18" x14ac:dyDescent="0.35">
      <c r="A83" s="14">
        <v>1</v>
      </c>
      <c r="B83" s="14">
        <v>1997</v>
      </c>
      <c r="C83" s="14">
        <v>4</v>
      </c>
      <c r="D83" s="14">
        <v>4</v>
      </c>
      <c r="E83" s="14">
        <v>4</v>
      </c>
      <c r="F83" s="14">
        <v>4</v>
      </c>
      <c r="G83" s="14">
        <v>4</v>
      </c>
      <c r="H83" s="14">
        <v>4</v>
      </c>
      <c r="I83" s="14">
        <v>3</v>
      </c>
      <c r="J83" s="14">
        <v>4</v>
      </c>
      <c r="K83" s="14">
        <v>4</v>
      </c>
      <c r="L83" s="14">
        <v>4</v>
      </c>
      <c r="M83" s="14"/>
      <c r="N83" s="14">
        <v>39</v>
      </c>
      <c r="O83" s="14">
        <v>3.4911637931034485</v>
      </c>
      <c r="P83" s="18">
        <v>0.67</v>
      </c>
      <c r="Q83" s="2">
        <v>52.998262995367988</v>
      </c>
      <c r="R83" s="2">
        <v>579.98262995367986</v>
      </c>
    </row>
    <row r="84" spans="1:18" x14ac:dyDescent="0.35">
      <c r="A84" s="14">
        <v>1</v>
      </c>
      <c r="B84" s="14">
        <v>1994</v>
      </c>
      <c r="C84" s="14">
        <v>3</v>
      </c>
      <c r="D84" s="14">
        <v>4</v>
      </c>
      <c r="E84" s="14">
        <v>4</v>
      </c>
      <c r="F84" s="14">
        <v>3</v>
      </c>
      <c r="G84" s="14">
        <v>3</v>
      </c>
      <c r="H84" s="14">
        <v>3</v>
      </c>
      <c r="I84" s="14">
        <v>4</v>
      </c>
      <c r="J84" s="14">
        <v>3</v>
      </c>
      <c r="K84" s="14">
        <v>4</v>
      </c>
      <c r="L84" s="14">
        <v>3</v>
      </c>
      <c r="M84" s="14"/>
      <c r="N84" s="14">
        <v>34</v>
      </c>
      <c r="O84" s="14">
        <v>3.4911637931034485</v>
      </c>
      <c r="P84" s="18">
        <v>0.67</v>
      </c>
      <c r="Q84" s="2">
        <v>45.535576428203804</v>
      </c>
      <c r="R84" s="2">
        <v>505.35576428203802</v>
      </c>
    </row>
    <row r="85" spans="1:18" x14ac:dyDescent="0.35">
      <c r="A85" s="14">
        <v>1</v>
      </c>
      <c r="B85" s="14">
        <v>1982</v>
      </c>
      <c r="C85" s="14">
        <v>4</v>
      </c>
      <c r="D85" s="14">
        <v>4</v>
      </c>
      <c r="E85" s="14">
        <v>4</v>
      </c>
      <c r="F85" s="14">
        <v>3</v>
      </c>
      <c r="G85" s="14">
        <v>4</v>
      </c>
      <c r="H85" s="14">
        <v>4</v>
      </c>
      <c r="I85" s="14">
        <v>4</v>
      </c>
      <c r="J85" s="14">
        <v>4</v>
      </c>
      <c r="K85" s="14">
        <v>4</v>
      </c>
      <c r="L85" s="14">
        <v>3</v>
      </c>
      <c r="M85" s="14"/>
      <c r="N85" s="14">
        <v>38</v>
      </c>
      <c r="O85" s="14">
        <v>3.4911637931034485</v>
      </c>
      <c r="P85" s="18">
        <v>0.67</v>
      </c>
      <c r="Q85" s="2">
        <v>51.505725681935154</v>
      </c>
      <c r="R85" s="2">
        <v>565.05725681935155</v>
      </c>
    </row>
    <row r="86" spans="1:18" x14ac:dyDescent="0.35">
      <c r="A86" s="14">
        <v>1</v>
      </c>
      <c r="B86" s="14">
        <v>1995</v>
      </c>
      <c r="C86" s="14">
        <v>3</v>
      </c>
      <c r="D86" s="14">
        <v>3</v>
      </c>
      <c r="E86" s="14">
        <v>4</v>
      </c>
      <c r="F86" s="14">
        <v>4</v>
      </c>
      <c r="G86" s="14">
        <v>4</v>
      </c>
      <c r="H86" s="14">
        <v>4</v>
      </c>
      <c r="I86" s="14">
        <v>3</v>
      </c>
      <c r="J86" s="14">
        <v>3</v>
      </c>
      <c r="K86" s="14">
        <v>4</v>
      </c>
      <c r="L86" s="14">
        <v>1</v>
      </c>
      <c r="M86" s="14"/>
      <c r="N86" s="14">
        <v>33</v>
      </c>
      <c r="O86" s="14">
        <v>3.4911637931034485</v>
      </c>
      <c r="P86" s="18">
        <v>0.67</v>
      </c>
      <c r="Q86" s="2">
        <v>44.04303911477097</v>
      </c>
      <c r="R86" s="2">
        <v>490.43039114770971</v>
      </c>
    </row>
    <row r="87" spans="1:18" x14ac:dyDescent="0.35">
      <c r="A87" s="14">
        <v>1</v>
      </c>
      <c r="B87" s="14">
        <v>1993</v>
      </c>
      <c r="C87" s="14">
        <v>4</v>
      </c>
      <c r="D87" s="14">
        <v>4</v>
      </c>
      <c r="E87" s="14">
        <v>3</v>
      </c>
      <c r="F87" s="14">
        <v>4</v>
      </c>
      <c r="G87" s="14">
        <v>3</v>
      </c>
      <c r="H87" s="14">
        <v>3</v>
      </c>
      <c r="I87" s="14">
        <v>3</v>
      </c>
      <c r="J87" s="14">
        <v>4</v>
      </c>
      <c r="K87" s="14">
        <v>4</v>
      </c>
      <c r="L87" s="14">
        <v>3</v>
      </c>
      <c r="M87" s="14"/>
      <c r="N87" s="14">
        <v>35</v>
      </c>
      <c r="O87" s="14">
        <v>3.4911637931034485</v>
      </c>
      <c r="P87" s="18">
        <v>0.67</v>
      </c>
      <c r="Q87" s="2">
        <v>47.028113741636638</v>
      </c>
      <c r="R87" s="2">
        <v>520.28113741636639</v>
      </c>
    </row>
    <row r="88" spans="1:18" x14ac:dyDescent="0.35">
      <c r="A88" s="14">
        <v>1</v>
      </c>
      <c r="B88" s="14">
        <v>1973</v>
      </c>
      <c r="C88" s="14">
        <v>4</v>
      </c>
      <c r="D88" s="14">
        <v>3</v>
      </c>
      <c r="E88" s="14">
        <v>3</v>
      </c>
      <c r="F88" s="14">
        <v>3</v>
      </c>
      <c r="G88" s="14">
        <v>3</v>
      </c>
      <c r="H88" s="14">
        <v>3</v>
      </c>
      <c r="I88" s="14">
        <v>3</v>
      </c>
      <c r="J88" s="14">
        <v>3</v>
      </c>
      <c r="K88" s="14">
        <v>4</v>
      </c>
      <c r="L88" s="14">
        <v>4</v>
      </c>
      <c r="M88" s="14"/>
      <c r="N88" s="14">
        <v>33</v>
      </c>
      <c r="O88" s="14">
        <v>3.4911637931034485</v>
      </c>
      <c r="P88" s="18">
        <v>0.67</v>
      </c>
      <c r="Q88" s="2">
        <v>44.04303911477097</v>
      </c>
      <c r="R88" s="2">
        <v>490.43039114770971</v>
      </c>
    </row>
    <row r="89" spans="1:18" x14ac:dyDescent="0.35">
      <c r="A89" s="14">
        <v>1</v>
      </c>
      <c r="B89" s="14">
        <v>1996</v>
      </c>
      <c r="C89" s="14">
        <v>4</v>
      </c>
      <c r="D89" s="14">
        <v>4</v>
      </c>
      <c r="E89" s="14">
        <v>4</v>
      </c>
      <c r="F89" s="14">
        <v>4</v>
      </c>
      <c r="G89" s="14">
        <v>4</v>
      </c>
      <c r="H89" s="14">
        <v>4</v>
      </c>
      <c r="I89" s="14">
        <v>1</v>
      </c>
      <c r="J89" s="14">
        <v>4</v>
      </c>
      <c r="K89" s="14">
        <v>4</v>
      </c>
      <c r="L89" s="14">
        <v>3</v>
      </c>
      <c r="M89" s="14"/>
      <c r="N89" s="14">
        <v>36</v>
      </c>
      <c r="O89" s="14">
        <v>3.4911637931034485</v>
      </c>
      <c r="P89" s="18">
        <v>0.67</v>
      </c>
      <c r="Q89" s="2">
        <v>48.520651055069479</v>
      </c>
      <c r="R89" s="2">
        <v>535.20651055069482</v>
      </c>
    </row>
    <row r="90" spans="1:18" x14ac:dyDescent="0.35">
      <c r="A90" s="14">
        <v>1</v>
      </c>
      <c r="B90" s="14">
        <v>1998</v>
      </c>
      <c r="C90" s="14">
        <v>4</v>
      </c>
      <c r="D90" s="14">
        <v>4</v>
      </c>
      <c r="E90" s="14">
        <v>4</v>
      </c>
      <c r="F90" s="14">
        <v>3</v>
      </c>
      <c r="G90" s="14">
        <v>3</v>
      </c>
      <c r="H90" s="14">
        <v>3</v>
      </c>
      <c r="I90" s="14">
        <v>3</v>
      </c>
      <c r="J90" s="14">
        <v>4</v>
      </c>
      <c r="K90" s="14">
        <v>4</v>
      </c>
      <c r="L90" s="14">
        <v>4</v>
      </c>
      <c r="M90" s="14"/>
      <c r="N90" s="14">
        <v>36</v>
      </c>
      <c r="O90" s="14">
        <v>3.4911637931034485</v>
      </c>
      <c r="P90" s="18">
        <v>0.67</v>
      </c>
      <c r="Q90" s="2">
        <v>48.520651055069479</v>
      </c>
      <c r="R90" s="2">
        <v>535.20651055069482</v>
      </c>
    </row>
    <row r="91" spans="1:18" x14ac:dyDescent="0.35">
      <c r="A91" s="14">
        <v>1</v>
      </c>
      <c r="B91" s="14">
        <v>1994</v>
      </c>
      <c r="C91" s="14">
        <v>4</v>
      </c>
      <c r="D91" s="14">
        <v>4</v>
      </c>
      <c r="E91" s="14">
        <v>4</v>
      </c>
      <c r="F91" s="14">
        <v>2</v>
      </c>
      <c r="G91" s="14">
        <v>4</v>
      </c>
      <c r="H91" s="14">
        <v>3</v>
      </c>
      <c r="I91" s="14">
        <v>4</v>
      </c>
      <c r="J91" s="14">
        <v>3</v>
      </c>
      <c r="K91" s="14">
        <v>3</v>
      </c>
      <c r="L91" s="14">
        <v>3</v>
      </c>
      <c r="M91" s="14"/>
      <c r="N91" s="14">
        <v>34</v>
      </c>
      <c r="O91" s="14">
        <v>3.4911637931034485</v>
      </c>
      <c r="P91" s="18">
        <v>0.67</v>
      </c>
      <c r="Q91" s="2">
        <v>45.535576428203804</v>
      </c>
      <c r="R91" s="2">
        <v>505.35576428203802</v>
      </c>
    </row>
    <row r="92" spans="1:18" x14ac:dyDescent="0.35">
      <c r="A92" s="14">
        <v>1</v>
      </c>
      <c r="B92" s="14">
        <v>1987</v>
      </c>
      <c r="C92" s="14">
        <v>4</v>
      </c>
      <c r="D92" s="14">
        <v>4</v>
      </c>
      <c r="E92" s="14">
        <v>3</v>
      </c>
      <c r="F92" s="14">
        <v>2</v>
      </c>
      <c r="G92" s="14">
        <v>3</v>
      </c>
      <c r="H92" s="14">
        <v>3</v>
      </c>
      <c r="I92" s="14">
        <v>3</v>
      </c>
      <c r="J92" s="14">
        <v>3</v>
      </c>
      <c r="K92" s="14">
        <v>4</v>
      </c>
      <c r="L92" s="14">
        <v>3</v>
      </c>
      <c r="M92" s="14"/>
      <c r="N92" s="14">
        <v>32</v>
      </c>
      <c r="O92" s="14">
        <v>3.4911637931034485</v>
      </c>
      <c r="P92" s="18">
        <v>0.67</v>
      </c>
      <c r="Q92" s="2">
        <v>42.550501801338129</v>
      </c>
      <c r="R92" s="2">
        <v>475.50501801338129</v>
      </c>
    </row>
    <row r="93" spans="1:18" x14ac:dyDescent="0.35">
      <c r="A93" s="14">
        <v>1</v>
      </c>
      <c r="B93" s="14">
        <v>1988</v>
      </c>
      <c r="C93" s="14">
        <v>2</v>
      </c>
      <c r="D93" s="14">
        <v>4</v>
      </c>
      <c r="E93" s="14">
        <v>3</v>
      </c>
      <c r="F93" s="14">
        <v>2</v>
      </c>
      <c r="G93" s="14">
        <v>4</v>
      </c>
      <c r="H93" s="14">
        <v>4</v>
      </c>
      <c r="I93" s="14">
        <v>3</v>
      </c>
      <c r="J93" s="14">
        <v>4</v>
      </c>
      <c r="K93" s="14">
        <v>4</v>
      </c>
      <c r="L93" s="14">
        <v>3</v>
      </c>
      <c r="M93" s="14"/>
      <c r="N93" s="14">
        <v>33</v>
      </c>
      <c r="O93" s="14">
        <v>3.4911637931034485</v>
      </c>
      <c r="P93" s="18">
        <v>0.67</v>
      </c>
      <c r="Q93" s="2">
        <v>44.04303911477097</v>
      </c>
      <c r="R93" s="2">
        <v>490.43039114770971</v>
      </c>
    </row>
    <row r="94" spans="1:18" x14ac:dyDescent="0.35">
      <c r="A94" s="14">
        <v>1</v>
      </c>
      <c r="B94" s="14">
        <v>1986</v>
      </c>
      <c r="C94" s="14">
        <v>2</v>
      </c>
      <c r="D94" s="14">
        <v>4</v>
      </c>
      <c r="E94" s="14">
        <v>4</v>
      </c>
      <c r="F94" s="14">
        <v>4</v>
      </c>
      <c r="G94" s="14">
        <v>4</v>
      </c>
      <c r="H94" s="14">
        <v>3</v>
      </c>
      <c r="I94" s="14">
        <v>3</v>
      </c>
      <c r="J94" s="14">
        <v>4</v>
      </c>
      <c r="K94" s="14">
        <v>4</v>
      </c>
      <c r="L94" s="14">
        <v>4</v>
      </c>
      <c r="M94" s="14"/>
      <c r="N94" s="14">
        <v>36</v>
      </c>
      <c r="O94" s="14">
        <v>3.4911637931034485</v>
      </c>
      <c r="P94" s="18">
        <v>0.67</v>
      </c>
      <c r="Q94" s="2">
        <v>48.520651055069479</v>
      </c>
      <c r="R94" s="2">
        <v>535.20651055069482</v>
      </c>
    </row>
    <row r="95" spans="1:18" x14ac:dyDescent="0.35">
      <c r="A95" s="14">
        <v>1</v>
      </c>
      <c r="B95" s="14">
        <v>1992</v>
      </c>
      <c r="C95" s="14">
        <v>4</v>
      </c>
      <c r="D95" s="14">
        <v>4</v>
      </c>
      <c r="E95" s="14">
        <v>4</v>
      </c>
      <c r="F95" s="14">
        <v>3</v>
      </c>
      <c r="G95" s="14">
        <v>4</v>
      </c>
      <c r="H95" s="14">
        <v>4</v>
      </c>
      <c r="I95" s="14">
        <v>4</v>
      </c>
      <c r="J95" s="14">
        <v>4</v>
      </c>
      <c r="K95" s="14">
        <v>4</v>
      </c>
      <c r="L95" s="14">
        <v>4</v>
      </c>
      <c r="M95" s="14"/>
      <c r="N95" s="14">
        <v>39</v>
      </c>
      <c r="O95" s="14">
        <v>3.4911637931034485</v>
      </c>
      <c r="P95" s="18">
        <v>0.67</v>
      </c>
      <c r="Q95" s="2">
        <v>52.998262995367988</v>
      </c>
      <c r="R95" s="2">
        <v>579.98262995367986</v>
      </c>
    </row>
    <row r="96" spans="1:18" x14ac:dyDescent="0.35">
      <c r="A96" s="14">
        <v>1</v>
      </c>
      <c r="B96" s="14">
        <v>1971</v>
      </c>
      <c r="C96" s="14">
        <v>4</v>
      </c>
      <c r="D96" s="14">
        <v>4</v>
      </c>
      <c r="E96" s="14">
        <v>4</v>
      </c>
      <c r="F96" s="14">
        <v>3</v>
      </c>
      <c r="G96" s="14">
        <v>4</v>
      </c>
      <c r="H96" s="14">
        <v>4</v>
      </c>
      <c r="I96" s="14">
        <v>3</v>
      </c>
      <c r="J96" s="14">
        <v>3</v>
      </c>
      <c r="K96" s="14">
        <v>4</v>
      </c>
      <c r="L96" s="14">
        <v>3</v>
      </c>
      <c r="M96" s="14"/>
      <c r="N96" s="14">
        <v>36</v>
      </c>
      <c r="O96" s="14">
        <v>3.4911637931034485</v>
      </c>
      <c r="P96" s="18">
        <v>0.67</v>
      </c>
      <c r="Q96" s="2">
        <v>48.520651055069479</v>
      </c>
      <c r="R96" s="2">
        <v>535.20651055069482</v>
      </c>
    </row>
    <row r="97" spans="1:18" x14ac:dyDescent="0.35">
      <c r="A97" s="14">
        <v>1</v>
      </c>
      <c r="B97" s="14">
        <v>1955</v>
      </c>
      <c r="C97" s="14">
        <v>2</v>
      </c>
      <c r="D97" s="14">
        <v>4</v>
      </c>
      <c r="E97" s="14">
        <v>4</v>
      </c>
      <c r="F97" s="14">
        <v>3</v>
      </c>
      <c r="G97" s="14">
        <v>3</v>
      </c>
      <c r="H97" s="14">
        <v>2</v>
      </c>
      <c r="I97" s="14">
        <v>3</v>
      </c>
      <c r="J97" s="14">
        <v>3</v>
      </c>
      <c r="K97" s="14">
        <v>4</v>
      </c>
      <c r="L97" s="14">
        <v>3</v>
      </c>
      <c r="M97" s="14"/>
      <c r="N97" s="14">
        <v>31</v>
      </c>
      <c r="O97" s="14">
        <v>3.4911637931034485</v>
      </c>
      <c r="P97" s="18">
        <v>0.67</v>
      </c>
      <c r="Q97" s="2">
        <v>41.057964487905295</v>
      </c>
      <c r="R97" s="2">
        <v>460.57964487905292</v>
      </c>
    </row>
    <row r="98" spans="1:18" x14ac:dyDescent="0.35">
      <c r="A98" s="14">
        <v>1</v>
      </c>
      <c r="B98" s="14">
        <v>1994</v>
      </c>
      <c r="C98" s="14">
        <v>4</v>
      </c>
      <c r="D98" s="14">
        <v>3</v>
      </c>
      <c r="E98" s="14">
        <v>4</v>
      </c>
      <c r="F98" s="14">
        <v>2</v>
      </c>
      <c r="G98" s="14">
        <v>3</v>
      </c>
      <c r="H98" s="14">
        <v>2</v>
      </c>
      <c r="I98" s="14">
        <v>4</v>
      </c>
      <c r="J98" s="14">
        <v>4</v>
      </c>
      <c r="K98" s="14">
        <v>4</v>
      </c>
      <c r="L98" s="14">
        <v>3</v>
      </c>
      <c r="M98" s="14"/>
      <c r="N98" s="14">
        <v>33</v>
      </c>
      <c r="O98" s="14">
        <v>3.4911637931034485</v>
      </c>
      <c r="P98" s="18">
        <v>0.67</v>
      </c>
      <c r="Q98" s="2">
        <v>44.04303911477097</v>
      </c>
      <c r="R98" s="2">
        <v>490.43039114770971</v>
      </c>
    </row>
    <row r="99" spans="1:18" x14ac:dyDescent="0.35">
      <c r="A99" s="14">
        <v>1</v>
      </c>
      <c r="B99" s="14">
        <v>1994</v>
      </c>
      <c r="C99" s="14">
        <v>3</v>
      </c>
      <c r="D99" s="14">
        <v>4</v>
      </c>
      <c r="E99" s="14">
        <v>4</v>
      </c>
      <c r="F99" s="14">
        <v>3</v>
      </c>
      <c r="G99" s="14">
        <v>4</v>
      </c>
      <c r="H99" s="14">
        <v>4</v>
      </c>
      <c r="I99" s="14">
        <v>4</v>
      </c>
      <c r="J99" s="14">
        <v>4</v>
      </c>
      <c r="K99" s="14">
        <v>4</v>
      </c>
      <c r="L99" s="14">
        <v>2</v>
      </c>
      <c r="M99" s="14"/>
      <c r="N99" s="14">
        <v>36</v>
      </c>
      <c r="O99" s="14">
        <v>3.4911637931034485</v>
      </c>
      <c r="P99" s="18">
        <v>0.67</v>
      </c>
      <c r="Q99" s="2">
        <v>48.520651055069479</v>
      </c>
      <c r="R99" s="2">
        <v>535.20651055069482</v>
      </c>
    </row>
    <row r="100" spans="1:18" x14ac:dyDescent="0.35">
      <c r="A100" s="14">
        <v>1</v>
      </c>
      <c r="B100" s="14">
        <v>1994</v>
      </c>
      <c r="C100" s="14">
        <v>4</v>
      </c>
      <c r="D100" s="14">
        <v>4</v>
      </c>
      <c r="E100" s="14">
        <v>4</v>
      </c>
      <c r="F100" s="14">
        <v>4</v>
      </c>
      <c r="G100" s="14">
        <v>3</v>
      </c>
      <c r="H100" s="14">
        <v>3</v>
      </c>
      <c r="I100" s="14">
        <v>4</v>
      </c>
      <c r="J100" s="14">
        <v>4</v>
      </c>
      <c r="K100" s="14">
        <v>4</v>
      </c>
      <c r="L100" s="14">
        <v>3</v>
      </c>
      <c r="M100" s="14"/>
      <c r="N100" s="14">
        <v>37</v>
      </c>
      <c r="O100" s="14">
        <v>3.4911637931034485</v>
      </c>
      <c r="P100" s="18">
        <v>0.67</v>
      </c>
      <c r="Q100" s="2">
        <v>50.013188368502313</v>
      </c>
      <c r="R100" s="2">
        <v>550.13188368502313</v>
      </c>
    </row>
    <row r="101" spans="1:18" x14ac:dyDescent="0.35">
      <c r="A101" s="14">
        <v>1</v>
      </c>
      <c r="B101" s="14">
        <v>1994</v>
      </c>
      <c r="C101" s="14">
        <v>4</v>
      </c>
      <c r="D101" s="14">
        <v>4</v>
      </c>
      <c r="E101" s="14">
        <v>3</v>
      </c>
      <c r="F101" s="14">
        <v>2</v>
      </c>
      <c r="G101" s="14">
        <v>3</v>
      </c>
      <c r="H101" s="14">
        <v>2</v>
      </c>
      <c r="I101" s="14">
        <v>2</v>
      </c>
      <c r="J101" s="14">
        <v>4</v>
      </c>
      <c r="K101" s="14">
        <v>4</v>
      </c>
      <c r="L101" s="14">
        <v>3</v>
      </c>
      <c r="M101" s="14"/>
      <c r="N101" s="14">
        <v>31</v>
      </c>
      <c r="O101" s="14">
        <v>3.4911637931034485</v>
      </c>
      <c r="P101" s="18">
        <v>0.67</v>
      </c>
      <c r="Q101" s="2">
        <v>41.057964487905295</v>
      </c>
      <c r="R101" s="2">
        <v>460.57964487905292</v>
      </c>
    </row>
    <row r="102" spans="1:18" x14ac:dyDescent="0.35">
      <c r="A102" s="14">
        <v>1</v>
      </c>
      <c r="B102" s="14">
        <v>1994</v>
      </c>
      <c r="C102" s="14">
        <v>3</v>
      </c>
      <c r="D102" s="14">
        <v>4</v>
      </c>
      <c r="E102" s="14">
        <v>4</v>
      </c>
      <c r="F102" s="14">
        <v>3</v>
      </c>
      <c r="G102" s="14">
        <v>4</v>
      </c>
      <c r="H102" s="14">
        <v>3</v>
      </c>
      <c r="I102" s="14">
        <v>4</v>
      </c>
      <c r="J102" s="14">
        <v>2</v>
      </c>
      <c r="K102" s="14">
        <v>4</v>
      </c>
      <c r="L102" s="14">
        <v>4</v>
      </c>
      <c r="M102" s="14"/>
      <c r="N102" s="14">
        <v>35</v>
      </c>
      <c r="O102" s="14">
        <v>3.4911637931034485</v>
      </c>
      <c r="P102" s="18">
        <v>0.67</v>
      </c>
      <c r="Q102" s="2">
        <v>47.028113741636638</v>
      </c>
      <c r="R102" s="2">
        <v>520.28113741636639</v>
      </c>
    </row>
    <row r="103" spans="1:18" x14ac:dyDescent="0.35">
      <c r="A103" s="14">
        <v>1</v>
      </c>
      <c r="B103" s="14">
        <v>1993</v>
      </c>
      <c r="C103" s="14">
        <v>4</v>
      </c>
      <c r="D103" s="14">
        <v>3</v>
      </c>
      <c r="E103" s="14">
        <v>4</v>
      </c>
      <c r="F103" s="14">
        <v>3</v>
      </c>
      <c r="G103" s="14">
        <v>3</v>
      </c>
      <c r="H103" s="14">
        <v>3</v>
      </c>
      <c r="I103" s="14">
        <v>3</v>
      </c>
      <c r="J103" s="14">
        <v>3</v>
      </c>
      <c r="K103" s="14">
        <v>4</v>
      </c>
      <c r="L103" s="14">
        <v>3</v>
      </c>
      <c r="M103" s="14"/>
      <c r="N103" s="14">
        <v>33</v>
      </c>
      <c r="O103" s="14">
        <v>3.4911637931034485</v>
      </c>
      <c r="P103" s="18">
        <v>0.67</v>
      </c>
      <c r="Q103" s="2">
        <v>44.04303911477097</v>
      </c>
      <c r="R103" s="2">
        <v>490.43039114770971</v>
      </c>
    </row>
    <row r="104" spans="1:18" x14ac:dyDescent="0.35">
      <c r="A104" s="14">
        <v>1</v>
      </c>
      <c r="B104" s="14">
        <v>1986</v>
      </c>
      <c r="C104" s="14">
        <v>3</v>
      </c>
      <c r="D104" s="14">
        <v>4</v>
      </c>
      <c r="E104" s="14">
        <v>4</v>
      </c>
      <c r="F104" s="14">
        <v>4</v>
      </c>
      <c r="G104" s="14">
        <v>4</v>
      </c>
      <c r="H104" s="14">
        <v>4</v>
      </c>
      <c r="I104" s="14">
        <v>4</v>
      </c>
      <c r="J104" s="14">
        <v>4</v>
      </c>
      <c r="K104" s="14">
        <v>4</v>
      </c>
      <c r="L104" s="14">
        <v>3</v>
      </c>
      <c r="M104" s="14"/>
      <c r="N104" s="14">
        <v>38</v>
      </c>
      <c r="O104" s="14">
        <v>3.4911637931034485</v>
      </c>
      <c r="P104" s="18">
        <v>0.67</v>
      </c>
      <c r="Q104" s="2">
        <v>51.505725681935154</v>
      </c>
      <c r="R104" s="2">
        <v>565.05725681935155</v>
      </c>
    </row>
    <row r="105" spans="1:18" x14ac:dyDescent="0.35">
      <c r="A105" s="14">
        <v>1</v>
      </c>
      <c r="B105" s="14">
        <v>1993</v>
      </c>
      <c r="C105" s="14">
        <v>3</v>
      </c>
      <c r="D105" s="14">
        <v>4</v>
      </c>
      <c r="E105" s="14">
        <v>3</v>
      </c>
      <c r="F105" s="14">
        <v>3</v>
      </c>
      <c r="G105" s="14">
        <v>4</v>
      </c>
      <c r="H105" s="14">
        <v>3</v>
      </c>
      <c r="I105" s="14">
        <v>4</v>
      </c>
      <c r="J105" s="14">
        <v>3</v>
      </c>
      <c r="K105" s="14">
        <v>4</v>
      </c>
      <c r="L105" s="14">
        <v>3</v>
      </c>
      <c r="M105" s="14"/>
      <c r="N105" s="14">
        <v>34</v>
      </c>
      <c r="O105" s="14">
        <v>3.4911637931034485</v>
      </c>
      <c r="P105" s="18">
        <v>0.67</v>
      </c>
      <c r="Q105" s="2">
        <v>45.535576428203804</v>
      </c>
      <c r="R105" s="2">
        <v>505.35576428203802</v>
      </c>
    </row>
    <row r="106" spans="1:18" x14ac:dyDescent="0.35">
      <c r="A106" s="14">
        <v>1</v>
      </c>
      <c r="B106" s="14">
        <v>1994</v>
      </c>
      <c r="C106" s="14">
        <v>4</v>
      </c>
      <c r="D106" s="14">
        <v>4</v>
      </c>
      <c r="E106" s="14">
        <v>4</v>
      </c>
      <c r="F106" s="14">
        <v>4</v>
      </c>
      <c r="G106" s="14">
        <v>4</v>
      </c>
      <c r="H106" s="14">
        <v>4</v>
      </c>
      <c r="I106" s="14">
        <v>4</v>
      </c>
      <c r="J106" s="14">
        <v>4</v>
      </c>
      <c r="K106" s="14">
        <v>4</v>
      </c>
      <c r="L106" s="14">
        <v>3</v>
      </c>
      <c r="M106" s="14"/>
      <c r="N106" s="14">
        <v>39</v>
      </c>
      <c r="O106" s="14">
        <v>3.4911637931034485</v>
      </c>
      <c r="P106" s="18">
        <v>0.67</v>
      </c>
      <c r="Q106" s="2">
        <v>52.998262995367988</v>
      </c>
      <c r="R106" s="2">
        <v>579.98262995367986</v>
      </c>
    </row>
    <row r="107" spans="1:18" x14ac:dyDescent="0.35">
      <c r="A107" s="14">
        <v>1</v>
      </c>
      <c r="B107" s="14">
        <v>1995</v>
      </c>
      <c r="C107" s="14">
        <v>3</v>
      </c>
      <c r="D107" s="14">
        <v>4</v>
      </c>
      <c r="E107" s="14">
        <v>4</v>
      </c>
      <c r="F107" s="14">
        <v>3</v>
      </c>
      <c r="G107" s="14">
        <v>4</v>
      </c>
      <c r="H107" s="14">
        <v>3</v>
      </c>
      <c r="I107" s="14">
        <v>4</v>
      </c>
      <c r="J107" s="14">
        <v>3</v>
      </c>
      <c r="K107" s="14">
        <v>4</v>
      </c>
      <c r="L107" s="14">
        <v>4</v>
      </c>
      <c r="M107" s="14"/>
      <c r="N107" s="14">
        <v>36</v>
      </c>
      <c r="O107" s="14">
        <v>3.4911637931034485</v>
      </c>
      <c r="P107" s="18">
        <v>0.67</v>
      </c>
      <c r="Q107" s="2">
        <v>48.520651055069479</v>
      </c>
      <c r="R107" s="2">
        <v>535.20651055069482</v>
      </c>
    </row>
    <row r="108" spans="1:18" x14ac:dyDescent="0.35">
      <c r="A108" s="14">
        <v>1</v>
      </c>
      <c r="B108" s="14">
        <v>1982</v>
      </c>
      <c r="C108" s="14">
        <v>3</v>
      </c>
      <c r="D108" s="14">
        <v>4</v>
      </c>
      <c r="E108" s="14">
        <v>4</v>
      </c>
      <c r="F108" s="14">
        <v>4</v>
      </c>
      <c r="G108" s="14">
        <v>4</v>
      </c>
      <c r="H108" s="14">
        <v>3</v>
      </c>
      <c r="I108" s="14">
        <v>3</v>
      </c>
      <c r="J108" s="14">
        <v>4</v>
      </c>
      <c r="K108" s="14">
        <v>4</v>
      </c>
      <c r="L108" s="14">
        <v>2</v>
      </c>
      <c r="M108" s="14"/>
      <c r="N108" s="14">
        <v>35</v>
      </c>
      <c r="O108" s="14">
        <v>3.4911637931034485</v>
      </c>
      <c r="P108" s="18">
        <v>0.67</v>
      </c>
      <c r="Q108" s="2">
        <v>47.028113741636638</v>
      </c>
      <c r="R108" s="2">
        <v>520.28113741636639</v>
      </c>
    </row>
    <row r="109" spans="1:18" x14ac:dyDescent="0.35">
      <c r="A109" s="14">
        <v>1</v>
      </c>
      <c r="B109" s="14">
        <v>1987</v>
      </c>
      <c r="C109" s="14">
        <v>3</v>
      </c>
      <c r="D109" s="14">
        <v>4</v>
      </c>
      <c r="E109" s="14">
        <v>4</v>
      </c>
      <c r="F109" s="14">
        <v>4</v>
      </c>
      <c r="G109" s="14">
        <v>4</v>
      </c>
      <c r="H109" s="14">
        <v>3</v>
      </c>
      <c r="I109" s="14">
        <v>4</v>
      </c>
      <c r="J109" s="14">
        <v>4</v>
      </c>
      <c r="K109" s="14">
        <v>4</v>
      </c>
      <c r="L109" s="14">
        <v>2</v>
      </c>
      <c r="M109" s="14"/>
      <c r="N109" s="14">
        <v>36</v>
      </c>
      <c r="O109" s="14">
        <v>3.4911637931034485</v>
      </c>
      <c r="P109" s="18">
        <v>0.67</v>
      </c>
      <c r="Q109" s="2">
        <v>48.520651055069479</v>
      </c>
      <c r="R109" s="2">
        <v>535.20651055069482</v>
      </c>
    </row>
    <row r="110" spans="1:18" x14ac:dyDescent="0.35">
      <c r="A110" s="14">
        <v>1</v>
      </c>
      <c r="B110" s="14">
        <v>1989</v>
      </c>
      <c r="C110" s="14">
        <v>3</v>
      </c>
      <c r="D110" s="14">
        <v>4</v>
      </c>
      <c r="E110" s="14">
        <v>4</v>
      </c>
      <c r="F110" s="14">
        <v>4</v>
      </c>
      <c r="G110" s="14">
        <v>4</v>
      </c>
      <c r="H110" s="14">
        <v>3</v>
      </c>
      <c r="I110" s="14">
        <v>4</v>
      </c>
      <c r="J110" s="14">
        <v>4</v>
      </c>
      <c r="K110" s="14">
        <v>4</v>
      </c>
      <c r="L110" s="14">
        <v>4</v>
      </c>
      <c r="M110" s="14"/>
      <c r="N110" s="14">
        <v>38</v>
      </c>
      <c r="O110" s="14">
        <v>3.4911637931034485</v>
      </c>
      <c r="P110" s="18">
        <v>0.67</v>
      </c>
      <c r="Q110" s="2">
        <v>51.505725681935154</v>
      </c>
      <c r="R110" s="2">
        <v>565.05725681935155</v>
      </c>
    </row>
    <row r="111" spans="1:18" x14ac:dyDescent="0.35">
      <c r="A111" s="14">
        <v>1</v>
      </c>
      <c r="B111" s="14">
        <v>1977</v>
      </c>
      <c r="C111" s="14">
        <v>3</v>
      </c>
      <c r="D111" s="14">
        <v>2</v>
      </c>
      <c r="E111" s="14">
        <v>3</v>
      </c>
      <c r="F111" s="14">
        <v>1</v>
      </c>
      <c r="G111" s="14">
        <v>3</v>
      </c>
      <c r="H111" s="14">
        <v>3</v>
      </c>
      <c r="I111" s="14">
        <v>3</v>
      </c>
      <c r="J111" s="14">
        <v>3</v>
      </c>
      <c r="K111" s="14">
        <v>4</v>
      </c>
      <c r="L111" s="14">
        <v>3</v>
      </c>
      <c r="M111" s="14"/>
      <c r="N111" s="14">
        <v>28</v>
      </c>
      <c r="O111" s="14">
        <v>3.4911637931034485</v>
      </c>
      <c r="P111" s="18">
        <v>0.67</v>
      </c>
      <c r="Q111" s="2">
        <v>36.580352547606786</v>
      </c>
      <c r="R111" s="2">
        <v>415.80352547606788</v>
      </c>
    </row>
    <row r="112" spans="1:18" x14ac:dyDescent="0.35">
      <c r="A112" s="14">
        <v>1</v>
      </c>
      <c r="B112" s="14">
        <v>1992</v>
      </c>
      <c r="C112" s="14">
        <v>4</v>
      </c>
      <c r="D112" s="14">
        <v>4</v>
      </c>
      <c r="E112" s="14">
        <v>4</v>
      </c>
      <c r="F112" s="14">
        <v>4</v>
      </c>
      <c r="G112" s="14">
        <v>4</v>
      </c>
      <c r="H112" s="14">
        <v>4</v>
      </c>
      <c r="I112" s="14">
        <v>4</v>
      </c>
      <c r="J112" s="14">
        <v>4</v>
      </c>
      <c r="K112" s="14">
        <v>4</v>
      </c>
      <c r="L112" s="14">
        <v>4</v>
      </c>
      <c r="M112" s="14"/>
      <c r="N112" s="14">
        <v>40</v>
      </c>
      <c r="O112" s="14">
        <v>3.4911637931034485</v>
      </c>
      <c r="P112" s="18">
        <v>0.67</v>
      </c>
      <c r="Q112" s="2">
        <v>54.490800308800821</v>
      </c>
      <c r="R112" s="2">
        <v>594.90800308800817</v>
      </c>
    </row>
    <row r="113" spans="1:18" x14ac:dyDescent="0.35">
      <c r="A113" s="14">
        <v>1</v>
      </c>
      <c r="B113" s="14">
        <v>1996</v>
      </c>
      <c r="C113" s="14">
        <v>3</v>
      </c>
      <c r="D113" s="14">
        <v>4</v>
      </c>
      <c r="E113" s="14">
        <v>4</v>
      </c>
      <c r="F113" s="14">
        <v>2</v>
      </c>
      <c r="G113" s="14">
        <v>4</v>
      </c>
      <c r="H113" s="14">
        <v>4</v>
      </c>
      <c r="I113" s="14">
        <v>4</v>
      </c>
      <c r="J113" s="14">
        <v>1</v>
      </c>
      <c r="K113" s="14">
        <v>4</v>
      </c>
      <c r="L113" s="14">
        <v>4</v>
      </c>
      <c r="M113" s="14"/>
      <c r="N113" s="14">
        <v>34</v>
      </c>
      <c r="O113" s="14">
        <v>3.4911637931034485</v>
      </c>
      <c r="P113" s="18">
        <v>0.67</v>
      </c>
      <c r="Q113" s="2">
        <v>45.535576428203804</v>
      </c>
      <c r="R113" s="2">
        <v>505.35576428203802</v>
      </c>
    </row>
    <row r="114" spans="1:18" x14ac:dyDescent="0.35">
      <c r="A114" s="14">
        <v>1</v>
      </c>
      <c r="B114" s="14">
        <v>1989</v>
      </c>
      <c r="C114" s="14">
        <v>4</v>
      </c>
      <c r="D114" s="14">
        <v>4</v>
      </c>
      <c r="E114" s="14">
        <v>4</v>
      </c>
      <c r="F114" s="14">
        <v>4</v>
      </c>
      <c r="G114" s="14">
        <v>4</v>
      </c>
      <c r="H114" s="14">
        <v>4</v>
      </c>
      <c r="I114" s="14">
        <v>3</v>
      </c>
      <c r="J114" s="14">
        <v>3</v>
      </c>
      <c r="K114" s="14">
        <v>4</v>
      </c>
      <c r="L114" s="14">
        <v>4</v>
      </c>
      <c r="M114" s="14"/>
      <c r="N114" s="14">
        <v>38</v>
      </c>
      <c r="O114" s="14">
        <v>3.4911637931034485</v>
      </c>
      <c r="P114" s="18">
        <v>0.67</v>
      </c>
      <c r="Q114" s="2">
        <v>51.505725681935154</v>
      </c>
      <c r="R114" s="2">
        <v>565.05725681935155</v>
      </c>
    </row>
    <row r="115" spans="1:18" x14ac:dyDescent="0.35">
      <c r="A115" s="14">
        <v>1</v>
      </c>
      <c r="B115" s="14">
        <v>1992</v>
      </c>
      <c r="C115" s="14">
        <v>4</v>
      </c>
      <c r="D115" s="14">
        <v>4</v>
      </c>
      <c r="E115" s="14">
        <v>4</v>
      </c>
      <c r="F115" s="14">
        <v>4</v>
      </c>
      <c r="G115" s="14">
        <v>4</v>
      </c>
      <c r="H115" s="14">
        <v>3</v>
      </c>
      <c r="I115" s="14">
        <v>4</v>
      </c>
      <c r="J115" s="14">
        <v>4</v>
      </c>
      <c r="K115" s="14">
        <v>4</v>
      </c>
      <c r="L115" s="14">
        <v>4</v>
      </c>
      <c r="M115" s="14"/>
      <c r="N115" s="14">
        <v>39</v>
      </c>
      <c r="O115" s="14">
        <v>3.4911637931034485</v>
      </c>
      <c r="P115" s="18">
        <v>0.67</v>
      </c>
      <c r="Q115" s="2">
        <v>52.998262995367988</v>
      </c>
      <c r="R115" s="2">
        <v>579.98262995367986</v>
      </c>
    </row>
    <row r="116" spans="1:18" x14ac:dyDescent="0.35">
      <c r="A116" s="14">
        <v>1</v>
      </c>
      <c r="B116" s="14">
        <v>1992</v>
      </c>
      <c r="C116" s="14">
        <v>2</v>
      </c>
      <c r="D116" s="14">
        <v>4</v>
      </c>
      <c r="E116" s="14">
        <v>4</v>
      </c>
      <c r="F116" s="14">
        <v>2</v>
      </c>
      <c r="G116" s="14">
        <v>3</v>
      </c>
      <c r="H116" s="14">
        <v>4</v>
      </c>
      <c r="I116" s="14">
        <v>4</v>
      </c>
      <c r="J116" s="14">
        <v>4</v>
      </c>
      <c r="K116" s="14">
        <v>4</v>
      </c>
      <c r="L116" s="14">
        <v>3</v>
      </c>
      <c r="M116" s="14"/>
      <c r="N116" s="14">
        <v>34</v>
      </c>
      <c r="O116" s="14">
        <v>3.4911637931034485</v>
      </c>
      <c r="P116" s="18">
        <v>0.67</v>
      </c>
      <c r="Q116" s="2">
        <v>45.535576428203804</v>
      </c>
      <c r="R116" s="2">
        <v>505.35576428203802</v>
      </c>
    </row>
    <row r="117" spans="1:18" x14ac:dyDescent="0.35">
      <c r="A117" s="14">
        <v>1</v>
      </c>
      <c r="B117" s="14">
        <v>1973</v>
      </c>
      <c r="C117" s="14">
        <v>4</v>
      </c>
      <c r="D117" s="14">
        <v>4</v>
      </c>
      <c r="E117" s="14">
        <v>4</v>
      </c>
      <c r="F117" s="14">
        <v>4</v>
      </c>
      <c r="G117" s="14">
        <v>3</v>
      </c>
      <c r="H117" s="14">
        <v>3</v>
      </c>
      <c r="I117" s="14">
        <v>4</v>
      </c>
      <c r="J117" s="14">
        <v>4</v>
      </c>
      <c r="K117" s="14">
        <v>4</v>
      </c>
      <c r="L117" s="14">
        <v>3</v>
      </c>
      <c r="M117" s="14"/>
      <c r="N117" s="14">
        <v>37</v>
      </c>
      <c r="O117" s="14">
        <v>3.4911637931034485</v>
      </c>
      <c r="P117" s="18">
        <v>0.67</v>
      </c>
      <c r="Q117" s="2">
        <v>50.013188368502313</v>
      </c>
      <c r="R117" s="2">
        <v>550.13188368502313</v>
      </c>
    </row>
    <row r="118" spans="1:18" x14ac:dyDescent="0.35">
      <c r="A118" s="14">
        <v>1</v>
      </c>
      <c r="B118" s="14">
        <v>1993</v>
      </c>
      <c r="C118" s="14">
        <v>3</v>
      </c>
      <c r="D118" s="14">
        <v>1</v>
      </c>
      <c r="E118" s="14">
        <v>3</v>
      </c>
      <c r="F118" s="14">
        <v>4</v>
      </c>
      <c r="G118" s="14">
        <v>4</v>
      </c>
      <c r="H118" s="14">
        <v>3</v>
      </c>
      <c r="I118" s="14">
        <v>3</v>
      </c>
      <c r="J118" s="14">
        <v>3</v>
      </c>
      <c r="K118" s="14">
        <v>4</v>
      </c>
      <c r="L118" s="14">
        <v>4</v>
      </c>
      <c r="M118" s="14"/>
      <c r="N118" s="14">
        <v>32</v>
      </c>
      <c r="O118" s="14">
        <v>3.4911637931034485</v>
      </c>
      <c r="P118" s="18">
        <v>0.67</v>
      </c>
      <c r="Q118" s="2">
        <v>42.550501801338129</v>
      </c>
      <c r="R118" s="2">
        <v>475.50501801338129</v>
      </c>
    </row>
    <row r="119" spans="1:18" x14ac:dyDescent="0.35">
      <c r="A119" s="14">
        <v>1</v>
      </c>
      <c r="B119" s="14">
        <v>1994</v>
      </c>
      <c r="C119" s="14">
        <v>3</v>
      </c>
      <c r="D119" s="14">
        <v>2</v>
      </c>
      <c r="E119" s="14">
        <v>3</v>
      </c>
      <c r="F119" s="14">
        <v>2</v>
      </c>
      <c r="G119" s="14">
        <v>3</v>
      </c>
      <c r="H119" s="14">
        <v>3</v>
      </c>
      <c r="I119" s="14">
        <v>3</v>
      </c>
      <c r="J119" s="14">
        <v>4</v>
      </c>
      <c r="K119" s="14">
        <v>4</v>
      </c>
      <c r="L119" s="14">
        <v>3</v>
      </c>
      <c r="M119" s="14"/>
      <c r="N119" s="14">
        <v>30</v>
      </c>
      <c r="O119" s="14">
        <v>3.4911637931034485</v>
      </c>
      <c r="P119" s="18">
        <v>0.67</v>
      </c>
      <c r="Q119" s="2">
        <v>39.565427174472461</v>
      </c>
      <c r="R119" s="2">
        <v>445.65427174472461</v>
      </c>
    </row>
    <row r="120" spans="1:18" x14ac:dyDescent="0.35">
      <c r="A120" s="14">
        <v>1</v>
      </c>
      <c r="B120" s="14">
        <v>1985</v>
      </c>
      <c r="C120" s="14">
        <v>4</v>
      </c>
      <c r="D120" s="14">
        <v>3</v>
      </c>
      <c r="E120" s="14">
        <v>4</v>
      </c>
      <c r="F120" s="14">
        <v>4</v>
      </c>
      <c r="G120" s="14">
        <v>4</v>
      </c>
      <c r="H120" s="14">
        <v>4</v>
      </c>
      <c r="I120" s="14">
        <v>4</v>
      </c>
      <c r="J120" s="14">
        <v>4</v>
      </c>
      <c r="K120" s="14">
        <v>4</v>
      </c>
      <c r="L120" s="14">
        <v>4</v>
      </c>
      <c r="M120" s="14"/>
      <c r="N120" s="14">
        <v>39</v>
      </c>
      <c r="O120" s="14">
        <v>3.4911637931034485</v>
      </c>
      <c r="P120" s="18">
        <v>0.67</v>
      </c>
      <c r="Q120" s="2">
        <v>52.998262995367988</v>
      </c>
      <c r="R120" s="2">
        <v>579.98262995367986</v>
      </c>
    </row>
    <row r="121" spans="1:18" x14ac:dyDescent="0.35">
      <c r="A121" s="14">
        <v>1</v>
      </c>
      <c r="B121" s="14">
        <v>1994</v>
      </c>
      <c r="C121" s="14">
        <v>3</v>
      </c>
      <c r="D121" s="14">
        <v>2</v>
      </c>
      <c r="E121" s="14">
        <v>4</v>
      </c>
      <c r="F121" s="14">
        <v>3</v>
      </c>
      <c r="G121" s="14">
        <v>3</v>
      </c>
      <c r="H121" s="14">
        <v>3</v>
      </c>
      <c r="I121" s="14">
        <v>3</v>
      </c>
      <c r="J121" s="14">
        <v>3</v>
      </c>
      <c r="K121" s="14">
        <v>4</v>
      </c>
      <c r="L121" s="14">
        <v>2</v>
      </c>
      <c r="M121" s="14"/>
      <c r="N121" s="14">
        <v>30</v>
      </c>
      <c r="O121" s="14">
        <v>3.4911637931034485</v>
      </c>
      <c r="P121" s="18">
        <v>0.67</v>
      </c>
      <c r="Q121" s="2">
        <v>39.565427174472461</v>
      </c>
      <c r="R121" s="2">
        <v>445.65427174472461</v>
      </c>
    </row>
    <row r="122" spans="1:18" x14ac:dyDescent="0.35">
      <c r="A122" s="14">
        <v>1</v>
      </c>
      <c r="B122" s="14">
        <v>1979</v>
      </c>
      <c r="C122" s="14">
        <v>4</v>
      </c>
      <c r="D122" s="14">
        <v>4</v>
      </c>
      <c r="E122" s="14">
        <v>4</v>
      </c>
      <c r="F122" s="14">
        <v>4</v>
      </c>
      <c r="G122" s="14">
        <v>4</v>
      </c>
      <c r="H122" s="14">
        <v>4</v>
      </c>
      <c r="I122" s="14">
        <v>4</v>
      </c>
      <c r="J122" s="14">
        <v>4</v>
      </c>
      <c r="K122" s="14">
        <v>4</v>
      </c>
      <c r="L122" s="14">
        <v>3</v>
      </c>
      <c r="M122" s="14"/>
      <c r="N122" s="14">
        <v>39</v>
      </c>
      <c r="O122" s="14">
        <v>3.4911637931034485</v>
      </c>
      <c r="P122" s="18">
        <v>0.67</v>
      </c>
      <c r="Q122" s="2">
        <v>52.998262995367988</v>
      </c>
      <c r="R122" s="2">
        <v>579.98262995367986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B23" sqref="B23"/>
    </sheetView>
  </sheetViews>
  <sheetFormatPr defaultRowHeight="14.5" x14ac:dyDescent="0.35"/>
  <sheetData>
    <row r="1" spans="1:17" x14ac:dyDescent="0.35">
      <c r="A1" s="46" t="s">
        <v>30</v>
      </c>
      <c r="B1" s="46" t="s">
        <v>31</v>
      </c>
      <c r="C1" s="46" t="s">
        <v>23</v>
      </c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/>
      <c r="O1" s="46" t="s">
        <v>32</v>
      </c>
    </row>
    <row r="2" spans="1:17" x14ac:dyDescent="0.35">
      <c r="A2" s="5">
        <v>1</v>
      </c>
      <c r="B2" s="5">
        <v>1999</v>
      </c>
      <c r="C2" s="5">
        <f t="shared" ref="C2:C27" si="0">2017-B2</f>
        <v>18</v>
      </c>
      <c r="D2" s="5">
        <v>4</v>
      </c>
      <c r="E2" s="5">
        <v>4</v>
      </c>
      <c r="F2" s="5">
        <v>4</v>
      </c>
      <c r="G2" s="5">
        <v>4</v>
      </c>
      <c r="H2" s="5">
        <v>4</v>
      </c>
      <c r="I2" s="5">
        <v>3</v>
      </c>
      <c r="J2" s="5">
        <v>4</v>
      </c>
      <c r="K2" s="5">
        <v>4</v>
      </c>
      <c r="L2" s="5"/>
      <c r="M2" s="5">
        <v>4</v>
      </c>
      <c r="N2" s="5"/>
      <c r="O2" s="5">
        <f>SUM(D2:K2,M2)</f>
        <v>35</v>
      </c>
      <c r="P2" s="7"/>
      <c r="Q2" s="7"/>
    </row>
    <row r="3" spans="1:17" x14ac:dyDescent="0.35">
      <c r="A3" s="3">
        <v>1</v>
      </c>
      <c r="B3" s="3">
        <v>1999</v>
      </c>
      <c r="C3" s="3">
        <f t="shared" si="0"/>
        <v>18</v>
      </c>
      <c r="D3" s="3">
        <v>4</v>
      </c>
      <c r="E3" s="3">
        <v>4</v>
      </c>
      <c r="F3" s="3">
        <v>4</v>
      </c>
      <c r="G3" s="3">
        <v>4</v>
      </c>
      <c r="H3" s="3">
        <v>4</v>
      </c>
      <c r="I3" s="3">
        <v>4</v>
      </c>
      <c r="J3" s="3">
        <v>3</v>
      </c>
      <c r="K3" s="3">
        <v>4</v>
      </c>
      <c r="L3" s="3"/>
      <c r="M3" s="3">
        <v>4</v>
      </c>
      <c r="N3" s="3"/>
      <c r="O3" s="5">
        <f t="shared" ref="O3:O27" si="1">SUM(D3:K3,M3)</f>
        <v>35</v>
      </c>
      <c r="P3" s="7"/>
      <c r="Q3" s="7"/>
    </row>
    <row r="4" spans="1:17" x14ac:dyDescent="0.35">
      <c r="A4" s="5">
        <v>0</v>
      </c>
      <c r="B4" s="5">
        <v>1999</v>
      </c>
      <c r="C4" s="5">
        <f t="shared" si="0"/>
        <v>18</v>
      </c>
      <c r="D4" s="5">
        <v>4</v>
      </c>
      <c r="E4" s="5">
        <v>4</v>
      </c>
      <c r="F4" s="5">
        <v>4</v>
      </c>
      <c r="G4" s="5">
        <v>4</v>
      </c>
      <c r="H4" s="5">
        <v>4</v>
      </c>
      <c r="I4" s="5">
        <v>4</v>
      </c>
      <c r="J4" s="5">
        <v>4</v>
      </c>
      <c r="K4" s="5">
        <v>3</v>
      </c>
      <c r="L4" s="5"/>
      <c r="M4" s="5">
        <v>4</v>
      </c>
      <c r="N4" s="5"/>
      <c r="O4" s="5">
        <f t="shared" si="1"/>
        <v>35</v>
      </c>
      <c r="P4" s="7"/>
      <c r="Q4" s="7"/>
    </row>
    <row r="5" spans="1:17" x14ac:dyDescent="0.35">
      <c r="A5" s="3">
        <v>1</v>
      </c>
      <c r="B5" s="3">
        <v>1999</v>
      </c>
      <c r="C5" s="3">
        <f t="shared" si="0"/>
        <v>18</v>
      </c>
      <c r="D5" s="3">
        <v>3</v>
      </c>
      <c r="E5" s="3">
        <v>3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/>
      <c r="M5" s="3">
        <v>4</v>
      </c>
      <c r="N5" s="3"/>
      <c r="O5" s="5">
        <f t="shared" si="1"/>
        <v>34</v>
      </c>
      <c r="P5" s="7"/>
      <c r="Q5" s="7"/>
    </row>
    <row r="6" spans="1:17" x14ac:dyDescent="0.35">
      <c r="A6" s="5">
        <v>0</v>
      </c>
      <c r="B6" s="5">
        <v>1999</v>
      </c>
      <c r="C6" s="5">
        <f t="shared" si="0"/>
        <v>18</v>
      </c>
      <c r="D6" s="5">
        <v>4</v>
      </c>
      <c r="E6" s="5">
        <v>3</v>
      </c>
      <c r="F6" s="5">
        <v>3</v>
      </c>
      <c r="G6" s="5">
        <v>4</v>
      </c>
      <c r="H6" s="5">
        <v>4</v>
      </c>
      <c r="I6" s="5">
        <v>3</v>
      </c>
      <c r="J6" s="5">
        <v>4</v>
      </c>
      <c r="K6" s="5">
        <v>3</v>
      </c>
      <c r="L6" s="5"/>
      <c r="M6" s="5">
        <v>3</v>
      </c>
      <c r="N6" s="5"/>
      <c r="O6" s="5">
        <f t="shared" si="1"/>
        <v>31</v>
      </c>
      <c r="P6" s="7"/>
      <c r="Q6" s="7"/>
    </row>
    <row r="7" spans="1:17" x14ac:dyDescent="0.35">
      <c r="A7" s="3">
        <v>0</v>
      </c>
      <c r="B7" s="3">
        <v>1999</v>
      </c>
      <c r="C7" s="3">
        <f t="shared" si="0"/>
        <v>18</v>
      </c>
      <c r="D7" s="3">
        <v>3</v>
      </c>
      <c r="E7" s="3">
        <v>3</v>
      </c>
      <c r="F7" s="3">
        <v>4</v>
      </c>
      <c r="G7" s="3">
        <v>2</v>
      </c>
      <c r="H7" s="3">
        <v>4</v>
      </c>
      <c r="I7" s="3">
        <v>4</v>
      </c>
      <c r="J7" s="3">
        <v>4</v>
      </c>
      <c r="K7" s="3">
        <v>2</v>
      </c>
      <c r="L7" s="3"/>
      <c r="M7" s="3">
        <v>4</v>
      </c>
      <c r="N7" s="3"/>
      <c r="O7" s="5">
        <f t="shared" si="1"/>
        <v>30</v>
      </c>
      <c r="P7" s="7"/>
      <c r="Q7" s="7"/>
    </row>
    <row r="8" spans="1:17" x14ac:dyDescent="0.35">
      <c r="A8" s="5">
        <v>0</v>
      </c>
      <c r="B8" s="5">
        <v>1999</v>
      </c>
      <c r="C8" s="5">
        <f t="shared" si="0"/>
        <v>18</v>
      </c>
      <c r="D8" s="5">
        <v>4</v>
      </c>
      <c r="E8" s="5">
        <v>2</v>
      </c>
      <c r="F8" s="5">
        <v>4</v>
      </c>
      <c r="G8" s="5">
        <v>3</v>
      </c>
      <c r="H8" s="5">
        <v>3</v>
      </c>
      <c r="I8" s="5">
        <v>3</v>
      </c>
      <c r="J8" s="5">
        <v>4</v>
      </c>
      <c r="K8" s="5">
        <v>3</v>
      </c>
      <c r="L8" s="5"/>
      <c r="M8" s="5">
        <v>3</v>
      </c>
      <c r="N8" s="5"/>
      <c r="O8" s="5">
        <f t="shared" si="1"/>
        <v>29</v>
      </c>
      <c r="P8" s="7"/>
      <c r="Q8" s="7"/>
    </row>
    <row r="9" spans="1:17" x14ac:dyDescent="0.35">
      <c r="A9" s="3">
        <v>0</v>
      </c>
      <c r="B9" s="3">
        <v>1999</v>
      </c>
      <c r="C9" s="3">
        <f t="shared" si="0"/>
        <v>18</v>
      </c>
      <c r="D9" s="3">
        <v>4</v>
      </c>
      <c r="E9" s="3">
        <v>2</v>
      </c>
      <c r="F9" s="3">
        <v>4</v>
      </c>
      <c r="G9" s="3">
        <v>4</v>
      </c>
      <c r="H9" s="3">
        <v>3</v>
      </c>
      <c r="I9" s="3">
        <v>3</v>
      </c>
      <c r="J9" s="3">
        <v>3</v>
      </c>
      <c r="K9" s="3">
        <v>3</v>
      </c>
      <c r="L9" s="3"/>
      <c r="M9" s="3">
        <v>3</v>
      </c>
      <c r="N9" s="3"/>
      <c r="O9" s="5">
        <f t="shared" si="1"/>
        <v>29</v>
      </c>
      <c r="P9" s="7"/>
      <c r="Q9" s="7"/>
    </row>
    <row r="10" spans="1:17" x14ac:dyDescent="0.35">
      <c r="A10" s="5">
        <v>0</v>
      </c>
      <c r="B10" s="5">
        <v>1999</v>
      </c>
      <c r="C10" s="5">
        <f t="shared" si="0"/>
        <v>18</v>
      </c>
      <c r="D10" s="5">
        <v>4</v>
      </c>
      <c r="E10" s="5">
        <v>3</v>
      </c>
      <c r="F10" s="5">
        <v>4</v>
      </c>
      <c r="G10" s="5">
        <v>3</v>
      </c>
      <c r="H10" s="5">
        <v>3</v>
      </c>
      <c r="I10" s="5">
        <v>2</v>
      </c>
      <c r="J10" s="5">
        <v>3</v>
      </c>
      <c r="K10" s="5">
        <v>3</v>
      </c>
      <c r="L10" s="5"/>
      <c r="M10" s="5">
        <v>3</v>
      </c>
      <c r="N10" s="5"/>
      <c r="O10" s="5">
        <f t="shared" si="1"/>
        <v>28</v>
      </c>
      <c r="P10" s="7"/>
      <c r="Q10" s="7"/>
    </row>
    <row r="11" spans="1:17" x14ac:dyDescent="0.35">
      <c r="A11" s="3">
        <v>0</v>
      </c>
      <c r="B11" s="3">
        <v>1999</v>
      </c>
      <c r="C11" s="3">
        <f t="shared" si="0"/>
        <v>18</v>
      </c>
      <c r="D11" s="3">
        <v>3</v>
      </c>
      <c r="E11" s="3">
        <v>4</v>
      </c>
      <c r="F11" s="3">
        <v>4</v>
      </c>
      <c r="G11" s="3">
        <v>2</v>
      </c>
      <c r="H11" s="3">
        <v>4</v>
      </c>
      <c r="I11" s="3">
        <v>3</v>
      </c>
      <c r="J11" s="3">
        <v>3</v>
      </c>
      <c r="K11" s="3">
        <v>3</v>
      </c>
      <c r="L11" s="3"/>
      <c r="M11" s="3">
        <v>2</v>
      </c>
      <c r="N11" s="3"/>
      <c r="O11" s="5">
        <f t="shared" si="1"/>
        <v>28</v>
      </c>
      <c r="P11" s="7"/>
      <c r="Q11" s="7"/>
    </row>
    <row r="12" spans="1:17" x14ac:dyDescent="0.35">
      <c r="A12" s="5">
        <v>1</v>
      </c>
      <c r="B12" s="5">
        <v>2000</v>
      </c>
      <c r="C12" s="5">
        <f t="shared" si="0"/>
        <v>17</v>
      </c>
      <c r="D12" s="5">
        <v>3</v>
      </c>
      <c r="E12" s="5">
        <v>3</v>
      </c>
      <c r="F12" s="5">
        <v>4</v>
      </c>
      <c r="G12" s="5">
        <v>3</v>
      </c>
      <c r="H12" s="5">
        <v>4</v>
      </c>
      <c r="I12" s="5">
        <v>4</v>
      </c>
      <c r="J12" s="5">
        <v>4</v>
      </c>
      <c r="K12" s="5">
        <v>3</v>
      </c>
      <c r="L12" s="5"/>
      <c r="M12" s="5">
        <v>4</v>
      </c>
      <c r="N12" s="5"/>
      <c r="O12" s="5">
        <f t="shared" si="1"/>
        <v>32</v>
      </c>
      <c r="P12" s="7"/>
      <c r="Q12" s="7"/>
    </row>
    <row r="13" spans="1:17" x14ac:dyDescent="0.35">
      <c r="A13" s="3">
        <v>0</v>
      </c>
      <c r="B13" s="3">
        <v>2000</v>
      </c>
      <c r="C13" s="3">
        <f t="shared" si="0"/>
        <v>17</v>
      </c>
      <c r="D13" s="3">
        <v>4</v>
      </c>
      <c r="E13" s="3">
        <v>3</v>
      </c>
      <c r="F13" s="3">
        <v>3</v>
      </c>
      <c r="G13" s="3">
        <v>4</v>
      </c>
      <c r="H13" s="3">
        <v>4</v>
      </c>
      <c r="I13" s="3">
        <v>3</v>
      </c>
      <c r="J13" s="3">
        <v>3</v>
      </c>
      <c r="K13" s="3">
        <v>4</v>
      </c>
      <c r="L13" s="3"/>
      <c r="M13" s="3">
        <v>4</v>
      </c>
      <c r="N13" s="3"/>
      <c r="O13" s="5">
        <f t="shared" si="1"/>
        <v>32</v>
      </c>
      <c r="P13" s="7"/>
      <c r="Q13" s="7"/>
    </row>
    <row r="14" spans="1:17" x14ac:dyDescent="0.35">
      <c r="A14" s="5">
        <v>0</v>
      </c>
      <c r="B14" s="5">
        <v>2000</v>
      </c>
      <c r="C14" s="5">
        <f t="shared" si="0"/>
        <v>17</v>
      </c>
      <c r="D14" s="5">
        <v>4</v>
      </c>
      <c r="E14" s="5">
        <v>4</v>
      </c>
      <c r="F14" s="5">
        <v>3</v>
      </c>
      <c r="G14" s="5">
        <v>3</v>
      </c>
      <c r="H14" s="5">
        <v>3</v>
      </c>
      <c r="I14" s="5">
        <v>3</v>
      </c>
      <c r="J14" s="5">
        <v>3</v>
      </c>
      <c r="K14" s="5">
        <v>3</v>
      </c>
      <c r="L14" s="5"/>
      <c r="M14" s="5">
        <v>3</v>
      </c>
      <c r="N14" s="5"/>
      <c r="O14" s="5">
        <f t="shared" si="1"/>
        <v>29</v>
      </c>
      <c r="P14" s="7"/>
      <c r="Q14" s="7"/>
    </row>
    <row r="15" spans="1:17" x14ac:dyDescent="0.35">
      <c r="A15" s="3">
        <v>0</v>
      </c>
      <c r="B15" s="3">
        <v>2000</v>
      </c>
      <c r="C15" s="3">
        <f t="shared" si="0"/>
        <v>17</v>
      </c>
      <c r="D15" s="3">
        <v>3</v>
      </c>
      <c r="E15" s="3">
        <v>3</v>
      </c>
      <c r="F15" s="3">
        <v>3</v>
      </c>
      <c r="G15" s="3">
        <v>2</v>
      </c>
      <c r="H15" s="3">
        <v>3</v>
      </c>
      <c r="I15" s="3">
        <v>3</v>
      </c>
      <c r="J15" s="3">
        <v>3</v>
      </c>
      <c r="K15" s="3">
        <v>3</v>
      </c>
      <c r="L15" s="3"/>
      <c r="M15" s="3">
        <v>3</v>
      </c>
      <c r="N15" s="3"/>
      <c r="O15" s="5">
        <f t="shared" si="1"/>
        <v>26</v>
      </c>
      <c r="P15" s="7"/>
      <c r="Q15" s="7"/>
    </row>
    <row r="16" spans="1:17" x14ac:dyDescent="0.35">
      <c r="A16" s="5">
        <v>0</v>
      </c>
      <c r="B16" s="5">
        <v>2000</v>
      </c>
      <c r="C16" s="5">
        <f t="shared" si="0"/>
        <v>17</v>
      </c>
      <c r="D16" s="5">
        <v>3</v>
      </c>
      <c r="E16" s="5">
        <v>3</v>
      </c>
      <c r="F16" s="5">
        <v>4</v>
      </c>
      <c r="G16" s="5">
        <v>4</v>
      </c>
      <c r="H16" s="5">
        <v>3</v>
      </c>
      <c r="I16" s="5">
        <v>1</v>
      </c>
      <c r="J16" s="5">
        <v>1</v>
      </c>
      <c r="K16" s="5">
        <v>2</v>
      </c>
      <c r="L16" s="5"/>
      <c r="M16" s="5">
        <v>3</v>
      </c>
      <c r="N16" s="5"/>
      <c r="O16" s="5">
        <f t="shared" si="1"/>
        <v>24</v>
      </c>
      <c r="P16" s="7"/>
      <c r="Q16" s="7"/>
    </row>
    <row r="17" spans="1:17" x14ac:dyDescent="0.35">
      <c r="A17" s="3">
        <v>0</v>
      </c>
      <c r="B17" s="3">
        <v>2001</v>
      </c>
      <c r="C17" s="3">
        <f t="shared" si="0"/>
        <v>16</v>
      </c>
      <c r="D17" s="3">
        <v>4</v>
      </c>
      <c r="E17" s="3">
        <v>4</v>
      </c>
      <c r="F17" s="3">
        <v>4</v>
      </c>
      <c r="G17" s="3">
        <v>4</v>
      </c>
      <c r="H17" s="3">
        <v>4</v>
      </c>
      <c r="I17" s="3">
        <v>3</v>
      </c>
      <c r="J17" s="3">
        <v>3</v>
      </c>
      <c r="K17" s="3">
        <v>4</v>
      </c>
      <c r="L17" s="3"/>
      <c r="M17" s="3">
        <v>4</v>
      </c>
      <c r="N17" s="3"/>
      <c r="O17" s="5">
        <f t="shared" si="1"/>
        <v>34</v>
      </c>
      <c r="P17" s="7"/>
      <c r="Q17" s="7"/>
    </row>
    <row r="18" spans="1:17" x14ac:dyDescent="0.35">
      <c r="A18" s="5">
        <v>0</v>
      </c>
      <c r="B18" s="5">
        <v>2001</v>
      </c>
      <c r="C18" s="5">
        <f t="shared" si="0"/>
        <v>16</v>
      </c>
      <c r="D18" s="5">
        <v>4</v>
      </c>
      <c r="E18" s="5">
        <v>3</v>
      </c>
      <c r="F18" s="5">
        <v>4</v>
      </c>
      <c r="G18" s="5">
        <v>3</v>
      </c>
      <c r="H18" s="5">
        <v>4</v>
      </c>
      <c r="I18" s="5">
        <v>3</v>
      </c>
      <c r="J18" s="5">
        <v>4</v>
      </c>
      <c r="K18" s="5">
        <v>3</v>
      </c>
      <c r="L18" s="5"/>
      <c r="M18" s="5">
        <v>3</v>
      </c>
      <c r="N18" s="5"/>
      <c r="O18" s="5">
        <f t="shared" si="1"/>
        <v>31</v>
      </c>
      <c r="P18" s="7"/>
      <c r="Q18" s="7"/>
    </row>
    <row r="19" spans="1:17" x14ac:dyDescent="0.35">
      <c r="A19" s="3">
        <v>0</v>
      </c>
      <c r="B19" s="3">
        <v>2001</v>
      </c>
      <c r="C19" s="3">
        <f t="shared" si="0"/>
        <v>16</v>
      </c>
      <c r="D19" s="3">
        <v>4</v>
      </c>
      <c r="E19" s="3">
        <v>4</v>
      </c>
      <c r="F19" s="3">
        <v>4</v>
      </c>
      <c r="G19" s="3">
        <v>3</v>
      </c>
      <c r="H19" s="3">
        <v>3</v>
      </c>
      <c r="I19" s="3">
        <v>3</v>
      </c>
      <c r="J19" s="3">
        <v>4</v>
      </c>
      <c r="K19" s="3">
        <v>3</v>
      </c>
      <c r="L19" s="3"/>
      <c r="M19" s="3">
        <v>3</v>
      </c>
      <c r="N19" s="3"/>
      <c r="O19" s="5">
        <f t="shared" si="1"/>
        <v>31</v>
      </c>
      <c r="P19" s="7"/>
      <c r="Q19" s="7"/>
    </row>
    <row r="20" spans="1:17" x14ac:dyDescent="0.35">
      <c r="A20" s="5">
        <v>0</v>
      </c>
      <c r="B20" s="5">
        <v>2001</v>
      </c>
      <c r="C20" s="5">
        <f t="shared" si="0"/>
        <v>16</v>
      </c>
      <c r="D20" s="5">
        <v>4</v>
      </c>
      <c r="E20" s="5">
        <v>3</v>
      </c>
      <c r="F20" s="5">
        <v>2</v>
      </c>
      <c r="G20" s="5">
        <v>4</v>
      </c>
      <c r="H20" s="5">
        <v>4</v>
      </c>
      <c r="I20" s="5">
        <v>3</v>
      </c>
      <c r="J20" s="5">
        <v>3</v>
      </c>
      <c r="K20" s="5">
        <v>3</v>
      </c>
      <c r="L20" s="5"/>
      <c r="M20" s="5">
        <v>4</v>
      </c>
      <c r="N20" s="5"/>
      <c r="O20" s="5">
        <f t="shared" si="1"/>
        <v>30</v>
      </c>
      <c r="P20" s="7"/>
      <c r="Q20" s="7"/>
    </row>
    <row r="21" spans="1:17" x14ac:dyDescent="0.35">
      <c r="A21" s="3">
        <v>0</v>
      </c>
      <c r="B21" s="3">
        <v>2001</v>
      </c>
      <c r="C21" s="3">
        <f t="shared" si="0"/>
        <v>16</v>
      </c>
      <c r="D21" s="3">
        <v>3</v>
      </c>
      <c r="E21" s="3">
        <v>4</v>
      </c>
      <c r="F21" s="3">
        <v>4</v>
      </c>
      <c r="G21" s="3">
        <v>3</v>
      </c>
      <c r="H21" s="3">
        <v>4</v>
      </c>
      <c r="I21" s="3">
        <v>2</v>
      </c>
      <c r="J21" s="3">
        <v>3</v>
      </c>
      <c r="K21" s="3">
        <v>2</v>
      </c>
      <c r="L21" s="3"/>
      <c r="M21" s="3">
        <v>3</v>
      </c>
      <c r="N21" s="3"/>
      <c r="O21" s="5">
        <f t="shared" si="1"/>
        <v>28</v>
      </c>
      <c r="P21" s="7"/>
      <c r="Q21" s="7"/>
    </row>
    <row r="22" spans="1:17" x14ac:dyDescent="0.35">
      <c r="A22" s="5">
        <v>0</v>
      </c>
      <c r="B22" s="5">
        <v>2002</v>
      </c>
      <c r="C22" s="5">
        <f t="shared" si="0"/>
        <v>15</v>
      </c>
      <c r="D22" s="5">
        <v>4</v>
      </c>
      <c r="E22" s="5">
        <v>2</v>
      </c>
      <c r="F22" s="5">
        <v>4</v>
      </c>
      <c r="G22" s="5">
        <v>4</v>
      </c>
      <c r="H22" s="5">
        <v>4</v>
      </c>
      <c r="I22" s="5">
        <v>4</v>
      </c>
      <c r="J22" s="5">
        <v>3</v>
      </c>
      <c r="K22" s="5">
        <v>3</v>
      </c>
      <c r="L22" s="5"/>
      <c r="M22" s="5">
        <v>4</v>
      </c>
      <c r="N22" s="5"/>
      <c r="O22" s="5">
        <f t="shared" si="1"/>
        <v>32</v>
      </c>
      <c r="P22" s="7"/>
      <c r="Q22" s="7"/>
    </row>
    <row r="23" spans="1:17" x14ac:dyDescent="0.35">
      <c r="A23" s="3">
        <v>0</v>
      </c>
      <c r="B23" s="3">
        <v>2002</v>
      </c>
      <c r="C23" s="3">
        <f t="shared" si="0"/>
        <v>15</v>
      </c>
      <c r="D23" s="3">
        <v>4</v>
      </c>
      <c r="E23" s="3">
        <v>1</v>
      </c>
      <c r="F23" s="3">
        <v>4</v>
      </c>
      <c r="G23" s="3">
        <v>4</v>
      </c>
      <c r="H23" s="3">
        <v>4</v>
      </c>
      <c r="I23" s="3">
        <v>4</v>
      </c>
      <c r="J23" s="3">
        <v>3</v>
      </c>
      <c r="K23" s="3">
        <v>2</v>
      </c>
      <c r="L23" s="3"/>
      <c r="M23" s="3">
        <v>4</v>
      </c>
      <c r="N23" s="3"/>
      <c r="O23" s="5">
        <f t="shared" si="1"/>
        <v>30</v>
      </c>
      <c r="P23" s="7"/>
      <c r="Q23" s="7"/>
    </row>
    <row r="24" spans="1:17" x14ac:dyDescent="0.35">
      <c r="A24" s="5">
        <v>0</v>
      </c>
      <c r="B24" s="5">
        <v>2002</v>
      </c>
      <c r="C24" s="5">
        <f t="shared" si="0"/>
        <v>15</v>
      </c>
      <c r="D24" s="5">
        <v>4</v>
      </c>
      <c r="E24" s="5">
        <v>3</v>
      </c>
      <c r="F24" s="5">
        <v>4</v>
      </c>
      <c r="G24" s="5">
        <v>4</v>
      </c>
      <c r="H24" s="5">
        <v>4</v>
      </c>
      <c r="I24" s="5">
        <v>3</v>
      </c>
      <c r="J24" s="5">
        <v>3</v>
      </c>
      <c r="K24" s="5">
        <v>1</v>
      </c>
      <c r="L24" s="5"/>
      <c r="M24" s="5">
        <v>4</v>
      </c>
      <c r="N24" s="5"/>
      <c r="O24" s="5">
        <f t="shared" si="1"/>
        <v>30</v>
      </c>
      <c r="P24" s="7"/>
      <c r="Q24" s="7"/>
    </row>
    <row r="25" spans="1:17" x14ac:dyDescent="0.35">
      <c r="A25" s="3">
        <v>0</v>
      </c>
      <c r="B25" s="3">
        <v>2002</v>
      </c>
      <c r="C25" s="3">
        <f t="shared" si="0"/>
        <v>15</v>
      </c>
      <c r="D25" s="3">
        <v>3</v>
      </c>
      <c r="E25" s="3">
        <v>3</v>
      </c>
      <c r="F25" s="3">
        <v>4</v>
      </c>
      <c r="G25" s="3">
        <v>2</v>
      </c>
      <c r="H25" s="3">
        <v>3</v>
      </c>
      <c r="I25" s="3">
        <v>3</v>
      </c>
      <c r="J25" s="3">
        <v>3</v>
      </c>
      <c r="K25" s="3">
        <v>3</v>
      </c>
      <c r="L25" s="3"/>
      <c r="M25" s="3">
        <v>1</v>
      </c>
      <c r="N25" s="3"/>
      <c r="O25" s="5">
        <f t="shared" si="1"/>
        <v>25</v>
      </c>
      <c r="P25" s="7"/>
      <c r="Q25" s="7"/>
    </row>
    <row r="26" spans="1:17" x14ac:dyDescent="0.35">
      <c r="A26" s="5">
        <v>0</v>
      </c>
      <c r="B26" s="5">
        <v>2002</v>
      </c>
      <c r="C26" s="5">
        <f t="shared" si="0"/>
        <v>15</v>
      </c>
      <c r="D26" s="5">
        <v>3</v>
      </c>
      <c r="E26" s="5">
        <v>3</v>
      </c>
      <c r="F26" s="5">
        <v>2</v>
      </c>
      <c r="G26" s="5">
        <v>3</v>
      </c>
      <c r="H26" s="5">
        <v>3</v>
      </c>
      <c r="I26" s="5">
        <v>2</v>
      </c>
      <c r="J26" s="5">
        <v>2</v>
      </c>
      <c r="K26" s="5">
        <v>3</v>
      </c>
      <c r="L26" s="5"/>
      <c r="M26" s="5">
        <v>2</v>
      </c>
      <c r="N26" s="5"/>
      <c r="O26" s="5">
        <f t="shared" si="1"/>
        <v>23</v>
      </c>
      <c r="P26" s="7"/>
      <c r="Q26" s="7"/>
    </row>
    <row r="27" spans="1:17" x14ac:dyDescent="0.35">
      <c r="A27" s="11">
        <v>0</v>
      </c>
      <c r="B27" s="11">
        <v>2003</v>
      </c>
      <c r="C27" s="11">
        <f t="shared" si="0"/>
        <v>14</v>
      </c>
      <c r="D27" s="11">
        <v>4</v>
      </c>
      <c r="E27" s="11">
        <v>2</v>
      </c>
      <c r="F27" s="11">
        <v>4</v>
      </c>
      <c r="G27" s="11">
        <v>2</v>
      </c>
      <c r="H27" s="11">
        <v>3</v>
      </c>
      <c r="I27" s="11">
        <v>3</v>
      </c>
      <c r="J27" s="11">
        <v>3</v>
      </c>
      <c r="K27" s="11">
        <v>1</v>
      </c>
      <c r="L27" s="11"/>
      <c r="M27" s="11">
        <v>3</v>
      </c>
      <c r="N27" s="11"/>
      <c r="O27" s="5">
        <f t="shared" si="1"/>
        <v>25</v>
      </c>
      <c r="P27" s="7"/>
      <c r="Q27" s="7"/>
    </row>
    <row r="28" spans="1:17" x14ac:dyDescent="0.3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7" x14ac:dyDescent="0.35">
      <c r="A29" s="16" t="s">
        <v>32</v>
      </c>
      <c r="B29" s="16" t="s">
        <v>33</v>
      </c>
      <c r="C29" s="16" t="s">
        <v>34</v>
      </c>
      <c r="D29" s="14"/>
      <c r="E29" s="14"/>
      <c r="F29" s="14"/>
      <c r="G29" s="14"/>
      <c r="H29" s="14"/>
      <c r="I29" s="14"/>
      <c r="J29" s="14" t="s">
        <v>35</v>
      </c>
      <c r="K29" s="16">
        <f>AVERAGE(O2:O27)</f>
        <v>29.846153846153847</v>
      </c>
      <c r="L29" s="14"/>
      <c r="M29" s="14"/>
      <c r="N29" s="14"/>
      <c r="O29" s="14"/>
    </row>
    <row r="30" spans="1:17" x14ac:dyDescent="0.35">
      <c r="A30" s="14">
        <v>20</v>
      </c>
      <c r="B30" s="14">
        <f>(A30-$K$29)/$K$30</f>
        <v>-2.9040551793876608</v>
      </c>
      <c r="C30" s="18">
        <f>(B30*10)+50</f>
        <v>20.95944820612339</v>
      </c>
      <c r="D30" s="14"/>
      <c r="E30" s="14">
        <v>21</v>
      </c>
      <c r="F30" s="14"/>
      <c r="G30" s="14"/>
      <c r="H30" s="14"/>
      <c r="I30" s="14"/>
      <c r="J30" s="14" t="s">
        <v>36</v>
      </c>
      <c r="K30" s="16">
        <f>STDEV(O2:O27)</f>
        <v>3.3904844219351138</v>
      </c>
      <c r="L30" s="14"/>
      <c r="M30" s="14"/>
      <c r="N30" s="14"/>
      <c r="O30" s="14"/>
    </row>
    <row r="31" spans="1:17" x14ac:dyDescent="0.35">
      <c r="A31" s="14">
        <v>21</v>
      </c>
      <c r="B31" s="14">
        <f t="shared" ref="B31:B50" si="2">(A31-$K$29)/$K$30</f>
        <v>-2.6091120752311014</v>
      </c>
      <c r="C31" s="18">
        <f t="shared" ref="C31:C50" si="3">(B31*10)+50</f>
        <v>23.908879247688986</v>
      </c>
      <c r="D31" s="14"/>
      <c r="E31" s="14">
        <v>24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7" x14ac:dyDescent="0.35">
      <c r="A32" s="14">
        <v>22</v>
      </c>
      <c r="B32" s="14">
        <f t="shared" si="2"/>
        <v>-2.3141689710745421</v>
      </c>
      <c r="C32" s="18">
        <f t="shared" si="3"/>
        <v>26.858310289254579</v>
      </c>
      <c r="D32" s="14"/>
      <c r="E32" s="14">
        <v>27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 x14ac:dyDescent="0.35">
      <c r="A33" s="14">
        <v>23</v>
      </c>
      <c r="B33" s="14">
        <f t="shared" si="2"/>
        <v>-2.0192258669179832</v>
      </c>
      <c r="C33" s="18">
        <f t="shared" si="3"/>
        <v>29.807741330820168</v>
      </c>
      <c r="D33" s="14"/>
      <c r="E33" s="14">
        <v>30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x14ac:dyDescent="0.35">
      <c r="A34" s="14">
        <v>24</v>
      </c>
      <c r="B34" s="14">
        <f t="shared" si="2"/>
        <v>-1.7242827627614237</v>
      </c>
      <c r="C34" s="18">
        <f t="shared" si="3"/>
        <v>32.757172372385767</v>
      </c>
      <c r="D34" s="14"/>
      <c r="E34" s="14">
        <v>33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x14ac:dyDescent="0.35">
      <c r="A35" s="14">
        <v>25</v>
      </c>
      <c r="B35" s="14">
        <f t="shared" si="2"/>
        <v>-1.4293396586048643</v>
      </c>
      <c r="C35" s="18">
        <f t="shared" si="3"/>
        <v>35.706603413951356</v>
      </c>
      <c r="D35" s="14"/>
      <c r="E35" s="14">
        <v>36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x14ac:dyDescent="0.35">
      <c r="A36" s="14">
        <v>26</v>
      </c>
      <c r="B36" s="14">
        <f t="shared" si="2"/>
        <v>-1.1343965544483052</v>
      </c>
      <c r="C36" s="18">
        <f t="shared" si="3"/>
        <v>38.656034455516945</v>
      </c>
      <c r="D36" s="14"/>
      <c r="E36" s="14">
        <v>39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x14ac:dyDescent="0.35">
      <c r="A37" s="14">
        <v>27</v>
      </c>
      <c r="B37" s="14">
        <f t="shared" si="2"/>
        <v>-0.8394534502917459</v>
      </c>
      <c r="C37" s="18">
        <f t="shared" si="3"/>
        <v>41.605465497082541</v>
      </c>
      <c r="D37" s="14"/>
      <c r="E37" s="14">
        <v>42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x14ac:dyDescent="0.35">
      <c r="A38" s="14">
        <v>28</v>
      </c>
      <c r="B38" s="14">
        <f t="shared" si="2"/>
        <v>-0.54451034613518656</v>
      </c>
      <c r="C38" s="18">
        <f t="shared" si="3"/>
        <v>44.554896538648137</v>
      </c>
      <c r="D38" s="14"/>
      <c r="E38" s="14">
        <v>45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x14ac:dyDescent="0.35">
      <c r="A39" s="14">
        <v>29</v>
      </c>
      <c r="B39" s="14">
        <f t="shared" si="2"/>
        <v>-0.24956724197862726</v>
      </c>
      <c r="C39" s="18">
        <f t="shared" si="3"/>
        <v>47.504327580213726</v>
      </c>
      <c r="D39" s="14"/>
      <c r="E39" s="14">
        <v>48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x14ac:dyDescent="0.35">
      <c r="A40" s="14">
        <v>30</v>
      </c>
      <c r="B40" s="14">
        <f t="shared" si="2"/>
        <v>4.537586217793204E-2</v>
      </c>
      <c r="C40" s="18">
        <f t="shared" si="3"/>
        <v>50.453758621779322</v>
      </c>
      <c r="D40" s="14"/>
      <c r="E40" s="14">
        <v>50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x14ac:dyDescent="0.35">
      <c r="A41" s="14">
        <v>31</v>
      </c>
      <c r="B41" s="14">
        <f t="shared" si="2"/>
        <v>0.34031896633449132</v>
      </c>
      <c r="C41" s="18">
        <f t="shared" si="3"/>
        <v>53.403189663344911</v>
      </c>
      <c r="D41" s="14"/>
      <c r="E41" s="14">
        <v>53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x14ac:dyDescent="0.35">
      <c r="A42" s="14">
        <v>32</v>
      </c>
      <c r="B42" s="14">
        <f t="shared" si="2"/>
        <v>0.63526207049105066</v>
      </c>
      <c r="C42" s="18">
        <f t="shared" si="3"/>
        <v>56.352620704910507</v>
      </c>
      <c r="D42" s="14"/>
      <c r="E42" s="14">
        <v>56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x14ac:dyDescent="0.35">
      <c r="A43" s="14">
        <v>33</v>
      </c>
      <c r="B43" s="14">
        <f t="shared" si="2"/>
        <v>0.93020517464760988</v>
      </c>
      <c r="C43" s="18">
        <f t="shared" si="3"/>
        <v>59.302051746476096</v>
      </c>
      <c r="D43" s="14"/>
      <c r="E43" s="14">
        <v>59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x14ac:dyDescent="0.35">
      <c r="A44" s="14">
        <v>34</v>
      </c>
      <c r="B44" s="14">
        <f t="shared" si="2"/>
        <v>1.2251482788041692</v>
      </c>
      <c r="C44" s="18">
        <f t="shared" si="3"/>
        <v>62.251482788041692</v>
      </c>
      <c r="D44" s="14"/>
      <c r="E44" s="14">
        <v>62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x14ac:dyDescent="0.35">
      <c r="A45" s="14">
        <v>35</v>
      </c>
      <c r="B45" s="14">
        <f t="shared" si="2"/>
        <v>1.5200913829607285</v>
      </c>
      <c r="C45" s="18">
        <f t="shared" si="3"/>
        <v>65.200913829607288</v>
      </c>
      <c r="D45" s="14"/>
      <c r="E45" s="14">
        <v>65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x14ac:dyDescent="0.35">
      <c r="A46" s="14">
        <v>36</v>
      </c>
      <c r="B46" s="14">
        <f t="shared" si="2"/>
        <v>1.8150344871172879</v>
      </c>
      <c r="C46" s="18">
        <f t="shared" si="3"/>
        <v>68.150344871172877</v>
      </c>
      <c r="D46" s="14"/>
      <c r="E46" s="14">
        <v>68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x14ac:dyDescent="0.35">
      <c r="A47" s="14">
        <v>37</v>
      </c>
      <c r="B47" s="14">
        <f t="shared" si="2"/>
        <v>2.109977591273847</v>
      </c>
      <c r="C47" s="18">
        <f t="shared" si="3"/>
        <v>71.099775912738465</v>
      </c>
      <c r="D47" s="14"/>
      <c r="E47" s="14">
        <v>71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x14ac:dyDescent="0.35">
      <c r="A48" s="14">
        <v>38</v>
      </c>
      <c r="B48" s="14">
        <f t="shared" si="2"/>
        <v>2.4049206954304063</v>
      </c>
      <c r="C48" s="18">
        <f t="shared" si="3"/>
        <v>74.049206954304054</v>
      </c>
      <c r="D48" s="14"/>
      <c r="E48" s="14">
        <v>74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 x14ac:dyDescent="0.35">
      <c r="A49" s="14">
        <v>39</v>
      </c>
      <c r="B49" s="14">
        <f t="shared" si="2"/>
        <v>2.6998637995869657</v>
      </c>
      <c r="C49" s="18">
        <f t="shared" si="3"/>
        <v>76.998637995869657</v>
      </c>
      <c r="D49" s="14"/>
      <c r="E49" s="14">
        <v>77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 x14ac:dyDescent="0.35">
      <c r="A50" s="14">
        <v>40</v>
      </c>
      <c r="B50" s="14">
        <f t="shared" si="2"/>
        <v>2.994806903743525</v>
      </c>
      <c r="C50" s="18">
        <f t="shared" si="3"/>
        <v>79.948069037435246</v>
      </c>
      <c r="D50" s="14"/>
      <c r="E50" s="14">
        <v>80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7"/>
  <sheetViews>
    <sheetView workbookViewId="0">
      <selection activeCell="F9" sqref="F9"/>
    </sheetView>
  </sheetViews>
  <sheetFormatPr defaultRowHeight="14.5" x14ac:dyDescent="0.35"/>
  <cols>
    <col min="2" max="2" width="10.6328125" customWidth="1"/>
  </cols>
  <sheetData>
    <row r="1" spans="1:17" x14ac:dyDescent="0.35">
      <c r="A1" s="46" t="s">
        <v>30</v>
      </c>
      <c r="B1" s="46" t="s">
        <v>31</v>
      </c>
      <c r="C1" s="46" t="s">
        <v>23</v>
      </c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/>
      <c r="O1" s="46" t="s">
        <v>32</v>
      </c>
      <c r="P1" s="14"/>
      <c r="Q1" s="14"/>
    </row>
    <row r="2" spans="1:17" x14ac:dyDescent="0.35">
      <c r="A2" s="5">
        <v>0</v>
      </c>
      <c r="B2" s="5">
        <v>1992</v>
      </c>
      <c r="C2" s="5">
        <f t="shared" ref="C2:C65" si="0">2017-B2</f>
        <v>25</v>
      </c>
      <c r="D2" s="5">
        <v>4</v>
      </c>
      <c r="E2" s="5">
        <v>4</v>
      </c>
      <c r="F2" s="5">
        <v>4</v>
      </c>
      <c r="G2" s="5">
        <v>4</v>
      </c>
      <c r="H2" s="5">
        <v>4</v>
      </c>
      <c r="I2" s="5">
        <v>4</v>
      </c>
      <c r="J2" s="5">
        <v>4</v>
      </c>
      <c r="K2" s="5">
        <v>4</v>
      </c>
      <c r="L2" s="5"/>
      <c r="M2" s="5">
        <v>4</v>
      </c>
      <c r="N2" s="5"/>
      <c r="O2" s="5">
        <f>SUM(D2:K2,M2)</f>
        <v>36</v>
      </c>
    </row>
    <row r="3" spans="1:17" x14ac:dyDescent="0.35">
      <c r="A3" s="3">
        <v>0</v>
      </c>
      <c r="B3" s="3">
        <v>1992</v>
      </c>
      <c r="C3" s="3">
        <f t="shared" si="0"/>
        <v>25</v>
      </c>
      <c r="D3" s="3">
        <v>4</v>
      </c>
      <c r="E3" s="3">
        <v>4</v>
      </c>
      <c r="F3" s="3">
        <v>4</v>
      </c>
      <c r="G3" s="3">
        <v>4</v>
      </c>
      <c r="H3" s="3">
        <v>4</v>
      </c>
      <c r="I3" s="3">
        <v>4</v>
      </c>
      <c r="J3" s="3">
        <v>4</v>
      </c>
      <c r="K3" s="3">
        <v>4</v>
      </c>
      <c r="L3" s="3"/>
      <c r="M3" s="3">
        <v>4</v>
      </c>
      <c r="N3" s="3"/>
      <c r="O3" s="5">
        <f t="shared" ref="O3:O66" si="1">SUM(D3:K3,M3)</f>
        <v>36</v>
      </c>
    </row>
    <row r="4" spans="1:17" x14ac:dyDescent="0.35">
      <c r="A4" s="5">
        <v>0</v>
      </c>
      <c r="B4" s="5">
        <v>1992</v>
      </c>
      <c r="C4" s="5">
        <f t="shared" si="0"/>
        <v>25</v>
      </c>
      <c r="D4" s="5">
        <v>4</v>
      </c>
      <c r="E4" s="5">
        <v>4</v>
      </c>
      <c r="F4" s="5">
        <v>4</v>
      </c>
      <c r="G4" s="5">
        <v>4</v>
      </c>
      <c r="H4" s="5">
        <v>4</v>
      </c>
      <c r="I4" s="5">
        <v>4</v>
      </c>
      <c r="J4" s="5">
        <v>4</v>
      </c>
      <c r="K4" s="5">
        <v>4</v>
      </c>
      <c r="L4" s="5"/>
      <c r="M4" s="5">
        <v>4</v>
      </c>
      <c r="N4" s="5"/>
      <c r="O4" s="5">
        <f t="shared" si="1"/>
        <v>36</v>
      </c>
    </row>
    <row r="5" spans="1:17" x14ac:dyDescent="0.35">
      <c r="A5" s="3">
        <v>1</v>
      </c>
      <c r="B5" s="3">
        <v>1992</v>
      </c>
      <c r="C5" s="3">
        <f t="shared" si="0"/>
        <v>25</v>
      </c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/>
      <c r="M5" s="3">
        <v>4</v>
      </c>
      <c r="N5" s="3"/>
      <c r="O5" s="5">
        <f t="shared" si="1"/>
        <v>36</v>
      </c>
    </row>
    <row r="6" spans="1:17" x14ac:dyDescent="0.35">
      <c r="A6" s="5">
        <v>0</v>
      </c>
      <c r="B6" s="5">
        <v>1992</v>
      </c>
      <c r="C6" s="5">
        <f t="shared" si="0"/>
        <v>25</v>
      </c>
      <c r="D6" s="5">
        <v>4</v>
      </c>
      <c r="E6" s="5">
        <v>4</v>
      </c>
      <c r="F6" s="5">
        <v>4</v>
      </c>
      <c r="G6" s="5">
        <v>4</v>
      </c>
      <c r="H6" s="5">
        <v>4</v>
      </c>
      <c r="I6" s="5">
        <v>4</v>
      </c>
      <c r="J6" s="5">
        <v>3</v>
      </c>
      <c r="K6" s="5">
        <v>4</v>
      </c>
      <c r="L6" s="5"/>
      <c r="M6" s="5">
        <v>4</v>
      </c>
      <c r="N6" s="5"/>
      <c r="O6" s="5">
        <f t="shared" si="1"/>
        <v>35</v>
      </c>
    </row>
    <row r="7" spans="1:17" x14ac:dyDescent="0.35">
      <c r="A7" s="3">
        <v>0</v>
      </c>
      <c r="B7" s="3">
        <v>1992</v>
      </c>
      <c r="C7" s="3">
        <f t="shared" si="0"/>
        <v>25</v>
      </c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3</v>
      </c>
      <c r="K7" s="3">
        <v>4</v>
      </c>
      <c r="L7" s="3"/>
      <c r="M7" s="3">
        <v>4</v>
      </c>
      <c r="N7" s="3"/>
      <c r="O7" s="5">
        <f t="shared" si="1"/>
        <v>35</v>
      </c>
    </row>
    <row r="8" spans="1:17" x14ac:dyDescent="0.35">
      <c r="A8" s="5">
        <v>0</v>
      </c>
      <c r="B8" s="5">
        <v>1992</v>
      </c>
      <c r="C8" s="5">
        <f t="shared" si="0"/>
        <v>25</v>
      </c>
      <c r="D8" s="5">
        <v>4</v>
      </c>
      <c r="E8" s="5">
        <v>4</v>
      </c>
      <c r="F8" s="5">
        <v>4</v>
      </c>
      <c r="G8" s="5">
        <v>4</v>
      </c>
      <c r="H8" s="5">
        <v>3</v>
      </c>
      <c r="I8" s="5">
        <v>4</v>
      </c>
      <c r="J8" s="5">
        <v>4</v>
      </c>
      <c r="K8" s="5">
        <v>4</v>
      </c>
      <c r="L8" s="5"/>
      <c r="M8" s="5">
        <v>4</v>
      </c>
      <c r="N8" s="5"/>
      <c r="O8" s="5">
        <f t="shared" si="1"/>
        <v>35</v>
      </c>
    </row>
    <row r="9" spans="1:17" x14ac:dyDescent="0.35">
      <c r="A9" s="3">
        <v>1</v>
      </c>
      <c r="B9" s="3">
        <v>1992</v>
      </c>
      <c r="C9" s="3">
        <f t="shared" si="0"/>
        <v>25</v>
      </c>
      <c r="D9" s="3">
        <v>4</v>
      </c>
      <c r="E9" s="3">
        <v>4</v>
      </c>
      <c r="F9" s="3">
        <v>4</v>
      </c>
      <c r="G9" s="3">
        <v>3</v>
      </c>
      <c r="H9" s="3">
        <v>4</v>
      </c>
      <c r="I9" s="3">
        <v>4</v>
      </c>
      <c r="J9" s="3">
        <v>4</v>
      </c>
      <c r="K9" s="3">
        <v>4</v>
      </c>
      <c r="L9" s="3"/>
      <c r="M9" s="3">
        <v>4</v>
      </c>
      <c r="N9" s="3"/>
      <c r="O9" s="5">
        <f t="shared" si="1"/>
        <v>35</v>
      </c>
    </row>
    <row r="10" spans="1:17" x14ac:dyDescent="0.35">
      <c r="A10" s="5">
        <v>1</v>
      </c>
      <c r="B10" s="5">
        <v>1992</v>
      </c>
      <c r="C10" s="5">
        <f t="shared" si="0"/>
        <v>25</v>
      </c>
      <c r="D10" s="5">
        <v>4</v>
      </c>
      <c r="E10" s="5">
        <v>4</v>
      </c>
      <c r="F10" s="5">
        <v>4</v>
      </c>
      <c r="G10" s="5">
        <v>4</v>
      </c>
      <c r="H10" s="5">
        <v>4</v>
      </c>
      <c r="I10" s="5">
        <v>3</v>
      </c>
      <c r="J10" s="5">
        <v>4</v>
      </c>
      <c r="K10" s="5">
        <v>4</v>
      </c>
      <c r="L10" s="5"/>
      <c r="M10" s="5">
        <v>4</v>
      </c>
      <c r="N10" s="5"/>
      <c r="O10" s="5">
        <f t="shared" si="1"/>
        <v>35</v>
      </c>
    </row>
    <row r="11" spans="1:17" x14ac:dyDescent="0.35">
      <c r="A11" s="3">
        <v>0</v>
      </c>
      <c r="B11" s="3">
        <v>1992</v>
      </c>
      <c r="C11" s="3">
        <f t="shared" si="0"/>
        <v>25</v>
      </c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3</v>
      </c>
      <c r="K11" s="3">
        <v>4</v>
      </c>
      <c r="L11" s="3"/>
      <c r="M11" s="3">
        <v>3</v>
      </c>
      <c r="N11" s="3"/>
      <c r="O11" s="5">
        <f t="shared" si="1"/>
        <v>34</v>
      </c>
    </row>
    <row r="12" spans="1:17" x14ac:dyDescent="0.35">
      <c r="A12" s="5">
        <v>0</v>
      </c>
      <c r="B12" s="5">
        <v>1992</v>
      </c>
      <c r="C12" s="5">
        <f t="shared" si="0"/>
        <v>25</v>
      </c>
      <c r="D12" s="5">
        <v>4</v>
      </c>
      <c r="E12" s="5">
        <v>3</v>
      </c>
      <c r="F12" s="5">
        <v>4</v>
      </c>
      <c r="G12" s="5">
        <v>4</v>
      </c>
      <c r="H12" s="5">
        <v>4</v>
      </c>
      <c r="I12" s="5">
        <v>4</v>
      </c>
      <c r="J12" s="5">
        <v>3</v>
      </c>
      <c r="K12" s="5">
        <v>4</v>
      </c>
      <c r="L12" s="5"/>
      <c r="M12" s="5">
        <v>4</v>
      </c>
      <c r="N12" s="5"/>
      <c r="O12" s="5">
        <f t="shared" si="1"/>
        <v>34</v>
      </c>
    </row>
    <row r="13" spans="1:17" x14ac:dyDescent="0.35">
      <c r="A13" s="3">
        <v>0</v>
      </c>
      <c r="B13" s="3">
        <v>1992</v>
      </c>
      <c r="C13" s="3">
        <f t="shared" si="0"/>
        <v>25</v>
      </c>
      <c r="D13" s="3">
        <v>4</v>
      </c>
      <c r="E13" s="3">
        <v>4</v>
      </c>
      <c r="F13" s="3">
        <v>4</v>
      </c>
      <c r="G13" s="3">
        <v>3</v>
      </c>
      <c r="H13" s="3">
        <v>4</v>
      </c>
      <c r="I13" s="3">
        <v>4</v>
      </c>
      <c r="J13" s="3">
        <v>3</v>
      </c>
      <c r="K13" s="3">
        <v>4</v>
      </c>
      <c r="L13" s="3"/>
      <c r="M13" s="3">
        <v>4</v>
      </c>
      <c r="N13" s="3"/>
      <c r="O13" s="5">
        <f t="shared" si="1"/>
        <v>34</v>
      </c>
    </row>
    <row r="14" spans="1:17" x14ac:dyDescent="0.35">
      <c r="A14" s="5">
        <v>0</v>
      </c>
      <c r="B14" s="5">
        <v>1992</v>
      </c>
      <c r="C14" s="5">
        <f t="shared" si="0"/>
        <v>25</v>
      </c>
      <c r="D14" s="5">
        <v>3</v>
      </c>
      <c r="E14" s="5">
        <v>4</v>
      </c>
      <c r="F14" s="5">
        <v>4</v>
      </c>
      <c r="G14" s="5">
        <v>2</v>
      </c>
      <c r="H14" s="5">
        <v>4</v>
      </c>
      <c r="I14" s="5">
        <v>4</v>
      </c>
      <c r="J14" s="5">
        <v>4</v>
      </c>
      <c r="K14" s="5">
        <v>4</v>
      </c>
      <c r="L14" s="5"/>
      <c r="M14" s="5">
        <v>4</v>
      </c>
      <c r="N14" s="5"/>
      <c r="O14" s="5">
        <f t="shared" si="1"/>
        <v>33</v>
      </c>
    </row>
    <row r="15" spans="1:17" x14ac:dyDescent="0.35">
      <c r="A15" s="3">
        <v>0</v>
      </c>
      <c r="B15" s="3">
        <v>1992</v>
      </c>
      <c r="C15" s="3">
        <f t="shared" si="0"/>
        <v>25</v>
      </c>
      <c r="D15" s="3">
        <v>3</v>
      </c>
      <c r="E15" s="3">
        <v>4</v>
      </c>
      <c r="F15" s="3">
        <v>4</v>
      </c>
      <c r="G15" s="3">
        <v>4</v>
      </c>
      <c r="H15" s="3">
        <v>4</v>
      </c>
      <c r="I15" s="3">
        <v>4</v>
      </c>
      <c r="J15" s="3">
        <v>3</v>
      </c>
      <c r="K15" s="3">
        <v>4</v>
      </c>
      <c r="L15" s="3"/>
      <c r="M15" s="3">
        <v>3</v>
      </c>
      <c r="N15" s="3"/>
      <c r="O15" s="5">
        <f t="shared" si="1"/>
        <v>33</v>
      </c>
    </row>
    <row r="16" spans="1:17" x14ac:dyDescent="0.35">
      <c r="A16" s="5">
        <v>0</v>
      </c>
      <c r="B16" s="5">
        <v>1992</v>
      </c>
      <c r="C16" s="5">
        <f t="shared" si="0"/>
        <v>25</v>
      </c>
      <c r="D16" s="5">
        <v>3</v>
      </c>
      <c r="E16" s="5">
        <v>4</v>
      </c>
      <c r="F16" s="5">
        <v>4</v>
      </c>
      <c r="G16" s="5">
        <v>4</v>
      </c>
      <c r="H16" s="5">
        <v>4</v>
      </c>
      <c r="I16" s="5">
        <v>4</v>
      </c>
      <c r="J16" s="5">
        <v>3</v>
      </c>
      <c r="K16" s="5">
        <v>3</v>
      </c>
      <c r="L16" s="5"/>
      <c r="M16" s="5">
        <v>4</v>
      </c>
      <c r="N16" s="5"/>
      <c r="O16" s="5">
        <f t="shared" si="1"/>
        <v>33</v>
      </c>
    </row>
    <row r="17" spans="1:15" x14ac:dyDescent="0.35">
      <c r="A17" s="3">
        <v>1</v>
      </c>
      <c r="B17" s="3">
        <v>1992</v>
      </c>
      <c r="C17" s="3">
        <f t="shared" si="0"/>
        <v>25</v>
      </c>
      <c r="D17" s="3">
        <v>4</v>
      </c>
      <c r="E17" s="3">
        <v>3</v>
      </c>
      <c r="F17" s="3">
        <v>4</v>
      </c>
      <c r="G17" s="3">
        <v>3</v>
      </c>
      <c r="H17" s="3">
        <v>4</v>
      </c>
      <c r="I17" s="3">
        <v>3</v>
      </c>
      <c r="J17" s="3">
        <v>3</v>
      </c>
      <c r="K17" s="3">
        <v>4</v>
      </c>
      <c r="L17" s="3"/>
      <c r="M17" s="3">
        <v>4</v>
      </c>
      <c r="N17" s="3"/>
      <c r="O17" s="5">
        <f t="shared" si="1"/>
        <v>32</v>
      </c>
    </row>
    <row r="18" spans="1:15" x14ac:dyDescent="0.35">
      <c r="A18" s="5">
        <v>0</v>
      </c>
      <c r="B18" s="5">
        <v>1992</v>
      </c>
      <c r="C18" s="5">
        <f t="shared" si="0"/>
        <v>25</v>
      </c>
      <c r="D18" s="5">
        <v>3</v>
      </c>
      <c r="E18" s="5">
        <v>4</v>
      </c>
      <c r="F18" s="5">
        <v>4</v>
      </c>
      <c r="G18" s="5">
        <v>4</v>
      </c>
      <c r="H18" s="5">
        <v>4</v>
      </c>
      <c r="I18" s="5">
        <v>4</v>
      </c>
      <c r="J18" s="5">
        <v>3</v>
      </c>
      <c r="K18" s="5">
        <v>3</v>
      </c>
      <c r="L18" s="5"/>
      <c r="M18" s="5">
        <v>3</v>
      </c>
      <c r="N18" s="5"/>
      <c r="O18" s="5">
        <f t="shared" si="1"/>
        <v>32</v>
      </c>
    </row>
    <row r="19" spans="1:15" x14ac:dyDescent="0.35">
      <c r="A19" s="3">
        <v>0</v>
      </c>
      <c r="B19" s="3">
        <v>1992</v>
      </c>
      <c r="C19" s="3">
        <f t="shared" si="0"/>
        <v>25</v>
      </c>
      <c r="D19" s="3">
        <v>3</v>
      </c>
      <c r="E19" s="3">
        <v>4</v>
      </c>
      <c r="F19" s="3">
        <v>4</v>
      </c>
      <c r="G19" s="3">
        <v>3</v>
      </c>
      <c r="H19" s="3">
        <v>3</v>
      </c>
      <c r="I19" s="3">
        <v>4</v>
      </c>
      <c r="J19" s="3">
        <v>3</v>
      </c>
      <c r="K19" s="3">
        <v>4</v>
      </c>
      <c r="L19" s="3"/>
      <c r="M19" s="3">
        <v>4</v>
      </c>
      <c r="N19" s="3"/>
      <c r="O19" s="5">
        <f t="shared" si="1"/>
        <v>32</v>
      </c>
    </row>
    <row r="20" spans="1:15" x14ac:dyDescent="0.35">
      <c r="A20" s="5">
        <v>0</v>
      </c>
      <c r="B20" s="5">
        <v>1992</v>
      </c>
      <c r="C20" s="5">
        <f t="shared" si="0"/>
        <v>25</v>
      </c>
      <c r="D20" s="5">
        <v>4</v>
      </c>
      <c r="E20" s="5">
        <v>4</v>
      </c>
      <c r="F20" s="5">
        <v>4</v>
      </c>
      <c r="G20" s="5">
        <v>4</v>
      </c>
      <c r="H20" s="5">
        <v>3</v>
      </c>
      <c r="I20" s="5">
        <v>3</v>
      </c>
      <c r="J20" s="5">
        <v>2</v>
      </c>
      <c r="K20" s="5">
        <v>4</v>
      </c>
      <c r="L20" s="5"/>
      <c r="M20" s="5">
        <v>4</v>
      </c>
      <c r="N20" s="5"/>
      <c r="O20" s="5">
        <f t="shared" si="1"/>
        <v>32</v>
      </c>
    </row>
    <row r="21" spans="1:15" x14ac:dyDescent="0.35">
      <c r="A21" s="3">
        <v>1</v>
      </c>
      <c r="B21" s="3">
        <v>1992</v>
      </c>
      <c r="C21" s="3">
        <f t="shared" si="0"/>
        <v>25</v>
      </c>
      <c r="D21" s="3">
        <v>4</v>
      </c>
      <c r="E21" s="3">
        <v>3</v>
      </c>
      <c r="F21" s="3">
        <v>4</v>
      </c>
      <c r="G21" s="3">
        <v>3</v>
      </c>
      <c r="H21" s="3">
        <v>4</v>
      </c>
      <c r="I21" s="3">
        <v>3</v>
      </c>
      <c r="J21" s="3">
        <v>3</v>
      </c>
      <c r="K21" s="3">
        <v>3</v>
      </c>
      <c r="L21" s="3"/>
      <c r="M21" s="3">
        <v>4</v>
      </c>
      <c r="N21" s="3"/>
      <c r="O21" s="5">
        <f t="shared" si="1"/>
        <v>31</v>
      </c>
    </row>
    <row r="22" spans="1:15" x14ac:dyDescent="0.35">
      <c r="A22" s="5">
        <v>0</v>
      </c>
      <c r="B22" s="5">
        <v>1992</v>
      </c>
      <c r="C22" s="5">
        <f t="shared" si="0"/>
        <v>25</v>
      </c>
      <c r="D22" s="5">
        <v>2</v>
      </c>
      <c r="E22" s="5">
        <v>4</v>
      </c>
      <c r="F22" s="5">
        <v>4</v>
      </c>
      <c r="G22" s="5">
        <v>3</v>
      </c>
      <c r="H22" s="5">
        <v>3</v>
      </c>
      <c r="I22" s="5">
        <v>4</v>
      </c>
      <c r="J22" s="5">
        <v>3</v>
      </c>
      <c r="K22" s="5">
        <v>3</v>
      </c>
      <c r="L22" s="5"/>
      <c r="M22" s="5">
        <v>4</v>
      </c>
      <c r="N22" s="5"/>
      <c r="O22" s="5">
        <f t="shared" si="1"/>
        <v>30</v>
      </c>
    </row>
    <row r="23" spans="1:15" x14ac:dyDescent="0.35">
      <c r="A23" s="3">
        <v>1</v>
      </c>
      <c r="B23" s="3">
        <v>1992</v>
      </c>
      <c r="C23" s="3">
        <f t="shared" si="0"/>
        <v>25</v>
      </c>
      <c r="D23" s="3">
        <v>2</v>
      </c>
      <c r="E23" s="3">
        <v>3</v>
      </c>
      <c r="F23" s="3">
        <v>4</v>
      </c>
      <c r="G23" s="3">
        <v>2</v>
      </c>
      <c r="H23" s="3">
        <v>4</v>
      </c>
      <c r="I23" s="3">
        <v>4</v>
      </c>
      <c r="J23" s="3">
        <v>3</v>
      </c>
      <c r="K23" s="3">
        <v>4</v>
      </c>
      <c r="L23" s="3"/>
      <c r="M23" s="3">
        <v>4</v>
      </c>
      <c r="N23" s="3"/>
      <c r="O23" s="5">
        <f t="shared" si="1"/>
        <v>30</v>
      </c>
    </row>
    <row r="24" spans="1:15" x14ac:dyDescent="0.35">
      <c r="A24" s="5">
        <v>1</v>
      </c>
      <c r="B24" s="5">
        <v>1992</v>
      </c>
      <c r="C24" s="5">
        <f t="shared" si="0"/>
        <v>25</v>
      </c>
      <c r="D24" s="5">
        <v>3</v>
      </c>
      <c r="E24" s="5">
        <v>3</v>
      </c>
      <c r="F24" s="5">
        <v>4</v>
      </c>
      <c r="G24" s="5">
        <v>2</v>
      </c>
      <c r="H24" s="5">
        <v>4</v>
      </c>
      <c r="I24" s="5">
        <v>4</v>
      </c>
      <c r="J24" s="5">
        <v>4</v>
      </c>
      <c r="K24" s="5">
        <v>3</v>
      </c>
      <c r="L24" s="5"/>
      <c r="M24" s="5">
        <v>3</v>
      </c>
      <c r="N24" s="5"/>
      <c r="O24" s="5">
        <f t="shared" si="1"/>
        <v>30</v>
      </c>
    </row>
    <row r="25" spans="1:15" x14ac:dyDescent="0.35">
      <c r="A25" s="3">
        <v>1</v>
      </c>
      <c r="B25" s="3">
        <v>1992</v>
      </c>
      <c r="C25" s="3">
        <f t="shared" si="0"/>
        <v>25</v>
      </c>
      <c r="D25" s="3">
        <v>2</v>
      </c>
      <c r="E25" s="3">
        <v>4</v>
      </c>
      <c r="F25" s="3">
        <v>4</v>
      </c>
      <c r="G25" s="3">
        <v>2</v>
      </c>
      <c r="H25" s="3">
        <v>3</v>
      </c>
      <c r="I25" s="3">
        <v>4</v>
      </c>
      <c r="J25" s="3">
        <v>4</v>
      </c>
      <c r="K25" s="3">
        <v>4</v>
      </c>
      <c r="L25" s="3"/>
      <c r="M25" s="3">
        <v>3</v>
      </c>
      <c r="N25" s="3"/>
      <c r="O25" s="5">
        <f t="shared" si="1"/>
        <v>30</v>
      </c>
    </row>
    <row r="26" spans="1:15" x14ac:dyDescent="0.35">
      <c r="A26" s="5">
        <v>0</v>
      </c>
      <c r="B26" s="5">
        <v>1992</v>
      </c>
      <c r="C26" s="5">
        <f t="shared" si="0"/>
        <v>25</v>
      </c>
      <c r="D26" s="5">
        <v>3</v>
      </c>
      <c r="E26" s="5">
        <v>3</v>
      </c>
      <c r="F26" s="5">
        <v>4</v>
      </c>
      <c r="G26" s="5">
        <v>4</v>
      </c>
      <c r="H26" s="5">
        <v>3</v>
      </c>
      <c r="I26" s="5">
        <v>2</v>
      </c>
      <c r="J26" s="5">
        <v>3</v>
      </c>
      <c r="K26" s="5">
        <v>3</v>
      </c>
      <c r="L26" s="5"/>
      <c r="M26" s="5">
        <v>3</v>
      </c>
      <c r="N26" s="5"/>
      <c r="O26" s="5">
        <f t="shared" si="1"/>
        <v>28</v>
      </c>
    </row>
    <row r="27" spans="1:15" x14ac:dyDescent="0.35">
      <c r="A27" s="3">
        <v>0</v>
      </c>
      <c r="B27" s="3">
        <v>1992</v>
      </c>
      <c r="C27" s="3">
        <f t="shared" si="0"/>
        <v>25</v>
      </c>
      <c r="D27" s="3">
        <v>1</v>
      </c>
      <c r="E27" s="3">
        <v>4</v>
      </c>
      <c r="F27" s="3">
        <v>3</v>
      </c>
      <c r="G27" s="3">
        <v>3</v>
      </c>
      <c r="H27" s="3">
        <v>3</v>
      </c>
      <c r="I27" s="3">
        <v>3</v>
      </c>
      <c r="J27" s="3">
        <v>4</v>
      </c>
      <c r="K27" s="3">
        <v>4</v>
      </c>
      <c r="L27" s="3"/>
      <c r="M27" s="3">
        <v>3</v>
      </c>
      <c r="N27" s="3"/>
      <c r="O27" s="5">
        <f t="shared" si="1"/>
        <v>28</v>
      </c>
    </row>
    <row r="28" spans="1:15" x14ac:dyDescent="0.35">
      <c r="A28" s="5">
        <v>0</v>
      </c>
      <c r="B28" s="5">
        <v>1992</v>
      </c>
      <c r="C28" s="5">
        <f t="shared" si="0"/>
        <v>25</v>
      </c>
      <c r="D28" s="5">
        <v>3</v>
      </c>
      <c r="E28" s="5">
        <v>4</v>
      </c>
      <c r="F28" s="5">
        <v>4</v>
      </c>
      <c r="G28" s="5">
        <v>4</v>
      </c>
      <c r="H28" s="5">
        <v>3</v>
      </c>
      <c r="I28" s="5">
        <v>2</v>
      </c>
      <c r="J28" s="5">
        <v>2</v>
      </c>
      <c r="K28" s="5">
        <v>3</v>
      </c>
      <c r="L28" s="5"/>
      <c r="M28" s="5">
        <v>3</v>
      </c>
      <c r="N28" s="5"/>
      <c r="O28" s="5">
        <f t="shared" si="1"/>
        <v>28</v>
      </c>
    </row>
    <row r="29" spans="1:15" x14ac:dyDescent="0.35">
      <c r="A29" s="3">
        <v>0</v>
      </c>
      <c r="B29" s="3">
        <v>1992</v>
      </c>
      <c r="C29" s="3">
        <f t="shared" si="0"/>
        <v>25</v>
      </c>
      <c r="D29" s="3">
        <v>3</v>
      </c>
      <c r="E29" s="3">
        <v>4</v>
      </c>
      <c r="F29" s="3">
        <v>4</v>
      </c>
      <c r="G29" s="3">
        <v>2</v>
      </c>
      <c r="H29" s="3">
        <v>3</v>
      </c>
      <c r="I29" s="3">
        <v>3</v>
      </c>
      <c r="J29" s="3">
        <v>3</v>
      </c>
      <c r="K29" s="3">
        <v>3</v>
      </c>
      <c r="L29" s="3"/>
      <c r="M29" s="3">
        <v>3</v>
      </c>
      <c r="N29" s="3"/>
      <c r="O29" s="5">
        <f t="shared" si="1"/>
        <v>28</v>
      </c>
    </row>
    <row r="30" spans="1:15" x14ac:dyDescent="0.35">
      <c r="A30" s="5">
        <v>0</v>
      </c>
      <c r="B30" s="5">
        <v>1992</v>
      </c>
      <c r="C30" s="5">
        <f t="shared" si="0"/>
        <v>25</v>
      </c>
      <c r="D30" s="5">
        <v>3</v>
      </c>
      <c r="E30" s="5">
        <v>4</v>
      </c>
      <c r="F30" s="5">
        <v>3</v>
      </c>
      <c r="G30" s="5">
        <v>1</v>
      </c>
      <c r="H30" s="5">
        <v>3</v>
      </c>
      <c r="I30" s="5">
        <v>2</v>
      </c>
      <c r="J30" s="5">
        <v>4</v>
      </c>
      <c r="K30" s="5">
        <v>4</v>
      </c>
      <c r="L30" s="5"/>
      <c r="M30" s="5">
        <v>4</v>
      </c>
      <c r="N30" s="5"/>
      <c r="O30" s="5">
        <f t="shared" si="1"/>
        <v>28</v>
      </c>
    </row>
    <row r="31" spans="1:15" x14ac:dyDescent="0.35">
      <c r="A31" s="3">
        <v>0</v>
      </c>
      <c r="B31" s="3">
        <v>1992</v>
      </c>
      <c r="C31" s="3">
        <f t="shared" si="0"/>
        <v>25</v>
      </c>
      <c r="D31" s="3">
        <v>3</v>
      </c>
      <c r="E31" s="3">
        <v>4</v>
      </c>
      <c r="F31" s="3">
        <v>4</v>
      </c>
      <c r="G31" s="3">
        <v>2</v>
      </c>
      <c r="H31" s="3">
        <v>3</v>
      </c>
      <c r="I31" s="3">
        <v>2</v>
      </c>
      <c r="J31" s="3">
        <v>3</v>
      </c>
      <c r="K31" s="3">
        <v>4</v>
      </c>
      <c r="L31" s="3"/>
      <c r="M31" s="3">
        <v>3</v>
      </c>
      <c r="N31" s="3"/>
      <c r="O31" s="5">
        <f t="shared" si="1"/>
        <v>28</v>
      </c>
    </row>
    <row r="32" spans="1:15" x14ac:dyDescent="0.35">
      <c r="A32" s="5">
        <v>0</v>
      </c>
      <c r="B32" s="5">
        <v>1992</v>
      </c>
      <c r="C32" s="5">
        <f t="shared" si="0"/>
        <v>25</v>
      </c>
      <c r="D32" s="5">
        <v>2</v>
      </c>
      <c r="E32" s="5">
        <v>4</v>
      </c>
      <c r="F32" s="5">
        <v>4</v>
      </c>
      <c r="G32" s="5">
        <v>3</v>
      </c>
      <c r="H32" s="5">
        <v>2</v>
      </c>
      <c r="I32" s="5">
        <v>2</v>
      </c>
      <c r="J32" s="5">
        <v>4</v>
      </c>
      <c r="K32" s="5">
        <v>4</v>
      </c>
      <c r="L32" s="5"/>
      <c r="M32" s="5">
        <v>1</v>
      </c>
      <c r="N32" s="5"/>
      <c r="O32" s="5">
        <f t="shared" si="1"/>
        <v>26</v>
      </c>
    </row>
    <row r="33" spans="1:15" x14ac:dyDescent="0.35">
      <c r="A33" s="3">
        <v>0</v>
      </c>
      <c r="B33" s="3">
        <v>1993</v>
      </c>
      <c r="C33" s="3">
        <f t="shared" si="0"/>
        <v>24</v>
      </c>
      <c r="D33" s="3">
        <v>3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/>
      <c r="M33" s="3">
        <v>4</v>
      </c>
      <c r="N33" s="3"/>
      <c r="O33" s="5">
        <f t="shared" si="1"/>
        <v>35</v>
      </c>
    </row>
    <row r="34" spans="1:15" x14ac:dyDescent="0.35">
      <c r="A34" s="5">
        <v>0</v>
      </c>
      <c r="B34" s="5">
        <v>1993</v>
      </c>
      <c r="C34" s="5">
        <f t="shared" si="0"/>
        <v>24</v>
      </c>
      <c r="D34" s="5">
        <v>4</v>
      </c>
      <c r="E34" s="5">
        <v>4</v>
      </c>
      <c r="F34" s="5">
        <v>4</v>
      </c>
      <c r="G34" s="5">
        <v>3</v>
      </c>
      <c r="H34" s="5">
        <v>4</v>
      </c>
      <c r="I34" s="5">
        <v>4</v>
      </c>
      <c r="J34" s="5">
        <v>4</v>
      </c>
      <c r="K34" s="5">
        <v>4</v>
      </c>
      <c r="L34" s="5"/>
      <c r="M34" s="5">
        <v>4</v>
      </c>
      <c r="N34" s="5"/>
      <c r="O34" s="5">
        <f t="shared" si="1"/>
        <v>35</v>
      </c>
    </row>
    <row r="35" spans="1:15" x14ac:dyDescent="0.35">
      <c r="A35" s="3">
        <v>1</v>
      </c>
      <c r="B35" s="3">
        <v>1993</v>
      </c>
      <c r="C35" s="3">
        <f t="shared" si="0"/>
        <v>24</v>
      </c>
      <c r="D35" s="3">
        <v>4</v>
      </c>
      <c r="E35" s="3">
        <v>4</v>
      </c>
      <c r="F35" s="3">
        <v>4</v>
      </c>
      <c r="G35" s="3">
        <v>3</v>
      </c>
      <c r="H35" s="3">
        <v>3</v>
      </c>
      <c r="I35" s="3">
        <v>4</v>
      </c>
      <c r="J35" s="3">
        <v>4</v>
      </c>
      <c r="K35" s="3">
        <v>4</v>
      </c>
      <c r="L35" s="3"/>
      <c r="M35" s="3">
        <v>4</v>
      </c>
      <c r="N35" s="3"/>
      <c r="O35" s="5">
        <f t="shared" si="1"/>
        <v>34</v>
      </c>
    </row>
    <row r="36" spans="1:15" x14ac:dyDescent="0.35">
      <c r="A36" s="5">
        <v>0</v>
      </c>
      <c r="B36" s="5">
        <v>1993</v>
      </c>
      <c r="C36" s="5">
        <f t="shared" si="0"/>
        <v>24</v>
      </c>
      <c r="D36" s="5">
        <v>4</v>
      </c>
      <c r="E36" s="5">
        <v>4</v>
      </c>
      <c r="F36" s="5">
        <v>4</v>
      </c>
      <c r="G36" s="5">
        <v>4</v>
      </c>
      <c r="H36" s="5">
        <v>4</v>
      </c>
      <c r="I36" s="5">
        <v>2</v>
      </c>
      <c r="J36" s="5">
        <v>4</v>
      </c>
      <c r="K36" s="5">
        <v>4</v>
      </c>
      <c r="L36" s="5"/>
      <c r="M36" s="5">
        <v>4</v>
      </c>
      <c r="N36" s="5"/>
      <c r="O36" s="5">
        <f t="shared" si="1"/>
        <v>34</v>
      </c>
    </row>
    <row r="37" spans="1:15" x14ac:dyDescent="0.35">
      <c r="A37" s="3">
        <v>0</v>
      </c>
      <c r="B37" s="3">
        <v>1993</v>
      </c>
      <c r="C37" s="3">
        <f t="shared" si="0"/>
        <v>24</v>
      </c>
      <c r="D37" s="3">
        <v>4</v>
      </c>
      <c r="E37" s="3">
        <v>3</v>
      </c>
      <c r="F37" s="3">
        <v>4</v>
      </c>
      <c r="G37" s="3">
        <v>4</v>
      </c>
      <c r="H37" s="3">
        <v>4</v>
      </c>
      <c r="I37" s="3">
        <v>3</v>
      </c>
      <c r="J37" s="3">
        <v>4</v>
      </c>
      <c r="K37" s="3">
        <v>4</v>
      </c>
      <c r="L37" s="3"/>
      <c r="M37" s="3">
        <v>4</v>
      </c>
      <c r="N37" s="3"/>
      <c r="O37" s="5">
        <f t="shared" si="1"/>
        <v>34</v>
      </c>
    </row>
    <row r="38" spans="1:15" x14ac:dyDescent="0.35">
      <c r="A38" s="5">
        <v>1</v>
      </c>
      <c r="B38" s="5">
        <v>1993</v>
      </c>
      <c r="C38" s="5">
        <f t="shared" si="0"/>
        <v>24</v>
      </c>
      <c r="D38" s="5">
        <v>4</v>
      </c>
      <c r="E38" s="5">
        <v>3</v>
      </c>
      <c r="F38" s="5">
        <v>4</v>
      </c>
      <c r="G38" s="5">
        <v>4</v>
      </c>
      <c r="H38" s="5">
        <v>3</v>
      </c>
      <c r="I38" s="5">
        <v>4</v>
      </c>
      <c r="J38" s="5">
        <v>4</v>
      </c>
      <c r="K38" s="5">
        <v>4</v>
      </c>
      <c r="L38" s="5"/>
      <c r="M38" s="5">
        <v>3</v>
      </c>
      <c r="N38" s="5"/>
      <c r="O38" s="5">
        <f t="shared" si="1"/>
        <v>33</v>
      </c>
    </row>
    <row r="39" spans="1:15" x14ac:dyDescent="0.35">
      <c r="A39" s="3">
        <v>0</v>
      </c>
      <c r="B39" s="3">
        <v>1993</v>
      </c>
      <c r="C39" s="3">
        <f t="shared" si="0"/>
        <v>24</v>
      </c>
      <c r="D39" s="3">
        <v>4</v>
      </c>
      <c r="E39" s="3">
        <v>4</v>
      </c>
      <c r="F39" s="3">
        <v>4</v>
      </c>
      <c r="G39" s="3">
        <v>3</v>
      </c>
      <c r="H39" s="3">
        <v>4</v>
      </c>
      <c r="I39" s="3">
        <v>3</v>
      </c>
      <c r="J39" s="3">
        <v>4</v>
      </c>
      <c r="K39" s="3">
        <v>3</v>
      </c>
      <c r="L39" s="3"/>
      <c r="M39" s="3">
        <v>4</v>
      </c>
      <c r="N39" s="3"/>
      <c r="O39" s="5">
        <f t="shared" si="1"/>
        <v>33</v>
      </c>
    </row>
    <row r="40" spans="1:15" x14ac:dyDescent="0.35">
      <c r="A40" s="5">
        <v>0</v>
      </c>
      <c r="B40" s="5">
        <v>1993</v>
      </c>
      <c r="C40" s="5">
        <f t="shared" si="0"/>
        <v>24</v>
      </c>
      <c r="D40" s="5">
        <v>4</v>
      </c>
      <c r="E40" s="5">
        <v>4</v>
      </c>
      <c r="F40" s="5">
        <v>4</v>
      </c>
      <c r="G40" s="5">
        <v>2</v>
      </c>
      <c r="H40" s="5">
        <v>4</v>
      </c>
      <c r="I40" s="5">
        <v>3</v>
      </c>
      <c r="J40" s="5">
        <v>4</v>
      </c>
      <c r="K40" s="5">
        <v>4</v>
      </c>
      <c r="L40" s="5"/>
      <c r="M40" s="5">
        <v>4</v>
      </c>
      <c r="N40" s="5"/>
      <c r="O40" s="5">
        <f t="shared" si="1"/>
        <v>33</v>
      </c>
    </row>
    <row r="41" spans="1:15" x14ac:dyDescent="0.35">
      <c r="A41" s="3">
        <v>0</v>
      </c>
      <c r="B41" s="3">
        <v>1993</v>
      </c>
      <c r="C41" s="3">
        <f t="shared" si="0"/>
        <v>24</v>
      </c>
      <c r="D41" s="3">
        <v>4</v>
      </c>
      <c r="E41" s="3">
        <v>4</v>
      </c>
      <c r="F41" s="3">
        <v>3</v>
      </c>
      <c r="G41" s="3">
        <v>4</v>
      </c>
      <c r="H41" s="3">
        <v>3</v>
      </c>
      <c r="I41" s="3">
        <v>3</v>
      </c>
      <c r="J41" s="3">
        <v>4</v>
      </c>
      <c r="K41" s="3">
        <v>4</v>
      </c>
      <c r="L41" s="3"/>
      <c r="M41" s="3">
        <v>4</v>
      </c>
      <c r="N41" s="3"/>
      <c r="O41" s="5">
        <f t="shared" si="1"/>
        <v>33</v>
      </c>
    </row>
    <row r="42" spans="1:15" x14ac:dyDescent="0.35">
      <c r="A42" s="5">
        <v>0</v>
      </c>
      <c r="B42" s="5">
        <v>1993</v>
      </c>
      <c r="C42" s="5">
        <f t="shared" si="0"/>
        <v>24</v>
      </c>
      <c r="D42" s="5">
        <v>3</v>
      </c>
      <c r="E42" s="5">
        <v>4</v>
      </c>
      <c r="F42" s="5">
        <v>4</v>
      </c>
      <c r="G42" s="5">
        <v>4</v>
      </c>
      <c r="H42" s="5">
        <v>4</v>
      </c>
      <c r="I42" s="5">
        <v>4</v>
      </c>
      <c r="J42" s="5">
        <v>3</v>
      </c>
      <c r="K42" s="5">
        <v>4</v>
      </c>
      <c r="L42" s="5"/>
      <c r="M42" s="5">
        <v>3</v>
      </c>
      <c r="N42" s="5"/>
      <c r="O42" s="5">
        <f t="shared" si="1"/>
        <v>33</v>
      </c>
    </row>
    <row r="43" spans="1:15" x14ac:dyDescent="0.35">
      <c r="A43" s="3">
        <v>1</v>
      </c>
      <c r="B43" s="3">
        <v>1993</v>
      </c>
      <c r="C43" s="3">
        <f t="shared" si="0"/>
        <v>24</v>
      </c>
      <c r="D43" s="3">
        <v>3</v>
      </c>
      <c r="E43" s="3">
        <v>4</v>
      </c>
      <c r="F43" s="3">
        <v>4</v>
      </c>
      <c r="G43" s="3">
        <v>4</v>
      </c>
      <c r="H43" s="3">
        <v>4</v>
      </c>
      <c r="I43" s="3">
        <v>4</v>
      </c>
      <c r="J43" s="3">
        <v>4</v>
      </c>
      <c r="K43" s="3">
        <v>4</v>
      </c>
      <c r="L43" s="3"/>
      <c r="M43" s="3">
        <v>2</v>
      </c>
      <c r="N43" s="3"/>
      <c r="O43" s="5">
        <f t="shared" si="1"/>
        <v>33</v>
      </c>
    </row>
    <row r="44" spans="1:15" x14ac:dyDescent="0.35">
      <c r="A44" s="5">
        <v>0</v>
      </c>
      <c r="B44" s="5">
        <v>1993</v>
      </c>
      <c r="C44" s="5">
        <f t="shared" si="0"/>
        <v>24</v>
      </c>
      <c r="D44" s="5">
        <v>4</v>
      </c>
      <c r="E44" s="5">
        <v>4</v>
      </c>
      <c r="F44" s="5">
        <v>4</v>
      </c>
      <c r="G44" s="5">
        <v>3</v>
      </c>
      <c r="H44" s="5">
        <v>3</v>
      </c>
      <c r="I44" s="5">
        <v>3</v>
      </c>
      <c r="J44" s="5">
        <v>4</v>
      </c>
      <c r="K44" s="5">
        <v>4</v>
      </c>
      <c r="L44" s="5"/>
      <c r="M44" s="5">
        <v>4</v>
      </c>
      <c r="N44" s="5"/>
      <c r="O44" s="5">
        <f t="shared" si="1"/>
        <v>33</v>
      </c>
    </row>
    <row r="45" spans="1:15" x14ac:dyDescent="0.35">
      <c r="A45" s="3">
        <v>0</v>
      </c>
      <c r="B45" s="3">
        <v>1993</v>
      </c>
      <c r="C45" s="3">
        <f t="shared" si="0"/>
        <v>24</v>
      </c>
      <c r="D45" s="3">
        <v>4</v>
      </c>
      <c r="E45" s="3">
        <v>4</v>
      </c>
      <c r="F45" s="3">
        <v>4</v>
      </c>
      <c r="G45" s="3">
        <v>4</v>
      </c>
      <c r="H45" s="3">
        <v>4</v>
      </c>
      <c r="I45" s="3">
        <v>2</v>
      </c>
      <c r="J45" s="3">
        <v>3</v>
      </c>
      <c r="K45" s="3">
        <v>3</v>
      </c>
      <c r="L45" s="3"/>
      <c r="M45" s="3">
        <v>4</v>
      </c>
      <c r="N45" s="3"/>
      <c r="O45" s="5">
        <f t="shared" si="1"/>
        <v>32</v>
      </c>
    </row>
    <row r="46" spans="1:15" x14ac:dyDescent="0.35">
      <c r="A46" s="5">
        <v>0</v>
      </c>
      <c r="B46" s="5">
        <v>1993</v>
      </c>
      <c r="C46" s="5">
        <f t="shared" si="0"/>
        <v>24</v>
      </c>
      <c r="D46" s="5">
        <v>4</v>
      </c>
      <c r="E46" s="5">
        <v>4</v>
      </c>
      <c r="F46" s="5">
        <v>4</v>
      </c>
      <c r="G46" s="5">
        <v>3</v>
      </c>
      <c r="H46" s="5">
        <v>4</v>
      </c>
      <c r="I46" s="5">
        <v>4</v>
      </c>
      <c r="J46" s="5">
        <v>3</v>
      </c>
      <c r="K46" s="5">
        <v>3</v>
      </c>
      <c r="L46" s="5"/>
      <c r="M46" s="5">
        <v>3</v>
      </c>
      <c r="N46" s="5"/>
      <c r="O46" s="5">
        <f t="shared" si="1"/>
        <v>32</v>
      </c>
    </row>
    <row r="47" spans="1:15" x14ac:dyDescent="0.35">
      <c r="A47" s="3">
        <v>0</v>
      </c>
      <c r="B47" s="3">
        <v>1993</v>
      </c>
      <c r="C47" s="3">
        <f t="shared" si="0"/>
        <v>24</v>
      </c>
      <c r="D47" s="3">
        <v>4</v>
      </c>
      <c r="E47" s="3">
        <v>4</v>
      </c>
      <c r="F47" s="3">
        <v>4</v>
      </c>
      <c r="G47" s="3">
        <v>3</v>
      </c>
      <c r="H47" s="3">
        <v>4</v>
      </c>
      <c r="I47" s="3">
        <v>3</v>
      </c>
      <c r="J47" s="3">
        <v>3</v>
      </c>
      <c r="K47" s="3">
        <v>3</v>
      </c>
      <c r="L47" s="3"/>
      <c r="M47" s="3">
        <v>4</v>
      </c>
      <c r="N47" s="3"/>
      <c r="O47" s="5">
        <f t="shared" si="1"/>
        <v>32</v>
      </c>
    </row>
    <row r="48" spans="1:15" x14ac:dyDescent="0.35">
      <c r="A48" s="5">
        <v>0</v>
      </c>
      <c r="B48" s="5">
        <v>1993</v>
      </c>
      <c r="C48" s="5">
        <f t="shared" si="0"/>
        <v>24</v>
      </c>
      <c r="D48" s="5">
        <v>3</v>
      </c>
      <c r="E48" s="5">
        <v>4</v>
      </c>
      <c r="F48" s="5">
        <v>4</v>
      </c>
      <c r="G48" s="5">
        <v>3</v>
      </c>
      <c r="H48" s="5">
        <v>4</v>
      </c>
      <c r="I48" s="5">
        <v>3</v>
      </c>
      <c r="J48" s="5">
        <v>3</v>
      </c>
      <c r="K48" s="5">
        <v>3</v>
      </c>
      <c r="L48" s="5"/>
      <c r="M48" s="5">
        <v>4</v>
      </c>
      <c r="N48" s="5"/>
      <c r="O48" s="5">
        <f t="shared" si="1"/>
        <v>31</v>
      </c>
    </row>
    <row r="49" spans="1:15" x14ac:dyDescent="0.35">
      <c r="A49" s="3">
        <v>0</v>
      </c>
      <c r="B49" s="3">
        <v>1993</v>
      </c>
      <c r="C49" s="3">
        <f t="shared" si="0"/>
        <v>24</v>
      </c>
      <c r="D49" s="3">
        <v>3</v>
      </c>
      <c r="E49" s="3">
        <v>4</v>
      </c>
      <c r="F49" s="3">
        <v>4</v>
      </c>
      <c r="G49" s="3">
        <v>3</v>
      </c>
      <c r="H49" s="3">
        <v>4</v>
      </c>
      <c r="I49" s="3">
        <v>3</v>
      </c>
      <c r="J49" s="3">
        <v>3</v>
      </c>
      <c r="K49" s="3">
        <v>3</v>
      </c>
      <c r="L49" s="3"/>
      <c r="M49" s="3">
        <v>4</v>
      </c>
      <c r="N49" s="3"/>
      <c r="O49" s="5">
        <f t="shared" si="1"/>
        <v>31</v>
      </c>
    </row>
    <row r="50" spans="1:15" x14ac:dyDescent="0.35">
      <c r="A50" s="5">
        <v>0</v>
      </c>
      <c r="B50" s="5">
        <v>1993</v>
      </c>
      <c r="C50" s="5">
        <f t="shared" si="0"/>
        <v>24</v>
      </c>
      <c r="D50" s="5">
        <v>4</v>
      </c>
      <c r="E50" s="5">
        <v>4</v>
      </c>
      <c r="F50" s="5">
        <v>4</v>
      </c>
      <c r="G50" s="5">
        <v>4</v>
      </c>
      <c r="H50" s="5">
        <v>3</v>
      </c>
      <c r="I50" s="5">
        <v>2</v>
      </c>
      <c r="J50" s="5">
        <v>3</v>
      </c>
      <c r="K50" s="5">
        <v>3</v>
      </c>
      <c r="L50" s="5"/>
      <c r="M50" s="5">
        <v>4</v>
      </c>
      <c r="N50" s="5"/>
      <c r="O50" s="5">
        <f t="shared" si="1"/>
        <v>31</v>
      </c>
    </row>
    <row r="51" spans="1:15" x14ac:dyDescent="0.35">
      <c r="A51" s="3">
        <v>1</v>
      </c>
      <c r="B51" s="3">
        <v>1993</v>
      </c>
      <c r="C51" s="3">
        <f t="shared" si="0"/>
        <v>24</v>
      </c>
      <c r="D51" s="3">
        <v>4</v>
      </c>
      <c r="E51" s="3">
        <v>4</v>
      </c>
      <c r="F51" s="3">
        <v>3</v>
      </c>
      <c r="G51" s="3">
        <v>4</v>
      </c>
      <c r="H51" s="3">
        <v>3</v>
      </c>
      <c r="I51" s="3">
        <v>3</v>
      </c>
      <c r="J51" s="3">
        <v>3</v>
      </c>
      <c r="K51" s="3">
        <v>4</v>
      </c>
      <c r="L51" s="3"/>
      <c r="M51" s="3">
        <v>3</v>
      </c>
      <c r="N51" s="3"/>
      <c r="O51" s="5">
        <f t="shared" si="1"/>
        <v>31</v>
      </c>
    </row>
    <row r="52" spans="1:15" x14ac:dyDescent="0.35">
      <c r="A52" s="5">
        <v>0</v>
      </c>
      <c r="B52" s="5">
        <v>1993</v>
      </c>
      <c r="C52" s="5">
        <f t="shared" si="0"/>
        <v>24</v>
      </c>
      <c r="D52" s="5">
        <v>4</v>
      </c>
      <c r="E52" s="5">
        <v>4</v>
      </c>
      <c r="F52" s="5">
        <v>4</v>
      </c>
      <c r="G52" s="5">
        <v>3</v>
      </c>
      <c r="H52" s="5">
        <v>3</v>
      </c>
      <c r="I52" s="5">
        <v>3</v>
      </c>
      <c r="J52" s="5">
        <v>3</v>
      </c>
      <c r="K52" s="5">
        <v>3</v>
      </c>
      <c r="L52" s="5"/>
      <c r="M52" s="5">
        <v>4</v>
      </c>
      <c r="N52" s="5"/>
      <c r="O52" s="5">
        <f t="shared" si="1"/>
        <v>31</v>
      </c>
    </row>
    <row r="53" spans="1:15" x14ac:dyDescent="0.35">
      <c r="A53" s="3">
        <v>1</v>
      </c>
      <c r="B53" s="3">
        <v>1993</v>
      </c>
      <c r="C53" s="3">
        <f t="shared" si="0"/>
        <v>24</v>
      </c>
      <c r="D53" s="3">
        <v>3</v>
      </c>
      <c r="E53" s="3">
        <v>4</v>
      </c>
      <c r="F53" s="3">
        <v>3</v>
      </c>
      <c r="G53" s="3">
        <v>3</v>
      </c>
      <c r="H53" s="3">
        <v>3</v>
      </c>
      <c r="I53" s="3">
        <v>4</v>
      </c>
      <c r="J53" s="3">
        <v>4</v>
      </c>
      <c r="K53" s="3">
        <v>3</v>
      </c>
      <c r="L53" s="3"/>
      <c r="M53" s="3">
        <v>3</v>
      </c>
      <c r="N53" s="3"/>
      <c r="O53" s="5">
        <f t="shared" si="1"/>
        <v>30</v>
      </c>
    </row>
    <row r="54" spans="1:15" x14ac:dyDescent="0.35">
      <c r="A54" s="5">
        <v>0</v>
      </c>
      <c r="B54" s="5">
        <v>1993</v>
      </c>
      <c r="C54" s="5">
        <f t="shared" si="0"/>
        <v>24</v>
      </c>
      <c r="D54" s="5">
        <v>4</v>
      </c>
      <c r="E54" s="5">
        <v>3</v>
      </c>
      <c r="F54" s="5">
        <v>3</v>
      </c>
      <c r="G54" s="5">
        <v>3</v>
      </c>
      <c r="H54" s="5">
        <v>4</v>
      </c>
      <c r="I54" s="5">
        <v>4</v>
      </c>
      <c r="J54" s="5">
        <v>3</v>
      </c>
      <c r="K54" s="5">
        <v>3</v>
      </c>
      <c r="L54" s="5"/>
      <c r="M54" s="5">
        <v>3</v>
      </c>
      <c r="N54" s="5"/>
      <c r="O54" s="5">
        <f t="shared" si="1"/>
        <v>30</v>
      </c>
    </row>
    <row r="55" spans="1:15" x14ac:dyDescent="0.35">
      <c r="A55" s="3">
        <v>0</v>
      </c>
      <c r="B55" s="3">
        <v>1993</v>
      </c>
      <c r="C55" s="3">
        <f t="shared" si="0"/>
        <v>24</v>
      </c>
      <c r="D55" s="3">
        <v>3</v>
      </c>
      <c r="E55" s="3">
        <v>3</v>
      </c>
      <c r="F55" s="3">
        <v>4</v>
      </c>
      <c r="G55" s="3">
        <v>4</v>
      </c>
      <c r="H55" s="3">
        <v>3</v>
      </c>
      <c r="I55" s="3">
        <v>4</v>
      </c>
      <c r="J55" s="3">
        <v>3</v>
      </c>
      <c r="K55" s="3">
        <v>3</v>
      </c>
      <c r="L55" s="3"/>
      <c r="M55" s="3">
        <v>3</v>
      </c>
      <c r="N55" s="3"/>
      <c r="O55" s="5">
        <f t="shared" si="1"/>
        <v>30</v>
      </c>
    </row>
    <row r="56" spans="1:15" x14ac:dyDescent="0.35">
      <c r="A56" s="5">
        <v>0</v>
      </c>
      <c r="B56" s="5">
        <v>1993</v>
      </c>
      <c r="C56" s="5">
        <f t="shared" si="0"/>
        <v>24</v>
      </c>
      <c r="D56" s="5">
        <v>3</v>
      </c>
      <c r="E56" s="5">
        <v>4</v>
      </c>
      <c r="F56" s="5">
        <v>4</v>
      </c>
      <c r="G56" s="5">
        <v>4</v>
      </c>
      <c r="H56" s="5">
        <v>3</v>
      </c>
      <c r="I56" s="5">
        <v>3</v>
      </c>
      <c r="J56" s="5">
        <v>3</v>
      </c>
      <c r="K56" s="5">
        <v>3</v>
      </c>
      <c r="L56" s="5"/>
      <c r="M56" s="5">
        <v>3</v>
      </c>
      <c r="N56" s="5"/>
      <c r="O56" s="5">
        <f t="shared" si="1"/>
        <v>30</v>
      </c>
    </row>
    <row r="57" spans="1:15" x14ac:dyDescent="0.35">
      <c r="A57" s="3">
        <v>1</v>
      </c>
      <c r="B57" s="3">
        <v>1993</v>
      </c>
      <c r="C57" s="3">
        <f t="shared" si="0"/>
        <v>24</v>
      </c>
      <c r="D57" s="3">
        <v>3</v>
      </c>
      <c r="E57" s="3">
        <v>4</v>
      </c>
      <c r="F57" s="3">
        <v>3</v>
      </c>
      <c r="G57" s="3">
        <v>3</v>
      </c>
      <c r="H57" s="3">
        <v>4</v>
      </c>
      <c r="I57" s="3">
        <v>3</v>
      </c>
      <c r="J57" s="3">
        <v>4</v>
      </c>
      <c r="K57" s="3">
        <v>3</v>
      </c>
      <c r="L57" s="3"/>
      <c r="M57" s="3">
        <v>3</v>
      </c>
      <c r="N57" s="3"/>
      <c r="O57" s="5">
        <f t="shared" si="1"/>
        <v>30</v>
      </c>
    </row>
    <row r="58" spans="1:15" x14ac:dyDescent="0.35">
      <c r="A58" s="5">
        <v>1</v>
      </c>
      <c r="B58" s="5">
        <v>1993</v>
      </c>
      <c r="C58" s="5">
        <f t="shared" si="0"/>
        <v>24</v>
      </c>
      <c r="D58" s="5">
        <v>2</v>
      </c>
      <c r="E58" s="5">
        <v>3</v>
      </c>
      <c r="F58" s="5">
        <v>4</v>
      </c>
      <c r="G58" s="5">
        <v>3</v>
      </c>
      <c r="H58" s="5">
        <v>4</v>
      </c>
      <c r="I58" s="5">
        <v>3</v>
      </c>
      <c r="J58" s="5">
        <v>4</v>
      </c>
      <c r="K58" s="5">
        <v>2</v>
      </c>
      <c r="L58" s="5"/>
      <c r="M58" s="5">
        <v>4</v>
      </c>
      <c r="N58" s="5"/>
      <c r="O58" s="5">
        <f t="shared" si="1"/>
        <v>29</v>
      </c>
    </row>
    <row r="59" spans="1:15" x14ac:dyDescent="0.35">
      <c r="A59" s="3">
        <v>0</v>
      </c>
      <c r="B59" s="3">
        <v>1993</v>
      </c>
      <c r="C59" s="3">
        <f t="shared" si="0"/>
        <v>24</v>
      </c>
      <c r="D59" s="3">
        <v>2</v>
      </c>
      <c r="E59" s="3">
        <v>4</v>
      </c>
      <c r="F59" s="3">
        <v>4</v>
      </c>
      <c r="G59" s="3">
        <v>1</v>
      </c>
      <c r="H59" s="3">
        <v>3</v>
      </c>
      <c r="I59" s="3">
        <v>4</v>
      </c>
      <c r="J59" s="3">
        <v>4</v>
      </c>
      <c r="K59" s="3">
        <v>4</v>
      </c>
      <c r="L59" s="3"/>
      <c r="M59" s="3">
        <v>3</v>
      </c>
      <c r="N59" s="3"/>
      <c r="O59" s="5">
        <f t="shared" si="1"/>
        <v>29</v>
      </c>
    </row>
    <row r="60" spans="1:15" x14ac:dyDescent="0.35">
      <c r="A60" s="5">
        <v>0</v>
      </c>
      <c r="B60" s="5">
        <v>1993</v>
      </c>
      <c r="C60" s="5">
        <f t="shared" si="0"/>
        <v>24</v>
      </c>
      <c r="D60" s="5">
        <v>3</v>
      </c>
      <c r="E60" s="5">
        <v>3</v>
      </c>
      <c r="F60" s="5">
        <v>4</v>
      </c>
      <c r="G60" s="5">
        <v>4</v>
      </c>
      <c r="H60" s="5">
        <v>3</v>
      </c>
      <c r="I60" s="5">
        <v>3</v>
      </c>
      <c r="J60" s="5">
        <v>3</v>
      </c>
      <c r="K60" s="5">
        <v>3</v>
      </c>
      <c r="L60" s="5"/>
      <c r="M60" s="5">
        <v>3</v>
      </c>
      <c r="N60" s="5"/>
      <c r="O60" s="5">
        <f t="shared" si="1"/>
        <v>29</v>
      </c>
    </row>
    <row r="61" spans="1:15" x14ac:dyDescent="0.35">
      <c r="A61" s="3">
        <v>0</v>
      </c>
      <c r="B61" s="3">
        <v>1993</v>
      </c>
      <c r="C61" s="3">
        <f t="shared" si="0"/>
        <v>24</v>
      </c>
      <c r="D61" s="3">
        <v>4</v>
      </c>
      <c r="E61" s="3">
        <v>2</v>
      </c>
      <c r="F61" s="3">
        <v>4</v>
      </c>
      <c r="G61" s="3">
        <v>4</v>
      </c>
      <c r="H61" s="3">
        <v>2</v>
      </c>
      <c r="I61" s="3">
        <v>4</v>
      </c>
      <c r="J61" s="3">
        <v>4</v>
      </c>
      <c r="K61" s="3">
        <v>3</v>
      </c>
      <c r="L61" s="3"/>
      <c r="M61" s="3">
        <v>2</v>
      </c>
      <c r="N61" s="3"/>
      <c r="O61" s="5">
        <f t="shared" si="1"/>
        <v>29</v>
      </c>
    </row>
    <row r="62" spans="1:15" x14ac:dyDescent="0.35">
      <c r="A62" s="5">
        <v>1</v>
      </c>
      <c r="B62" s="5">
        <v>1993</v>
      </c>
      <c r="C62" s="5">
        <f t="shared" si="0"/>
        <v>24</v>
      </c>
      <c r="D62" s="5">
        <v>4</v>
      </c>
      <c r="E62" s="5">
        <v>3</v>
      </c>
      <c r="F62" s="5">
        <v>4</v>
      </c>
      <c r="G62" s="5">
        <v>3</v>
      </c>
      <c r="H62" s="5">
        <v>3</v>
      </c>
      <c r="I62" s="5">
        <v>3</v>
      </c>
      <c r="J62" s="5">
        <v>3</v>
      </c>
      <c r="K62" s="5">
        <v>3</v>
      </c>
      <c r="L62" s="5"/>
      <c r="M62" s="5">
        <v>3</v>
      </c>
      <c r="N62" s="5"/>
      <c r="O62" s="5">
        <f t="shared" si="1"/>
        <v>29</v>
      </c>
    </row>
    <row r="63" spans="1:15" x14ac:dyDescent="0.35">
      <c r="A63" s="3">
        <v>0</v>
      </c>
      <c r="B63" s="3">
        <v>1993</v>
      </c>
      <c r="C63" s="3">
        <f t="shared" si="0"/>
        <v>24</v>
      </c>
      <c r="D63" s="3">
        <v>4</v>
      </c>
      <c r="E63" s="3">
        <v>4</v>
      </c>
      <c r="F63" s="3">
        <v>4</v>
      </c>
      <c r="G63" s="3">
        <v>4</v>
      </c>
      <c r="H63" s="3">
        <v>2</v>
      </c>
      <c r="I63" s="3">
        <v>2</v>
      </c>
      <c r="J63" s="3">
        <v>3</v>
      </c>
      <c r="K63" s="3">
        <v>2</v>
      </c>
      <c r="L63" s="3"/>
      <c r="M63" s="3">
        <v>3</v>
      </c>
      <c r="N63" s="3"/>
      <c r="O63" s="5">
        <f t="shared" si="1"/>
        <v>28</v>
      </c>
    </row>
    <row r="64" spans="1:15" x14ac:dyDescent="0.35">
      <c r="A64" s="5">
        <v>0</v>
      </c>
      <c r="B64" s="5">
        <v>1993</v>
      </c>
      <c r="C64" s="5">
        <f t="shared" si="0"/>
        <v>24</v>
      </c>
      <c r="D64" s="5">
        <v>2</v>
      </c>
      <c r="E64" s="5">
        <v>4</v>
      </c>
      <c r="F64" s="5">
        <v>4</v>
      </c>
      <c r="G64" s="5">
        <v>4</v>
      </c>
      <c r="H64" s="5">
        <v>3</v>
      </c>
      <c r="I64" s="5">
        <v>3</v>
      </c>
      <c r="J64" s="5">
        <v>3</v>
      </c>
      <c r="K64" s="5">
        <v>3</v>
      </c>
      <c r="L64" s="5"/>
      <c r="M64" s="5">
        <v>2</v>
      </c>
      <c r="N64" s="5"/>
      <c r="O64" s="5">
        <f t="shared" si="1"/>
        <v>28</v>
      </c>
    </row>
    <row r="65" spans="1:15" x14ac:dyDescent="0.35">
      <c r="A65" s="3">
        <v>1</v>
      </c>
      <c r="B65" s="3">
        <v>1993</v>
      </c>
      <c r="C65" s="3">
        <f t="shared" si="0"/>
        <v>24</v>
      </c>
      <c r="D65" s="3">
        <v>3</v>
      </c>
      <c r="E65" s="3">
        <v>1</v>
      </c>
      <c r="F65" s="3">
        <v>3</v>
      </c>
      <c r="G65" s="3">
        <v>4</v>
      </c>
      <c r="H65" s="3">
        <v>4</v>
      </c>
      <c r="I65" s="3">
        <v>3</v>
      </c>
      <c r="J65" s="3">
        <v>3</v>
      </c>
      <c r="K65" s="3">
        <v>3</v>
      </c>
      <c r="L65" s="3"/>
      <c r="M65" s="3">
        <v>4</v>
      </c>
      <c r="N65" s="3"/>
      <c r="O65" s="5">
        <f t="shared" si="1"/>
        <v>28</v>
      </c>
    </row>
    <row r="66" spans="1:15" x14ac:dyDescent="0.35">
      <c r="A66" s="5">
        <v>1</v>
      </c>
      <c r="B66" s="5">
        <v>1993</v>
      </c>
      <c r="C66" s="5">
        <f t="shared" ref="C66:C129" si="2">2017-B66</f>
        <v>24</v>
      </c>
      <c r="D66" s="5">
        <v>4</v>
      </c>
      <c r="E66" s="5">
        <v>3</v>
      </c>
      <c r="F66" s="5">
        <v>3</v>
      </c>
      <c r="G66" s="5">
        <v>3</v>
      </c>
      <c r="H66" s="5">
        <v>3</v>
      </c>
      <c r="I66" s="5">
        <v>3</v>
      </c>
      <c r="J66" s="5">
        <v>2</v>
      </c>
      <c r="K66" s="5">
        <v>3</v>
      </c>
      <c r="L66" s="5"/>
      <c r="M66" s="5">
        <v>3</v>
      </c>
      <c r="N66" s="5"/>
      <c r="O66" s="5">
        <f t="shared" si="1"/>
        <v>27</v>
      </c>
    </row>
    <row r="67" spans="1:15" x14ac:dyDescent="0.35">
      <c r="A67" s="3">
        <v>1</v>
      </c>
      <c r="B67" s="3">
        <v>1993</v>
      </c>
      <c r="C67" s="3">
        <f t="shared" si="2"/>
        <v>24</v>
      </c>
      <c r="D67" s="3">
        <v>3</v>
      </c>
      <c r="E67" s="3">
        <v>2</v>
      </c>
      <c r="F67" s="3">
        <v>4</v>
      </c>
      <c r="G67" s="3">
        <v>3</v>
      </c>
      <c r="H67" s="3">
        <v>3</v>
      </c>
      <c r="I67" s="3">
        <v>3</v>
      </c>
      <c r="J67" s="3">
        <v>3</v>
      </c>
      <c r="K67" s="3">
        <v>2</v>
      </c>
      <c r="L67" s="3"/>
      <c r="M67" s="3">
        <v>3</v>
      </c>
      <c r="N67" s="3"/>
      <c r="O67" s="5">
        <f t="shared" ref="O67:O130" si="3">SUM(D67:K67,M67)</f>
        <v>26</v>
      </c>
    </row>
    <row r="68" spans="1:15" x14ac:dyDescent="0.35">
      <c r="A68" s="5">
        <v>0</v>
      </c>
      <c r="B68" s="5">
        <v>1993</v>
      </c>
      <c r="C68" s="5">
        <f t="shared" si="2"/>
        <v>24</v>
      </c>
      <c r="D68" s="5">
        <v>2</v>
      </c>
      <c r="E68" s="5">
        <v>4</v>
      </c>
      <c r="F68" s="5">
        <v>4</v>
      </c>
      <c r="G68" s="5">
        <v>3</v>
      </c>
      <c r="H68" s="5">
        <v>2</v>
      </c>
      <c r="I68" s="5">
        <v>2</v>
      </c>
      <c r="J68" s="5">
        <v>3</v>
      </c>
      <c r="K68" s="5">
        <v>3</v>
      </c>
      <c r="L68" s="5"/>
      <c r="M68" s="5">
        <v>3</v>
      </c>
      <c r="N68" s="5"/>
      <c r="O68" s="5">
        <f t="shared" si="3"/>
        <v>26</v>
      </c>
    </row>
    <row r="69" spans="1:15" x14ac:dyDescent="0.35">
      <c r="A69" s="3">
        <v>1</v>
      </c>
      <c r="B69" s="3">
        <v>1993</v>
      </c>
      <c r="C69" s="3">
        <f t="shared" si="2"/>
        <v>24</v>
      </c>
      <c r="D69" s="3">
        <v>3</v>
      </c>
      <c r="E69" s="3">
        <v>3</v>
      </c>
      <c r="F69" s="3">
        <v>3</v>
      </c>
      <c r="G69" s="3">
        <v>3</v>
      </c>
      <c r="H69" s="3">
        <v>3</v>
      </c>
      <c r="I69" s="3">
        <v>3</v>
      </c>
      <c r="J69" s="3">
        <v>1</v>
      </c>
      <c r="K69" s="3">
        <v>4</v>
      </c>
      <c r="L69" s="3"/>
      <c r="M69" s="3">
        <v>3</v>
      </c>
      <c r="N69" s="3"/>
      <c r="O69" s="5">
        <f t="shared" si="3"/>
        <v>26</v>
      </c>
    </row>
    <row r="70" spans="1:15" x14ac:dyDescent="0.35">
      <c r="A70" s="5">
        <v>0</v>
      </c>
      <c r="B70" s="5">
        <v>1993</v>
      </c>
      <c r="C70" s="5">
        <f t="shared" si="2"/>
        <v>24</v>
      </c>
      <c r="D70" s="5">
        <v>2</v>
      </c>
      <c r="E70" s="5">
        <v>2</v>
      </c>
      <c r="F70" s="5">
        <v>4</v>
      </c>
      <c r="G70" s="5">
        <v>2</v>
      </c>
      <c r="H70" s="5">
        <v>4</v>
      </c>
      <c r="I70" s="5">
        <v>4</v>
      </c>
      <c r="J70" s="5">
        <v>2</v>
      </c>
      <c r="K70" s="5">
        <v>2</v>
      </c>
      <c r="L70" s="5"/>
      <c r="M70" s="5">
        <v>3</v>
      </c>
      <c r="N70" s="5"/>
      <c r="O70" s="5">
        <f t="shared" si="3"/>
        <v>25</v>
      </c>
    </row>
    <row r="71" spans="1:15" x14ac:dyDescent="0.35">
      <c r="A71" s="3">
        <v>0</v>
      </c>
      <c r="B71" s="3">
        <v>1993</v>
      </c>
      <c r="C71" s="3">
        <f t="shared" si="2"/>
        <v>24</v>
      </c>
      <c r="D71" s="3">
        <v>4</v>
      </c>
      <c r="E71" s="3">
        <v>3</v>
      </c>
      <c r="F71" s="3">
        <v>3</v>
      </c>
      <c r="G71" s="3">
        <v>2</v>
      </c>
      <c r="H71" s="3">
        <v>2</v>
      </c>
      <c r="I71" s="3">
        <v>3</v>
      </c>
      <c r="J71" s="3">
        <v>2</v>
      </c>
      <c r="K71" s="3">
        <v>3</v>
      </c>
      <c r="L71" s="3"/>
      <c r="M71" s="3">
        <v>3</v>
      </c>
      <c r="N71" s="3"/>
      <c r="O71" s="5">
        <f t="shared" si="3"/>
        <v>25</v>
      </c>
    </row>
    <row r="72" spans="1:15" x14ac:dyDescent="0.35">
      <c r="A72" s="5">
        <v>0</v>
      </c>
      <c r="B72" s="5">
        <v>1994</v>
      </c>
      <c r="C72" s="5">
        <f t="shared" si="2"/>
        <v>23</v>
      </c>
      <c r="D72" s="5">
        <v>4</v>
      </c>
      <c r="E72" s="5">
        <v>4</v>
      </c>
      <c r="F72" s="5">
        <v>4</v>
      </c>
      <c r="G72" s="5">
        <v>4</v>
      </c>
      <c r="H72" s="5">
        <v>4</v>
      </c>
      <c r="I72" s="5">
        <v>4</v>
      </c>
      <c r="J72" s="5">
        <v>4</v>
      </c>
      <c r="K72" s="5">
        <v>4</v>
      </c>
      <c r="L72" s="5"/>
      <c r="M72" s="5">
        <v>4</v>
      </c>
      <c r="N72" s="5"/>
      <c r="O72" s="5">
        <f t="shared" si="3"/>
        <v>36</v>
      </c>
    </row>
    <row r="73" spans="1:15" x14ac:dyDescent="0.35">
      <c r="A73" s="3">
        <v>0</v>
      </c>
      <c r="B73" s="3">
        <v>1994</v>
      </c>
      <c r="C73" s="3">
        <f t="shared" si="2"/>
        <v>23</v>
      </c>
      <c r="D73" s="3">
        <v>4</v>
      </c>
      <c r="E73" s="3">
        <v>4</v>
      </c>
      <c r="F73" s="3">
        <v>4</v>
      </c>
      <c r="G73" s="3">
        <v>4</v>
      </c>
      <c r="H73" s="3">
        <v>4</v>
      </c>
      <c r="I73" s="3">
        <v>4</v>
      </c>
      <c r="J73" s="3">
        <v>4</v>
      </c>
      <c r="K73" s="3">
        <v>3</v>
      </c>
      <c r="L73" s="3"/>
      <c r="M73" s="3">
        <v>4</v>
      </c>
      <c r="N73" s="3"/>
      <c r="O73" s="5">
        <f t="shared" si="3"/>
        <v>35</v>
      </c>
    </row>
    <row r="74" spans="1:15" x14ac:dyDescent="0.35">
      <c r="A74" s="5">
        <v>0</v>
      </c>
      <c r="B74" s="5">
        <v>1994</v>
      </c>
      <c r="C74" s="5">
        <f t="shared" si="2"/>
        <v>23</v>
      </c>
      <c r="D74" s="5">
        <v>4</v>
      </c>
      <c r="E74" s="5">
        <v>4</v>
      </c>
      <c r="F74" s="5">
        <v>4</v>
      </c>
      <c r="G74" s="5">
        <v>4</v>
      </c>
      <c r="H74" s="5">
        <v>4</v>
      </c>
      <c r="I74" s="5">
        <v>4</v>
      </c>
      <c r="J74" s="5">
        <v>4</v>
      </c>
      <c r="K74" s="5">
        <v>4</v>
      </c>
      <c r="L74" s="5"/>
      <c r="M74" s="5">
        <v>3</v>
      </c>
      <c r="N74" s="5"/>
      <c r="O74" s="5">
        <f t="shared" si="3"/>
        <v>35</v>
      </c>
    </row>
    <row r="75" spans="1:15" x14ac:dyDescent="0.35">
      <c r="A75" s="3">
        <v>1</v>
      </c>
      <c r="B75" s="3">
        <v>1994</v>
      </c>
      <c r="C75" s="3">
        <f t="shared" si="2"/>
        <v>23</v>
      </c>
      <c r="D75" s="3">
        <v>4</v>
      </c>
      <c r="E75" s="3">
        <v>4</v>
      </c>
      <c r="F75" s="3">
        <v>4</v>
      </c>
      <c r="G75" s="3">
        <v>4</v>
      </c>
      <c r="H75" s="3">
        <v>4</v>
      </c>
      <c r="I75" s="3">
        <v>4</v>
      </c>
      <c r="J75" s="3">
        <v>4</v>
      </c>
      <c r="K75" s="3">
        <v>4</v>
      </c>
      <c r="L75" s="3"/>
      <c r="M75" s="3">
        <v>3</v>
      </c>
      <c r="N75" s="3"/>
      <c r="O75" s="5">
        <f t="shared" si="3"/>
        <v>35</v>
      </c>
    </row>
    <row r="76" spans="1:15" x14ac:dyDescent="0.35">
      <c r="A76" s="5">
        <v>1</v>
      </c>
      <c r="B76" s="5">
        <v>1994</v>
      </c>
      <c r="C76" s="5">
        <f t="shared" si="2"/>
        <v>23</v>
      </c>
      <c r="D76" s="5">
        <v>4</v>
      </c>
      <c r="E76" s="5">
        <v>4</v>
      </c>
      <c r="F76" s="5">
        <v>4</v>
      </c>
      <c r="G76" s="5">
        <v>4</v>
      </c>
      <c r="H76" s="5">
        <v>4</v>
      </c>
      <c r="I76" s="5">
        <v>4</v>
      </c>
      <c r="J76" s="5">
        <v>3</v>
      </c>
      <c r="K76" s="5">
        <v>4</v>
      </c>
      <c r="L76" s="5"/>
      <c r="M76" s="5">
        <v>3</v>
      </c>
      <c r="N76" s="5"/>
      <c r="O76" s="5">
        <f t="shared" si="3"/>
        <v>34</v>
      </c>
    </row>
    <row r="77" spans="1:15" x14ac:dyDescent="0.35">
      <c r="A77" s="3">
        <v>1</v>
      </c>
      <c r="B77" s="3">
        <v>1994</v>
      </c>
      <c r="C77" s="3">
        <f t="shared" si="2"/>
        <v>23</v>
      </c>
      <c r="D77" s="3">
        <v>4</v>
      </c>
      <c r="E77" s="3">
        <v>3</v>
      </c>
      <c r="F77" s="3">
        <v>4</v>
      </c>
      <c r="G77" s="3">
        <v>4</v>
      </c>
      <c r="H77" s="3">
        <v>4</v>
      </c>
      <c r="I77" s="3">
        <v>4</v>
      </c>
      <c r="J77" s="3">
        <v>3</v>
      </c>
      <c r="K77" s="3">
        <v>4</v>
      </c>
      <c r="L77" s="3"/>
      <c r="M77" s="3">
        <v>4</v>
      </c>
      <c r="N77" s="3"/>
      <c r="O77" s="5">
        <f t="shared" si="3"/>
        <v>34</v>
      </c>
    </row>
    <row r="78" spans="1:15" x14ac:dyDescent="0.35">
      <c r="A78" s="5">
        <v>0</v>
      </c>
      <c r="B78" s="5">
        <v>1994</v>
      </c>
      <c r="C78" s="5">
        <f t="shared" si="2"/>
        <v>23</v>
      </c>
      <c r="D78" s="5">
        <v>3</v>
      </c>
      <c r="E78" s="5">
        <v>4</v>
      </c>
      <c r="F78" s="5">
        <v>4</v>
      </c>
      <c r="G78" s="5">
        <v>4</v>
      </c>
      <c r="H78" s="5">
        <v>4</v>
      </c>
      <c r="I78" s="5">
        <v>4</v>
      </c>
      <c r="J78" s="5">
        <v>4</v>
      </c>
      <c r="K78" s="5">
        <v>2</v>
      </c>
      <c r="L78" s="5"/>
      <c r="M78" s="5">
        <v>4</v>
      </c>
      <c r="N78" s="5"/>
      <c r="O78" s="5">
        <f t="shared" si="3"/>
        <v>33</v>
      </c>
    </row>
    <row r="79" spans="1:15" x14ac:dyDescent="0.35">
      <c r="A79" s="3">
        <v>0</v>
      </c>
      <c r="B79" s="3">
        <v>1994</v>
      </c>
      <c r="C79" s="3">
        <f t="shared" si="2"/>
        <v>23</v>
      </c>
      <c r="D79" s="3">
        <v>4</v>
      </c>
      <c r="E79" s="3">
        <v>4</v>
      </c>
      <c r="F79" s="3">
        <v>4</v>
      </c>
      <c r="G79" s="3">
        <v>4</v>
      </c>
      <c r="H79" s="3">
        <v>4</v>
      </c>
      <c r="I79" s="3">
        <v>4</v>
      </c>
      <c r="J79" s="3">
        <v>3</v>
      </c>
      <c r="K79" s="3">
        <v>3</v>
      </c>
      <c r="L79" s="3"/>
      <c r="M79" s="3">
        <v>3</v>
      </c>
      <c r="N79" s="3"/>
      <c r="O79" s="5">
        <f t="shared" si="3"/>
        <v>33</v>
      </c>
    </row>
    <row r="80" spans="1:15" x14ac:dyDescent="0.35">
      <c r="A80" s="5">
        <v>0</v>
      </c>
      <c r="B80" s="5">
        <v>1994</v>
      </c>
      <c r="C80" s="5">
        <f t="shared" si="2"/>
        <v>23</v>
      </c>
      <c r="D80" s="5">
        <v>4</v>
      </c>
      <c r="E80" s="5">
        <v>4</v>
      </c>
      <c r="F80" s="5">
        <v>4</v>
      </c>
      <c r="G80" s="5">
        <v>3</v>
      </c>
      <c r="H80" s="5">
        <v>4</v>
      </c>
      <c r="I80" s="5">
        <v>4</v>
      </c>
      <c r="J80" s="5">
        <v>4</v>
      </c>
      <c r="K80" s="5">
        <v>3</v>
      </c>
      <c r="L80" s="5"/>
      <c r="M80" s="5">
        <v>3</v>
      </c>
      <c r="N80" s="5"/>
      <c r="O80" s="5">
        <f t="shared" si="3"/>
        <v>33</v>
      </c>
    </row>
    <row r="81" spans="1:15" x14ac:dyDescent="0.35">
      <c r="A81" s="3">
        <v>1</v>
      </c>
      <c r="B81" s="3">
        <v>1994</v>
      </c>
      <c r="C81" s="3">
        <f t="shared" si="2"/>
        <v>23</v>
      </c>
      <c r="D81" s="3">
        <v>4</v>
      </c>
      <c r="E81" s="3">
        <v>4</v>
      </c>
      <c r="F81" s="3">
        <v>4</v>
      </c>
      <c r="G81" s="3">
        <v>4</v>
      </c>
      <c r="H81" s="3">
        <v>3</v>
      </c>
      <c r="I81" s="3">
        <v>3</v>
      </c>
      <c r="J81" s="3">
        <v>4</v>
      </c>
      <c r="K81" s="3">
        <v>4</v>
      </c>
      <c r="L81" s="3"/>
      <c r="M81" s="3">
        <v>3</v>
      </c>
      <c r="N81" s="3"/>
      <c r="O81" s="5">
        <f t="shared" si="3"/>
        <v>33</v>
      </c>
    </row>
    <row r="82" spans="1:15" x14ac:dyDescent="0.35">
      <c r="A82" s="5">
        <v>0</v>
      </c>
      <c r="B82" s="5">
        <v>1994</v>
      </c>
      <c r="C82" s="5">
        <f t="shared" si="2"/>
        <v>23</v>
      </c>
      <c r="D82" s="5">
        <v>4</v>
      </c>
      <c r="E82" s="5">
        <v>3</v>
      </c>
      <c r="F82" s="5">
        <v>4</v>
      </c>
      <c r="G82" s="5">
        <v>3</v>
      </c>
      <c r="H82" s="5">
        <v>4</v>
      </c>
      <c r="I82" s="5">
        <v>4</v>
      </c>
      <c r="J82" s="5">
        <v>4</v>
      </c>
      <c r="K82" s="5">
        <v>4</v>
      </c>
      <c r="L82" s="5"/>
      <c r="M82" s="5">
        <v>3</v>
      </c>
      <c r="N82" s="5"/>
      <c r="O82" s="5">
        <f t="shared" si="3"/>
        <v>33</v>
      </c>
    </row>
    <row r="83" spans="1:15" x14ac:dyDescent="0.35">
      <c r="A83" s="3">
        <v>1</v>
      </c>
      <c r="B83" s="3">
        <v>1994</v>
      </c>
      <c r="C83" s="3">
        <f t="shared" si="2"/>
        <v>23</v>
      </c>
      <c r="D83" s="3">
        <v>3</v>
      </c>
      <c r="E83" s="3">
        <v>4</v>
      </c>
      <c r="F83" s="3">
        <v>4</v>
      </c>
      <c r="G83" s="3">
        <v>3</v>
      </c>
      <c r="H83" s="3">
        <v>4</v>
      </c>
      <c r="I83" s="3">
        <v>3</v>
      </c>
      <c r="J83" s="3">
        <v>4</v>
      </c>
      <c r="K83" s="3">
        <v>3</v>
      </c>
      <c r="L83" s="3"/>
      <c r="M83" s="3">
        <v>4</v>
      </c>
      <c r="N83" s="3"/>
      <c r="O83" s="5">
        <f t="shared" si="3"/>
        <v>32</v>
      </c>
    </row>
    <row r="84" spans="1:15" x14ac:dyDescent="0.35">
      <c r="A84" s="5">
        <v>0</v>
      </c>
      <c r="B84" s="5">
        <v>1994</v>
      </c>
      <c r="C84" s="5">
        <f t="shared" si="2"/>
        <v>23</v>
      </c>
      <c r="D84" s="5">
        <v>4</v>
      </c>
      <c r="E84" s="5">
        <v>3</v>
      </c>
      <c r="F84" s="5">
        <v>4</v>
      </c>
      <c r="G84" s="5">
        <v>4</v>
      </c>
      <c r="H84" s="5">
        <v>4</v>
      </c>
      <c r="I84" s="5">
        <v>3</v>
      </c>
      <c r="J84" s="5">
        <v>3</v>
      </c>
      <c r="K84" s="5">
        <v>3</v>
      </c>
      <c r="L84" s="5"/>
      <c r="M84" s="5">
        <v>4</v>
      </c>
      <c r="N84" s="5"/>
      <c r="O84" s="5">
        <f t="shared" si="3"/>
        <v>32</v>
      </c>
    </row>
    <row r="85" spans="1:15" x14ac:dyDescent="0.35">
      <c r="A85" s="3">
        <v>1</v>
      </c>
      <c r="B85" s="3">
        <v>1994</v>
      </c>
      <c r="C85" s="3">
        <f t="shared" si="2"/>
        <v>23</v>
      </c>
      <c r="D85" s="3">
        <v>3</v>
      </c>
      <c r="E85" s="3">
        <v>4</v>
      </c>
      <c r="F85" s="3">
        <v>4</v>
      </c>
      <c r="G85" s="3">
        <v>3</v>
      </c>
      <c r="H85" s="3">
        <v>4</v>
      </c>
      <c r="I85" s="3">
        <v>4</v>
      </c>
      <c r="J85" s="3">
        <v>4</v>
      </c>
      <c r="K85" s="3">
        <v>4</v>
      </c>
      <c r="L85" s="3"/>
      <c r="M85" s="3">
        <v>2</v>
      </c>
      <c r="N85" s="3"/>
      <c r="O85" s="5">
        <f t="shared" si="3"/>
        <v>32</v>
      </c>
    </row>
    <row r="86" spans="1:15" x14ac:dyDescent="0.35">
      <c r="A86" s="5">
        <v>0</v>
      </c>
      <c r="B86" s="5">
        <v>1994</v>
      </c>
      <c r="C86" s="5">
        <f t="shared" si="2"/>
        <v>23</v>
      </c>
      <c r="D86" s="5">
        <v>4</v>
      </c>
      <c r="E86" s="5">
        <v>4</v>
      </c>
      <c r="F86" s="5">
        <v>4</v>
      </c>
      <c r="G86" s="5">
        <v>2</v>
      </c>
      <c r="H86" s="5">
        <v>3</v>
      </c>
      <c r="I86" s="5">
        <v>3</v>
      </c>
      <c r="J86" s="5">
        <v>4</v>
      </c>
      <c r="K86" s="5">
        <v>4</v>
      </c>
      <c r="L86" s="5"/>
      <c r="M86" s="5">
        <v>3</v>
      </c>
      <c r="N86" s="5"/>
      <c r="O86" s="5">
        <f t="shared" si="3"/>
        <v>31</v>
      </c>
    </row>
    <row r="87" spans="1:15" x14ac:dyDescent="0.35">
      <c r="A87" s="3">
        <v>1</v>
      </c>
      <c r="B87" s="3">
        <v>1994</v>
      </c>
      <c r="C87" s="3">
        <f t="shared" si="2"/>
        <v>23</v>
      </c>
      <c r="D87" s="3">
        <v>4</v>
      </c>
      <c r="E87" s="3">
        <v>4</v>
      </c>
      <c r="F87" s="3">
        <v>4</v>
      </c>
      <c r="G87" s="3">
        <v>4</v>
      </c>
      <c r="H87" s="3">
        <v>4</v>
      </c>
      <c r="I87" s="3">
        <v>3</v>
      </c>
      <c r="J87" s="3">
        <v>3</v>
      </c>
      <c r="K87" s="3">
        <v>2</v>
      </c>
      <c r="L87" s="3"/>
      <c r="M87" s="3">
        <v>3</v>
      </c>
      <c r="N87" s="3"/>
      <c r="O87" s="5">
        <f t="shared" si="3"/>
        <v>31</v>
      </c>
    </row>
    <row r="88" spans="1:15" x14ac:dyDescent="0.35">
      <c r="A88" s="5">
        <v>0</v>
      </c>
      <c r="B88" s="5">
        <v>1994</v>
      </c>
      <c r="C88" s="5">
        <f t="shared" si="2"/>
        <v>23</v>
      </c>
      <c r="D88" s="5">
        <v>3</v>
      </c>
      <c r="E88" s="5">
        <v>3</v>
      </c>
      <c r="F88" s="5">
        <v>4</v>
      </c>
      <c r="G88" s="5">
        <v>3</v>
      </c>
      <c r="H88" s="5">
        <v>3</v>
      </c>
      <c r="I88" s="5">
        <v>4</v>
      </c>
      <c r="J88" s="5">
        <v>4</v>
      </c>
      <c r="K88" s="5">
        <v>4</v>
      </c>
      <c r="L88" s="5"/>
      <c r="M88" s="5">
        <v>3</v>
      </c>
      <c r="N88" s="5"/>
      <c r="O88" s="5">
        <f t="shared" si="3"/>
        <v>31</v>
      </c>
    </row>
    <row r="89" spans="1:15" x14ac:dyDescent="0.35">
      <c r="A89" s="3">
        <v>1</v>
      </c>
      <c r="B89" s="3">
        <v>1994</v>
      </c>
      <c r="C89" s="3">
        <f t="shared" si="2"/>
        <v>23</v>
      </c>
      <c r="D89" s="3">
        <v>3</v>
      </c>
      <c r="E89" s="3">
        <v>4</v>
      </c>
      <c r="F89" s="3">
        <v>4</v>
      </c>
      <c r="G89" s="3">
        <v>3</v>
      </c>
      <c r="H89" s="3">
        <v>4</v>
      </c>
      <c r="I89" s="3">
        <v>3</v>
      </c>
      <c r="J89" s="3">
        <v>4</v>
      </c>
      <c r="K89" s="3">
        <v>2</v>
      </c>
      <c r="L89" s="3"/>
      <c r="M89" s="3">
        <v>4</v>
      </c>
      <c r="N89" s="3"/>
      <c r="O89" s="5">
        <f t="shared" si="3"/>
        <v>31</v>
      </c>
    </row>
    <row r="90" spans="1:15" x14ac:dyDescent="0.35">
      <c r="A90" s="5">
        <v>1</v>
      </c>
      <c r="B90" s="5">
        <v>1994</v>
      </c>
      <c r="C90" s="5">
        <f t="shared" si="2"/>
        <v>23</v>
      </c>
      <c r="D90" s="5">
        <v>3</v>
      </c>
      <c r="E90" s="5">
        <v>3</v>
      </c>
      <c r="F90" s="5">
        <v>4</v>
      </c>
      <c r="G90" s="5">
        <v>4</v>
      </c>
      <c r="H90" s="5">
        <v>3</v>
      </c>
      <c r="I90" s="5">
        <v>3</v>
      </c>
      <c r="J90" s="5">
        <v>3</v>
      </c>
      <c r="K90" s="5">
        <v>4</v>
      </c>
      <c r="L90" s="5"/>
      <c r="M90" s="5">
        <v>3</v>
      </c>
      <c r="N90" s="5"/>
      <c r="O90" s="5">
        <f t="shared" si="3"/>
        <v>30</v>
      </c>
    </row>
    <row r="91" spans="1:15" x14ac:dyDescent="0.35">
      <c r="A91" s="3">
        <v>1</v>
      </c>
      <c r="B91" s="3">
        <v>1994</v>
      </c>
      <c r="C91" s="3">
        <f t="shared" si="2"/>
        <v>23</v>
      </c>
      <c r="D91" s="3">
        <v>4</v>
      </c>
      <c r="E91" s="3">
        <v>4</v>
      </c>
      <c r="F91" s="3">
        <v>3</v>
      </c>
      <c r="G91" s="3">
        <v>3</v>
      </c>
      <c r="H91" s="3">
        <v>3</v>
      </c>
      <c r="I91" s="3">
        <v>3</v>
      </c>
      <c r="J91" s="3">
        <v>3</v>
      </c>
      <c r="K91" s="3">
        <v>3</v>
      </c>
      <c r="L91" s="3"/>
      <c r="M91" s="3">
        <v>4</v>
      </c>
      <c r="N91" s="3"/>
      <c r="O91" s="5">
        <f t="shared" si="3"/>
        <v>30</v>
      </c>
    </row>
    <row r="92" spans="1:15" x14ac:dyDescent="0.35">
      <c r="A92" s="5">
        <v>0</v>
      </c>
      <c r="B92" s="5">
        <v>1994</v>
      </c>
      <c r="C92" s="5">
        <f t="shared" si="2"/>
        <v>23</v>
      </c>
      <c r="D92" s="5">
        <v>3</v>
      </c>
      <c r="E92" s="5">
        <v>4</v>
      </c>
      <c r="F92" s="5">
        <v>4</v>
      </c>
      <c r="G92" s="5">
        <v>3</v>
      </c>
      <c r="H92" s="5">
        <v>3</v>
      </c>
      <c r="I92" s="5">
        <v>3</v>
      </c>
      <c r="J92" s="5">
        <v>4</v>
      </c>
      <c r="K92" s="5">
        <v>3</v>
      </c>
      <c r="L92" s="5"/>
      <c r="M92" s="5">
        <v>3</v>
      </c>
      <c r="N92" s="5"/>
      <c r="O92" s="5">
        <f t="shared" si="3"/>
        <v>30</v>
      </c>
    </row>
    <row r="93" spans="1:15" x14ac:dyDescent="0.35">
      <c r="A93" s="3">
        <v>1</v>
      </c>
      <c r="B93" s="3">
        <v>1994</v>
      </c>
      <c r="C93" s="3">
        <f t="shared" si="2"/>
        <v>23</v>
      </c>
      <c r="D93" s="3">
        <v>3</v>
      </c>
      <c r="E93" s="3">
        <v>4</v>
      </c>
      <c r="F93" s="3">
        <v>4</v>
      </c>
      <c r="G93" s="3">
        <v>3</v>
      </c>
      <c r="H93" s="3">
        <v>3</v>
      </c>
      <c r="I93" s="3">
        <v>3</v>
      </c>
      <c r="J93" s="3">
        <v>4</v>
      </c>
      <c r="K93" s="3">
        <v>3</v>
      </c>
      <c r="L93" s="3"/>
      <c r="M93" s="3">
        <v>3</v>
      </c>
      <c r="N93" s="3"/>
      <c r="O93" s="5">
        <f t="shared" si="3"/>
        <v>30</v>
      </c>
    </row>
    <row r="94" spans="1:15" x14ac:dyDescent="0.35">
      <c r="A94" s="5">
        <v>1</v>
      </c>
      <c r="B94" s="5">
        <v>1994</v>
      </c>
      <c r="C94" s="5">
        <f t="shared" si="2"/>
        <v>23</v>
      </c>
      <c r="D94" s="5">
        <v>4</v>
      </c>
      <c r="E94" s="5">
        <v>4</v>
      </c>
      <c r="F94" s="5">
        <v>4</v>
      </c>
      <c r="G94" s="5">
        <v>2</v>
      </c>
      <c r="H94" s="5">
        <v>4</v>
      </c>
      <c r="I94" s="5">
        <v>3</v>
      </c>
      <c r="J94" s="5">
        <v>4</v>
      </c>
      <c r="K94" s="5">
        <v>3</v>
      </c>
      <c r="L94" s="5"/>
      <c r="M94" s="5">
        <v>3</v>
      </c>
      <c r="N94" s="5"/>
      <c r="O94" s="5">
        <f t="shared" si="3"/>
        <v>31</v>
      </c>
    </row>
    <row r="95" spans="1:15" x14ac:dyDescent="0.35">
      <c r="A95" s="3">
        <v>1</v>
      </c>
      <c r="B95" s="3">
        <v>1994</v>
      </c>
      <c r="C95" s="3">
        <f t="shared" si="2"/>
        <v>23</v>
      </c>
      <c r="D95" s="3">
        <v>2</v>
      </c>
      <c r="E95" s="3">
        <v>4</v>
      </c>
      <c r="F95" s="3">
        <v>3</v>
      </c>
      <c r="G95" s="3">
        <v>4</v>
      </c>
      <c r="H95" s="3">
        <v>3</v>
      </c>
      <c r="I95" s="3">
        <v>4</v>
      </c>
      <c r="J95" s="3">
        <v>2</v>
      </c>
      <c r="K95" s="3">
        <v>4</v>
      </c>
      <c r="L95" s="3"/>
      <c r="M95" s="3">
        <v>3</v>
      </c>
      <c r="N95" s="3"/>
      <c r="O95" s="5">
        <f t="shared" si="3"/>
        <v>29</v>
      </c>
    </row>
    <row r="96" spans="1:15" x14ac:dyDescent="0.35">
      <c r="A96" s="5">
        <v>0</v>
      </c>
      <c r="B96" s="5">
        <v>1994</v>
      </c>
      <c r="C96" s="5">
        <f t="shared" si="2"/>
        <v>23</v>
      </c>
      <c r="D96" s="5">
        <v>3</v>
      </c>
      <c r="E96" s="5">
        <v>4</v>
      </c>
      <c r="F96" s="5">
        <v>4</v>
      </c>
      <c r="G96" s="5">
        <v>3</v>
      </c>
      <c r="H96" s="5">
        <v>4</v>
      </c>
      <c r="I96" s="5">
        <v>3</v>
      </c>
      <c r="J96" s="5">
        <v>3</v>
      </c>
      <c r="K96" s="5">
        <v>2</v>
      </c>
      <c r="L96" s="5"/>
      <c r="M96" s="5">
        <v>3</v>
      </c>
      <c r="N96" s="5"/>
      <c r="O96" s="5">
        <f t="shared" si="3"/>
        <v>29</v>
      </c>
    </row>
    <row r="97" spans="1:15" x14ac:dyDescent="0.35">
      <c r="A97" s="3">
        <v>1</v>
      </c>
      <c r="B97" s="3">
        <v>1994</v>
      </c>
      <c r="C97" s="3">
        <f t="shared" si="2"/>
        <v>23</v>
      </c>
      <c r="D97" s="3">
        <v>4</v>
      </c>
      <c r="E97" s="3">
        <v>3</v>
      </c>
      <c r="F97" s="3">
        <v>4</v>
      </c>
      <c r="G97" s="3">
        <v>2</v>
      </c>
      <c r="H97" s="3">
        <v>3</v>
      </c>
      <c r="I97" s="3">
        <v>2</v>
      </c>
      <c r="J97" s="3">
        <v>4</v>
      </c>
      <c r="K97" s="3">
        <v>4</v>
      </c>
      <c r="L97" s="3"/>
      <c r="M97" s="3">
        <v>3</v>
      </c>
      <c r="N97" s="3"/>
      <c r="O97" s="5">
        <f t="shared" si="3"/>
        <v>29</v>
      </c>
    </row>
    <row r="98" spans="1:15" x14ac:dyDescent="0.35">
      <c r="A98" s="5">
        <v>0</v>
      </c>
      <c r="B98" s="5">
        <v>1994</v>
      </c>
      <c r="C98" s="5">
        <f t="shared" si="2"/>
        <v>23</v>
      </c>
      <c r="D98" s="5">
        <v>4</v>
      </c>
      <c r="E98" s="5">
        <v>3</v>
      </c>
      <c r="F98" s="5">
        <v>4</v>
      </c>
      <c r="G98" s="5">
        <v>3</v>
      </c>
      <c r="H98" s="5">
        <v>3</v>
      </c>
      <c r="I98" s="5">
        <v>3</v>
      </c>
      <c r="J98" s="5">
        <v>2</v>
      </c>
      <c r="K98" s="5">
        <v>3</v>
      </c>
      <c r="L98" s="5"/>
      <c r="M98" s="5">
        <v>3</v>
      </c>
      <c r="N98" s="5"/>
      <c r="O98" s="5">
        <f t="shared" si="3"/>
        <v>28</v>
      </c>
    </row>
    <row r="99" spans="1:15" x14ac:dyDescent="0.35">
      <c r="A99" s="3">
        <v>0</v>
      </c>
      <c r="B99" s="3">
        <v>1994</v>
      </c>
      <c r="C99" s="3">
        <f t="shared" si="2"/>
        <v>23</v>
      </c>
      <c r="D99" s="3">
        <v>4</v>
      </c>
      <c r="E99" s="3">
        <v>4</v>
      </c>
      <c r="F99" s="3">
        <v>4</v>
      </c>
      <c r="G99" s="3">
        <v>3</v>
      </c>
      <c r="H99" s="3">
        <v>4</v>
      </c>
      <c r="I99" s="3">
        <v>1</v>
      </c>
      <c r="J99" s="3">
        <v>2</v>
      </c>
      <c r="K99" s="3">
        <v>2</v>
      </c>
      <c r="L99" s="3"/>
      <c r="M99" s="3">
        <v>4</v>
      </c>
      <c r="N99" s="3"/>
      <c r="O99" s="5">
        <f t="shared" si="3"/>
        <v>28</v>
      </c>
    </row>
    <row r="100" spans="1:15" x14ac:dyDescent="0.35">
      <c r="A100" s="5">
        <v>0</v>
      </c>
      <c r="B100" s="5">
        <v>1994</v>
      </c>
      <c r="C100" s="5">
        <f t="shared" si="2"/>
        <v>23</v>
      </c>
      <c r="D100" s="5">
        <v>3</v>
      </c>
      <c r="E100" s="5">
        <v>3</v>
      </c>
      <c r="F100" s="5">
        <v>4</v>
      </c>
      <c r="G100" s="5">
        <v>3</v>
      </c>
      <c r="H100" s="5">
        <v>4</v>
      </c>
      <c r="I100" s="5">
        <v>3</v>
      </c>
      <c r="J100" s="5">
        <v>2</v>
      </c>
      <c r="K100" s="5">
        <v>3</v>
      </c>
      <c r="L100" s="5"/>
      <c r="M100" s="5">
        <v>3</v>
      </c>
      <c r="N100" s="5"/>
      <c r="O100" s="5">
        <f t="shared" si="3"/>
        <v>28</v>
      </c>
    </row>
    <row r="101" spans="1:15" x14ac:dyDescent="0.35">
      <c r="A101" s="3">
        <v>0</v>
      </c>
      <c r="B101" s="3">
        <v>1994</v>
      </c>
      <c r="C101" s="3">
        <f t="shared" si="2"/>
        <v>23</v>
      </c>
      <c r="D101" s="3">
        <v>3</v>
      </c>
      <c r="E101" s="3">
        <v>2</v>
      </c>
      <c r="F101" s="3">
        <v>4</v>
      </c>
      <c r="G101" s="3">
        <v>4</v>
      </c>
      <c r="H101" s="3">
        <v>3</v>
      </c>
      <c r="I101" s="3">
        <v>4</v>
      </c>
      <c r="J101" s="3">
        <v>2</v>
      </c>
      <c r="K101" s="3">
        <v>4</v>
      </c>
      <c r="L101" s="3"/>
      <c r="M101" s="3">
        <v>2</v>
      </c>
      <c r="N101" s="3"/>
      <c r="O101" s="5">
        <f t="shared" si="3"/>
        <v>28</v>
      </c>
    </row>
    <row r="102" spans="1:15" x14ac:dyDescent="0.35">
      <c r="A102" s="5">
        <v>1</v>
      </c>
      <c r="B102" s="5">
        <v>1994</v>
      </c>
      <c r="C102" s="5">
        <f t="shared" si="2"/>
        <v>23</v>
      </c>
      <c r="D102" s="5">
        <v>4</v>
      </c>
      <c r="E102" s="5">
        <v>4</v>
      </c>
      <c r="F102" s="5">
        <v>3</v>
      </c>
      <c r="G102" s="5">
        <v>2</v>
      </c>
      <c r="H102" s="5">
        <v>3</v>
      </c>
      <c r="I102" s="5">
        <v>2</v>
      </c>
      <c r="J102" s="5">
        <v>2</v>
      </c>
      <c r="K102" s="5">
        <v>4</v>
      </c>
      <c r="L102" s="5"/>
      <c r="M102" s="5">
        <v>3</v>
      </c>
      <c r="N102" s="5"/>
      <c r="O102" s="5">
        <f t="shared" si="3"/>
        <v>27</v>
      </c>
    </row>
    <row r="103" spans="1:15" x14ac:dyDescent="0.35">
      <c r="A103" s="3">
        <v>0</v>
      </c>
      <c r="B103" s="3">
        <v>1994</v>
      </c>
      <c r="C103" s="3">
        <f t="shared" si="2"/>
        <v>23</v>
      </c>
      <c r="D103" s="3">
        <v>2</v>
      </c>
      <c r="E103" s="3">
        <v>4</v>
      </c>
      <c r="F103" s="3">
        <v>3</v>
      </c>
      <c r="G103" s="3">
        <v>4</v>
      </c>
      <c r="H103" s="3">
        <v>2</v>
      </c>
      <c r="I103" s="3">
        <v>2</v>
      </c>
      <c r="J103" s="3">
        <v>3</v>
      </c>
      <c r="K103" s="3">
        <v>3</v>
      </c>
      <c r="L103" s="3"/>
      <c r="M103" s="3">
        <v>3</v>
      </c>
      <c r="N103" s="3"/>
      <c r="O103" s="5">
        <f t="shared" si="3"/>
        <v>26</v>
      </c>
    </row>
    <row r="104" spans="1:15" x14ac:dyDescent="0.35">
      <c r="A104" s="5">
        <v>0</v>
      </c>
      <c r="B104" s="5">
        <v>1994</v>
      </c>
      <c r="C104" s="5">
        <f t="shared" si="2"/>
        <v>23</v>
      </c>
      <c r="D104" s="5">
        <v>3</v>
      </c>
      <c r="E104" s="5">
        <v>3</v>
      </c>
      <c r="F104" s="5">
        <v>4</v>
      </c>
      <c r="G104" s="5">
        <v>3</v>
      </c>
      <c r="H104" s="5">
        <v>3</v>
      </c>
      <c r="I104" s="5">
        <v>2</v>
      </c>
      <c r="J104" s="5">
        <v>3</v>
      </c>
      <c r="K104" s="5">
        <v>2</v>
      </c>
      <c r="L104" s="5"/>
      <c r="M104" s="5">
        <v>3</v>
      </c>
      <c r="N104" s="5"/>
      <c r="O104" s="5">
        <f t="shared" si="3"/>
        <v>26</v>
      </c>
    </row>
    <row r="105" spans="1:15" x14ac:dyDescent="0.35">
      <c r="A105" s="3">
        <v>1</v>
      </c>
      <c r="B105" s="3">
        <v>1994</v>
      </c>
      <c r="C105" s="3">
        <f t="shared" si="2"/>
        <v>23</v>
      </c>
      <c r="D105" s="3">
        <v>3</v>
      </c>
      <c r="E105" s="3">
        <v>2</v>
      </c>
      <c r="F105" s="3">
        <v>3</v>
      </c>
      <c r="G105" s="3">
        <v>2</v>
      </c>
      <c r="H105" s="3">
        <v>3</v>
      </c>
      <c r="I105" s="3">
        <v>3</v>
      </c>
      <c r="J105" s="3">
        <v>3</v>
      </c>
      <c r="K105" s="3">
        <v>4</v>
      </c>
      <c r="L105" s="3"/>
      <c r="M105" s="3">
        <v>3</v>
      </c>
      <c r="N105" s="3"/>
      <c r="O105" s="5">
        <f t="shared" si="3"/>
        <v>26</v>
      </c>
    </row>
    <row r="106" spans="1:15" x14ac:dyDescent="0.35">
      <c r="A106" s="5">
        <v>1</v>
      </c>
      <c r="B106" s="5">
        <v>1994</v>
      </c>
      <c r="C106" s="5">
        <f t="shared" si="2"/>
        <v>23</v>
      </c>
      <c r="D106" s="5">
        <v>3</v>
      </c>
      <c r="E106" s="5">
        <v>2</v>
      </c>
      <c r="F106" s="5">
        <v>4</v>
      </c>
      <c r="G106" s="5">
        <v>3</v>
      </c>
      <c r="H106" s="5">
        <v>3</v>
      </c>
      <c r="I106" s="5">
        <v>3</v>
      </c>
      <c r="J106" s="5">
        <v>3</v>
      </c>
      <c r="K106" s="5">
        <v>3</v>
      </c>
      <c r="L106" s="5"/>
      <c r="M106" s="5">
        <v>2</v>
      </c>
      <c r="N106" s="5"/>
      <c r="O106" s="5">
        <f t="shared" si="3"/>
        <v>26</v>
      </c>
    </row>
    <row r="107" spans="1:15" x14ac:dyDescent="0.35">
      <c r="A107" s="3">
        <v>0</v>
      </c>
      <c r="B107" s="3">
        <v>1994</v>
      </c>
      <c r="C107" s="3">
        <f t="shared" si="2"/>
        <v>23</v>
      </c>
      <c r="D107" s="3">
        <v>3</v>
      </c>
      <c r="E107" s="3">
        <v>4</v>
      </c>
      <c r="F107" s="3">
        <v>3</v>
      </c>
      <c r="G107" s="3">
        <v>2</v>
      </c>
      <c r="H107" s="3">
        <v>3</v>
      </c>
      <c r="I107" s="3">
        <v>2</v>
      </c>
      <c r="J107" s="3">
        <v>3</v>
      </c>
      <c r="K107" s="3">
        <v>2</v>
      </c>
      <c r="L107" s="3"/>
      <c r="M107" s="3">
        <v>3</v>
      </c>
      <c r="N107" s="3"/>
      <c r="O107" s="5">
        <f t="shared" si="3"/>
        <v>25</v>
      </c>
    </row>
    <row r="108" spans="1:15" x14ac:dyDescent="0.35">
      <c r="A108" s="5">
        <v>0</v>
      </c>
      <c r="B108" s="5">
        <v>1994</v>
      </c>
      <c r="C108" s="5">
        <f t="shared" si="2"/>
        <v>23</v>
      </c>
      <c r="D108" s="5">
        <v>3</v>
      </c>
      <c r="E108" s="5">
        <v>2</v>
      </c>
      <c r="F108" s="5">
        <v>4</v>
      </c>
      <c r="G108" s="5">
        <v>2</v>
      </c>
      <c r="H108" s="5">
        <v>2</v>
      </c>
      <c r="I108" s="5">
        <v>3</v>
      </c>
      <c r="J108" s="5">
        <v>4</v>
      </c>
      <c r="K108" s="5">
        <v>2</v>
      </c>
      <c r="L108" s="5"/>
      <c r="M108" s="5">
        <v>2</v>
      </c>
      <c r="N108" s="5"/>
      <c r="O108" s="5">
        <f t="shared" si="3"/>
        <v>24</v>
      </c>
    </row>
    <row r="109" spans="1:15" x14ac:dyDescent="0.35">
      <c r="A109" s="3">
        <v>0</v>
      </c>
      <c r="B109" s="3">
        <v>1995</v>
      </c>
      <c r="C109" s="3">
        <f t="shared" si="2"/>
        <v>22</v>
      </c>
      <c r="D109" s="3">
        <v>4</v>
      </c>
      <c r="E109" s="3">
        <v>4</v>
      </c>
      <c r="F109" s="3">
        <v>4</v>
      </c>
      <c r="G109" s="3">
        <v>4</v>
      </c>
      <c r="H109" s="3">
        <v>4</v>
      </c>
      <c r="I109" s="3">
        <v>4</v>
      </c>
      <c r="J109" s="3">
        <v>4</v>
      </c>
      <c r="K109" s="3">
        <v>4</v>
      </c>
      <c r="L109" s="3"/>
      <c r="M109" s="3">
        <v>4</v>
      </c>
      <c r="N109" s="3"/>
      <c r="O109" s="5">
        <f t="shared" si="3"/>
        <v>36</v>
      </c>
    </row>
    <row r="110" spans="1:15" x14ac:dyDescent="0.35">
      <c r="A110" s="5">
        <v>0</v>
      </c>
      <c r="B110" s="5">
        <v>1995</v>
      </c>
      <c r="C110" s="5">
        <f t="shared" si="2"/>
        <v>22</v>
      </c>
      <c r="D110" s="5">
        <v>4</v>
      </c>
      <c r="E110" s="5">
        <v>4</v>
      </c>
      <c r="F110" s="5">
        <v>4</v>
      </c>
      <c r="G110" s="5">
        <v>4</v>
      </c>
      <c r="H110" s="5">
        <v>4</v>
      </c>
      <c r="I110" s="5">
        <v>4</v>
      </c>
      <c r="J110" s="5">
        <v>4</v>
      </c>
      <c r="K110" s="5">
        <v>4</v>
      </c>
      <c r="L110" s="5"/>
      <c r="M110" s="5">
        <v>4</v>
      </c>
      <c r="N110" s="5"/>
      <c r="O110" s="5">
        <f t="shared" si="3"/>
        <v>36</v>
      </c>
    </row>
    <row r="111" spans="1:15" x14ac:dyDescent="0.35">
      <c r="A111" s="3">
        <v>1</v>
      </c>
      <c r="B111" s="3">
        <v>1995</v>
      </c>
      <c r="C111" s="3">
        <f t="shared" si="2"/>
        <v>22</v>
      </c>
      <c r="D111" s="3">
        <v>4</v>
      </c>
      <c r="E111" s="3">
        <v>4</v>
      </c>
      <c r="F111" s="3">
        <v>4</v>
      </c>
      <c r="G111" s="3">
        <v>4</v>
      </c>
      <c r="H111" s="3">
        <v>4</v>
      </c>
      <c r="I111" s="3">
        <v>4</v>
      </c>
      <c r="J111" s="3">
        <v>4</v>
      </c>
      <c r="K111" s="3">
        <v>4</v>
      </c>
      <c r="L111" s="3"/>
      <c r="M111" s="3">
        <v>4</v>
      </c>
      <c r="N111" s="3"/>
      <c r="O111" s="5">
        <f t="shared" si="3"/>
        <v>36</v>
      </c>
    </row>
    <row r="112" spans="1:15" x14ac:dyDescent="0.35">
      <c r="A112" s="5">
        <v>0</v>
      </c>
      <c r="B112" s="5">
        <v>1995</v>
      </c>
      <c r="C112" s="5">
        <f t="shared" si="2"/>
        <v>22</v>
      </c>
      <c r="D112" s="5">
        <v>4</v>
      </c>
      <c r="E112" s="5">
        <v>4</v>
      </c>
      <c r="F112" s="5">
        <v>4</v>
      </c>
      <c r="G112" s="5">
        <v>4</v>
      </c>
      <c r="H112" s="5">
        <v>4</v>
      </c>
      <c r="I112" s="5">
        <v>4</v>
      </c>
      <c r="J112" s="5">
        <v>4</v>
      </c>
      <c r="K112" s="5">
        <v>4</v>
      </c>
      <c r="L112" s="5"/>
      <c r="M112" s="5">
        <v>4</v>
      </c>
      <c r="N112" s="5"/>
      <c r="O112" s="5">
        <f t="shared" si="3"/>
        <v>36</v>
      </c>
    </row>
    <row r="113" spans="1:15" x14ac:dyDescent="0.35">
      <c r="A113" s="3">
        <v>0</v>
      </c>
      <c r="B113" s="3">
        <v>1995</v>
      </c>
      <c r="C113" s="3">
        <f t="shared" si="2"/>
        <v>22</v>
      </c>
      <c r="D113" s="3">
        <v>4</v>
      </c>
      <c r="E113" s="3">
        <v>4</v>
      </c>
      <c r="F113" s="3">
        <v>4</v>
      </c>
      <c r="G113" s="3">
        <v>4</v>
      </c>
      <c r="H113" s="3">
        <v>4</v>
      </c>
      <c r="I113" s="3">
        <v>4</v>
      </c>
      <c r="J113" s="3">
        <v>4</v>
      </c>
      <c r="K113" s="3">
        <v>4</v>
      </c>
      <c r="L113" s="3"/>
      <c r="M113" s="3">
        <v>4</v>
      </c>
      <c r="N113" s="3"/>
      <c r="O113" s="5">
        <f t="shared" si="3"/>
        <v>36</v>
      </c>
    </row>
    <row r="114" spans="1:15" x14ac:dyDescent="0.35">
      <c r="A114" s="5">
        <v>0</v>
      </c>
      <c r="B114" s="5">
        <v>1995</v>
      </c>
      <c r="C114" s="5">
        <f t="shared" si="2"/>
        <v>22</v>
      </c>
      <c r="D114" s="5">
        <v>4</v>
      </c>
      <c r="E114" s="5">
        <v>4</v>
      </c>
      <c r="F114" s="5">
        <v>4</v>
      </c>
      <c r="G114" s="5">
        <v>4</v>
      </c>
      <c r="H114" s="5">
        <v>4</v>
      </c>
      <c r="I114" s="5">
        <v>4</v>
      </c>
      <c r="J114" s="5">
        <v>4</v>
      </c>
      <c r="K114" s="5">
        <v>4</v>
      </c>
      <c r="L114" s="5"/>
      <c r="M114" s="5">
        <v>4</v>
      </c>
      <c r="N114" s="5"/>
      <c r="O114" s="5">
        <f t="shared" si="3"/>
        <v>36</v>
      </c>
    </row>
    <row r="115" spans="1:15" x14ac:dyDescent="0.35">
      <c r="A115" s="3">
        <v>1</v>
      </c>
      <c r="B115" s="3">
        <v>1995</v>
      </c>
      <c r="C115" s="3">
        <f t="shared" si="2"/>
        <v>22</v>
      </c>
      <c r="D115" s="3">
        <v>4</v>
      </c>
      <c r="E115" s="3">
        <v>4</v>
      </c>
      <c r="F115" s="3">
        <v>4</v>
      </c>
      <c r="G115" s="3">
        <v>3</v>
      </c>
      <c r="H115" s="3">
        <v>4</v>
      </c>
      <c r="I115" s="3">
        <v>4</v>
      </c>
      <c r="J115" s="3">
        <v>4</v>
      </c>
      <c r="K115" s="3">
        <v>4</v>
      </c>
      <c r="L115" s="3"/>
      <c r="M115" s="3">
        <v>4</v>
      </c>
      <c r="N115" s="3"/>
      <c r="O115" s="5">
        <f t="shared" si="3"/>
        <v>35</v>
      </c>
    </row>
    <row r="116" spans="1:15" x14ac:dyDescent="0.35">
      <c r="A116" s="5">
        <v>0</v>
      </c>
      <c r="B116" s="5">
        <v>1995</v>
      </c>
      <c r="C116" s="5">
        <f t="shared" si="2"/>
        <v>22</v>
      </c>
      <c r="D116" s="5">
        <v>4</v>
      </c>
      <c r="E116" s="5">
        <v>4</v>
      </c>
      <c r="F116" s="5">
        <v>4</v>
      </c>
      <c r="G116" s="5">
        <v>3</v>
      </c>
      <c r="H116" s="5">
        <v>4</v>
      </c>
      <c r="I116" s="5">
        <v>4</v>
      </c>
      <c r="J116" s="5">
        <v>4</v>
      </c>
      <c r="K116" s="5">
        <v>4</v>
      </c>
      <c r="L116" s="5"/>
      <c r="M116" s="5">
        <v>4</v>
      </c>
      <c r="N116" s="5"/>
      <c r="O116" s="5">
        <f t="shared" si="3"/>
        <v>35</v>
      </c>
    </row>
    <row r="117" spans="1:15" x14ac:dyDescent="0.35">
      <c r="A117" s="3">
        <v>0</v>
      </c>
      <c r="B117" s="3">
        <v>1995</v>
      </c>
      <c r="C117" s="3">
        <f t="shared" si="2"/>
        <v>22</v>
      </c>
      <c r="D117" s="3">
        <v>4</v>
      </c>
      <c r="E117" s="3">
        <v>4</v>
      </c>
      <c r="F117" s="3">
        <v>4</v>
      </c>
      <c r="G117" s="3">
        <v>2</v>
      </c>
      <c r="H117" s="3">
        <v>4</v>
      </c>
      <c r="I117" s="3">
        <v>4</v>
      </c>
      <c r="J117" s="3">
        <v>4</v>
      </c>
      <c r="K117" s="3">
        <v>4</v>
      </c>
      <c r="L117" s="3"/>
      <c r="M117" s="3">
        <v>4</v>
      </c>
      <c r="N117" s="3"/>
      <c r="O117" s="5">
        <f t="shared" si="3"/>
        <v>34</v>
      </c>
    </row>
    <row r="118" spans="1:15" x14ac:dyDescent="0.35">
      <c r="A118" s="5">
        <v>0</v>
      </c>
      <c r="B118" s="5">
        <v>1995</v>
      </c>
      <c r="C118" s="5">
        <f t="shared" si="2"/>
        <v>22</v>
      </c>
      <c r="D118" s="5">
        <v>4</v>
      </c>
      <c r="E118" s="5">
        <v>4</v>
      </c>
      <c r="F118" s="5">
        <v>4</v>
      </c>
      <c r="G118" s="5">
        <v>3</v>
      </c>
      <c r="H118" s="5">
        <v>4</v>
      </c>
      <c r="I118" s="5">
        <v>4</v>
      </c>
      <c r="J118" s="5">
        <v>3</v>
      </c>
      <c r="K118" s="5">
        <v>4</v>
      </c>
      <c r="L118" s="5"/>
      <c r="M118" s="5">
        <v>4</v>
      </c>
      <c r="N118" s="5"/>
      <c r="O118" s="5">
        <f t="shared" si="3"/>
        <v>34</v>
      </c>
    </row>
    <row r="119" spans="1:15" x14ac:dyDescent="0.35">
      <c r="A119" s="3">
        <v>0</v>
      </c>
      <c r="B119" s="3">
        <v>1995</v>
      </c>
      <c r="C119" s="3">
        <f t="shared" si="2"/>
        <v>22</v>
      </c>
      <c r="D119" s="3">
        <v>4</v>
      </c>
      <c r="E119" s="3">
        <v>4</v>
      </c>
      <c r="F119" s="3">
        <v>4</v>
      </c>
      <c r="G119" s="3">
        <v>4</v>
      </c>
      <c r="H119" s="3">
        <v>4</v>
      </c>
      <c r="I119" s="3">
        <v>4</v>
      </c>
      <c r="J119" s="3">
        <v>3</v>
      </c>
      <c r="K119" s="3">
        <v>3</v>
      </c>
      <c r="L119" s="3"/>
      <c r="M119" s="3">
        <v>4</v>
      </c>
      <c r="N119" s="3"/>
      <c r="O119" s="5">
        <f t="shared" si="3"/>
        <v>34</v>
      </c>
    </row>
    <row r="120" spans="1:15" x14ac:dyDescent="0.35">
      <c r="A120" s="5">
        <v>1</v>
      </c>
      <c r="B120" s="5">
        <v>1995</v>
      </c>
      <c r="C120" s="5">
        <f t="shared" si="2"/>
        <v>22</v>
      </c>
      <c r="D120" s="5">
        <v>4</v>
      </c>
      <c r="E120" s="5">
        <v>3</v>
      </c>
      <c r="F120" s="5">
        <v>4</v>
      </c>
      <c r="G120" s="5">
        <v>4</v>
      </c>
      <c r="H120" s="5">
        <v>4</v>
      </c>
      <c r="I120" s="5">
        <v>4</v>
      </c>
      <c r="J120" s="5">
        <v>4</v>
      </c>
      <c r="K120" s="5">
        <v>3</v>
      </c>
      <c r="L120" s="5"/>
      <c r="M120" s="5">
        <v>3</v>
      </c>
      <c r="N120" s="5"/>
      <c r="O120" s="5">
        <f t="shared" si="3"/>
        <v>33</v>
      </c>
    </row>
    <row r="121" spans="1:15" x14ac:dyDescent="0.35">
      <c r="A121" s="3">
        <v>0</v>
      </c>
      <c r="B121" s="3">
        <v>1995</v>
      </c>
      <c r="C121" s="3">
        <f t="shared" si="2"/>
        <v>22</v>
      </c>
      <c r="D121" s="3">
        <v>3</v>
      </c>
      <c r="E121" s="3">
        <v>4</v>
      </c>
      <c r="F121" s="3">
        <v>4</v>
      </c>
      <c r="G121" s="3">
        <v>4</v>
      </c>
      <c r="H121" s="3">
        <v>3</v>
      </c>
      <c r="I121" s="3">
        <v>3</v>
      </c>
      <c r="J121" s="3">
        <v>4</v>
      </c>
      <c r="K121" s="3">
        <v>4</v>
      </c>
      <c r="L121" s="3"/>
      <c r="M121" s="3">
        <v>4</v>
      </c>
      <c r="N121" s="3"/>
      <c r="O121" s="5">
        <f t="shared" si="3"/>
        <v>33</v>
      </c>
    </row>
    <row r="122" spans="1:15" x14ac:dyDescent="0.35">
      <c r="A122" s="5">
        <v>0</v>
      </c>
      <c r="B122" s="5">
        <v>1995</v>
      </c>
      <c r="C122" s="5">
        <f t="shared" si="2"/>
        <v>22</v>
      </c>
      <c r="D122" s="5">
        <v>4</v>
      </c>
      <c r="E122" s="5">
        <v>3</v>
      </c>
      <c r="F122" s="5">
        <v>4</v>
      </c>
      <c r="G122" s="5">
        <v>4</v>
      </c>
      <c r="H122" s="5">
        <v>4</v>
      </c>
      <c r="I122" s="5">
        <v>3</v>
      </c>
      <c r="J122" s="5">
        <v>4</v>
      </c>
      <c r="K122" s="5">
        <v>3</v>
      </c>
      <c r="L122" s="5"/>
      <c r="M122" s="5">
        <v>4</v>
      </c>
      <c r="N122" s="5"/>
      <c r="O122" s="5">
        <f t="shared" si="3"/>
        <v>33</v>
      </c>
    </row>
    <row r="123" spans="1:15" x14ac:dyDescent="0.35">
      <c r="A123" s="3">
        <v>0</v>
      </c>
      <c r="B123" s="3">
        <v>1995</v>
      </c>
      <c r="C123" s="3">
        <f t="shared" si="2"/>
        <v>22</v>
      </c>
      <c r="D123" s="3">
        <v>4</v>
      </c>
      <c r="E123" s="3">
        <v>4</v>
      </c>
      <c r="F123" s="3">
        <v>4</v>
      </c>
      <c r="G123" s="3">
        <v>4</v>
      </c>
      <c r="H123" s="3">
        <v>4</v>
      </c>
      <c r="I123" s="3">
        <v>3</v>
      </c>
      <c r="J123" s="3">
        <v>3</v>
      </c>
      <c r="K123" s="3">
        <v>4</v>
      </c>
      <c r="L123" s="3"/>
      <c r="M123" s="3">
        <v>3</v>
      </c>
      <c r="N123" s="3"/>
      <c r="O123" s="5">
        <f t="shared" si="3"/>
        <v>33</v>
      </c>
    </row>
    <row r="124" spans="1:15" x14ac:dyDescent="0.35">
      <c r="A124" s="5">
        <v>0</v>
      </c>
      <c r="B124" s="5">
        <v>1995</v>
      </c>
      <c r="C124" s="5">
        <f t="shared" si="2"/>
        <v>22</v>
      </c>
      <c r="D124" s="5">
        <v>4</v>
      </c>
      <c r="E124" s="5">
        <v>4</v>
      </c>
      <c r="F124" s="5">
        <v>4</v>
      </c>
      <c r="G124" s="5">
        <v>3</v>
      </c>
      <c r="H124" s="5">
        <v>3</v>
      </c>
      <c r="I124" s="5">
        <v>3</v>
      </c>
      <c r="J124" s="5">
        <v>4</v>
      </c>
      <c r="K124" s="5">
        <v>4</v>
      </c>
      <c r="L124" s="5"/>
      <c r="M124" s="5">
        <v>4</v>
      </c>
      <c r="N124" s="5"/>
      <c r="O124" s="5">
        <f t="shared" si="3"/>
        <v>33</v>
      </c>
    </row>
    <row r="125" spans="1:15" x14ac:dyDescent="0.35">
      <c r="A125" s="3">
        <v>0</v>
      </c>
      <c r="B125" s="3">
        <v>1995</v>
      </c>
      <c r="C125" s="3">
        <f t="shared" si="2"/>
        <v>22</v>
      </c>
      <c r="D125" s="3">
        <v>4</v>
      </c>
      <c r="E125" s="3">
        <v>4</v>
      </c>
      <c r="F125" s="3">
        <v>4</v>
      </c>
      <c r="G125" s="3">
        <v>4</v>
      </c>
      <c r="H125" s="3">
        <v>3</v>
      </c>
      <c r="I125" s="3">
        <v>3</v>
      </c>
      <c r="J125" s="3">
        <v>4</v>
      </c>
      <c r="K125" s="3">
        <v>2</v>
      </c>
      <c r="L125" s="3"/>
      <c r="M125" s="3">
        <v>4</v>
      </c>
      <c r="N125" s="3"/>
      <c r="O125" s="5">
        <f t="shared" si="3"/>
        <v>32</v>
      </c>
    </row>
    <row r="126" spans="1:15" x14ac:dyDescent="0.35">
      <c r="A126" s="5">
        <v>0</v>
      </c>
      <c r="B126" s="5">
        <v>1995</v>
      </c>
      <c r="C126" s="5">
        <f t="shared" si="2"/>
        <v>22</v>
      </c>
      <c r="D126" s="5">
        <v>4</v>
      </c>
      <c r="E126" s="5">
        <v>4</v>
      </c>
      <c r="F126" s="5">
        <v>4</v>
      </c>
      <c r="G126" s="5">
        <v>2</v>
      </c>
      <c r="H126" s="5">
        <v>3</v>
      </c>
      <c r="I126" s="5">
        <v>4</v>
      </c>
      <c r="J126" s="5">
        <v>4</v>
      </c>
      <c r="K126" s="5">
        <v>3</v>
      </c>
      <c r="L126" s="5"/>
      <c r="M126" s="5">
        <v>4</v>
      </c>
      <c r="N126" s="5"/>
      <c r="O126" s="5">
        <f t="shared" si="3"/>
        <v>32</v>
      </c>
    </row>
    <row r="127" spans="1:15" x14ac:dyDescent="0.35">
      <c r="A127" s="3">
        <v>0</v>
      </c>
      <c r="B127" s="3">
        <v>1995</v>
      </c>
      <c r="C127" s="3">
        <f t="shared" si="2"/>
        <v>22</v>
      </c>
      <c r="D127" s="3">
        <v>4</v>
      </c>
      <c r="E127" s="3">
        <v>4</v>
      </c>
      <c r="F127" s="3">
        <v>4</v>
      </c>
      <c r="G127" s="3">
        <v>4</v>
      </c>
      <c r="H127" s="3">
        <v>4</v>
      </c>
      <c r="I127" s="3">
        <v>3</v>
      </c>
      <c r="J127" s="3">
        <v>3</v>
      </c>
      <c r="K127" s="3">
        <v>2</v>
      </c>
      <c r="L127" s="3"/>
      <c r="M127" s="3">
        <v>4</v>
      </c>
      <c r="N127" s="3"/>
      <c r="O127" s="5">
        <f t="shared" si="3"/>
        <v>32</v>
      </c>
    </row>
    <row r="128" spans="1:15" x14ac:dyDescent="0.35">
      <c r="A128" s="5">
        <v>1</v>
      </c>
      <c r="B128" s="5">
        <v>1995</v>
      </c>
      <c r="C128" s="5">
        <f t="shared" si="2"/>
        <v>22</v>
      </c>
      <c r="D128" s="5">
        <v>4</v>
      </c>
      <c r="E128" s="5">
        <v>4</v>
      </c>
      <c r="F128" s="5">
        <v>4</v>
      </c>
      <c r="G128" s="5">
        <v>4</v>
      </c>
      <c r="H128" s="5">
        <v>4</v>
      </c>
      <c r="I128" s="5">
        <v>3</v>
      </c>
      <c r="J128" s="5">
        <v>3</v>
      </c>
      <c r="K128" s="5">
        <v>4</v>
      </c>
      <c r="L128" s="5"/>
      <c r="M128" s="5">
        <v>3</v>
      </c>
      <c r="N128" s="5"/>
      <c r="O128" s="5">
        <f t="shared" si="3"/>
        <v>33</v>
      </c>
    </row>
    <row r="129" spans="1:15" x14ac:dyDescent="0.35">
      <c r="A129" s="3">
        <v>1</v>
      </c>
      <c r="B129" s="3">
        <v>1995</v>
      </c>
      <c r="C129" s="3">
        <f t="shared" si="2"/>
        <v>22</v>
      </c>
      <c r="D129" s="3">
        <v>4</v>
      </c>
      <c r="E129" s="3">
        <v>4</v>
      </c>
      <c r="F129" s="3">
        <v>4</v>
      </c>
      <c r="G129" s="3">
        <v>4</v>
      </c>
      <c r="H129" s="3">
        <v>3</v>
      </c>
      <c r="I129" s="3">
        <v>4</v>
      </c>
      <c r="J129" s="3">
        <v>3</v>
      </c>
      <c r="K129" s="3">
        <v>3</v>
      </c>
      <c r="L129" s="3"/>
      <c r="M129" s="3">
        <v>3</v>
      </c>
      <c r="N129" s="3"/>
      <c r="O129" s="5">
        <f t="shared" si="3"/>
        <v>32</v>
      </c>
    </row>
    <row r="130" spans="1:15" x14ac:dyDescent="0.35">
      <c r="A130" s="5">
        <v>0</v>
      </c>
      <c r="B130" s="5">
        <v>1995</v>
      </c>
      <c r="C130" s="5">
        <f t="shared" ref="C130:C193" si="4">2017-B130</f>
        <v>22</v>
      </c>
      <c r="D130" s="5">
        <v>4</v>
      </c>
      <c r="E130" s="5">
        <v>4</v>
      </c>
      <c r="F130" s="5">
        <v>4</v>
      </c>
      <c r="G130" s="5">
        <v>3</v>
      </c>
      <c r="H130" s="5">
        <v>3</v>
      </c>
      <c r="I130" s="5">
        <v>4</v>
      </c>
      <c r="J130" s="5">
        <v>3</v>
      </c>
      <c r="K130" s="5">
        <v>3</v>
      </c>
      <c r="L130" s="5"/>
      <c r="M130" s="5">
        <v>4</v>
      </c>
      <c r="N130" s="5"/>
      <c r="O130" s="5">
        <f t="shared" si="3"/>
        <v>32</v>
      </c>
    </row>
    <row r="131" spans="1:15" x14ac:dyDescent="0.35">
      <c r="A131" s="3">
        <v>0</v>
      </c>
      <c r="B131" s="3">
        <v>1995</v>
      </c>
      <c r="C131" s="3">
        <f t="shared" si="4"/>
        <v>22</v>
      </c>
      <c r="D131" s="3">
        <v>2</v>
      </c>
      <c r="E131" s="3">
        <v>4</v>
      </c>
      <c r="F131" s="3">
        <v>4</v>
      </c>
      <c r="G131" s="3">
        <v>4</v>
      </c>
      <c r="H131" s="3">
        <v>4</v>
      </c>
      <c r="I131" s="3">
        <v>3</v>
      </c>
      <c r="J131" s="3">
        <v>3</v>
      </c>
      <c r="K131" s="3">
        <v>4</v>
      </c>
      <c r="L131" s="3"/>
      <c r="M131" s="3">
        <v>4</v>
      </c>
      <c r="N131" s="3"/>
      <c r="O131" s="5">
        <f t="shared" ref="O131:O194" si="5">SUM(D131:K131,M131)</f>
        <v>32</v>
      </c>
    </row>
    <row r="132" spans="1:15" x14ac:dyDescent="0.35">
      <c r="A132" s="5">
        <v>0</v>
      </c>
      <c r="B132" s="5">
        <v>1995</v>
      </c>
      <c r="C132" s="5">
        <f t="shared" si="4"/>
        <v>22</v>
      </c>
      <c r="D132" s="5">
        <v>3</v>
      </c>
      <c r="E132" s="5">
        <v>4</v>
      </c>
      <c r="F132" s="5">
        <v>4</v>
      </c>
      <c r="G132" s="5">
        <v>4</v>
      </c>
      <c r="H132" s="5">
        <v>4</v>
      </c>
      <c r="I132" s="5">
        <v>3</v>
      </c>
      <c r="J132" s="5">
        <v>3</v>
      </c>
      <c r="K132" s="5">
        <v>4</v>
      </c>
      <c r="L132" s="5"/>
      <c r="M132" s="5">
        <v>3</v>
      </c>
      <c r="N132" s="5"/>
      <c r="O132" s="5">
        <f t="shared" si="5"/>
        <v>32</v>
      </c>
    </row>
    <row r="133" spans="1:15" x14ac:dyDescent="0.35">
      <c r="A133" s="3">
        <v>1</v>
      </c>
      <c r="B133" s="3">
        <v>1995</v>
      </c>
      <c r="C133" s="3">
        <f t="shared" si="4"/>
        <v>22</v>
      </c>
      <c r="D133" s="3">
        <v>3</v>
      </c>
      <c r="E133" s="3">
        <v>4</v>
      </c>
      <c r="F133" s="3">
        <v>4</v>
      </c>
      <c r="G133" s="3">
        <v>3</v>
      </c>
      <c r="H133" s="3">
        <v>4</v>
      </c>
      <c r="I133" s="3">
        <v>3</v>
      </c>
      <c r="J133" s="3">
        <v>4</v>
      </c>
      <c r="K133" s="3">
        <v>3</v>
      </c>
      <c r="L133" s="3"/>
      <c r="M133" s="3">
        <v>4</v>
      </c>
      <c r="N133" s="3"/>
      <c r="O133" s="5">
        <f t="shared" si="5"/>
        <v>32</v>
      </c>
    </row>
    <row r="134" spans="1:15" x14ac:dyDescent="0.35">
      <c r="A134" s="5">
        <v>1</v>
      </c>
      <c r="B134" s="5">
        <v>1995</v>
      </c>
      <c r="C134" s="5">
        <f t="shared" si="4"/>
        <v>22</v>
      </c>
      <c r="D134" s="5">
        <v>3</v>
      </c>
      <c r="E134" s="5">
        <v>4</v>
      </c>
      <c r="F134" s="5">
        <v>3</v>
      </c>
      <c r="G134" s="5">
        <v>4</v>
      </c>
      <c r="H134" s="5">
        <v>4</v>
      </c>
      <c r="I134" s="5">
        <v>4</v>
      </c>
      <c r="J134" s="5">
        <v>2</v>
      </c>
      <c r="K134" s="5">
        <v>4</v>
      </c>
      <c r="L134" s="5"/>
      <c r="M134" s="5">
        <v>3</v>
      </c>
      <c r="N134" s="5"/>
      <c r="O134" s="5">
        <f t="shared" si="5"/>
        <v>31</v>
      </c>
    </row>
    <row r="135" spans="1:15" x14ac:dyDescent="0.35">
      <c r="A135" s="3">
        <v>0</v>
      </c>
      <c r="B135" s="3">
        <v>1995</v>
      </c>
      <c r="C135" s="3">
        <f t="shared" si="4"/>
        <v>22</v>
      </c>
      <c r="D135" s="3">
        <v>1</v>
      </c>
      <c r="E135" s="3">
        <v>3</v>
      </c>
      <c r="F135" s="3">
        <v>4</v>
      </c>
      <c r="G135" s="3">
        <v>4</v>
      </c>
      <c r="H135" s="3">
        <v>4</v>
      </c>
      <c r="I135" s="3">
        <v>4</v>
      </c>
      <c r="J135" s="3">
        <v>3</v>
      </c>
      <c r="K135" s="3">
        <v>4</v>
      </c>
      <c r="L135" s="3"/>
      <c r="M135" s="3">
        <v>4</v>
      </c>
      <c r="N135" s="3"/>
      <c r="O135" s="5">
        <f t="shared" si="5"/>
        <v>31</v>
      </c>
    </row>
    <row r="136" spans="1:15" x14ac:dyDescent="0.35">
      <c r="A136" s="5">
        <v>0</v>
      </c>
      <c r="B136" s="5">
        <v>1995</v>
      </c>
      <c r="C136" s="5">
        <f t="shared" si="4"/>
        <v>22</v>
      </c>
      <c r="D136" s="5">
        <v>4</v>
      </c>
      <c r="E136" s="5">
        <v>3</v>
      </c>
      <c r="F136" s="5">
        <v>4</v>
      </c>
      <c r="G136" s="5">
        <v>4</v>
      </c>
      <c r="H136" s="5">
        <v>4</v>
      </c>
      <c r="I136" s="5">
        <v>3</v>
      </c>
      <c r="J136" s="5">
        <v>2</v>
      </c>
      <c r="K136" s="5">
        <v>4</v>
      </c>
      <c r="L136" s="5"/>
      <c r="M136" s="5">
        <v>3</v>
      </c>
      <c r="N136" s="5"/>
      <c r="O136" s="5">
        <f t="shared" si="5"/>
        <v>31</v>
      </c>
    </row>
    <row r="137" spans="1:15" x14ac:dyDescent="0.35">
      <c r="A137" s="3">
        <v>0</v>
      </c>
      <c r="B137" s="3">
        <v>1995</v>
      </c>
      <c r="C137" s="3">
        <f t="shared" si="4"/>
        <v>22</v>
      </c>
      <c r="D137" s="3">
        <v>4</v>
      </c>
      <c r="E137" s="3">
        <v>2</v>
      </c>
      <c r="F137" s="3">
        <v>4</v>
      </c>
      <c r="G137" s="3">
        <v>4</v>
      </c>
      <c r="H137" s="3">
        <v>4</v>
      </c>
      <c r="I137" s="3">
        <v>3</v>
      </c>
      <c r="J137" s="3">
        <v>3</v>
      </c>
      <c r="K137" s="3">
        <v>3</v>
      </c>
      <c r="L137" s="3"/>
      <c r="M137" s="3">
        <v>4</v>
      </c>
      <c r="N137" s="3"/>
      <c r="O137" s="5">
        <f t="shared" si="5"/>
        <v>31</v>
      </c>
    </row>
    <row r="138" spans="1:15" x14ac:dyDescent="0.35">
      <c r="A138" s="5">
        <v>0</v>
      </c>
      <c r="B138" s="5">
        <v>1995</v>
      </c>
      <c r="C138" s="5">
        <f t="shared" si="4"/>
        <v>22</v>
      </c>
      <c r="D138" s="5">
        <v>3</v>
      </c>
      <c r="E138" s="5">
        <v>4</v>
      </c>
      <c r="F138" s="5">
        <v>3</v>
      </c>
      <c r="G138" s="5">
        <v>3</v>
      </c>
      <c r="H138" s="5">
        <v>4</v>
      </c>
      <c r="I138" s="5">
        <v>3</v>
      </c>
      <c r="J138" s="5">
        <v>3</v>
      </c>
      <c r="K138" s="5">
        <v>4</v>
      </c>
      <c r="L138" s="5"/>
      <c r="M138" s="5">
        <v>4</v>
      </c>
      <c r="N138" s="5"/>
      <c r="O138" s="5">
        <f t="shared" si="5"/>
        <v>31</v>
      </c>
    </row>
    <row r="139" spans="1:15" x14ac:dyDescent="0.35">
      <c r="A139" s="3">
        <v>0</v>
      </c>
      <c r="B139" s="3">
        <v>1995</v>
      </c>
      <c r="C139" s="3">
        <f t="shared" si="4"/>
        <v>22</v>
      </c>
      <c r="D139" s="3">
        <v>3</v>
      </c>
      <c r="E139" s="3">
        <v>3</v>
      </c>
      <c r="F139" s="3">
        <v>4</v>
      </c>
      <c r="G139" s="3">
        <v>4</v>
      </c>
      <c r="H139" s="3">
        <v>3</v>
      </c>
      <c r="I139" s="3">
        <v>3</v>
      </c>
      <c r="J139" s="3">
        <v>4</v>
      </c>
      <c r="K139" s="3">
        <v>3</v>
      </c>
      <c r="L139" s="3"/>
      <c r="M139" s="3">
        <v>4</v>
      </c>
      <c r="N139" s="3"/>
      <c r="O139" s="5">
        <f t="shared" si="5"/>
        <v>31</v>
      </c>
    </row>
    <row r="140" spans="1:15" x14ac:dyDescent="0.35">
      <c r="A140" s="5">
        <v>0</v>
      </c>
      <c r="B140" s="5">
        <v>1995</v>
      </c>
      <c r="C140" s="5">
        <f t="shared" si="4"/>
        <v>22</v>
      </c>
      <c r="D140" s="5">
        <v>4</v>
      </c>
      <c r="E140" s="5">
        <v>4</v>
      </c>
      <c r="F140" s="5">
        <v>4</v>
      </c>
      <c r="G140" s="5">
        <v>4</v>
      </c>
      <c r="H140" s="5">
        <v>4</v>
      </c>
      <c r="I140" s="5">
        <v>2</v>
      </c>
      <c r="J140" s="5">
        <v>4</v>
      </c>
      <c r="K140" s="5">
        <v>1</v>
      </c>
      <c r="L140" s="5"/>
      <c r="M140" s="5">
        <v>4</v>
      </c>
      <c r="N140" s="5"/>
      <c r="O140" s="5">
        <f t="shared" si="5"/>
        <v>31</v>
      </c>
    </row>
    <row r="141" spans="1:15" x14ac:dyDescent="0.35">
      <c r="A141" s="3">
        <v>0</v>
      </c>
      <c r="B141" s="3">
        <v>1995</v>
      </c>
      <c r="C141" s="3">
        <f t="shared" si="4"/>
        <v>22</v>
      </c>
      <c r="D141" s="3">
        <v>4</v>
      </c>
      <c r="E141" s="3">
        <v>3</v>
      </c>
      <c r="F141" s="3">
        <v>3</v>
      </c>
      <c r="G141" s="3">
        <v>4</v>
      </c>
      <c r="H141" s="3">
        <v>4</v>
      </c>
      <c r="I141" s="3">
        <v>3</v>
      </c>
      <c r="J141" s="3">
        <v>3</v>
      </c>
      <c r="K141" s="3">
        <v>4</v>
      </c>
      <c r="L141" s="3"/>
      <c r="M141" s="3">
        <v>3</v>
      </c>
      <c r="N141" s="3"/>
      <c r="O141" s="5">
        <f t="shared" si="5"/>
        <v>31</v>
      </c>
    </row>
    <row r="142" spans="1:15" x14ac:dyDescent="0.35">
      <c r="A142" s="5">
        <v>1</v>
      </c>
      <c r="B142" s="5">
        <v>1995</v>
      </c>
      <c r="C142" s="5">
        <f t="shared" si="4"/>
        <v>22</v>
      </c>
      <c r="D142" s="5">
        <v>4</v>
      </c>
      <c r="E142" s="5">
        <v>3</v>
      </c>
      <c r="F142" s="5">
        <v>4</v>
      </c>
      <c r="G142" s="5">
        <v>4</v>
      </c>
      <c r="H142" s="5">
        <v>4</v>
      </c>
      <c r="I142" s="5">
        <v>3</v>
      </c>
      <c r="J142" s="5">
        <v>2</v>
      </c>
      <c r="K142" s="5">
        <v>3</v>
      </c>
      <c r="L142" s="5"/>
      <c r="M142" s="5">
        <v>3</v>
      </c>
      <c r="N142" s="5"/>
      <c r="O142" s="5">
        <f t="shared" si="5"/>
        <v>30</v>
      </c>
    </row>
    <row r="143" spans="1:15" x14ac:dyDescent="0.35">
      <c r="A143" s="3">
        <v>0</v>
      </c>
      <c r="B143" s="3">
        <v>1995</v>
      </c>
      <c r="C143" s="3">
        <f t="shared" si="4"/>
        <v>22</v>
      </c>
      <c r="D143" s="3">
        <v>3</v>
      </c>
      <c r="E143" s="3">
        <v>4</v>
      </c>
      <c r="F143" s="3">
        <v>4</v>
      </c>
      <c r="G143" s="3">
        <v>3</v>
      </c>
      <c r="H143" s="3">
        <v>3</v>
      </c>
      <c r="I143" s="3">
        <v>3</v>
      </c>
      <c r="J143" s="3">
        <v>3</v>
      </c>
      <c r="K143" s="3">
        <v>4</v>
      </c>
      <c r="L143" s="3"/>
      <c r="M143" s="3">
        <v>3</v>
      </c>
      <c r="N143" s="3"/>
      <c r="O143" s="5">
        <f t="shared" si="5"/>
        <v>30</v>
      </c>
    </row>
    <row r="144" spans="1:15" x14ac:dyDescent="0.35">
      <c r="A144" s="5">
        <v>0</v>
      </c>
      <c r="B144" s="5">
        <v>1995</v>
      </c>
      <c r="C144" s="5">
        <f t="shared" si="4"/>
        <v>22</v>
      </c>
      <c r="D144" s="5">
        <v>4</v>
      </c>
      <c r="E144" s="5">
        <v>4</v>
      </c>
      <c r="F144" s="5">
        <v>4</v>
      </c>
      <c r="G144" s="5">
        <v>3</v>
      </c>
      <c r="H144" s="5">
        <v>3</v>
      </c>
      <c r="I144" s="5">
        <v>3</v>
      </c>
      <c r="J144" s="5">
        <v>3</v>
      </c>
      <c r="K144" s="5">
        <v>3</v>
      </c>
      <c r="L144" s="5"/>
      <c r="M144" s="5">
        <v>3</v>
      </c>
      <c r="N144" s="5"/>
      <c r="O144" s="5">
        <f t="shared" si="5"/>
        <v>30</v>
      </c>
    </row>
    <row r="145" spans="1:15" x14ac:dyDescent="0.35">
      <c r="A145" s="3">
        <v>0</v>
      </c>
      <c r="B145" s="3">
        <v>1995</v>
      </c>
      <c r="C145" s="3">
        <f t="shared" si="4"/>
        <v>22</v>
      </c>
      <c r="D145" s="3">
        <v>3</v>
      </c>
      <c r="E145" s="3">
        <v>4</v>
      </c>
      <c r="F145" s="3">
        <v>4</v>
      </c>
      <c r="G145" s="3">
        <v>3</v>
      </c>
      <c r="H145" s="3">
        <v>4</v>
      </c>
      <c r="I145" s="3">
        <v>3</v>
      </c>
      <c r="J145" s="3">
        <v>3</v>
      </c>
      <c r="K145" s="3">
        <v>2</v>
      </c>
      <c r="L145" s="3"/>
      <c r="M145" s="3">
        <v>4</v>
      </c>
      <c r="N145" s="3"/>
      <c r="O145" s="5">
        <f t="shared" si="5"/>
        <v>30</v>
      </c>
    </row>
    <row r="146" spans="1:15" x14ac:dyDescent="0.35">
      <c r="A146" s="5">
        <v>0</v>
      </c>
      <c r="B146" s="5">
        <v>1995</v>
      </c>
      <c r="C146" s="5">
        <f t="shared" si="4"/>
        <v>22</v>
      </c>
      <c r="D146" s="5">
        <v>4</v>
      </c>
      <c r="E146" s="5">
        <v>3</v>
      </c>
      <c r="F146" s="5">
        <v>3</v>
      </c>
      <c r="G146" s="5">
        <v>4</v>
      </c>
      <c r="H146" s="5">
        <v>3</v>
      </c>
      <c r="I146" s="5">
        <v>2</v>
      </c>
      <c r="J146" s="5">
        <v>3</v>
      </c>
      <c r="K146" s="5">
        <v>4</v>
      </c>
      <c r="L146" s="5"/>
      <c r="M146" s="5">
        <v>4</v>
      </c>
      <c r="N146" s="5"/>
      <c r="O146" s="5">
        <f t="shared" si="5"/>
        <v>30</v>
      </c>
    </row>
    <row r="147" spans="1:15" x14ac:dyDescent="0.35">
      <c r="A147" s="3">
        <v>0</v>
      </c>
      <c r="B147" s="3">
        <v>1995</v>
      </c>
      <c r="C147" s="3">
        <f t="shared" si="4"/>
        <v>22</v>
      </c>
      <c r="D147" s="3">
        <v>4</v>
      </c>
      <c r="E147" s="3">
        <v>3</v>
      </c>
      <c r="F147" s="3">
        <v>4</v>
      </c>
      <c r="G147" s="3">
        <v>4</v>
      </c>
      <c r="H147" s="3">
        <v>3</v>
      </c>
      <c r="I147" s="3">
        <v>3</v>
      </c>
      <c r="J147" s="3">
        <v>3</v>
      </c>
      <c r="K147" s="3">
        <v>3</v>
      </c>
      <c r="L147" s="3"/>
      <c r="M147" s="3">
        <v>3</v>
      </c>
      <c r="N147" s="3"/>
      <c r="O147" s="5">
        <f t="shared" si="5"/>
        <v>30</v>
      </c>
    </row>
    <row r="148" spans="1:15" x14ac:dyDescent="0.35">
      <c r="A148" s="5">
        <v>0</v>
      </c>
      <c r="B148" s="5">
        <v>1995</v>
      </c>
      <c r="C148" s="5">
        <f t="shared" si="4"/>
        <v>22</v>
      </c>
      <c r="D148" s="5">
        <v>4</v>
      </c>
      <c r="E148" s="5">
        <v>3</v>
      </c>
      <c r="F148" s="5">
        <v>4</v>
      </c>
      <c r="G148" s="5">
        <v>3</v>
      </c>
      <c r="H148" s="5">
        <v>4</v>
      </c>
      <c r="I148" s="5">
        <v>2</v>
      </c>
      <c r="J148" s="5">
        <v>3</v>
      </c>
      <c r="K148" s="5">
        <v>3</v>
      </c>
      <c r="L148" s="5"/>
      <c r="M148" s="5">
        <v>4</v>
      </c>
      <c r="N148" s="5"/>
      <c r="O148" s="5">
        <f t="shared" si="5"/>
        <v>30</v>
      </c>
    </row>
    <row r="149" spans="1:15" x14ac:dyDescent="0.35">
      <c r="A149" s="3">
        <v>0</v>
      </c>
      <c r="B149" s="3">
        <v>1995</v>
      </c>
      <c r="C149" s="3">
        <f t="shared" si="4"/>
        <v>22</v>
      </c>
      <c r="D149" s="3">
        <v>4</v>
      </c>
      <c r="E149" s="3">
        <v>4</v>
      </c>
      <c r="F149" s="3">
        <v>3</v>
      </c>
      <c r="G149" s="3">
        <v>4</v>
      </c>
      <c r="H149" s="3">
        <v>3</v>
      </c>
      <c r="I149" s="3">
        <v>3</v>
      </c>
      <c r="J149" s="3">
        <v>2</v>
      </c>
      <c r="K149" s="3">
        <v>4</v>
      </c>
      <c r="L149" s="3"/>
      <c r="M149" s="3">
        <v>3</v>
      </c>
      <c r="N149" s="3"/>
      <c r="O149" s="5">
        <f t="shared" si="5"/>
        <v>30</v>
      </c>
    </row>
    <row r="150" spans="1:15" x14ac:dyDescent="0.35">
      <c r="A150" s="5">
        <v>1</v>
      </c>
      <c r="B150" s="5">
        <v>1995</v>
      </c>
      <c r="C150" s="5">
        <f t="shared" si="4"/>
        <v>22</v>
      </c>
      <c r="D150" s="5">
        <v>4</v>
      </c>
      <c r="E150" s="5">
        <v>3</v>
      </c>
      <c r="F150" s="5">
        <v>3</v>
      </c>
      <c r="G150" s="5">
        <v>3</v>
      </c>
      <c r="H150" s="5">
        <v>3</v>
      </c>
      <c r="I150" s="5">
        <v>4</v>
      </c>
      <c r="J150" s="5">
        <v>2</v>
      </c>
      <c r="K150" s="5">
        <v>4</v>
      </c>
      <c r="L150" s="5"/>
      <c r="M150" s="5">
        <v>3</v>
      </c>
      <c r="N150" s="5"/>
      <c r="O150" s="5">
        <f t="shared" si="5"/>
        <v>29</v>
      </c>
    </row>
    <row r="151" spans="1:15" x14ac:dyDescent="0.35">
      <c r="A151" s="3">
        <v>0</v>
      </c>
      <c r="B151" s="3">
        <v>1995</v>
      </c>
      <c r="C151" s="3">
        <f t="shared" si="4"/>
        <v>22</v>
      </c>
      <c r="D151" s="3">
        <v>4</v>
      </c>
      <c r="E151" s="3">
        <v>4</v>
      </c>
      <c r="F151" s="3">
        <v>4</v>
      </c>
      <c r="G151" s="3">
        <v>2</v>
      </c>
      <c r="H151" s="3">
        <v>3</v>
      </c>
      <c r="I151" s="3">
        <v>3</v>
      </c>
      <c r="J151" s="3">
        <v>2</v>
      </c>
      <c r="K151" s="3">
        <v>3</v>
      </c>
      <c r="L151" s="3"/>
      <c r="M151" s="3">
        <v>4</v>
      </c>
      <c r="N151" s="3"/>
      <c r="O151" s="5">
        <f t="shared" si="5"/>
        <v>29</v>
      </c>
    </row>
    <row r="152" spans="1:15" x14ac:dyDescent="0.35">
      <c r="A152" s="5">
        <v>0</v>
      </c>
      <c r="B152" s="5">
        <v>1995</v>
      </c>
      <c r="C152" s="5">
        <f t="shared" si="4"/>
        <v>22</v>
      </c>
      <c r="D152" s="5">
        <v>4</v>
      </c>
      <c r="E152" s="5">
        <v>2</v>
      </c>
      <c r="F152" s="5">
        <v>4</v>
      </c>
      <c r="G152" s="5">
        <v>4</v>
      </c>
      <c r="H152" s="5">
        <v>3</v>
      </c>
      <c r="I152" s="5">
        <v>3</v>
      </c>
      <c r="J152" s="5">
        <v>3</v>
      </c>
      <c r="K152" s="5">
        <v>3</v>
      </c>
      <c r="L152" s="5"/>
      <c r="M152" s="5">
        <v>3</v>
      </c>
      <c r="N152" s="5"/>
      <c r="O152" s="5">
        <f t="shared" si="5"/>
        <v>29</v>
      </c>
    </row>
    <row r="153" spans="1:15" x14ac:dyDescent="0.35">
      <c r="A153" s="3">
        <v>1</v>
      </c>
      <c r="B153" s="3">
        <v>1995</v>
      </c>
      <c r="C153" s="3">
        <f t="shared" si="4"/>
        <v>22</v>
      </c>
      <c r="D153" s="3">
        <v>3</v>
      </c>
      <c r="E153" s="3">
        <v>3</v>
      </c>
      <c r="F153" s="3">
        <v>4</v>
      </c>
      <c r="G153" s="3">
        <v>4</v>
      </c>
      <c r="H153" s="3">
        <v>4</v>
      </c>
      <c r="I153" s="3">
        <v>4</v>
      </c>
      <c r="J153" s="3">
        <v>3</v>
      </c>
      <c r="K153" s="3">
        <v>3</v>
      </c>
      <c r="L153" s="3"/>
      <c r="M153" s="3">
        <v>1</v>
      </c>
      <c r="N153" s="3"/>
      <c r="O153" s="5">
        <f t="shared" si="5"/>
        <v>29</v>
      </c>
    </row>
    <row r="154" spans="1:15" x14ac:dyDescent="0.35">
      <c r="A154" s="5">
        <v>1</v>
      </c>
      <c r="B154" s="5">
        <v>1995</v>
      </c>
      <c r="C154" s="5">
        <f t="shared" si="4"/>
        <v>22</v>
      </c>
      <c r="D154" s="5">
        <v>3</v>
      </c>
      <c r="E154" s="5">
        <v>3</v>
      </c>
      <c r="F154" s="5">
        <v>4</v>
      </c>
      <c r="G154" s="5">
        <v>2</v>
      </c>
      <c r="H154" s="5">
        <v>4</v>
      </c>
      <c r="I154" s="5">
        <v>3</v>
      </c>
      <c r="J154" s="5">
        <v>3</v>
      </c>
      <c r="K154" s="5">
        <v>4</v>
      </c>
      <c r="L154" s="5"/>
      <c r="M154" s="5">
        <v>2</v>
      </c>
      <c r="N154" s="5"/>
      <c r="O154" s="5">
        <f t="shared" si="5"/>
        <v>28</v>
      </c>
    </row>
    <row r="155" spans="1:15" x14ac:dyDescent="0.35">
      <c r="A155" s="3">
        <v>0</v>
      </c>
      <c r="B155" s="3">
        <v>1995</v>
      </c>
      <c r="C155" s="3">
        <f t="shared" si="4"/>
        <v>22</v>
      </c>
      <c r="D155" s="3">
        <v>1</v>
      </c>
      <c r="E155" s="3">
        <v>4</v>
      </c>
      <c r="F155" s="3">
        <v>4</v>
      </c>
      <c r="G155" s="3">
        <v>3</v>
      </c>
      <c r="H155" s="3">
        <v>3</v>
      </c>
      <c r="I155" s="3">
        <v>3</v>
      </c>
      <c r="J155" s="3">
        <v>3</v>
      </c>
      <c r="K155" s="3">
        <v>4</v>
      </c>
      <c r="L155" s="3"/>
      <c r="M155" s="3">
        <v>3</v>
      </c>
      <c r="N155" s="3"/>
      <c r="O155" s="5">
        <f t="shared" si="5"/>
        <v>28</v>
      </c>
    </row>
    <row r="156" spans="1:15" x14ac:dyDescent="0.35">
      <c r="A156" s="5">
        <v>0</v>
      </c>
      <c r="B156" s="5">
        <v>1995</v>
      </c>
      <c r="C156" s="5">
        <f t="shared" si="4"/>
        <v>22</v>
      </c>
      <c r="D156" s="5">
        <v>3</v>
      </c>
      <c r="E156" s="5">
        <v>3</v>
      </c>
      <c r="F156" s="5">
        <v>4</v>
      </c>
      <c r="G156" s="5">
        <v>3</v>
      </c>
      <c r="H156" s="5">
        <v>3</v>
      </c>
      <c r="I156" s="5">
        <v>3</v>
      </c>
      <c r="J156" s="5">
        <v>2</v>
      </c>
      <c r="K156" s="5">
        <v>4</v>
      </c>
      <c r="L156" s="5"/>
      <c r="M156" s="5">
        <v>3</v>
      </c>
      <c r="N156" s="5"/>
      <c r="O156" s="5">
        <f t="shared" si="5"/>
        <v>28</v>
      </c>
    </row>
    <row r="157" spans="1:15" x14ac:dyDescent="0.35">
      <c r="A157" s="3">
        <v>0</v>
      </c>
      <c r="B157" s="3">
        <v>1995</v>
      </c>
      <c r="C157" s="3">
        <f t="shared" si="4"/>
        <v>22</v>
      </c>
      <c r="D157" s="3">
        <v>2</v>
      </c>
      <c r="E157" s="3">
        <v>4</v>
      </c>
      <c r="F157" s="3">
        <v>4</v>
      </c>
      <c r="G157" s="3">
        <v>3</v>
      </c>
      <c r="H157" s="3">
        <v>3</v>
      </c>
      <c r="I157" s="3">
        <v>3</v>
      </c>
      <c r="J157" s="3">
        <v>4</v>
      </c>
      <c r="K157" s="3">
        <v>2</v>
      </c>
      <c r="L157" s="3"/>
      <c r="M157" s="3">
        <v>3</v>
      </c>
      <c r="N157" s="3"/>
      <c r="O157" s="5">
        <f t="shared" si="5"/>
        <v>28</v>
      </c>
    </row>
    <row r="158" spans="1:15" x14ac:dyDescent="0.35">
      <c r="A158" s="5">
        <v>0</v>
      </c>
      <c r="B158" s="5">
        <v>1995</v>
      </c>
      <c r="C158" s="5">
        <f t="shared" si="4"/>
        <v>22</v>
      </c>
      <c r="D158" s="5">
        <v>2</v>
      </c>
      <c r="E158" s="5">
        <v>4</v>
      </c>
      <c r="F158" s="5">
        <v>4</v>
      </c>
      <c r="G158" s="5">
        <v>1</v>
      </c>
      <c r="H158" s="5">
        <v>4</v>
      </c>
      <c r="I158" s="5">
        <v>3</v>
      </c>
      <c r="J158" s="5">
        <v>3</v>
      </c>
      <c r="K158" s="5">
        <v>2</v>
      </c>
      <c r="L158" s="5"/>
      <c r="M158" s="5">
        <v>3</v>
      </c>
      <c r="N158" s="5"/>
      <c r="O158" s="5">
        <f t="shared" si="5"/>
        <v>26</v>
      </c>
    </row>
    <row r="159" spans="1:15" x14ac:dyDescent="0.35">
      <c r="A159" s="3">
        <v>0</v>
      </c>
      <c r="B159" s="3">
        <v>1995</v>
      </c>
      <c r="C159" s="3">
        <f t="shared" si="4"/>
        <v>22</v>
      </c>
      <c r="D159" s="3">
        <v>2</v>
      </c>
      <c r="E159" s="3">
        <v>4</v>
      </c>
      <c r="F159" s="3">
        <v>4</v>
      </c>
      <c r="G159" s="3">
        <v>4</v>
      </c>
      <c r="H159" s="3">
        <v>3</v>
      </c>
      <c r="I159" s="3">
        <v>1</v>
      </c>
      <c r="J159" s="3">
        <v>4</v>
      </c>
      <c r="K159" s="3">
        <v>2</v>
      </c>
      <c r="L159" s="3"/>
      <c r="M159" s="3">
        <v>2</v>
      </c>
      <c r="N159" s="3"/>
      <c r="O159" s="5">
        <f t="shared" si="5"/>
        <v>26</v>
      </c>
    </row>
    <row r="160" spans="1:15" x14ac:dyDescent="0.35">
      <c r="A160" s="5">
        <v>0</v>
      </c>
      <c r="B160" s="5">
        <v>1995</v>
      </c>
      <c r="C160" s="5">
        <f t="shared" si="4"/>
        <v>22</v>
      </c>
      <c r="D160" s="5">
        <v>2</v>
      </c>
      <c r="E160" s="5">
        <v>4</v>
      </c>
      <c r="F160" s="5">
        <v>4</v>
      </c>
      <c r="G160" s="5">
        <v>2</v>
      </c>
      <c r="H160" s="5">
        <v>3</v>
      </c>
      <c r="I160" s="5">
        <v>2</v>
      </c>
      <c r="J160" s="5">
        <v>3</v>
      </c>
      <c r="K160" s="5">
        <v>3</v>
      </c>
      <c r="L160" s="5"/>
      <c r="M160" s="5">
        <v>3</v>
      </c>
      <c r="N160" s="5"/>
      <c r="O160" s="5">
        <f t="shared" si="5"/>
        <v>26</v>
      </c>
    </row>
    <row r="161" spans="1:15" x14ac:dyDescent="0.35">
      <c r="A161" s="3">
        <v>0</v>
      </c>
      <c r="B161" s="3">
        <v>1995</v>
      </c>
      <c r="C161" s="3">
        <f t="shared" si="4"/>
        <v>22</v>
      </c>
      <c r="D161" s="3">
        <v>3</v>
      </c>
      <c r="E161" s="3">
        <v>3</v>
      </c>
      <c r="F161" s="3">
        <v>4</v>
      </c>
      <c r="G161" s="3">
        <v>2</v>
      </c>
      <c r="H161" s="3">
        <v>3</v>
      </c>
      <c r="I161" s="3">
        <v>2</v>
      </c>
      <c r="J161" s="3">
        <v>2</v>
      </c>
      <c r="K161" s="3">
        <v>3</v>
      </c>
      <c r="L161" s="3"/>
      <c r="M161" s="3">
        <v>3</v>
      </c>
      <c r="N161" s="3"/>
      <c r="O161" s="5">
        <f t="shared" si="5"/>
        <v>25</v>
      </c>
    </row>
    <row r="162" spans="1:15" x14ac:dyDescent="0.35">
      <c r="A162" s="5">
        <v>0</v>
      </c>
      <c r="B162" s="5">
        <v>1995</v>
      </c>
      <c r="C162" s="5">
        <f t="shared" si="4"/>
        <v>22</v>
      </c>
      <c r="D162" s="5">
        <v>3</v>
      </c>
      <c r="E162" s="5">
        <v>2</v>
      </c>
      <c r="F162" s="5">
        <v>3</v>
      </c>
      <c r="G162" s="5">
        <v>3</v>
      </c>
      <c r="H162" s="5">
        <v>2</v>
      </c>
      <c r="I162" s="5">
        <v>3</v>
      </c>
      <c r="J162" s="5">
        <v>1</v>
      </c>
      <c r="K162" s="5">
        <v>3</v>
      </c>
      <c r="L162" s="5"/>
      <c r="M162" s="5">
        <v>1</v>
      </c>
      <c r="N162" s="5"/>
      <c r="O162" s="5">
        <f t="shared" si="5"/>
        <v>21</v>
      </c>
    </row>
    <row r="163" spans="1:15" x14ac:dyDescent="0.35">
      <c r="A163" s="3">
        <v>0</v>
      </c>
      <c r="B163" s="3">
        <v>1996</v>
      </c>
      <c r="C163" s="3">
        <f t="shared" si="4"/>
        <v>21</v>
      </c>
      <c r="D163" s="3">
        <v>4</v>
      </c>
      <c r="E163" s="3">
        <v>4</v>
      </c>
      <c r="F163" s="3">
        <v>4</v>
      </c>
      <c r="G163" s="3">
        <v>4</v>
      </c>
      <c r="H163" s="3">
        <v>4</v>
      </c>
      <c r="I163" s="3">
        <v>4</v>
      </c>
      <c r="J163" s="3">
        <v>4</v>
      </c>
      <c r="K163" s="3">
        <v>4</v>
      </c>
      <c r="L163" s="3"/>
      <c r="M163" s="3">
        <v>4</v>
      </c>
      <c r="N163" s="3"/>
      <c r="O163" s="5">
        <f t="shared" si="5"/>
        <v>36</v>
      </c>
    </row>
    <row r="164" spans="1:15" x14ac:dyDescent="0.35">
      <c r="A164" s="5">
        <v>1</v>
      </c>
      <c r="B164" s="5">
        <v>1996</v>
      </c>
      <c r="C164" s="5">
        <f t="shared" si="4"/>
        <v>21</v>
      </c>
      <c r="D164" s="5">
        <v>4</v>
      </c>
      <c r="E164" s="5">
        <v>4</v>
      </c>
      <c r="F164" s="5">
        <v>4</v>
      </c>
      <c r="G164" s="5">
        <v>4</v>
      </c>
      <c r="H164" s="5">
        <v>4</v>
      </c>
      <c r="I164" s="5">
        <v>4</v>
      </c>
      <c r="J164" s="5">
        <v>4</v>
      </c>
      <c r="K164" s="5">
        <v>4</v>
      </c>
      <c r="L164" s="5"/>
      <c r="M164" s="5">
        <v>4</v>
      </c>
      <c r="N164" s="5"/>
      <c r="O164" s="5">
        <f t="shared" si="5"/>
        <v>36</v>
      </c>
    </row>
    <row r="165" spans="1:15" x14ac:dyDescent="0.35">
      <c r="A165" s="3">
        <v>0</v>
      </c>
      <c r="B165" s="3">
        <v>1996</v>
      </c>
      <c r="C165" s="3">
        <f t="shared" si="4"/>
        <v>21</v>
      </c>
      <c r="D165" s="3">
        <v>4</v>
      </c>
      <c r="E165" s="3">
        <v>4</v>
      </c>
      <c r="F165" s="3">
        <v>4</v>
      </c>
      <c r="G165" s="3">
        <v>4</v>
      </c>
      <c r="H165" s="3">
        <v>4</v>
      </c>
      <c r="I165" s="3">
        <v>4</v>
      </c>
      <c r="J165" s="3">
        <v>4</v>
      </c>
      <c r="K165" s="3">
        <v>3</v>
      </c>
      <c r="L165" s="3"/>
      <c r="M165" s="3">
        <v>4</v>
      </c>
      <c r="N165" s="3"/>
      <c r="O165" s="5">
        <f t="shared" si="5"/>
        <v>35</v>
      </c>
    </row>
    <row r="166" spans="1:15" x14ac:dyDescent="0.35">
      <c r="A166" s="5">
        <v>0</v>
      </c>
      <c r="B166" s="5">
        <v>1996</v>
      </c>
      <c r="C166" s="5">
        <f t="shared" si="4"/>
        <v>21</v>
      </c>
      <c r="D166" s="5">
        <v>4</v>
      </c>
      <c r="E166" s="5">
        <v>3</v>
      </c>
      <c r="F166" s="5">
        <v>4</v>
      </c>
      <c r="G166" s="5">
        <v>4</v>
      </c>
      <c r="H166" s="5">
        <v>4</v>
      </c>
      <c r="I166" s="5">
        <v>3</v>
      </c>
      <c r="J166" s="5">
        <v>4</v>
      </c>
      <c r="K166" s="5">
        <v>4</v>
      </c>
      <c r="L166" s="5"/>
      <c r="M166" s="5">
        <v>4</v>
      </c>
      <c r="N166" s="5"/>
      <c r="O166" s="5">
        <f t="shared" si="5"/>
        <v>34</v>
      </c>
    </row>
    <row r="167" spans="1:15" x14ac:dyDescent="0.35">
      <c r="A167" s="3">
        <v>1</v>
      </c>
      <c r="B167" s="3">
        <v>1996</v>
      </c>
      <c r="C167" s="3">
        <f t="shared" si="4"/>
        <v>21</v>
      </c>
      <c r="D167" s="3">
        <v>4</v>
      </c>
      <c r="E167" s="3">
        <v>4</v>
      </c>
      <c r="F167" s="3">
        <v>4</v>
      </c>
      <c r="G167" s="3">
        <v>4</v>
      </c>
      <c r="H167" s="3">
        <v>3</v>
      </c>
      <c r="I167" s="3">
        <v>4</v>
      </c>
      <c r="J167" s="3">
        <v>3</v>
      </c>
      <c r="K167" s="3">
        <v>4</v>
      </c>
      <c r="L167" s="3"/>
      <c r="M167" s="3">
        <v>4</v>
      </c>
      <c r="N167" s="3"/>
      <c r="O167" s="5">
        <f t="shared" si="5"/>
        <v>34</v>
      </c>
    </row>
    <row r="168" spans="1:15" x14ac:dyDescent="0.35">
      <c r="A168" s="5">
        <v>0</v>
      </c>
      <c r="B168" s="5">
        <v>1996</v>
      </c>
      <c r="C168" s="5">
        <f t="shared" si="4"/>
        <v>21</v>
      </c>
      <c r="D168" s="5">
        <v>4</v>
      </c>
      <c r="E168" s="5">
        <v>4</v>
      </c>
      <c r="F168" s="5">
        <v>4</v>
      </c>
      <c r="G168" s="5">
        <v>4</v>
      </c>
      <c r="H168" s="5">
        <v>4</v>
      </c>
      <c r="I168" s="5">
        <v>3</v>
      </c>
      <c r="J168" s="5">
        <v>3</v>
      </c>
      <c r="K168" s="5">
        <v>4</v>
      </c>
      <c r="L168" s="5"/>
      <c r="M168" s="5">
        <v>4</v>
      </c>
      <c r="N168" s="5"/>
      <c r="O168" s="5">
        <f t="shared" si="5"/>
        <v>34</v>
      </c>
    </row>
    <row r="169" spans="1:15" x14ac:dyDescent="0.35">
      <c r="A169" s="3">
        <v>0</v>
      </c>
      <c r="B169" s="3">
        <v>1996</v>
      </c>
      <c r="C169" s="3">
        <f t="shared" si="4"/>
        <v>21</v>
      </c>
      <c r="D169" s="3">
        <v>4</v>
      </c>
      <c r="E169" s="3">
        <v>4</v>
      </c>
      <c r="F169" s="3">
        <v>4</v>
      </c>
      <c r="G169" s="3">
        <v>3</v>
      </c>
      <c r="H169" s="3">
        <v>4</v>
      </c>
      <c r="I169" s="3">
        <v>4</v>
      </c>
      <c r="J169" s="3">
        <v>4</v>
      </c>
      <c r="K169" s="3">
        <v>3</v>
      </c>
      <c r="L169" s="3"/>
      <c r="M169" s="3">
        <v>4</v>
      </c>
      <c r="N169" s="3"/>
      <c r="O169" s="5">
        <f t="shared" si="5"/>
        <v>34</v>
      </c>
    </row>
    <row r="170" spans="1:15" x14ac:dyDescent="0.35">
      <c r="A170" s="5">
        <v>0</v>
      </c>
      <c r="B170" s="5">
        <v>1996</v>
      </c>
      <c r="C170" s="5">
        <f t="shared" si="4"/>
        <v>21</v>
      </c>
      <c r="D170" s="5">
        <v>4</v>
      </c>
      <c r="E170" s="5">
        <v>3</v>
      </c>
      <c r="F170" s="5">
        <v>4</v>
      </c>
      <c r="G170" s="5">
        <v>4</v>
      </c>
      <c r="H170" s="5">
        <v>4</v>
      </c>
      <c r="I170" s="5">
        <v>4</v>
      </c>
      <c r="J170" s="5">
        <v>4</v>
      </c>
      <c r="K170" s="5">
        <v>4</v>
      </c>
      <c r="L170" s="5"/>
      <c r="M170" s="5">
        <v>3</v>
      </c>
      <c r="N170" s="5"/>
      <c r="O170" s="5">
        <f t="shared" si="5"/>
        <v>34</v>
      </c>
    </row>
    <row r="171" spans="1:15" x14ac:dyDescent="0.35">
      <c r="A171" s="3">
        <v>0</v>
      </c>
      <c r="B171" s="3">
        <v>1996</v>
      </c>
      <c r="C171" s="3">
        <f t="shared" si="4"/>
        <v>21</v>
      </c>
      <c r="D171" s="3">
        <v>4</v>
      </c>
      <c r="E171" s="3">
        <v>4</v>
      </c>
      <c r="F171" s="3">
        <v>4</v>
      </c>
      <c r="G171" s="3">
        <v>2</v>
      </c>
      <c r="H171" s="3">
        <v>4</v>
      </c>
      <c r="I171" s="3">
        <v>3</v>
      </c>
      <c r="J171" s="3">
        <v>4</v>
      </c>
      <c r="K171" s="3">
        <v>4</v>
      </c>
      <c r="L171" s="3"/>
      <c r="M171" s="3">
        <v>4</v>
      </c>
      <c r="N171" s="3"/>
      <c r="O171" s="5">
        <f t="shared" si="5"/>
        <v>33</v>
      </c>
    </row>
    <row r="172" spans="1:15" x14ac:dyDescent="0.35">
      <c r="A172" s="5">
        <v>0</v>
      </c>
      <c r="B172" s="5">
        <v>1996</v>
      </c>
      <c r="C172" s="5">
        <f t="shared" si="4"/>
        <v>21</v>
      </c>
      <c r="D172" s="5">
        <v>4</v>
      </c>
      <c r="E172" s="5">
        <v>3</v>
      </c>
      <c r="F172" s="5">
        <v>3</v>
      </c>
      <c r="G172" s="5">
        <v>4</v>
      </c>
      <c r="H172" s="5">
        <v>4</v>
      </c>
      <c r="I172" s="5">
        <v>4</v>
      </c>
      <c r="J172" s="5">
        <v>4</v>
      </c>
      <c r="K172" s="5">
        <v>3</v>
      </c>
      <c r="L172" s="5"/>
      <c r="M172" s="5">
        <v>4</v>
      </c>
      <c r="N172" s="5"/>
      <c r="O172" s="5">
        <f t="shared" si="5"/>
        <v>33</v>
      </c>
    </row>
    <row r="173" spans="1:15" x14ac:dyDescent="0.35">
      <c r="A173" s="3">
        <v>1</v>
      </c>
      <c r="B173" s="3">
        <v>1996</v>
      </c>
      <c r="C173" s="3">
        <f t="shared" si="4"/>
        <v>21</v>
      </c>
      <c r="D173" s="3">
        <v>4</v>
      </c>
      <c r="E173" s="3">
        <v>3</v>
      </c>
      <c r="F173" s="3">
        <v>4</v>
      </c>
      <c r="G173" s="3">
        <v>3</v>
      </c>
      <c r="H173" s="3">
        <v>4</v>
      </c>
      <c r="I173" s="3">
        <v>4</v>
      </c>
      <c r="J173" s="3">
        <v>4</v>
      </c>
      <c r="K173" s="3">
        <v>4</v>
      </c>
      <c r="L173" s="3"/>
      <c r="M173" s="3">
        <v>3</v>
      </c>
      <c r="N173" s="3"/>
      <c r="O173" s="5">
        <f t="shared" si="5"/>
        <v>33</v>
      </c>
    </row>
    <row r="174" spans="1:15" x14ac:dyDescent="0.35">
      <c r="A174" s="5">
        <v>1</v>
      </c>
      <c r="B174" s="5">
        <v>1996</v>
      </c>
      <c r="C174" s="5">
        <f t="shared" si="4"/>
        <v>21</v>
      </c>
      <c r="D174" s="5">
        <v>4</v>
      </c>
      <c r="E174" s="5">
        <v>4</v>
      </c>
      <c r="F174" s="5">
        <v>4</v>
      </c>
      <c r="G174" s="5">
        <v>3</v>
      </c>
      <c r="H174" s="5">
        <v>3</v>
      </c>
      <c r="I174" s="5">
        <v>2</v>
      </c>
      <c r="J174" s="5">
        <v>4</v>
      </c>
      <c r="K174" s="5">
        <v>4</v>
      </c>
      <c r="L174" s="5"/>
      <c r="M174" s="5">
        <v>4</v>
      </c>
      <c r="N174" s="5"/>
      <c r="O174" s="5">
        <f t="shared" si="5"/>
        <v>32</v>
      </c>
    </row>
    <row r="175" spans="1:15" x14ac:dyDescent="0.35">
      <c r="A175" s="3">
        <v>0</v>
      </c>
      <c r="B175" s="3">
        <v>1996</v>
      </c>
      <c r="C175" s="3">
        <f t="shared" si="4"/>
        <v>21</v>
      </c>
      <c r="D175" s="3">
        <v>3</v>
      </c>
      <c r="E175" s="3">
        <v>4</v>
      </c>
      <c r="F175" s="3">
        <v>4</v>
      </c>
      <c r="G175" s="3">
        <v>4</v>
      </c>
      <c r="H175" s="3">
        <v>4</v>
      </c>
      <c r="I175" s="3">
        <v>3</v>
      </c>
      <c r="J175" s="3">
        <v>3</v>
      </c>
      <c r="K175" s="3">
        <v>3</v>
      </c>
      <c r="L175" s="3"/>
      <c r="M175" s="3">
        <v>4</v>
      </c>
      <c r="N175" s="3"/>
      <c r="O175" s="5">
        <f t="shared" si="5"/>
        <v>32</v>
      </c>
    </row>
    <row r="176" spans="1:15" x14ac:dyDescent="0.35">
      <c r="A176" s="5">
        <v>0</v>
      </c>
      <c r="B176" s="5">
        <v>1996</v>
      </c>
      <c r="C176" s="5">
        <f t="shared" si="4"/>
        <v>21</v>
      </c>
      <c r="D176" s="5">
        <v>4</v>
      </c>
      <c r="E176" s="5">
        <v>4</v>
      </c>
      <c r="F176" s="5">
        <v>4</v>
      </c>
      <c r="G176" s="5">
        <v>3</v>
      </c>
      <c r="H176" s="5">
        <v>4</v>
      </c>
      <c r="I176" s="5">
        <v>3</v>
      </c>
      <c r="J176" s="5">
        <v>3</v>
      </c>
      <c r="K176" s="5">
        <v>3</v>
      </c>
      <c r="L176" s="5"/>
      <c r="M176" s="5">
        <v>4</v>
      </c>
      <c r="N176" s="5"/>
      <c r="O176" s="5">
        <f t="shared" si="5"/>
        <v>32</v>
      </c>
    </row>
    <row r="177" spans="1:15" x14ac:dyDescent="0.35">
      <c r="A177" s="3">
        <v>0</v>
      </c>
      <c r="B177" s="3">
        <v>1996</v>
      </c>
      <c r="C177" s="3">
        <f t="shared" si="4"/>
        <v>21</v>
      </c>
      <c r="D177" s="3">
        <v>4</v>
      </c>
      <c r="E177" s="3">
        <v>3</v>
      </c>
      <c r="F177" s="3">
        <v>4</v>
      </c>
      <c r="G177" s="3">
        <v>4</v>
      </c>
      <c r="H177" s="3">
        <v>4</v>
      </c>
      <c r="I177" s="3">
        <v>4</v>
      </c>
      <c r="J177" s="3">
        <v>4</v>
      </c>
      <c r="K177" s="3">
        <v>2</v>
      </c>
      <c r="L177" s="3"/>
      <c r="M177" s="3">
        <v>4</v>
      </c>
      <c r="N177" s="3"/>
      <c r="O177" s="5">
        <f t="shared" si="5"/>
        <v>33</v>
      </c>
    </row>
    <row r="178" spans="1:15" x14ac:dyDescent="0.35">
      <c r="A178" s="5">
        <v>0</v>
      </c>
      <c r="B178" s="5">
        <v>1996</v>
      </c>
      <c r="C178" s="5">
        <f t="shared" si="4"/>
        <v>21</v>
      </c>
      <c r="D178" s="5">
        <v>4</v>
      </c>
      <c r="E178" s="5">
        <v>3</v>
      </c>
      <c r="F178" s="5">
        <v>4</v>
      </c>
      <c r="G178" s="5">
        <v>3</v>
      </c>
      <c r="H178" s="5">
        <v>4</v>
      </c>
      <c r="I178" s="5">
        <v>3</v>
      </c>
      <c r="J178" s="5">
        <v>4</v>
      </c>
      <c r="K178" s="5">
        <v>3</v>
      </c>
      <c r="L178" s="5"/>
      <c r="M178" s="5">
        <v>4</v>
      </c>
      <c r="N178" s="5"/>
      <c r="O178" s="5">
        <f t="shared" si="5"/>
        <v>32</v>
      </c>
    </row>
    <row r="179" spans="1:15" x14ac:dyDescent="0.35">
      <c r="A179" s="3">
        <v>1</v>
      </c>
      <c r="B179" s="3">
        <v>1996</v>
      </c>
      <c r="C179" s="3">
        <f t="shared" si="4"/>
        <v>21</v>
      </c>
      <c r="D179" s="3">
        <v>3</v>
      </c>
      <c r="E179" s="3">
        <v>4</v>
      </c>
      <c r="F179" s="3">
        <v>3</v>
      </c>
      <c r="G179" s="3">
        <v>4</v>
      </c>
      <c r="H179" s="3">
        <v>4</v>
      </c>
      <c r="I179" s="3">
        <v>4</v>
      </c>
      <c r="J179" s="3">
        <v>4</v>
      </c>
      <c r="K179" s="3">
        <v>3</v>
      </c>
      <c r="L179" s="3"/>
      <c r="M179" s="3">
        <v>3</v>
      </c>
      <c r="N179" s="3"/>
      <c r="O179" s="5">
        <f t="shared" si="5"/>
        <v>32</v>
      </c>
    </row>
    <row r="180" spans="1:15" x14ac:dyDescent="0.35">
      <c r="A180" s="5">
        <v>1</v>
      </c>
      <c r="B180" s="5">
        <v>1996</v>
      </c>
      <c r="C180" s="5">
        <f t="shared" si="4"/>
        <v>21</v>
      </c>
      <c r="D180" s="5">
        <v>4</v>
      </c>
      <c r="E180" s="5">
        <v>4</v>
      </c>
      <c r="F180" s="5">
        <v>4</v>
      </c>
      <c r="G180" s="5">
        <v>4</v>
      </c>
      <c r="H180" s="5">
        <v>4</v>
      </c>
      <c r="I180" s="5">
        <v>4</v>
      </c>
      <c r="J180" s="5">
        <v>1</v>
      </c>
      <c r="K180" s="5">
        <v>4</v>
      </c>
      <c r="L180" s="5"/>
      <c r="M180" s="5">
        <v>3</v>
      </c>
      <c r="N180" s="5"/>
      <c r="O180" s="5">
        <f t="shared" si="5"/>
        <v>32</v>
      </c>
    </row>
    <row r="181" spans="1:15" x14ac:dyDescent="0.35">
      <c r="A181" s="3">
        <v>0</v>
      </c>
      <c r="B181" s="3">
        <v>1996</v>
      </c>
      <c r="C181" s="3">
        <f t="shared" si="4"/>
        <v>21</v>
      </c>
      <c r="D181" s="3">
        <v>4</v>
      </c>
      <c r="E181" s="3">
        <v>4</v>
      </c>
      <c r="F181" s="3">
        <v>4</v>
      </c>
      <c r="G181" s="3">
        <v>3</v>
      </c>
      <c r="H181" s="3">
        <v>3</v>
      </c>
      <c r="I181" s="3">
        <v>4</v>
      </c>
      <c r="J181" s="3">
        <v>4</v>
      </c>
      <c r="K181" s="3">
        <v>4</v>
      </c>
      <c r="L181" s="3"/>
      <c r="M181" s="3">
        <v>2</v>
      </c>
      <c r="N181" s="3"/>
      <c r="O181" s="5">
        <f t="shared" si="5"/>
        <v>32</v>
      </c>
    </row>
    <row r="182" spans="1:15" x14ac:dyDescent="0.35">
      <c r="A182" s="5">
        <v>0</v>
      </c>
      <c r="B182" s="5">
        <v>1996</v>
      </c>
      <c r="C182" s="5">
        <f t="shared" si="4"/>
        <v>21</v>
      </c>
      <c r="D182" s="5">
        <v>4</v>
      </c>
      <c r="E182" s="5">
        <v>3</v>
      </c>
      <c r="F182" s="5">
        <v>4</v>
      </c>
      <c r="G182" s="5">
        <v>4</v>
      </c>
      <c r="H182" s="5">
        <v>4</v>
      </c>
      <c r="I182" s="5">
        <v>3</v>
      </c>
      <c r="J182" s="5">
        <v>3</v>
      </c>
      <c r="K182" s="5">
        <v>3</v>
      </c>
      <c r="L182" s="5"/>
      <c r="M182" s="5">
        <v>4</v>
      </c>
      <c r="N182" s="5"/>
      <c r="O182" s="5">
        <f t="shared" si="5"/>
        <v>32</v>
      </c>
    </row>
    <row r="183" spans="1:15" x14ac:dyDescent="0.35">
      <c r="A183" s="3">
        <v>0</v>
      </c>
      <c r="B183" s="3">
        <v>1996</v>
      </c>
      <c r="C183" s="3">
        <f t="shared" si="4"/>
        <v>21</v>
      </c>
      <c r="D183" s="3">
        <v>4</v>
      </c>
      <c r="E183" s="3">
        <v>4</v>
      </c>
      <c r="F183" s="3">
        <v>4</v>
      </c>
      <c r="G183" s="3">
        <v>3</v>
      </c>
      <c r="H183" s="3">
        <v>3</v>
      </c>
      <c r="I183" s="3">
        <v>4</v>
      </c>
      <c r="J183" s="3">
        <v>2</v>
      </c>
      <c r="K183" s="3">
        <v>4</v>
      </c>
      <c r="L183" s="3"/>
      <c r="M183" s="3">
        <v>3</v>
      </c>
      <c r="N183" s="3"/>
      <c r="O183" s="5">
        <f t="shared" si="5"/>
        <v>31</v>
      </c>
    </row>
    <row r="184" spans="1:15" x14ac:dyDescent="0.35">
      <c r="A184" s="5">
        <v>1</v>
      </c>
      <c r="B184" s="5">
        <v>1996</v>
      </c>
      <c r="C184" s="5">
        <f t="shared" si="4"/>
        <v>21</v>
      </c>
      <c r="D184" s="5">
        <v>3</v>
      </c>
      <c r="E184" s="5">
        <v>3</v>
      </c>
      <c r="F184" s="5">
        <v>4</v>
      </c>
      <c r="G184" s="5">
        <v>4</v>
      </c>
      <c r="H184" s="5">
        <v>4</v>
      </c>
      <c r="I184" s="5">
        <v>3</v>
      </c>
      <c r="J184" s="5">
        <v>3</v>
      </c>
      <c r="K184" s="5">
        <v>4</v>
      </c>
      <c r="L184" s="5"/>
      <c r="M184" s="5">
        <v>3</v>
      </c>
      <c r="N184" s="5"/>
      <c r="O184" s="5">
        <f t="shared" si="5"/>
        <v>31</v>
      </c>
    </row>
    <row r="185" spans="1:15" x14ac:dyDescent="0.35">
      <c r="A185" s="3">
        <v>0</v>
      </c>
      <c r="B185" s="3">
        <v>1996</v>
      </c>
      <c r="C185" s="3">
        <f t="shared" si="4"/>
        <v>21</v>
      </c>
      <c r="D185" s="3">
        <v>4</v>
      </c>
      <c r="E185" s="3">
        <v>3</v>
      </c>
      <c r="F185" s="3">
        <v>4</v>
      </c>
      <c r="G185" s="3">
        <v>4</v>
      </c>
      <c r="H185" s="3">
        <v>4</v>
      </c>
      <c r="I185" s="3">
        <v>3</v>
      </c>
      <c r="J185" s="3">
        <v>2</v>
      </c>
      <c r="K185" s="3">
        <v>3</v>
      </c>
      <c r="L185" s="3"/>
      <c r="M185" s="3">
        <v>4</v>
      </c>
      <c r="N185" s="3"/>
      <c r="O185" s="5">
        <f t="shared" si="5"/>
        <v>31</v>
      </c>
    </row>
    <row r="186" spans="1:15" x14ac:dyDescent="0.35">
      <c r="A186" s="5">
        <v>0</v>
      </c>
      <c r="B186" s="5">
        <v>1996</v>
      </c>
      <c r="C186" s="5">
        <f t="shared" si="4"/>
        <v>21</v>
      </c>
      <c r="D186" s="5">
        <v>3</v>
      </c>
      <c r="E186" s="5">
        <v>4</v>
      </c>
      <c r="F186" s="5">
        <v>3</v>
      </c>
      <c r="G186" s="5">
        <v>4</v>
      </c>
      <c r="H186" s="5">
        <v>4</v>
      </c>
      <c r="I186" s="5">
        <v>3</v>
      </c>
      <c r="J186" s="5">
        <v>3</v>
      </c>
      <c r="K186" s="5">
        <v>3</v>
      </c>
      <c r="L186" s="5"/>
      <c r="M186" s="5">
        <v>4</v>
      </c>
      <c r="N186" s="5"/>
      <c r="O186" s="5">
        <f t="shared" si="5"/>
        <v>31</v>
      </c>
    </row>
    <row r="187" spans="1:15" x14ac:dyDescent="0.35">
      <c r="A187" s="3">
        <v>0</v>
      </c>
      <c r="B187" s="3">
        <v>1996</v>
      </c>
      <c r="C187" s="3">
        <f t="shared" si="4"/>
        <v>21</v>
      </c>
      <c r="D187" s="3">
        <v>4</v>
      </c>
      <c r="E187" s="3">
        <v>4</v>
      </c>
      <c r="F187" s="3">
        <v>4</v>
      </c>
      <c r="G187" s="3">
        <v>1</v>
      </c>
      <c r="H187" s="3">
        <v>4</v>
      </c>
      <c r="I187" s="3">
        <v>4</v>
      </c>
      <c r="J187" s="3">
        <v>4</v>
      </c>
      <c r="K187" s="3">
        <v>2</v>
      </c>
      <c r="L187" s="3"/>
      <c r="M187" s="3">
        <v>4</v>
      </c>
      <c r="N187" s="3"/>
      <c r="O187" s="5">
        <f t="shared" si="5"/>
        <v>31</v>
      </c>
    </row>
    <row r="188" spans="1:15" x14ac:dyDescent="0.35">
      <c r="A188" s="5">
        <v>0</v>
      </c>
      <c r="B188" s="5">
        <v>1996</v>
      </c>
      <c r="C188" s="5">
        <f t="shared" si="4"/>
        <v>21</v>
      </c>
      <c r="D188" s="5">
        <v>4</v>
      </c>
      <c r="E188" s="5">
        <v>2</v>
      </c>
      <c r="F188" s="5">
        <v>4</v>
      </c>
      <c r="G188" s="5">
        <v>3</v>
      </c>
      <c r="H188" s="5">
        <v>4</v>
      </c>
      <c r="I188" s="5">
        <v>3</v>
      </c>
      <c r="J188" s="5">
        <v>4</v>
      </c>
      <c r="K188" s="5">
        <v>3</v>
      </c>
      <c r="L188" s="5"/>
      <c r="M188" s="5">
        <v>4</v>
      </c>
      <c r="N188" s="5"/>
      <c r="O188" s="5">
        <f t="shared" si="5"/>
        <v>31</v>
      </c>
    </row>
    <row r="189" spans="1:15" x14ac:dyDescent="0.35">
      <c r="A189" s="3">
        <v>0</v>
      </c>
      <c r="B189" s="3">
        <v>1996</v>
      </c>
      <c r="C189" s="3">
        <f t="shared" si="4"/>
        <v>21</v>
      </c>
      <c r="D189" s="3">
        <v>3</v>
      </c>
      <c r="E189" s="3">
        <v>4</v>
      </c>
      <c r="F189" s="3">
        <v>4</v>
      </c>
      <c r="G189" s="3">
        <v>4</v>
      </c>
      <c r="H189" s="3">
        <v>4</v>
      </c>
      <c r="I189" s="3">
        <v>3</v>
      </c>
      <c r="J189" s="3">
        <v>3</v>
      </c>
      <c r="K189" s="3">
        <v>3</v>
      </c>
      <c r="L189" s="3"/>
      <c r="M189" s="3">
        <v>3</v>
      </c>
      <c r="N189" s="3"/>
      <c r="O189" s="5">
        <f t="shared" si="5"/>
        <v>31</v>
      </c>
    </row>
    <row r="190" spans="1:15" x14ac:dyDescent="0.35">
      <c r="A190" s="5">
        <v>0</v>
      </c>
      <c r="B190" s="5">
        <v>1996</v>
      </c>
      <c r="C190" s="5">
        <f t="shared" si="4"/>
        <v>21</v>
      </c>
      <c r="D190" s="5">
        <v>3</v>
      </c>
      <c r="E190" s="5">
        <v>4</v>
      </c>
      <c r="F190" s="5">
        <v>4</v>
      </c>
      <c r="G190" s="5">
        <v>1</v>
      </c>
      <c r="H190" s="5">
        <v>4</v>
      </c>
      <c r="I190" s="5">
        <v>4</v>
      </c>
      <c r="J190" s="5">
        <v>3</v>
      </c>
      <c r="K190" s="5">
        <v>4</v>
      </c>
      <c r="L190" s="5"/>
      <c r="M190" s="5">
        <v>3</v>
      </c>
      <c r="N190" s="5"/>
      <c r="O190" s="5">
        <f t="shared" si="5"/>
        <v>30</v>
      </c>
    </row>
    <row r="191" spans="1:15" x14ac:dyDescent="0.35">
      <c r="A191" s="3">
        <v>0</v>
      </c>
      <c r="B191" s="3">
        <v>1996</v>
      </c>
      <c r="C191" s="3">
        <f t="shared" si="4"/>
        <v>21</v>
      </c>
      <c r="D191" s="3">
        <v>4</v>
      </c>
      <c r="E191" s="3">
        <v>4</v>
      </c>
      <c r="F191" s="3">
        <v>4</v>
      </c>
      <c r="G191" s="3">
        <v>2</v>
      </c>
      <c r="H191" s="3">
        <v>4</v>
      </c>
      <c r="I191" s="3">
        <v>3</v>
      </c>
      <c r="J191" s="3">
        <v>3</v>
      </c>
      <c r="K191" s="3">
        <v>3</v>
      </c>
      <c r="L191" s="3"/>
      <c r="M191" s="3">
        <v>3</v>
      </c>
      <c r="N191" s="3"/>
      <c r="O191" s="5">
        <f t="shared" si="5"/>
        <v>30</v>
      </c>
    </row>
    <row r="192" spans="1:15" x14ac:dyDescent="0.35">
      <c r="A192" s="5">
        <v>0</v>
      </c>
      <c r="B192" s="5">
        <v>1996</v>
      </c>
      <c r="C192" s="5">
        <f t="shared" si="4"/>
        <v>21</v>
      </c>
      <c r="D192" s="5">
        <v>4</v>
      </c>
      <c r="E192" s="5">
        <v>3</v>
      </c>
      <c r="F192" s="5">
        <v>4</v>
      </c>
      <c r="G192" s="5">
        <v>3</v>
      </c>
      <c r="H192" s="5">
        <v>4</v>
      </c>
      <c r="I192" s="5">
        <v>3</v>
      </c>
      <c r="J192" s="5">
        <v>3</v>
      </c>
      <c r="K192" s="5">
        <v>2</v>
      </c>
      <c r="L192" s="5"/>
      <c r="M192" s="5">
        <v>4</v>
      </c>
      <c r="N192" s="5"/>
      <c r="O192" s="5">
        <f t="shared" si="5"/>
        <v>30</v>
      </c>
    </row>
    <row r="193" spans="1:15" x14ac:dyDescent="0.35">
      <c r="A193" s="3">
        <v>0</v>
      </c>
      <c r="B193" s="3">
        <v>1996</v>
      </c>
      <c r="C193" s="3">
        <f t="shared" si="4"/>
        <v>21</v>
      </c>
      <c r="D193" s="3">
        <v>3</v>
      </c>
      <c r="E193" s="3">
        <v>2</v>
      </c>
      <c r="F193" s="3">
        <v>4</v>
      </c>
      <c r="G193" s="3">
        <v>2</v>
      </c>
      <c r="H193" s="3">
        <v>4</v>
      </c>
      <c r="I193" s="3">
        <v>4</v>
      </c>
      <c r="J193" s="3">
        <v>4</v>
      </c>
      <c r="K193" s="3">
        <v>3</v>
      </c>
      <c r="L193" s="3"/>
      <c r="M193" s="3">
        <v>4</v>
      </c>
      <c r="N193" s="3"/>
      <c r="O193" s="5">
        <f t="shared" si="5"/>
        <v>30</v>
      </c>
    </row>
    <row r="194" spans="1:15" x14ac:dyDescent="0.35">
      <c r="A194" s="5">
        <v>1</v>
      </c>
      <c r="B194" s="5">
        <v>1996</v>
      </c>
      <c r="C194" s="5">
        <f t="shared" ref="C194:C257" si="6">2017-B194</f>
        <v>21</v>
      </c>
      <c r="D194" s="5">
        <v>3</v>
      </c>
      <c r="E194" s="5">
        <v>4</v>
      </c>
      <c r="F194" s="5">
        <v>4</v>
      </c>
      <c r="G194" s="5">
        <v>2</v>
      </c>
      <c r="H194" s="5">
        <v>4</v>
      </c>
      <c r="I194" s="5">
        <v>4</v>
      </c>
      <c r="J194" s="5">
        <v>4</v>
      </c>
      <c r="K194" s="5">
        <v>1</v>
      </c>
      <c r="L194" s="5"/>
      <c r="M194" s="5">
        <v>4</v>
      </c>
      <c r="N194" s="5"/>
      <c r="O194" s="5">
        <f t="shared" si="5"/>
        <v>30</v>
      </c>
    </row>
    <row r="195" spans="1:15" x14ac:dyDescent="0.35">
      <c r="A195" s="3">
        <v>0</v>
      </c>
      <c r="B195" s="3">
        <v>1996</v>
      </c>
      <c r="C195" s="3">
        <f t="shared" si="6"/>
        <v>21</v>
      </c>
      <c r="D195" s="3">
        <v>3</v>
      </c>
      <c r="E195" s="3">
        <v>3</v>
      </c>
      <c r="F195" s="3">
        <v>4</v>
      </c>
      <c r="G195" s="3">
        <v>3</v>
      </c>
      <c r="H195" s="3">
        <v>3</v>
      </c>
      <c r="I195" s="3">
        <v>4</v>
      </c>
      <c r="J195" s="3">
        <v>2</v>
      </c>
      <c r="K195" s="3">
        <v>4</v>
      </c>
      <c r="L195" s="3"/>
      <c r="M195" s="3">
        <v>3</v>
      </c>
      <c r="N195" s="3"/>
      <c r="O195" s="5">
        <f t="shared" ref="O195:O258" si="7">SUM(D195:K195,M195)</f>
        <v>29</v>
      </c>
    </row>
    <row r="196" spans="1:15" x14ac:dyDescent="0.35">
      <c r="A196" s="5">
        <v>0</v>
      </c>
      <c r="B196" s="5">
        <v>1996</v>
      </c>
      <c r="C196" s="5">
        <f t="shared" si="6"/>
        <v>21</v>
      </c>
      <c r="D196" s="5">
        <v>3</v>
      </c>
      <c r="E196" s="5">
        <v>2</v>
      </c>
      <c r="F196" s="5">
        <v>3</v>
      </c>
      <c r="G196" s="5">
        <v>3</v>
      </c>
      <c r="H196" s="5">
        <v>4</v>
      </c>
      <c r="I196" s="5">
        <v>4</v>
      </c>
      <c r="J196" s="5">
        <v>3</v>
      </c>
      <c r="K196" s="5">
        <v>3</v>
      </c>
      <c r="L196" s="5"/>
      <c r="M196" s="5">
        <v>4</v>
      </c>
      <c r="N196" s="5"/>
      <c r="O196" s="5">
        <f t="shared" si="7"/>
        <v>29</v>
      </c>
    </row>
    <row r="197" spans="1:15" x14ac:dyDescent="0.35">
      <c r="A197" s="3">
        <v>0</v>
      </c>
      <c r="B197" s="3">
        <v>1996</v>
      </c>
      <c r="C197" s="3">
        <f t="shared" si="6"/>
        <v>21</v>
      </c>
      <c r="D197" s="3">
        <v>4</v>
      </c>
      <c r="E197" s="3">
        <v>2</v>
      </c>
      <c r="F197" s="3">
        <v>4</v>
      </c>
      <c r="G197" s="3">
        <v>3</v>
      </c>
      <c r="H197" s="3">
        <v>3</v>
      </c>
      <c r="I197" s="3">
        <v>3</v>
      </c>
      <c r="J197" s="3">
        <v>3</v>
      </c>
      <c r="K197" s="3">
        <v>3</v>
      </c>
      <c r="L197" s="3"/>
      <c r="M197" s="3">
        <v>4</v>
      </c>
      <c r="N197" s="3"/>
      <c r="O197" s="5">
        <f t="shared" si="7"/>
        <v>29</v>
      </c>
    </row>
    <row r="198" spans="1:15" x14ac:dyDescent="0.35">
      <c r="A198" s="5">
        <v>0</v>
      </c>
      <c r="B198" s="5">
        <v>1996</v>
      </c>
      <c r="C198" s="5">
        <f t="shared" si="6"/>
        <v>21</v>
      </c>
      <c r="D198" s="5">
        <v>3</v>
      </c>
      <c r="E198" s="5">
        <v>3</v>
      </c>
      <c r="F198" s="5">
        <v>3</v>
      </c>
      <c r="G198" s="5">
        <v>3</v>
      </c>
      <c r="H198" s="5">
        <v>3</v>
      </c>
      <c r="I198" s="5">
        <v>2</v>
      </c>
      <c r="J198" s="5">
        <v>4</v>
      </c>
      <c r="K198" s="5">
        <v>4</v>
      </c>
      <c r="L198" s="5"/>
      <c r="M198" s="5">
        <v>4</v>
      </c>
      <c r="N198" s="5"/>
      <c r="O198" s="5">
        <f t="shared" si="7"/>
        <v>29</v>
      </c>
    </row>
    <row r="199" spans="1:15" x14ac:dyDescent="0.35">
      <c r="A199" s="3">
        <v>0</v>
      </c>
      <c r="B199" s="3">
        <v>1996</v>
      </c>
      <c r="C199" s="3">
        <f t="shared" si="6"/>
        <v>21</v>
      </c>
      <c r="D199" s="3">
        <v>3</v>
      </c>
      <c r="E199" s="3">
        <v>4</v>
      </c>
      <c r="F199" s="3">
        <v>3</v>
      </c>
      <c r="G199" s="3">
        <v>3</v>
      </c>
      <c r="H199" s="3">
        <v>3</v>
      </c>
      <c r="I199" s="3">
        <v>3</v>
      </c>
      <c r="J199" s="3">
        <v>2</v>
      </c>
      <c r="K199" s="3">
        <v>4</v>
      </c>
      <c r="L199" s="3"/>
      <c r="M199" s="3">
        <v>4</v>
      </c>
      <c r="N199" s="3"/>
      <c r="O199" s="5">
        <f t="shared" si="7"/>
        <v>29</v>
      </c>
    </row>
    <row r="200" spans="1:15" x14ac:dyDescent="0.35">
      <c r="A200" s="5">
        <v>0</v>
      </c>
      <c r="B200" s="5">
        <v>1996</v>
      </c>
      <c r="C200" s="5">
        <f t="shared" si="6"/>
        <v>21</v>
      </c>
      <c r="D200" s="5">
        <v>4</v>
      </c>
      <c r="E200" s="5">
        <v>3</v>
      </c>
      <c r="F200" s="5">
        <v>3</v>
      </c>
      <c r="G200" s="5">
        <v>3</v>
      </c>
      <c r="H200" s="5">
        <v>4</v>
      </c>
      <c r="I200" s="5">
        <v>3</v>
      </c>
      <c r="J200" s="5">
        <v>3</v>
      </c>
      <c r="K200" s="5">
        <v>3</v>
      </c>
      <c r="L200" s="5"/>
      <c r="M200" s="5">
        <v>3</v>
      </c>
      <c r="N200" s="5"/>
      <c r="O200" s="5">
        <f t="shared" si="7"/>
        <v>29</v>
      </c>
    </row>
    <row r="201" spans="1:15" x14ac:dyDescent="0.35">
      <c r="A201" s="3">
        <v>0</v>
      </c>
      <c r="B201" s="3">
        <v>1996</v>
      </c>
      <c r="C201" s="3">
        <f t="shared" si="6"/>
        <v>21</v>
      </c>
      <c r="D201" s="3">
        <v>2</v>
      </c>
      <c r="E201" s="3">
        <v>4</v>
      </c>
      <c r="F201" s="3">
        <v>4</v>
      </c>
      <c r="G201" s="3">
        <v>2</v>
      </c>
      <c r="H201" s="3">
        <v>3</v>
      </c>
      <c r="I201" s="3">
        <v>2</v>
      </c>
      <c r="J201" s="3">
        <v>3</v>
      </c>
      <c r="K201" s="3">
        <v>4</v>
      </c>
      <c r="L201" s="3"/>
      <c r="M201" s="3">
        <v>4</v>
      </c>
      <c r="N201" s="3"/>
      <c r="O201" s="5">
        <f t="shared" si="7"/>
        <v>28</v>
      </c>
    </row>
    <row r="202" spans="1:15" x14ac:dyDescent="0.35">
      <c r="A202" s="5">
        <v>1</v>
      </c>
      <c r="B202" s="5">
        <v>1996</v>
      </c>
      <c r="C202" s="5">
        <f t="shared" si="6"/>
        <v>21</v>
      </c>
      <c r="D202" s="5">
        <v>4</v>
      </c>
      <c r="E202" s="5">
        <v>4</v>
      </c>
      <c r="F202" s="5">
        <v>4</v>
      </c>
      <c r="G202" s="5">
        <v>2</v>
      </c>
      <c r="H202" s="5">
        <v>3</v>
      </c>
      <c r="I202" s="5">
        <v>3</v>
      </c>
      <c r="J202" s="5">
        <v>3</v>
      </c>
      <c r="K202" s="5">
        <v>3</v>
      </c>
      <c r="L202" s="5"/>
      <c r="M202" s="5">
        <v>2</v>
      </c>
      <c r="N202" s="5"/>
      <c r="O202" s="5">
        <f t="shared" si="7"/>
        <v>28</v>
      </c>
    </row>
    <row r="203" spans="1:15" x14ac:dyDescent="0.35">
      <c r="A203" s="3">
        <v>0</v>
      </c>
      <c r="B203" s="3">
        <v>1996</v>
      </c>
      <c r="C203" s="3">
        <f t="shared" si="6"/>
        <v>21</v>
      </c>
      <c r="D203" s="3">
        <v>3</v>
      </c>
      <c r="E203" s="3">
        <v>3</v>
      </c>
      <c r="F203" s="3">
        <v>4</v>
      </c>
      <c r="G203" s="3">
        <v>2</v>
      </c>
      <c r="H203" s="3">
        <v>4</v>
      </c>
      <c r="I203" s="3">
        <v>4</v>
      </c>
      <c r="J203" s="3">
        <v>3</v>
      </c>
      <c r="K203" s="3">
        <v>3</v>
      </c>
      <c r="L203" s="3"/>
      <c r="M203" s="3">
        <v>3</v>
      </c>
      <c r="N203" s="3"/>
      <c r="O203" s="5">
        <f t="shared" si="7"/>
        <v>29</v>
      </c>
    </row>
    <row r="204" spans="1:15" x14ac:dyDescent="0.35">
      <c r="A204" s="5">
        <v>0</v>
      </c>
      <c r="B204" s="5">
        <v>1996</v>
      </c>
      <c r="C204" s="5">
        <f t="shared" si="6"/>
        <v>21</v>
      </c>
      <c r="D204" s="5">
        <v>3</v>
      </c>
      <c r="E204" s="5">
        <v>4</v>
      </c>
      <c r="F204" s="5">
        <v>3</v>
      </c>
      <c r="G204" s="5">
        <v>3</v>
      </c>
      <c r="H204" s="5">
        <v>3</v>
      </c>
      <c r="I204" s="5">
        <v>3</v>
      </c>
      <c r="J204" s="5">
        <v>3</v>
      </c>
      <c r="K204" s="5">
        <v>3</v>
      </c>
      <c r="L204" s="5"/>
      <c r="M204" s="5">
        <v>3</v>
      </c>
      <c r="N204" s="5"/>
      <c r="O204" s="5">
        <f t="shared" si="7"/>
        <v>28</v>
      </c>
    </row>
    <row r="205" spans="1:15" x14ac:dyDescent="0.35">
      <c r="A205" s="3">
        <v>0</v>
      </c>
      <c r="B205" s="3">
        <v>1996</v>
      </c>
      <c r="C205" s="3">
        <f t="shared" si="6"/>
        <v>21</v>
      </c>
      <c r="D205" s="3">
        <v>1</v>
      </c>
      <c r="E205" s="3">
        <v>4</v>
      </c>
      <c r="F205" s="3">
        <v>4</v>
      </c>
      <c r="G205" s="3">
        <v>2</v>
      </c>
      <c r="H205" s="3">
        <v>4</v>
      </c>
      <c r="I205" s="3">
        <v>3</v>
      </c>
      <c r="J205" s="3">
        <v>3</v>
      </c>
      <c r="K205" s="3">
        <v>4</v>
      </c>
      <c r="L205" s="3"/>
      <c r="M205" s="3">
        <v>3</v>
      </c>
      <c r="N205" s="3"/>
      <c r="O205" s="5">
        <f t="shared" si="7"/>
        <v>28</v>
      </c>
    </row>
    <row r="206" spans="1:15" x14ac:dyDescent="0.35">
      <c r="A206" s="5">
        <v>0</v>
      </c>
      <c r="B206" s="5">
        <v>1996</v>
      </c>
      <c r="C206" s="5">
        <f t="shared" si="6"/>
        <v>21</v>
      </c>
      <c r="D206" s="5">
        <v>2</v>
      </c>
      <c r="E206" s="5">
        <v>3</v>
      </c>
      <c r="F206" s="5">
        <v>4</v>
      </c>
      <c r="G206" s="5">
        <v>3</v>
      </c>
      <c r="H206" s="5">
        <v>4</v>
      </c>
      <c r="I206" s="5">
        <v>3</v>
      </c>
      <c r="J206" s="5">
        <v>3</v>
      </c>
      <c r="K206" s="5">
        <v>4</v>
      </c>
      <c r="L206" s="5"/>
      <c r="M206" s="5">
        <v>2</v>
      </c>
      <c r="N206" s="5"/>
      <c r="O206" s="5">
        <f t="shared" si="7"/>
        <v>28</v>
      </c>
    </row>
    <row r="207" spans="1:15" x14ac:dyDescent="0.35">
      <c r="A207" s="3">
        <v>0</v>
      </c>
      <c r="B207" s="3">
        <v>1996</v>
      </c>
      <c r="C207" s="3">
        <f t="shared" si="6"/>
        <v>21</v>
      </c>
      <c r="D207" s="3">
        <v>2</v>
      </c>
      <c r="E207" s="3">
        <v>4</v>
      </c>
      <c r="F207" s="3">
        <v>3</v>
      </c>
      <c r="G207" s="3">
        <v>3</v>
      </c>
      <c r="H207" s="3">
        <v>3</v>
      </c>
      <c r="I207" s="3">
        <v>3</v>
      </c>
      <c r="J207" s="3">
        <v>3</v>
      </c>
      <c r="K207" s="3">
        <v>3</v>
      </c>
      <c r="L207" s="3"/>
      <c r="M207" s="3">
        <v>3</v>
      </c>
      <c r="N207" s="3"/>
      <c r="O207" s="5">
        <f t="shared" si="7"/>
        <v>27</v>
      </c>
    </row>
    <row r="208" spans="1:15" x14ac:dyDescent="0.35">
      <c r="A208" s="5">
        <v>0</v>
      </c>
      <c r="B208" s="5">
        <v>1996</v>
      </c>
      <c r="C208" s="5">
        <f t="shared" si="6"/>
        <v>21</v>
      </c>
      <c r="D208" s="5">
        <v>4</v>
      </c>
      <c r="E208" s="5">
        <v>4</v>
      </c>
      <c r="F208" s="5">
        <v>3</v>
      </c>
      <c r="G208" s="5">
        <v>2</v>
      </c>
      <c r="H208" s="5">
        <v>3</v>
      </c>
      <c r="I208" s="5">
        <v>4</v>
      </c>
      <c r="J208" s="5">
        <v>2</v>
      </c>
      <c r="K208" s="5">
        <v>1</v>
      </c>
      <c r="L208" s="5"/>
      <c r="M208" s="5">
        <v>3</v>
      </c>
      <c r="N208" s="5"/>
      <c r="O208" s="5">
        <f t="shared" si="7"/>
        <v>26</v>
      </c>
    </row>
    <row r="209" spans="1:15" x14ac:dyDescent="0.35">
      <c r="A209" s="3">
        <v>0</v>
      </c>
      <c r="B209" s="3">
        <v>1996</v>
      </c>
      <c r="C209" s="3">
        <f t="shared" si="6"/>
        <v>21</v>
      </c>
      <c r="D209" s="3">
        <v>4</v>
      </c>
      <c r="E209" s="3">
        <v>3</v>
      </c>
      <c r="F209" s="3">
        <v>3</v>
      </c>
      <c r="G209" s="3">
        <v>1</v>
      </c>
      <c r="H209" s="3">
        <v>4</v>
      </c>
      <c r="I209" s="3">
        <v>3</v>
      </c>
      <c r="J209" s="3">
        <v>3</v>
      </c>
      <c r="K209" s="3">
        <v>2</v>
      </c>
      <c r="L209" s="3"/>
      <c r="M209" s="3">
        <v>3</v>
      </c>
      <c r="N209" s="3"/>
      <c r="O209" s="5">
        <f t="shared" si="7"/>
        <v>26</v>
      </c>
    </row>
    <row r="210" spans="1:15" x14ac:dyDescent="0.35">
      <c r="A210" s="5">
        <v>1</v>
      </c>
      <c r="B210" s="5">
        <v>1996</v>
      </c>
      <c r="C210" s="5">
        <f t="shared" si="6"/>
        <v>21</v>
      </c>
      <c r="D210" s="5">
        <v>2</v>
      </c>
      <c r="E210" s="5">
        <v>2</v>
      </c>
      <c r="F210" s="5">
        <v>4</v>
      </c>
      <c r="G210" s="5">
        <v>2</v>
      </c>
      <c r="H210" s="5">
        <v>3</v>
      </c>
      <c r="I210" s="5">
        <v>3</v>
      </c>
      <c r="J210" s="5">
        <v>3</v>
      </c>
      <c r="K210" s="5">
        <v>4</v>
      </c>
      <c r="L210" s="5"/>
      <c r="M210" s="5">
        <v>3</v>
      </c>
      <c r="N210" s="5"/>
      <c r="O210" s="5">
        <f t="shared" si="7"/>
        <v>26</v>
      </c>
    </row>
    <row r="211" spans="1:15" x14ac:dyDescent="0.35">
      <c r="A211" s="3">
        <v>0</v>
      </c>
      <c r="B211" s="3">
        <v>1996</v>
      </c>
      <c r="C211" s="3">
        <f t="shared" si="6"/>
        <v>21</v>
      </c>
      <c r="D211" s="3">
        <v>3</v>
      </c>
      <c r="E211" s="3">
        <v>3</v>
      </c>
      <c r="F211" s="3">
        <v>3</v>
      </c>
      <c r="G211" s="3">
        <v>3</v>
      </c>
      <c r="H211" s="3">
        <v>3</v>
      </c>
      <c r="I211" s="3">
        <v>3</v>
      </c>
      <c r="J211" s="3">
        <v>3</v>
      </c>
      <c r="K211" s="3">
        <v>3</v>
      </c>
      <c r="L211" s="3"/>
      <c r="M211" s="3">
        <v>3</v>
      </c>
      <c r="N211" s="3"/>
      <c r="O211" s="5">
        <f t="shared" si="7"/>
        <v>27</v>
      </c>
    </row>
    <row r="212" spans="1:15" x14ac:dyDescent="0.35">
      <c r="A212" s="5">
        <v>0</v>
      </c>
      <c r="B212" s="5">
        <v>1996</v>
      </c>
      <c r="C212" s="5">
        <f t="shared" si="6"/>
        <v>21</v>
      </c>
      <c r="D212" s="5">
        <v>3</v>
      </c>
      <c r="E212" s="5">
        <v>2</v>
      </c>
      <c r="F212" s="5">
        <v>3</v>
      </c>
      <c r="G212" s="5">
        <v>1</v>
      </c>
      <c r="H212" s="5">
        <v>3</v>
      </c>
      <c r="I212" s="5">
        <v>3</v>
      </c>
      <c r="J212" s="5">
        <v>3</v>
      </c>
      <c r="K212" s="5">
        <v>3</v>
      </c>
      <c r="L212" s="5"/>
      <c r="M212" s="5">
        <v>4</v>
      </c>
      <c r="N212" s="5"/>
      <c r="O212" s="5">
        <f t="shared" si="7"/>
        <v>25</v>
      </c>
    </row>
    <row r="213" spans="1:15" x14ac:dyDescent="0.35">
      <c r="A213" s="3">
        <v>0</v>
      </c>
      <c r="B213" s="3">
        <v>1996</v>
      </c>
      <c r="C213" s="3">
        <f t="shared" si="6"/>
        <v>21</v>
      </c>
      <c r="D213" s="3">
        <v>3</v>
      </c>
      <c r="E213" s="3">
        <v>3</v>
      </c>
      <c r="F213" s="3">
        <v>3</v>
      </c>
      <c r="G213" s="3">
        <v>2</v>
      </c>
      <c r="H213" s="3">
        <v>3</v>
      </c>
      <c r="I213" s="3">
        <v>3</v>
      </c>
      <c r="J213" s="3">
        <v>2</v>
      </c>
      <c r="K213" s="3">
        <v>3</v>
      </c>
      <c r="L213" s="3"/>
      <c r="M213" s="3">
        <v>3</v>
      </c>
      <c r="N213" s="3"/>
      <c r="O213" s="5">
        <f t="shared" si="7"/>
        <v>25</v>
      </c>
    </row>
    <row r="214" spans="1:15" x14ac:dyDescent="0.35">
      <c r="A214" s="5">
        <v>0</v>
      </c>
      <c r="B214" s="5">
        <v>1996</v>
      </c>
      <c r="C214" s="5">
        <f t="shared" si="6"/>
        <v>21</v>
      </c>
      <c r="D214" s="5">
        <v>3</v>
      </c>
      <c r="E214" s="5">
        <v>2</v>
      </c>
      <c r="F214" s="5">
        <v>3</v>
      </c>
      <c r="G214" s="5">
        <v>2</v>
      </c>
      <c r="H214" s="5">
        <v>3</v>
      </c>
      <c r="I214" s="5">
        <v>2</v>
      </c>
      <c r="J214" s="5">
        <v>2</v>
      </c>
      <c r="K214" s="5">
        <v>3</v>
      </c>
      <c r="L214" s="5"/>
      <c r="M214" s="5">
        <v>3</v>
      </c>
      <c r="N214" s="5"/>
      <c r="O214" s="5">
        <f t="shared" si="7"/>
        <v>23</v>
      </c>
    </row>
    <row r="215" spans="1:15" x14ac:dyDescent="0.35">
      <c r="A215" s="3">
        <v>1</v>
      </c>
      <c r="B215" s="3">
        <v>1997</v>
      </c>
      <c r="C215" s="3">
        <f t="shared" si="6"/>
        <v>20</v>
      </c>
      <c r="D215" s="3">
        <v>4</v>
      </c>
      <c r="E215" s="3">
        <v>4</v>
      </c>
      <c r="F215" s="3">
        <v>4</v>
      </c>
      <c r="G215" s="3">
        <v>4</v>
      </c>
      <c r="H215" s="3">
        <v>4</v>
      </c>
      <c r="I215" s="3">
        <v>4</v>
      </c>
      <c r="J215" s="3">
        <v>3</v>
      </c>
      <c r="K215" s="3">
        <v>4</v>
      </c>
      <c r="L215" s="3"/>
      <c r="M215" s="3">
        <v>4</v>
      </c>
      <c r="N215" s="3"/>
      <c r="O215" s="5">
        <f t="shared" si="7"/>
        <v>35</v>
      </c>
    </row>
    <row r="216" spans="1:15" x14ac:dyDescent="0.35">
      <c r="A216" s="5">
        <v>0</v>
      </c>
      <c r="B216" s="5">
        <v>1997</v>
      </c>
      <c r="C216" s="5">
        <f t="shared" si="6"/>
        <v>20</v>
      </c>
      <c r="D216" s="5">
        <v>3</v>
      </c>
      <c r="E216" s="5">
        <v>4</v>
      </c>
      <c r="F216" s="5">
        <v>4</v>
      </c>
      <c r="G216" s="5">
        <v>3</v>
      </c>
      <c r="H216" s="5">
        <v>4</v>
      </c>
      <c r="I216" s="5">
        <v>4</v>
      </c>
      <c r="J216" s="5">
        <v>4</v>
      </c>
      <c r="K216" s="5">
        <v>4</v>
      </c>
      <c r="L216" s="5"/>
      <c r="M216" s="5">
        <v>4</v>
      </c>
      <c r="N216" s="5"/>
      <c r="O216" s="5">
        <f t="shared" si="7"/>
        <v>34</v>
      </c>
    </row>
    <row r="217" spans="1:15" x14ac:dyDescent="0.35">
      <c r="A217" s="3">
        <v>0</v>
      </c>
      <c r="B217" s="3">
        <v>1997</v>
      </c>
      <c r="C217" s="3">
        <f t="shared" si="6"/>
        <v>20</v>
      </c>
      <c r="D217" s="3">
        <v>3</v>
      </c>
      <c r="E217" s="3">
        <v>3</v>
      </c>
      <c r="F217" s="3">
        <v>4</v>
      </c>
      <c r="G217" s="3">
        <v>4</v>
      </c>
      <c r="H217" s="3">
        <v>4</v>
      </c>
      <c r="I217" s="3">
        <v>4</v>
      </c>
      <c r="J217" s="3">
        <v>4</v>
      </c>
      <c r="K217" s="3">
        <v>4</v>
      </c>
      <c r="L217" s="3"/>
      <c r="M217" s="3">
        <v>4</v>
      </c>
      <c r="N217" s="3"/>
      <c r="O217" s="5">
        <f t="shared" si="7"/>
        <v>34</v>
      </c>
    </row>
    <row r="218" spans="1:15" x14ac:dyDescent="0.35">
      <c r="A218" s="5">
        <v>1</v>
      </c>
      <c r="B218" s="5">
        <v>1997</v>
      </c>
      <c r="C218" s="5">
        <f t="shared" si="6"/>
        <v>20</v>
      </c>
      <c r="D218" s="5">
        <v>4</v>
      </c>
      <c r="E218" s="5">
        <v>4</v>
      </c>
      <c r="F218" s="5">
        <v>4</v>
      </c>
      <c r="G218" s="5">
        <v>3</v>
      </c>
      <c r="H218" s="5">
        <v>4</v>
      </c>
      <c r="I218" s="5">
        <v>3</v>
      </c>
      <c r="J218" s="5">
        <v>4</v>
      </c>
      <c r="K218" s="5">
        <v>4</v>
      </c>
      <c r="L218" s="5"/>
      <c r="M218" s="5">
        <v>4</v>
      </c>
      <c r="N218" s="5"/>
      <c r="O218" s="5">
        <f t="shared" si="7"/>
        <v>34</v>
      </c>
    </row>
    <row r="219" spans="1:15" x14ac:dyDescent="0.35">
      <c r="A219" s="3">
        <v>0</v>
      </c>
      <c r="B219" s="3">
        <v>1997</v>
      </c>
      <c r="C219" s="3">
        <f t="shared" si="6"/>
        <v>20</v>
      </c>
      <c r="D219" s="3">
        <v>4</v>
      </c>
      <c r="E219" s="3">
        <v>4</v>
      </c>
      <c r="F219" s="3">
        <v>4</v>
      </c>
      <c r="G219" s="3">
        <v>3</v>
      </c>
      <c r="H219" s="3">
        <v>4</v>
      </c>
      <c r="I219" s="3">
        <v>4</v>
      </c>
      <c r="J219" s="3">
        <v>3</v>
      </c>
      <c r="K219" s="3">
        <v>4</v>
      </c>
      <c r="L219" s="3"/>
      <c r="M219" s="3">
        <v>4</v>
      </c>
      <c r="N219" s="3"/>
      <c r="O219" s="5">
        <f t="shared" si="7"/>
        <v>34</v>
      </c>
    </row>
    <row r="220" spans="1:15" x14ac:dyDescent="0.35">
      <c r="A220" s="5">
        <v>0</v>
      </c>
      <c r="B220" s="5">
        <v>1997</v>
      </c>
      <c r="C220" s="5">
        <f t="shared" si="6"/>
        <v>20</v>
      </c>
      <c r="D220" s="5">
        <v>4</v>
      </c>
      <c r="E220" s="5">
        <v>4</v>
      </c>
      <c r="F220" s="5">
        <v>4</v>
      </c>
      <c r="G220" s="5">
        <v>4</v>
      </c>
      <c r="H220" s="5">
        <v>4</v>
      </c>
      <c r="I220" s="5">
        <v>4</v>
      </c>
      <c r="J220" s="5">
        <v>3</v>
      </c>
      <c r="K220" s="5">
        <v>3</v>
      </c>
      <c r="L220" s="5"/>
      <c r="M220" s="5">
        <v>4</v>
      </c>
      <c r="N220" s="5"/>
      <c r="O220" s="5">
        <f t="shared" si="7"/>
        <v>34</v>
      </c>
    </row>
    <row r="221" spans="1:15" x14ac:dyDescent="0.35">
      <c r="A221" s="3">
        <v>0</v>
      </c>
      <c r="B221" s="3">
        <v>1997</v>
      </c>
      <c r="C221" s="3">
        <f t="shared" si="6"/>
        <v>20</v>
      </c>
      <c r="D221" s="3">
        <v>4</v>
      </c>
      <c r="E221" s="3">
        <v>3</v>
      </c>
      <c r="F221" s="3">
        <v>4</v>
      </c>
      <c r="G221" s="3">
        <v>4</v>
      </c>
      <c r="H221" s="3">
        <v>4</v>
      </c>
      <c r="I221" s="3">
        <v>4</v>
      </c>
      <c r="J221" s="3">
        <v>3</v>
      </c>
      <c r="K221" s="3">
        <v>3</v>
      </c>
      <c r="L221" s="3"/>
      <c r="M221" s="3">
        <v>4</v>
      </c>
      <c r="N221" s="3"/>
      <c r="O221" s="5">
        <f t="shared" si="7"/>
        <v>33</v>
      </c>
    </row>
    <row r="222" spans="1:15" x14ac:dyDescent="0.35">
      <c r="A222" s="5">
        <v>0</v>
      </c>
      <c r="B222" s="5">
        <v>1997</v>
      </c>
      <c r="C222" s="5">
        <f t="shared" si="6"/>
        <v>20</v>
      </c>
      <c r="D222" s="5">
        <v>3</v>
      </c>
      <c r="E222" s="5">
        <v>4</v>
      </c>
      <c r="F222" s="5">
        <v>4</v>
      </c>
      <c r="G222" s="5">
        <v>3</v>
      </c>
      <c r="H222" s="5">
        <v>4</v>
      </c>
      <c r="I222" s="5">
        <v>4</v>
      </c>
      <c r="J222" s="5">
        <v>4</v>
      </c>
      <c r="K222" s="5">
        <v>3</v>
      </c>
      <c r="L222" s="5"/>
      <c r="M222" s="5">
        <v>4</v>
      </c>
      <c r="N222" s="5"/>
      <c r="O222" s="5">
        <f t="shared" si="7"/>
        <v>33</v>
      </c>
    </row>
    <row r="223" spans="1:15" x14ac:dyDescent="0.35">
      <c r="A223" s="3">
        <v>0</v>
      </c>
      <c r="B223" s="3">
        <v>1997</v>
      </c>
      <c r="C223" s="3">
        <f t="shared" si="6"/>
        <v>20</v>
      </c>
      <c r="D223" s="3">
        <v>3</v>
      </c>
      <c r="E223" s="3">
        <v>3</v>
      </c>
      <c r="F223" s="3">
        <v>4</v>
      </c>
      <c r="G223" s="3">
        <v>3</v>
      </c>
      <c r="H223" s="3">
        <v>4</v>
      </c>
      <c r="I223" s="3">
        <v>4</v>
      </c>
      <c r="J223" s="3">
        <v>4</v>
      </c>
      <c r="K223" s="3">
        <v>4</v>
      </c>
      <c r="L223" s="3"/>
      <c r="M223" s="3">
        <v>4</v>
      </c>
      <c r="N223" s="3"/>
      <c r="O223" s="5">
        <f t="shared" si="7"/>
        <v>33</v>
      </c>
    </row>
    <row r="224" spans="1:15" x14ac:dyDescent="0.35">
      <c r="A224" s="5">
        <v>1</v>
      </c>
      <c r="B224" s="5">
        <v>1997</v>
      </c>
      <c r="C224" s="5">
        <f t="shared" si="6"/>
        <v>20</v>
      </c>
      <c r="D224" s="5">
        <v>4</v>
      </c>
      <c r="E224" s="5">
        <v>4</v>
      </c>
      <c r="F224" s="5">
        <v>4</v>
      </c>
      <c r="G224" s="5">
        <v>4</v>
      </c>
      <c r="H224" s="5">
        <v>4</v>
      </c>
      <c r="I224" s="5">
        <v>4</v>
      </c>
      <c r="J224" s="5">
        <v>4</v>
      </c>
      <c r="K224" s="5">
        <v>1</v>
      </c>
      <c r="L224" s="5"/>
      <c r="M224" s="5">
        <v>4</v>
      </c>
      <c r="N224" s="5"/>
      <c r="O224" s="5">
        <f t="shared" si="7"/>
        <v>33</v>
      </c>
    </row>
    <row r="225" spans="1:15" x14ac:dyDescent="0.35">
      <c r="A225" s="3">
        <v>1</v>
      </c>
      <c r="B225" s="3">
        <v>1997</v>
      </c>
      <c r="C225" s="3">
        <f t="shared" si="6"/>
        <v>20</v>
      </c>
      <c r="D225" s="3">
        <v>4</v>
      </c>
      <c r="E225" s="3">
        <v>1</v>
      </c>
      <c r="F225" s="3">
        <v>4</v>
      </c>
      <c r="G225" s="3">
        <v>4</v>
      </c>
      <c r="H225" s="3">
        <v>4</v>
      </c>
      <c r="I225" s="3">
        <v>4</v>
      </c>
      <c r="J225" s="3">
        <v>4</v>
      </c>
      <c r="K225" s="3">
        <v>4</v>
      </c>
      <c r="L225" s="3"/>
      <c r="M225" s="3">
        <v>4</v>
      </c>
      <c r="N225" s="3"/>
      <c r="O225" s="5">
        <f t="shared" si="7"/>
        <v>33</v>
      </c>
    </row>
    <row r="226" spans="1:15" x14ac:dyDescent="0.35">
      <c r="A226" s="5">
        <v>0</v>
      </c>
      <c r="B226" s="5">
        <v>1997</v>
      </c>
      <c r="C226" s="5">
        <f t="shared" si="6"/>
        <v>20</v>
      </c>
      <c r="D226" s="5">
        <v>4</v>
      </c>
      <c r="E226" s="5">
        <v>3</v>
      </c>
      <c r="F226" s="5">
        <v>4</v>
      </c>
      <c r="G226" s="5">
        <v>4</v>
      </c>
      <c r="H226" s="5">
        <v>3</v>
      </c>
      <c r="I226" s="5">
        <v>3</v>
      </c>
      <c r="J226" s="5">
        <v>4</v>
      </c>
      <c r="K226" s="5">
        <v>3</v>
      </c>
      <c r="L226" s="5"/>
      <c r="M226" s="5">
        <v>4</v>
      </c>
      <c r="N226" s="5"/>
      <c r="O226" s="5">
        <f t="shared" si="7"/>
        <v>32</v>
      </c>
    </row>
    <row r="227" spans="1:15" x14ac:dyDescent="0.35">
      <c r="A227" s="3">
        <v>1</v>
      </c>
      <c r="B227" s="3">
        <v>1997</v>
      </c>
      <c r="C227" s="3">
        <f t="shared" si="6"/>
        <v>20</v>
      </c>
      <c r="D227" s="3">
        <v>3</v>
      </c>
      <c r="E227" s="3">
        <v>4</v>
      </c>
      <c r="F227" s="3">
        <v>4</v>
      </c>
      <c r="G227" s="3">
        <v>3</v>
      </c>
      <c r="H227" s="3">
        <v>4</v>
      </c>
      <c r="I227" s="3">
        <v>4</v>
      </c>
      <c r="J227" s="3">
        <v>4</v>
      </c>
      <c r="K227" s="3">
        <v>3</v>
      </c>
      <c r="L227" s="3"/>
      <c r="M227" s="3">
        <v>3</v>
      </c>
      <c r="N227" s="3"/>
      <c r="O227" s="5">
        <f t="shared" si="7"/>
        <v>32</v>
      </c>
    </row>
    <row r="228" spans="1:15" x14ac:dyDescent="0.35">
      <c r="A228" s="5">
        <v>0</v>
      </c>
      <c r="B228" s="5">
        <v>1997</v>
      </c>
      <c r="C228" s="5">
        <f t="shared" si="6"/>
        <v>20</v>
      </c>
      <c r="D228" s="5">
        <v>4</v>
      </c>
      <c r="E228" s="5">
        <v>4</v>
      </c>
      <c r="F228" s="5">
        <v>4</v>
      </c>
      <c r="G228" s="5">
        <v>4</v>
      </c>
      <c r="H228" s="5">
        <v>3</v>
      </c>
      <c r="I228" s="5">
        <v>3</v>
      </c>
      <c r="J228" s="5">
        <v>3</v>
      </c>
      <c r="K228" s="5">
        <v>4</v>
      </c>
      <c r="L228" s="5"/>
      <c r="M228" s="5">
        <v>3</v>
      </c>
      <c r="N228" s="5"/>
      <c r="O228" s="5">
        <f t="shared" si="7"/>
        <v>32</v>
      </c>
    </row>
    <row r="229" spans="1:15" x14ac:dyDescent="0.35">
      <c r="A229" s="3">
        <v>1</v>
      </c>
      <c r="B229" s="3">
        <v>1997</v>
      </c>
      <c r="C229" s="3">
        <f t="shared" si="6"/>
        <v>20</v>
      </c>
      <c r="D229" s="3">
        <v>4</v>
      </c>
      <c r="E229" s="3">
        <v>3</v>
      </c>
      <c r="F229" s="3">
        <v>4</v>
      </c>
      <c r="G229" s="3">
        <v>4</v>
      </c>
      <c r="H229" s="3">
        <v>3</v>
      </c>
      <c r="I229" s="3">
        <v>3</v>
      </c>
      <c r="J229" s="3">
        <v>4</v>
      </c>
      <c r="K229" s="3">
        <v>4</v>
      </c>
      <c r="L229" s="3"/>
      <c r="M229" s="3">
        <v>3</v>
      </c>
      <c r="N229" s="3"/>
      <c r="O229" s="5">
        <f t="shared" si="7"/>
        <v>32</v>
      </c>
    </row>
    <row r="230" spans="1:15" x14ac:dyDescent="0.35">
      <c r="A230" s="5">
        <v>0</v>
      </c>
      <c r="B230" s="5">
        <v>1997</v>
      </c>
      <c r="C230" s="5">
        <f t="shared" si="6"/>
        <v>20</v>
      </c>
      <c r="D230" s="5">
        <v>3</v>
      </c>
      <c r="E230" s="5">
        <v>3</v>
      </c>
      <c r="F230" s="5">
        <v>4</v>
      </c>
      <c r="G230" s="5">
        <v>3</v>
      </c>
      <c r="H230" s="5">
        <v>3</v>
      </c>
      <c r="I230" s="5">
        <v>4</v>
      </c>
      <c r="J230" s="5">
        <v>4</v>
      </c>
      <c r="K230" s="5">
        <v>4</v>
      </c>
      <c r="L230" s="5"/>
      <c r="M230" s="5">
        <v>4</v>
      </c>
      <c r="N230" s="5"/>
      <c r="O230" s="5">
        <f t="shared" si="7"/>
        <v>32</v>
      </c>
    </row>
    <row r="231" spans="1:15" x14ac:dyDescent="0.35">
      <c r="A231" s="3">
        <v>0</v>
      </c>
      <c r="B231" s="3">
        <v>1997</v>
      </c>
      <c r="C231" s="3">
        <f t="shared" si="6"/>
        <v>20</v>
      </c>
      <c r="D231" s="3">
        <v>3</v>
      </c>
      <c r="E231" s="3">
        <v>4</v>
      </c>
      <c r="F231" s="3">
        <v>4</v>
      </c>
      <c r="G231" s="3">
        <v>3</v>
      </c>
      <c r="H231" s="3">
        <v>3</v>
      </c>
      <c r="I231" s="3">
        <v>3</v>
      </c>
      <c r="J231" s="3">
        <v>4</v>
      </c>
      <c r="K231" s="3">
        <v>3</v>
      </c>
      <c r="L231" s="3"/>
      <c r="M231" s="3">
        <v>4</v>
      </c>
      <c r="N231" s="3"/>
      <c r="O231" s="5">
        <f t="shared" si="7"/>
        <v>31</v>
      </c>
    </row>
    <row r="232" spans="1:15" x14ac:dyDescent="0.35">
      <c r="A232" s="5">
        <v>0</v>
      </c>
      <c r="B232" s="5">
        <v>1997</v>
      </c>
      <c r="C232" s="5">
        <f t="shared" si="6"/>
        <v>20</v>
      </c>
      <c r="D232" s="5">
        <v>4</v>
      </c>
      <c r="E232" s="5">
        <v>3</v>
      </c>
      <c r="F232" s="5">
        <v>4</v>
      </c>
      <c r="G232" s="5">
        <v>3</v>
      </c>
      <c r="H232" s="5">
        <v>3</v>
      </c>
      <c r="I232" s="5">
        <v>3</v>
      </c>
      <c r="J232" s="5">
        <v>3</v>
      </c>
      <c r="K232" s="5">
        <v>4</v>
      </c>
      <c r="L232" s="5"/>
      <c r="M232" s="5">
        <v>4</v>
      </c>
      <c r="N232" s="5"/>
      <c r="O232" s="5">
        <f t="shared" si="7"/>
        <v>31</v>
      </c>
    </row>
    <row r="233" spans="1:15" x14ac:dyDescent="0.35">
      <c r="A233" s="3">
        <v>0</v>
      </c>
      <c r="B233" s="3">
        <v>1997</v>
      </c>
      <c r="C233" s="3">
        <f t="shared" si="6"/>
        <v>20</v>
      </c>
      <c r="D233" s="3">
        <v>3</v>
      </c>
      <c r="E233" s="3">
        <v>3</v>
      </c>
      <c r="F233" s="3">
        <v>4</v>
      </c>
      <c r="G233" s="3">
        <v>4</v>
      </c>
      <c r="H233" s="3">
        <v>4</v>
      </c>
      <c r="I233" s="3">
        <v>3</v>
      </c>
      <c r="J233" s="3">
        <v>3</v>
      </c>
      <c r="K233" s="3">
        <v>3</v>
      </c>
      <c r="L233" s="3"/>
      <c r="M233" s="3">
        <v>4</v>
      </c>
      <c r="N233" s="3"/>
      <c r="O233" s="5">
        <f t="shared" si="7"/>
        <v>31</v>
      </c>
    </row>
    <row r="234" spans="1:15" x14ac:dyDescent="0.35">
      <c r="A234" s="5">
        <v>0</v>
      </c>
      <c r="B234" s="5">
        <v>1997</v>
      </c>
      <c r="C234" s="5">
        <f t="shared" si="6"/>
        <v>20</v>
      </c>
      <c r="D234" s="5">
        <v>2</v>
      </c>
      <c r="E234" s="5">
        <v>3</v>
      </c>
      <c r="F234" s="5">
        <v>4</v>
      </c>
      <c r="G234" s="5">
        <v>3</v>
      </c>
      <c r="H234" s="5">
        <v>4</v>
      </c>
      <c r="I234" s="5">
        <v>4</v>
      </c>
      <c r="J234" s="5">
        <v>4</v>
      </c>
      <c r="K234" s="5">
        <v>3</v>
      </c>
      <c r="L234" s="5"/>
      <c r="M234" s="5">
        <v>4</v>
      </c>
      <c r="N234" s="5"/>
      <c r="O234" s="5">
        <f t="shared" si="7"/>
        <v>31</v>
      </c>
    </row>
    <row r="235" spans="1:15" x14ac:dyDescent="0.35">
      <c r="A235" s="3">
        <v>0</v>
      </c>
      <c r="B235" s="3">
        <v>1997</v>
      </c>
      <c r="C235" s="3">
        <f t="shared" si="6"/>
        <v>20</v>
      </c>
      <c r="D235" s="3">
        <v>4</v>
      </c>
      <c r="E235" s="3">
        <v>4</v>
      </c>
      <c r="F235" s="3">
        <v>4</v>
      </c>
      <c r="G235" s="3">
        <v>3</v>
      </c>
      <c r="H235" s="3">
        <v>4</v>
      </c>
      <c r="I235" s="3">
        <v>3</v>
      </c>
      <c r="J235" s="3">
        <v>3</v>
      </c>
      <c r="K235" s="3">
        <v>3</v>
      </c>
      <c r="L235" s="3"/>
      <c r="M235" s="3">
        <v>3</v>
      </c>
      <c r="N235" s="3"/>
      <c r="O235" s="5">
        <f t="shared" si="7"/>
        <v>31</v>
      </c>
    </row>
    <row r="236" spans="1:15" x14ac:dyDescent="0.35">
      <c r="A236" s="5">
        <v>0</v>
      </c>
      <c r="B236" s="5">
        <v>1997</v>
      </c>
      <c r="C236" s="5">
        <f t="shared" si="6"/>
        <v>20</v>
      </c>
      <c r="D236" s="5">
        <v>3</v>
      </c>
      <c r="E236" s="5">
        <v>4</v>
      </c>
      <c r="F236" s="5">
        <v>4</v>
      </c>
      <c r="G236" s="5">
        <v>4</v>
      </c>
      <c r="H236" s="5">
        <v>3</v>
      </c>
      <c r="I236" s="5">
        <v>4</v>
      </c>
      <c r="J236" s="5">
        <v>3</v>
      </c>
      <c r="K236" s="5">
        <v>3</v>
      </c>
      <c r="L236" s="5"/>
      <c r="M236" s="5">
        <v>3</v>
      </c>
      <c r="N236" s="5"/>
      <c r="O236" s="5">
        <f t="shared" si="7"/>
        <v>31</v>
      </c>
    </row>
    <row r="237" spans="1:15" x14ac:dyDescent="0.35">
      <c r="A237" s="3">
        <v>0</v>
      </c>
      <c r="B237" s="3">
        <v>1997</v>
      </c>
      <c r="C237" s="3">
        <f t="shared" si="6"/>
        <v>20</v>
      </c>
      <c r="D237" s="3">
        <v>3</v>
      </c>
      <c r="E237" s="3">
        <v>4</v>
      </c>
      <c r="F237" s="3">
        <v>4</v>
      </c>
      <c r="G237" s="3">
        <v>4</v>
      </c>
      <c r="H237" s="3">
        <v>4</v>
      </c>
      <c r="I237" s="3">
        <v>3</v>
      </c>
      <c r="J237" s="3">
        <v>3</v>
      </c>
      <c r="K237" s="3">
        <v>3</v>
      </c>
      <c r="L237" s="3"/>
      <c r="M237" s="3">
        <v>3</v>
      </c>
      <c r="N237" s="3"/>
      <c r="O237" s="5">
        <f t="shared" si="7"/>
        <v>31</v>
      </c>
    </row>
    <row r="238" spans="1:15" x14ac:dyDescent="0.35">
      <c r="A238" s="5">
        <v>0</v>
      </c>
      <c r="B238" s="5">
        <v>1997</v>
      </c>
      <c r="C238" s="5">
        <f t="shared" si="6"/>
        <v>20</v>
      </c>
      <c r="D238" s="5">
        <v>4</v>
      </c>
      <c r="E238" s="5">
        <v>4</v>
      </c>
      <c r="F238" s="5">
        <v>4</v>
      </c>
      <c r="G238" s="5">
        <v>2</v>
      </c>
      <c r="H238" s="5">
        <v>4</v>
      </c>
      <c r="I238" s="5">
        <v>3</v>
      </c>
      <c r="J238" s="5">
        <v>4</v>
      </c>
      <c r="K238" s="5">
        <v>3</v>
      </c>
      <c r="L238" s="5"/>
      <c r="M238" s="5">
        <v>3</v>
      </c>
      <c r="N238" s="5"/>
      <c r="O238" s="5">
        <f t="shared" si="7"/>
        <v>31</v>
      </c>
    </row>
    <row r="239" spans="1:15" x14ac:dyDescent="0.35">
      <c r="A239" s="3">
        <v>0</v>
      </c>
      <c r="B239" s="3">
        <v>1997</v>
      </c>
      <c r="C239" s="3">
        <f t="shared" si="6"/>
        <v>20</v>
      </c>
      <c r="D239" s="3">
        <v>4</v>
      </c>
      <c r="E239" s="3">
        <v>4</v>
      </c>
      <c r="F239" s="3">
        <v>4</v>
      </c>
      <c r="G239" s="3">
        <v>4</v>
      </c>
      <c r="H239" s="3">
        <v>4</v>
      </c>
      <c r="I239" s="3">
        <v>3</v>
      </c>
      <c r="J239" s="3">
        <v>2</v>
      </c>
      <c r="K239" s="3">
        <v>3</v>
      </c>
      <c r="L239" s="3"/>
      <c r="M239" s="3">
        <v>3</v>
      </c>
      <c r="N239" s="3"/>
      <c r="O239" s="5">
        <f t="shared" si="7"/>
        <v>31</v>
      </c>
    </row>
    <row r="240" spans="1:15" x14ac:dyDescent="0.35">
      <c r="A240" s="5">
        <v>1</v>
      </c>
      <c r="B240" s="5">
        <v>1997</v>
      </c>
      <c r="C240" s="5">
        <f t="shared" si="6"/>
        <v>20</v>
      </c>
      <c r="D240" s="5">
        <v>4</v>
      </c>
      <c r="E240" s="5">
        <v>4</v>
      </c>
      <c r="F240" s="5">
        <v>4</v>
      </c>
      <c r="G240" s="5">
        <v>2</v>
      </c>
      <c r="H240" s="5">
        <v>4</v>
      </c>
      <c r="I240" s="5">
        <v>2</v>
      </c>
      <c r="J240" s="5">
        <v>4</v>
      </c>
      <c r="K240" s="5">
        <v>4</v>
      </c>
      <c r="L240" s="5"/>
      <c r="M240" s="5">
        <v>2</v>
      </c>
      <c r="N240" s="5"/>
      <c r="O240" s="5">
        <f t="shared" si="7"/>
        <v>30</v>
      </c>
    </row>
    <row r="241" spans="1:15" x14ac:dyDescent="0.35">
      <c r="A241" s="3">
        <v>1</v>
      </c>
      <c r="B241" s="3">
        <v>1997</v>
      </c>
      <c r="C241" s="3">
        <f t="shared" si="6"/>
        <v>20</v>
      </c>
      <c r="D241" s="3">
        <v>4</v>
      </c>
      <c r="E241" s="3">
        <v>4</v>
      </c>
      <c r="F241" s="3">
        <v>3</v>
      </c>
      <c r="G241" s="3">
        <v>3</v>
      </c>
      <c r="H241" s="3">
        <v>3</v>
      </c>
      <c r="I241" s="3">
        <v>4</v>
      </c>
      <c r="J241" s="3">
        <v>3</v>
      </c>
      <c r="K241" s="3">
        <v>4</v>
      </c>
      <c r="L241" s="3"/>
      <c r="M241" s="3">
        <v>2</v>
      </c>
      <c r="N241" s="3"/>
      <c r="O241" s="5">
        <f t="shared" si="7"/>
        <v>30</v>
      </c>
    </row>
    <row r="242" spans="1:15" x14ac:dyDescent="0.35">
      <c r="A242" s="5">
        <v>0</v>
      </c>
      <c r="B242" s="5">
        <v>1997</v>
      </c>
      <c r="C242" s="5">
        <f t="shared" si="6"/>
        <v>20</v>
      </c>
      <c r="D242" s="5">
        <v>4</v>
      </c>
      <c r="E242" s="5">
        <v>4</v>
      </c>
      <c r="F242" s="5">
        <v>4</v>
      </c>
      <c r="G242" s="5">
        <v>2</v>
      </c>
      <c r="H242" s="5">
        <v>3</v>
      </c>
      <c r="I242" s="5">
        <v>3</v>
      </c>
      <c r="J242" s="5">
        <v>3</v>
      </c>
      <c r="K242" s="5">
        <v>4</v>
      </c>
      <c r="L242" s="5"/>
      <c r="M242" s="5">
        <v>3</v>
      </c>
      <c r="N242" s="5"/>
      <c r="O242" s="5">
        <f t="shared" si="7"/>
        <v>30</v>
      </c>
    </row>
    <row r="243" spans="1:15" x14ac:dyDescent="0.35">
      <c r="A243" s="3">
        <v>0</v>
      </c>
      <c r="B243" s="3">
        <v>1997</v>
      </c>
      <c r="C243" s="3">
        <f t="shared" si="6"/>
        <v>20</v>
      </c>
      <c r="D243" s="3">
        <v>4</v>
      </c>
      <c r="E243" s="3">
        <v>3</v>
      </c>
      <c r="F243" s="3">
        <v>3</v>
      </c>
      <c r="G243" s="3">
        <v>3</v>
      </c>
      <c r="H243" s="3">
        <v>4</v>
      </c>
      <c r="I243" s="3">
        <v>3</v>
      </c>
      <c r="J243" s="3">
        <v>4</v>
      </c>
      <c r="K243" s="3">
        <v>3</v>
      </c>
      <c r="L243" s="3"/>
      <c r="M243" s="3">
        <v>3</v>
      </c>
      <c r="N243" s="3"/>
      <c r="O243" s="5">
        <f t="shared" si="7"/>
        <v>30</v>
      </c>
    </row>
    <row r="244" spans="1:15" x14ac:dyDescent="0.35">
      <c r="A244" s="5">
        <v>0</v>
      </c>
      <c r="B244" s="5">
        <v>1997</v>
      </c>
      <c r="C244" s="5">
        <f t="shared" si="6"/>
        <v>20</v>
      </c>
      <c r="D244" s="5">
        <v>3</v>
      </c>
      <c r="E244" s="5">
        <v>3</v>
      </c>
      <c r="F244" s="5">
        <v>4</v>
      </c>
      <c r="G244" s="5">
        <v>4</v>
      </c>
      <c r="H244" s="5">
        <v>3</v>
      </c>
      <c r="I244" s="5">
        <v>4</v>
      </c>
      <c r="J244" s="5">
        <v>4</v>
      </c>
      <c r="K244" s="5">
        <v>2</v>
      </c>
      <c r="L244" s="5"/>
      <c r="M244" s="5">
        <v>2</v>
      </c>
      <c r="N244" s="5"/>
      <c r="O244" s="5">
        <f t="shared" si="7"/>
        <v>29</v>
      </c>
    </row>
    <row r="245" spans="1:15" x14ac:dyDescent="0.35">
      <c r="A245" s="3">
        <v>0</v>
      </c>
      <c r="B245" s="3">
        <v>1997</v>
      </c>
      <c r="C245" s="3">
        <f t="shared" si="6"/>
        <v>20</v>
      </c>
      <c r="D245" s="3">
        <v>4</v>
      </c>
      <c r="E245" s="3">
        <v>3</v>
      </c>
      <c r="F245" s="3">
        <v>3</v>
      </c>
      <c r="G245" s="3">
        <v>4</v>
      </c>
      <c r="H245" s="3">
        <v>4</v>
      </c>
      <c r="I245" s="3">
        <v>3</v>
      </c>
      <c r="J245" s="3">
        <v>2</v>
      </c>
      <c r="K245" s="3">
        <v>2</v>
      </c>
      <c r="L245" s="3"/>
      <c r="M245" s="3">
        <v>4</v>
      </c>
      <c r="N245" s="3"/>
      <c r="O245" s="5">
        <f t="shared" si="7"/>
        <v>29</v>
      </c>
    </row>
    <row r="246" spans="1:15" x14ac:dyDescent="0.35">
      <c r="A246" s="5">
        <v>0</v>
      </c>
      <c r="B246" s="5">
        <v>1997</v>
      </c>
      <c r="C246" s="5">
        <f t="shared" si="6"/>
        <v>20</v>
      </c>
      <c r="D246" s="5">
        <v>4</v>
      </c>
      <c r="E246" s="5">
        <v>3</v>
      </c>
      <c r="F246" s="5">
        <v>3</v>
      </c>
      <c r="G246" s="5">
        <v>3</v>
      </c>
      <c r="H246" s="5">
        <v>4</v>
      </c>
      <c r="I246" s="5">
        <v>3</v>
      </c>
      <c r="J246" s="5">
        <v>3</v>
      </c>
      <c r="K246" s="5">
        <v>3</v>
      </c>
      <c r="L246" s="5"/>
      <c r="M246" s="5">
        <v>3</v>
      </c>
      <c r="N246" s="5"/>
      <c r="O246" s="5">
        <f t="shared" si="7"/>
        <v>29</v>
      </c>
    </row>
    <row r="247" spans="1:15" x14ac:dyDescent="0.35">
      <c r="A247" s="3">
        <v>0</v>
      </c>
      <c r="B247" s="3">
        <v>1997</v>
      </c>
      <c r="C247" s="3">
        <f t="shared" si="6"/>
        <v>20</v>
      </c>
      <c r="D247" s="3">
        <v>4</v>
      </c>
      <c r="E247" s="3">
        <v>3</v>
      </c>
      <c r="F247" s="3">
        <v>3</v>
      </c>
      <c r="G247" s="3">
        <v>3</v>
      </c>
      <c r="H247" s="3">
        <v>4</v>
      </c>
      <c r="I247" s="3">
        <v>3</v>
      </c>
      <c r="J247" s="3">
        <v>3</v>
      </c>
      <c r="K247" s="3">
        <v>2</v>
      </c>
      <c r="L247" s="3"/>
      <c r="M247" s="3">
        <v>4</v>
      </c>
      <c r="N247" s="3"/>
      <c r="O247" s="5">
        <f t="shared" si="7"/>
        <v>29</v>
      </c>
    </row>
    <row r="248" spans="1:15" x14ac:dyDescent="0.35">
      <c r="A248" s="5">
        <v>0</v>
      </c>
      <c r="B248" s="5">
        <v>1997</v>
      </c>
      <c r="C248" s="5">
        <f t="shared" si="6"/>
        <v>20</v>
      </c>
      <c r="D248" s="5">
        <v>4</v>
      </c>
      <c r="E248" s="5">
        <v>2</v>
      </c>
      <c r="F248" s="5">
        <v>4</v>
      </c>
      <c r="G248" s="5">
        <v>4</v>
      </c>
      <c r="H248" s="5">
        <v>4</v>
      </c>
      <c r="I248" s="5">
        <v>3</v>
      </c>
      <c r="J248" s="5">
        <v>3</v>
      </c>
      <c r="K248" s="5">
        <v>3</v>
      </c>
      <c r="L248" s="5"/>
      <c r="M248" s="5">
        <v>3</v>
      </c>
      <c r="N248" s="5"/>
      <c r="O248" s="5">
        <f t="shared" si="7"/>
        <v>30</v>
      </c>
    </row>
    <row r="249" spans="1:15" x14ac:dyDescent="0.35">
      <c r="A249" s="3">
        <v>0</v>
      </c>
      <c r="B249" s="3">
        <v>1997</v>
      </c>
      <c r="C249" s="3">
        <f t="shared" si="6"/>
        <v>20</v>
      </c>
      <c r="D249" s="3">
        <v>2</v>
      </c>
      <c r="E249" s="3">
        <v>3</v>
      </c>
      <c r="F249" s="3">
        <v>4</v>
      </c>
      <c r="G249" s="3">
        <v>2</v>
      </c>
      <c r="H249" s="3">
        <v>4</v>
      </c>
      <c r="I249" s="3">
        <v>2</v>
      </c>
      <c r="J249" s="3">
        <v>3</v>
      </c>
      <c r="K249" s="3">
        <v>4</v>
      </c>
      <c r="L249" s="3"/>
      <c r="M249" s="3">
        <v>4</v>
      </c>
      <c r="N249" s="3"/>
      <c r="O249" s="5">
        <f t="shared" si="7"/>
        <v>28</v>
      </c>
    </row>
    <row r="250" spans="1:15" x14ac:dyDescent="0.35">
      <c r="A250" s="5">
        <v>0</v>
      </c>
      <c r="B250" s="5">
        <v>1997</v>
      </c>
      <c r="C250" s="5">
        <f t="shared" si="6"/>
        <v>20</v>
      </c>
      <c r="D250" s="5">
        <v>4</v>
      </c>
      <c r="E250" s="5">
        <v>2</v>
      </c>
      <c r="F250" s="5">
        <v>3</v>
      </c>
      <c r="G250" s="5">
        <v>4</v>
      </c>
      <c r="H250" s="5">
        <v>3</v>
      </c>
      <c r="I250" s="5">
        <v>3</v>
      </c>
      <c r="J250" s="5">
        <v>3</v>
      </c>
      <c r="K250" s="5">
        <v>3</v>
      </c>
      <c r="L250" s="5"/>
      <c r="M250" s="5">
        <v>3</v>
      </c>
      <c r="N250" s="5"/>
      <c r="O250" s="5">
        <f t="shared" si="7"/>
        <v>28</v>
      </c>
    </row>
    <row r="251" spans="1:15" x14ac:dyDescent="0.35">
      <c r="A251" s="3">
        <v>0</v>
      </c>
      <c r="B251" s="3">
        <v>1997</v>
      </c>
      <c r="C251" s="3">
        <f t="shared" si="6"/>
        <v>20</v>
      </c>
      <c r="D251" s="3">
        <v>4</v>
      </c>
      <c r="E251" s="3">
        <v>4</v>
      </c>
      <c r="F251" s="3">
        <v>3</v>
      </c>
      <c r="G251" s="3">
        <v>4</v>
      </c>
      <c r="H251" s="3">
        <v>3</v>
      </c>
      <c r="I251" s="3">
        <v>2</v>
      </c>
      <c r="J251" s="3">
        <v>2</v>
      </c>
      <c r="K251" s="3">
        <v>3</v>
      </c>
      <c r="L251" s="3"/>
      <c r="M251" s="3">
        <v>3</v>
      </c>
      <c r="N251" s="3"/>
      <c r="O251" s="5">
        <f t="shared" si="7"/>
        <v>28</v>
      </c>
    </row>
    <row r="252" spans="1:15" x14ac:dyDescent="0.35">
      <c r="A252" s="5">
        <v>0</v>
      </c>
      <c r="B252" s="5">
        <v>1997</v>
      </c>
      <c r="C252" s="5">
        <f t="shared" si="6"/>
        <v>20</v>
      </c>
      <c r="D252" s="5">
        <v>2</v>
      </c>
      <c r="E252" s="5">
        <v>4</v>
      </c>
      <c r="F252" s="5">
        <v>4</v>
      </c>
      <c r="G252" s="5">
        <v>2</v>
      </c>
      <c r="H252" s="5">
        <v>4</v>
      </c>
      <c r="I252" s="5">
        <v>3</v>
      </c>
      <c r="J252" s="5">
        <v>4</v>
      </c>
      <c r="K252" s="5">
        <v>2</v>
      </c>
      <c r="L252" s="5"/>
      <c r="M252" s="5">
        <v>3</v>
      </c>
      <c r="N252" s="5"/>
      <c r="O252" s="5">
        <f t="shared" si="7"/>
        <v>28</v>
      </c>
    </row>
    <row r="253" spans="1:15" x14ac:dyDescent="0.35">
      <c r="A253" s="3">
        <v>0</v>
      </c>
      <c r="B253" s="3">
        <v>1997</v>
      </c>
      <c r="C253" s="3">
        <f t="shared" si="6"/>
        <v>20</v>
      </c>
      <c r="D253" s="3">
        <v>3</v>
      </c>
      <c r="E253" s="3">
        <v>3</v>
      </c>
      <c r="F253" s="3">
        <v>3</v>
      </c>
      <c r="G253" s="3">
        <v>3</v>
      </c>
      <c r="H253" s="3">
        <v>4</v>
      </c>
      <c r="I253" s="3">
        <v>2</v>
      </c>
      <c r="J253" s="3">
        <v>3</v>
      </c>
      <c r="K253" s="3">
        <v>3</v>
      </c>
      <c r="L253" s="3"/>
      <c r="M253" s="3">
        <v>3</v>
      </c>
      <c r="N253" s="3"/>
      <c r="O253" s="5">
        <f t="shared" si="7"/>
        <v>27</v>
      </c>
    </row>
    <row r="254" spans="1:15" x14ac:dyDescent="0.35">
      <c r="A254" s="5">
        <v>0</v>
      </c>
      <c r="B254" s="5">
        <v>1997</v>
      </c>
      <c r="C254" s="5">
        <f t="shared" si="6"/>
        <v>20</v>
      </c>
      <c r="D254" s="5">
        <v>4</v>
      </c>
      <c r="E254" s="5">
        <v>2</v>
      </c>
      <c r="F254" s="5">
        <v>4</v>
      </c>
      <c r="G254" s="5">
        <v>3</v>
      </c>
      <c r="H254" s="5">
        <v>4</v>
      </c>
      <c r="I254" s="5">
        <v>2</v>
      </c>
      <c r="J254" s="5">
        <v>3</v>
      </c>
      <c r="K254" s="5">
        <v>1</v>
      </c>
      <c r="L254" s="5"/>
      <c r="M254" s="5">
        <v>4</v>
      </c>
      <c r="N254" s="5"/>
      <c r="O254" s="5">
        <f t="shared" si="7"/>
        <v>27</v>
      </c>
    </row>
    <row r="255" spans="1:15" x14ac:dyDescent="0.35">
      <c r="A255" s="3">
        <v>1</v>
      </c>
      <c r="B255" s="3">
        <v>1997</v>
      </c>
      <c r="C255" s="3">
        <f t="shared" si="6"/>
        <v>20</v>
      </c>
      <c r="D255" s="3">
        <v>3</v>
      </c>
      <c r="E255" s="3">
        <v>2</v>
      </c>
      <c r="F255" s="3">
        <v>3</v>
      </c>
      <c r="G255" s="3">
        <v>4</v>
      </c>
      <c r="H255" s="3">
        <v>2</v>
      </c>
      <c r="I255" s="3">
        <v>3</v>
      </c>
      <c r="J255" s="3">
        <v>2</v>
      </c>
      <c r="K255" s="3">
        <v>3</v>
      </c>
      <c r="L255" s="3"/>
      <c r="M255" s="3">
        <v>3</v>
      </c>
      <c r="N255" s="3"/>
      <c r="O255" s="5">
        <f t="shared" si="7"/>
        <v>25</v>
      </c>
    </row>
    <row r="256" spans="1:15" x14ac:dyDescent="0.35">
      <c r="A256" s="5">
        <v>1</v>
      </c>
      <c r="B256" s="5">
        <v>1997</v>
      </c>
      <c r="C256" s="5">
        <f t="shared" si="6"/>
        <v>20</v>
      </c>
      <c r="D256" s="5">
        <v>3</v>
      </c>
      <c r="E256" s="5">
        <v>2</v>
      </c>
      <c r="F256" s="5">
        <v>3</v>
      </c>
      <c r="G256" s="5">
        <v>4</v>
      </c>
      <c r="H256" s="5">
        <v>3</v>
      </c>
      <c r="I256" s="5">
        <v>2</v>
      </c>
      <c r="J256" s="5">
        <v>2</v>
      </c>
      <c r="K256" s="5">
        <v>3</v>
      </c>
      <c r="L256" s="5"/>
      <c r="M256" s="5">
        <v>2</v>
      </c>
      <c r="N256" s="5"/>
      <c r="O256" s="5">
        <f t="shared" si="7"/>
        <v>24</v>
      </c>
    </row>
    <row r="257" spans="1:15" x14ac:dyDescent="0.35">
      <c r="A257" s="3">
        <v>0</v>
      </c>
      <c r="B257" s="3">
        <v>1998</v>
      </c>
      <c r="C257" s="3">
        <f t="shared" si="6"/>
        <v>19</v>
      </c>
      <c r="D257" s="3">
        <v>4</v>
      </c>
      <c r="E257" s="3">
        <v>4</v>
      </c>
      <c r="F257" s="3">
        <v>4</v>
      </c>
      <c r="G257" s="3">
        <v>4</v>
      </c>
      <c r="H257" s="3">
        <v>4</v>
      </c>
      <c r="I257" s="3">
        <v>4</v>
      </c>
      <c r="J257" s="3">
        <v>4</v>
      </c>
      <c r="K257" s="3">
        <v>4</v>
      </c>
      <c r="L257" s="3"/>
      <c r="M257" s="3">
        <v>4</v>
      </c>
      <c r="N257" s="3"/>
      <c r="O257" s="5">
        <f t="shared" si="7"/>
        <v>36</v>
      </c>
    </row>
    <row r="258" spans="1:15" x14ac:dyDescent="0.35">
      <c r="A258" s="5">
        <v>0</v>
      </c>
      <c r="B258" s="5">
        <v>1998</v>
      </c>
      <c r="C258" s="5">
        <f t="shared" ref="C258:C293" si="8">2017-B258</f>
        <v>19</v>
      </c>
      <c r="D258" s="5">
        <v>4</v>
      </c>
      <c r="E258" s="5">
        <v>3</v>
      </c>
      <c r="F258" s="5">
        <v>4</v>
      </c>
      <c r="G258" s="5">
        <v>4</v>
      </c>
      <c r="H258" s="5">
        <v>4</v>
      </c>
      <c r="I258" s="5">
        <v>4</v>
      </c>
      <c r="J258" s="5">
        <v>4</v>
      </c>
      <c r="K258" s="5">
        <v>4</v>
      </c>
      <c r="L258" s="5"/>
      <c r="M258" s="5">
        <v>4</v>
      </c>
      <c r="N258" s="5"/>
      <c r="O258" s="5">
        <f t="shared" si="7"/>
        <v>35</v>
      </c>
    </row>
    <row r="259" spans="1:15" x14ac:dyDescent="0.35">
      <c r="A259" s="3">
        <v>0</v>
      </c>
      <c r="B259" s="3">
        <v>1998</v>
      </c>
      <c r="C259" s="3">
        <f t="shared" si="8"/>
        <v>19</v>
      </c>
      <c r="D259" s="3">
        <v>4</v>
      </c>
      <c r="E259" s="3">
        <v>4</v>
      </c>
      <c r="F259" s="3">
        <v>4</v>
      </c>
      <c r="G259" s="3">
        <v>4</v>
      </c>
      <c r="H259" s="3">
        <v>4</v>
      </c>
      <c r="I259" s="3">
        <v>4</v>
      </c>
      <c r="J259" s="3">
        <v>4</v>
      </c>
      <c r="K259" s="3">
        <v>4</v>
      </c>
      <c r="L259" s="3"/>
      <c r="M259" s="3">
        <v>3</v>
      </c>
      <c r="N259" s="3"/>
      <c r="O259" s="5">
        <f t="shared" ref="O259:O293" si="9">SUM(D259:K259,M259)</f>
        <v>35</v>
      </c>
    </row>
    <row r="260" spans="1:15" x14ac:dyDescent="0.35">
      <c r="A260" s="5">
        <v>0</v>
      </c>
      <c r="B260" s="5">
        <v>1998</v>
      </c>
      <c r="C260" s="5">
        <f t="shared" si="8"/>
        <v>19</v>
      </c>
      <c r="D260" s="5">
        <v>4</v>
      </c>
      <c r="E260" s="5">
        <v>4</v>
      </c>
      <c r="F260" s="5">
        <v>4</v>
      </c>
      <c r="G260" s="5">
        <v>3</v>
      </c>
      <c r="H260" s="5">
        <v>4</v>
      </c>
      <c r="I260" s="5">
        <v>4</v>
      </c>
      <c r="J260" s="5">
        <v>4</v>
      </c>
      <c r="K260" s="5">
        <v>4</v>
      </c>
      <c r="L260" s="5"/>
      <c r="M260" s="5">
        <v>4</v>
      </c>
      <c r="N260" s="5"/>
      <c r="O260" s="5">
        <f t="shared" si="9"/>
        <v>35</v>
      </c>
    </row>
    <row r="261" spans="1:15" x14ac:dyDescent="0.35">
      <c r="A261" s="3">
        <v>0</v>
      </c>
      <c r="B261" s="3">
        <v>1998</v>
      </c>
      <c r="C261" s="3">
        <f t="shared" si="8"/>
        <v>19</v>
      </c>
      <c r="D261" s="3">
        <v>4</v>
      </c>
      <c r="E261" s="3">
        <v>4</v>
      </c>
      <c r="F261" s="3">
        <v>4</v>
      </c>
      <c r="G261" s="3">
        <v>4</v>
      </c>
      <c r="H261" s="3">
        <v>4</v>
      </c>
      <c r="I261" s="3">
        <v>3</v>
      </c>
      <c r="J261" s="3">
        <v>3</v>
      </c>
      <c r="K261" s="3">
        <v>4</v>
      </c>
      <c r="L261" s="3"/>
      <c r="M261" s="3">
        <v>4</v>
      </c>
      <c r="N261" s="3"/>
      <c r="O261" s="5">
        <f t="shared" si="9"/>
        <v>34</v>
      </c>
    </row>
    <row r="262" spans="1:15" x14ac:dyDescent="0.35">
      <c r="A262" s="5">
        <v>0</v>
      </c>
      <c r="B262" s="5">
        <v>1998</v>
      </c>
      <c r="C262" s="5">
        <f t="shared" si="8"/>
        <v>19</v>
      </c>
      <c r="D262" s="5">
        <v>3</v>
      </c>
      <c r="E262" s="5">
        <v>4</v>
      </c>
      <c r="F262" s="5">
        <v>4</v>
      </c>
      <c r="G262" s="5">
        <v>4</v>
      </c>
      <c r="H262" s="5">
        <v>4</v>
      </c>
      <c r="I262" s="5">
        <v>3</v>
      </c>
      <c r="J262" s="5">
        <v>4</v>
      </c>
      <c r="K262" s="5">
        <v>4</v>
      </c>
      <c r="L262" s="5"/>
      <c r="M262" s="5">
        <v>4</v>
      </c>
      <c r="N262" s="5"/>
      <c r="O262" s="5">
        <f t="shared" si="9"/>
        <v>34</v>
      </c>
    </row>
    <row r="263" spans="1:15" x14ac:dyDescent="0.35">
      <c r="A263" s="3">
        <v>0</v>
      </c>
      <c r="B263" s="3">
        <v>1998</v>
      </c>
      <c r="C263" s="3">
        <f t="shared" si="8"/>
        <v>19</v>
      </c>
      <c r="D263" s="3">
        <v>3</v>
      </c>
      <c r="E263" s="3">
        <v>4</v>
      </c>
      <c r="F263" s="3">
        <v>4</v>
      </c>
      <c r="G263" s="3">
        <v>4</v>
      </c>
      <c r="H263" s="3">
        <v>4</v>
      </c>
      <c r="I263" s="3">
        <v>4</v>
      </c>
      <c r="J263" s="3">
        <v>3</v>
      </c>
      <c r="K263" s="3">
        <v>4</v>
      </c>
      <c r="L263" s="3"/>
      <c r="M263" s="3">
        <v>4</v>
      </c>
      <c r="N263" s="3"/>
      <c r="O263" s="5">
        <f t="shared" si="9"/>
        <v>34</v>
      </c>
    </row>
    <row r="264" spans="1:15" x14ac:dyDescent="0.35">
      <c r="A264" s="5">
        <v>0</v>
      </c>
      <c r="B264" s="5">
        <v>1998</v>
      </c>
      <c r="C264" s="5">
        <f t="shared" si="8"/>
        <v>19</v>
      </c>
      <c r="D264" s="5">
        <v>4</v>
      </c>
      <c r="E264" s="5">
        <v>4</v>
      </c>
      <c r="F264" s="5">
        <v>4</v>
      </c>
      <c r="G264" s="5">
        <v>3</v>
      </c>
      <c r="H264" s="5">
        <v>4</v>
      </c>
      <c r="I264" s="5">
        <v>3</v>
      </c>
      <c r="J264" s="5">
        <v>4</v>
      </c>
      <c r="K264" s="5">
        <v>4</v>
      </c>
      <c r="L264" s="5"/>
      <c r="M264" s="5">
        <v>4</v>
      </c>
      <c r="N264" s="5"/>
      <c r="O264" s="5">
        <f t="shared" si="9"/>
        <v>34</v>
      </c>
    </row>
    <row r="265" spans="1:15" x14ac:dyDescent="0.35">
      <c r="A265" s="3">
        <v>0</v>
      </c>
      <c r="B265" s="3">
        <v>1998</v>
      </c>
      <c r="C265" s="3">
        <f t="shared" si="8"/>
        <v>19</v>
      </c>
      <c r="D265" s="3">
        <v>4</v>
      </c>
      <c r="E265" s="3">
        <v>4</v>
      </c>
      <c r="F265" s="3">
        <v>4</v>
      </c>
      <c r="G265" s="3">
        <v>3</v>
      </c>
      <c r="H265" s="3">
        <v>3</v>
      </c>
      <c r="I265" s="3">
        <v>4</v>
      </c>
      <c r="J265" s="3">
        <v>4</v>
      </c>
      <c r="K265" s="3">
        <v>4</v>
      </c>
      <c r="L265" s="3"/>
      <c r="M265" s="3">
        <v>3</v>
      </c>
      <c r="N265" s="3"/>
      <c r="O265" s="5">
        <f t="shared" si="9"/>
        <v>33</v>
      </c>
    </row>
    <row r="266" spans="1:15" x14ac:dyDescent="0.35">
      <c r="A266" s="5">
        <v>1</v>
      </c>
      <c r="B266" s="5">
        <v>1998</v>
      </c>
      <c r="C266" s="5">
        <f t="shared" si="8"/>
        <v>19</v>
      </c>
      <c r="D266" s="5">
        <v>4</v>
      </c>
      <c r="E266" s="5">
        <v>2</v>
      </c>
      <c r="F266" s="5">
        <v>4</v>
      </c>
      <c r="G266" s="5">
        <v>4</v>
      </c>
      <c r="H266" s="5">
        <v>3</v>
      </c>
      <c r="I266" s="5">
        <v>4</v>
      </c>
      <c r="J266" s="5">
        <v>4</v>
      </c>
      <c r="K266" s="5">
        <v>4</v>
      </c>
      <c r="L266" s="5"/>
      <c r="M266" s="5">
        <v>4</v>
      </c>
      <c r="N266" s="5"/>
      <c r="O266" s="5">
        <f t="shared" si="9"/>
        <v>33</v>
      </c>
    </row>
    <row r="267" spans="1:15" x14ac:dyDescent="0.35">
      <c r="A267" s="3">
        <v>0</v>
      </c>
      <c r="B267" s="3">
        <v>1998</v>
      </c>
      <c r="C267" s="3">
        <f t="shared" si="8"/>
        <v>19</v>
      </c>
      <c r="D267" s="3">
        <v>4</v>
      </c>
      <c r="E267" s="3">
        <v>4</v>
      </c>
      <c r="F267" s="3">
        <v>4</v>
      </c>
      <c r="G267" s="3">
        <v>3</v>
      </c>
      <c r="H267" s="3">
        <v>4</v>
      </c>
      <c r="I267" s="3">
        <v>3</v>
      </c>
      <c r="J267" s="3">
        <v>3</v>
      </c>
      <c r="K267" s="3">
        <v>4</v>
      </c>
      <c r="L267" s="3"/>
      <c r="M267" s="3">
        <v>3</v>
      </c>
      <c r="N267" s="3"/>
      <c r="O267" s="5">
        <f t="shared" si="9"/>
        <v>32</v>
      </c>
    </row>
    <row r="268" spans="1:15" x14ac:dyDescent="0.35">
      <c r="A268" s="5">
        <v>0</v>
      </c>
      <c r="B268" s="5">
        <v>1998</v>
      </c>
      <c r="C268" s="5">
        <f t="shared" si="8"/>
        <v>19</v>
      </c>
      <c r="D268" s="5">
        <v>4</v>
      </c>
      <c r="E268" s="5">
        <v>4</v>
      </c>
      <c r="F268" s="5">
        <v>4</v>
      </c>
      <c r="G268" s="5">
        <v>4</v>
      </c>
      <c r="H268" s="5">
        <v>4</v>
      </c>
      <c r="I268" s="5">
        <v>3</v>
      </c>
      <c r="J268" s="5">
        <v>2</v>
      </c>
      <c r="K268" s="5">
        <v>4</v>
      </c>
      <c r="L268" s="5"/>
      <c r="M268" s="5">
        <v>3</v>
      </c>
      <c r="N268" s="5"/>
      <c r="O268" s="5">
        <f t="shared" si="9"/>
        <v>32</v>
      </c>
    </row>
    <row r="269" spans="1:15" x14ac:dyDescent="0.35">
      <c r="A269" s="3">
        <v>0</v>
      </c>
      <c r="B269" s="3">
        <v>1998</v>
      </c>
      <c r="C269" s="3">
        <f t="shared" si="8"/>
        <v>19</v>
      </c>
      <c r="D269" s="3">
        <v>3</v>
      </c>
      <c r="E269" s="3">
        <v>3</v>
      </c>
      <c r="F269" s="3">
        <v>4</v>
      </c>
      <c r="G269" s="3">
        <v>2</v>
      </c>
      <c r="H269" s="3">
        <v>4</v>
      </c>
      <c r="I269" s="3">
        <v>4</v>
      </c>
      <c r="J269" s="3">
        <v>4</v>
      </c>
      <c r="K269" s="3">
        <v>4</v>
      </c>
      <c r="L269" s="3"/>
      <c r="M269" s="3">
        <v>4</v>
      </c>
      <c r="N269" s="3"/>
      <c r="O269" s="5">
        <f t="shared" si="9"/>
        <v>32</v>
      </c>
    </row>
    <row r="270" spans="1:15" x14ac:dyDescent="0.35">
      <c r="A270" s="5">
        <v>0</v>
      </c>
      <c r="B270" s="5">
        <v>1998</v>
      </c>
      <c r="C270" s="5">
        <f t="shared" si="8"/>
        <v>19</v>
      </c>
      <c r="D270" s="5">
        <v>2</v>
      </c>
      <c r="E270" s="5">
        <v>4</v>
      </c>
      <c r="F270" s="5">
        <v>4</v>
      </c>
      <c r="G270" s="5">
        <v>4</v>
      </c>
      <c r="H270" s="5">
        <v>4</v>
      </c>
      <c r="I270" s="5">
        <v>3</v>
      </c>
      <c r="J270" s="5">
        <v>4</v>
      </c>
      <c r="K270" s="5">
        <v>3</v>
      </c>
      <c r="L270" s="5"/>
      <c r="M270" s="5">
        <v>4</v>
      </c>
      <c r="N270" s="5"/>
      <c r="O270" s="5">
        <f t="shared" si="9"/>
        <v>32</v>
      </c>
    </row>
    <row r="271" spans="1:15" x14ac:dyDescent="0.35">
      <c r="A271" s="3">
        <v>1</v>
      </c>
      <c r="B271" s="3">
        <v>1998</v>
      </c>
      <c r="C271" s="3">
        <f t="shared" si="8"/>
        <v>19</v>
      </c>
      <c r="D271" s="3">
        <v>4</v>
      </c>
      <c r="E271" s="3">
        <v>4</v>
      </c>
      <c r="F271" s="3">
        <v>4</v>
      </c>
      <c r="G271" s="3">
        <v>3</v>
      </c>
      <c r="H271" s="3">
        <v>3</v>
      </c>
      <c r="I271" s="3">
        <v>3</v>
      </c>
      <c r="J271" s="3">
        <v>3</v>
      </c>
      <c r="K271" s="3">
        <v>4</v>
      </c>
      <c r="L271" s="3"/>
      <c r="M271" s="3">
        <v>4</v>
      </c>
      <c r="N271" s="3"/>
      <c r="O271" s="5">
        <f t="shared" si="9"/>
        <v>32</v>
      </c>
    </row>
    <row r="272" spans="1:15" x14ac:dyDescent="0.35">
      <c r="A272" s="5">
        <v>0</v>
      </c>
      <c r="B272" s="5">
        <v>1998</v>
      </c>
      <c r="C272" s="5">
        <f t="shared" si="8"/>
        <v>19</v>
      </c>
      <c r="D272" s="5">
        <v>3</v>
      </c>
      <c r="E272" s="5">
        <v>4</v>
      </c>
      <c r="F272" s="5">
        <v>3</v>
      </c>
      <c r="G272" s="5">
        <v>4</v>
      </c>
      <c r="H272" s="5">
        <v>4</v>
      </c>
      <c r="I272" s="5">
        <v>3</v>
      </c>
      <c r="J272" s="5">
        <v>3</v>
      </c>
      <c r="K272" s="5">
        <v>3</v>
      </c>
      <c r="L272" s="5"/>
      <c r="M272" s="5">
        <v>4</v>
      </c>
      <c r="N272" s="5"/>
      <c r="O272" s="5">
        <f t="shared" si="9"/>
        <v>31</v>
      </c>
    </row>
    <row r="273" spans="1:15" x14ac:dyDescent="0.35">
      <c r="A273" s="3">
        <v>0</v>
      </c>
      <c r="B273" s="3">
        <v>1998</v>
      </c>
      <c r="C273" s="3">
        <f t="shared" si="8"/>
        <v>19</v>
      </c>
      <c r="D273" s="3">
        <v>4</v>
      </c>
      <c r="E273" s="3">
        <v>3</v>
      </c>
      <c r="F273" s="3">
        <v>4</v>
      </c>
      <c r="G273" s="3">
        <v>3</v>
      </c>
      <c r="H273" s="3">
        <v>3</v>
      </c>
      <c r="I273" s="3">
        <v>4</v>
      </c>
      <c r="J273" s="3">
        <v>3</v>
      </c>
      <c r="K273" s="3">
        <v>3</v>
      </c>
      <c r="L273" s="3"/>
      <c r="M273" s="3">
        <v>4</v>
      </c>
      <c r="N273" s="3"/>
      <c r="O273" s="5">
        <f t="shared" si="9"/>
        <v>31</v>
      </c>
    </row>
    <row r="274" spans="1:15" x14ac:dyDescent="0.35">
      <c r="A274" s="5">
        <v>0</v>
      </c>
      <c r="B274" s="5">
        <v>1998</v>
      </c>
      <c r="C274" s="5">
        <f t="shared" si="8"/>
        <v>19</v>
      </c>
      <c r="D274" s="5">
        <v>4</v>
      </c>
      <c r="E274" s="5">
        <v>3</v>
      </c>
      <c r="F274" s="5">
        <v>4</v>
      </c>
      <c r="G274" s="5">
        <v>3</v>
      </c>
      <c r="H274" s="5">
        <v>3</v>
      </c>
      <c r="I274" s="5">
        <v>3</v>
      </c>
      <c r="J274" s="5">
        <v>4</v>
      </c>
      <c r="K274" s="5">
        <v>4</v>
      </c>
      <c r="L274" s="5"/>
      <c r="M274" s="5">
        <v>3</v>
      </c>
      <c r="N274" s="5"/>
      <c r="O274" s="5">
        <f t="shared" si="9"/>
        <v>31</v>
      </c>
    </row>
    <row r="275" spans="1:15" x14ac:dyDescent="0.35">
      <c r="A275" s="3">
        <v>1</v>
      </c>
      <c r="B275" s="3">
        <v>1998</v>
      </c>
      <c r="C275" s="3">
        <f t="shared" si="8"/>
        <v>19</v>
      </c>
      <c r="D275" s="3">
        <v>4</v>
      </c>
      <c r="E275" s="3">
        <v>4</v>
      </c>
      <c r="F275" s="3">
        <v>4</v>
      </c>
      <c r="G275" s="3">
        <v>3</v>
      </c>
      <c r="H275" s="3">
        <v>3</v>
      </c>
      <c r="I275" s="3">
        <v>3</v>
      </c>
      <c r="J275" s="3">
        <v>4</v>
      </c>
      <c r="K275" s="3">
        <v>4</v>
      </c>
      <c r="L275" s="3"/>
      <c r="M275" s="3">
        <v>2</v>
      </c>
      <c r="N275" s="3"/>
      <c r="O275" s="5">
        <f t="shared" si="9"/>
        <v>31</v>
      </c>
    </row>
    <row r="276" spans="1:15" x14ac:dyDescent="0.35">
      <c r="A276" s="5">
        <v>0</v>
      </c>
      <c r="B276" s="5">
        <v>1998</v>
      </c>
      <c r="C276" s="5">
        <f t="shared" si="8"/>
        <v>19</v>
      </c>
      <c r="D276" s="5">
        <v>4</v>
      </c>
      <c r="E276" s="5">
        <v>3</v>
      </c>
      <c r="F276" s="5">
        <v>4</v>
      </c>
      <c r="G276" s="5">
        <v>4</v>
      </c>
      <c r="H276" s="5">
        <v>4</v>
      </c>
      <c r="I276" s="5">
        <v>3</v>
      </c>
      <c r="J276" s="5">
        <v>3</v>
      </c>
      <c r="K276" s="5">
        <v>2</v>
      </c>
      <c r="L276" s="5"/>
      <c r="M276" s="5">
        <v>4</v>
      </c>
      <c r="N276" s="5"/>
      <c r="O276" s="5">
        <f t="shared" si="9"/>
        <v>31</v>
      </c>
    </row>
    <row r="277" spans="1:15" x14ac:dyDescent="0.35">
      <c r="A277" s="3">
        <v>0</v>
      </c>
      <c r="B277" s="3">
        <v>1998</v>
      </c>
      <c r="C277" s="3">
        <f t="shared" si="8"/>
        <v>19</v>
      </c>
      <c r="D277" s="3">
        <v>3</v>
      </c>
      <c r="E277" s="3">
        <v>4</v>
      </c>
      <c r="F277" s="3">
        <v>4</v>
      </c>
      <c r="G277" s="3">
        <v>3</v>
      </c>
      <c r="H277" s="3">
        <v>4</v>
      </c>
      <c r="I277" s="3">
        <v>3</v>
      </c>
      <c r="J277" s="3">
        <v>3</v>
      </c>
      <c r="K277" s="3">
        <v>3</v>
      </c>
      <c r="L277" s="3"/>
      <c r="M277" s="3">
        <v>4</v>
      </c>
      <c r="N277" s="3"/>
      <c r="O277" s="5">
        <f t="shared" si="9"/>
        <v>31</v>
      </c>
    </row>
    <row r="278" spans="1:15" x14ac:dyDescent="0.35">
      <c r="A278" s="5">
        <v>0</v>
      </c>
      <c r="B278" s="5">
        <v>1998</v>
      </c>
      <c r="C278" s="5">
        <f t="shared" si="8"/>
        <v>19</v>
      </c>
      <c r="D278" s="5">
        <v>4</v>
      </c>
      <c r="E278" s="5">
        <v>4</v>
      </c>
      <c r="F278" s="5">
        <v>4</v>
      </c>
      <c r="G278" s="5">
        <v>3</v>
      </c>
      <c r="H278" s="5">
        <v>3</v>
      </c>
      <c r="I278" s="5">
        <v>3</v>
      </c>
      <c r="J278" s="5">
        <v>3</v>
      </c>
      <c r="K278" s="5">
        <v>3</v>
      </c>
      <c r="L278" s="5"/>
      <c r="M278" s="5">
        <v>4</v>
      </c>
      <c r="N278" s="5"/>
      <c r="O278" s="5">
        <f t="shared" si="9"/>
        <v>31</v>
      </c>
    </row>
    <row r="279" spans="1:15" x14ac:dyDescent="0.35">
      <c r="A279" s="3">
        <v>1</v>
      </c>
      <c r="B279" s="3">
        <v>1998</v>
      </c>
      <c r="C279" s="3">
        <f t="shared" si="8"/>
        <v>19</v>
      </c>
      <c r="D279" s="3">
        <v>2</v>
      </c>
      <c r="E279" s="3">
        <v>3</v>
      </c>
      <c r="F279" s="3">
        <v>4</v>
      </c>
      <c r="G279" s="3">
        <v>4</v>
      </c>
      <c r="H279" s="3">
        <v>4</v>
      </c>
      <c r="I279" s="3">
        <v>3</v>
      </c>
      <c r="J279" s="3">
        <v>3</v>
      </c>
      <c r="K279" s="3">
        <v>4</v>
      </c>
      <c r="L279" s="3"/>
      <c r="M279" s="3">
        <v>3</v>
      </c>
      <c r="N279" s="3"/>
      <c r="O279" s="5">
        <f t="shared" si="9"/>
        <v>30</v>
      </c>
    </row>
    <row r="280" spans="1:15" x14ac:dyDescent="0.35">
      <c r="A280" s="5">
        <v>1</v>
      </c>
      <c r="B280" s="5">
        <v>1998</v>
      </c>
      <c r="C280" s="5">
        <f t="shared" si="8"/>
        <v>19</v>
      </c>
      <c r="D280" s="5">
        <v>4</v>
      </c>
      <c r="E280" s="5">
        <v>4</v>
      </c>
      <c r="F280" s="5">
        <v>3</v>
      </c>
      <c r="G280" s="5">
        <v>4</v>
      </c>
      <c r="H280" s="5">
        <v>3</v>
      </c>
      <c r="I280" s="5">
        <v>3</v>
      </c>
      <c r="J280" s="5">
        <v>4</v>
      </c>
      <c r="K280" s="5">
        <v>3</v>
      </c>
      <c r="L280" s="5"/>
      <c r="M280" s="5">
        <v>2</v>
      </c>
      <c r="N280" s="5"/>
      <c r="O280" s="5">
        <f t="shared" si="9"/>
        <v>30</v>
      </c>
    </row>
    <row r="281" spans="1:15" x14ac:dyDescent="0.35">
      <c r="A281" s="3">
        <v>0</v>
      </c>
      <c r="B281" s="3">
        <v>1998</v>
      </c>
      <c r="C281" s="3">
        <f t="shared" si="8"/>
        <v>19</v>
      </c>
      <c r="D281" s="3">
        <v>3</v>
      </c>
      <c r="E281" s="3">
        <v>4</v>
      </c>
      <c r="F281" s="3">
        <v>4</v>
      </c>
      <c r="G281" s="3">
        <v>3</v>
      </c>
      <c r="H281" s="3">
        <v>3</v>
      </c>
      <c r="I281" s="3">
        <v>4</v>
      </c>
      <c r="J281" s="3">
        <v>3</v>
      </c>
      <c r="K281" s="3">
        <v>3</v>
      </c>
      <c r="L281" s="3"/>
      <c r="M281" s="3">
        <v>3</v>
      </c>
      <c r="N281" s="3"/>
      <c r="O281" s="5">
        <f t="shared" si="9"/>
        <v>30</v>
      </c>
    </row>
    <row r="282" spans="1:15" x14ac:dyDescent="0.35">
      <c r="A282" s="5">
        <v>0</v>
      </c>
      <c r="B282" s="5">
        <v>1998</v>
      </c>
      <c r="C282" s="5">
        <f t="shared" si="8"/>
        <v>19</v>
      </c>
      <c r="D282" s="5">
        <v>3</v>
      </c>
      <c r="E282" s="5">
        <v>4</v>
      </c>
      <c r="F282" s="5">
        <v>4</v>
      </c>
      <c r="G282" s="5">
        <v>4</v>
      </c>
      <c r="H282" s="5">
        <v>3</v>
      </c>
      <c r="I282" s="5">
        <v>3</v>
      </c>
      <c r="J282" s="5">
        <v>2</v>
      </c>
      <c r="K282" s="5">
        <v>3</v>
      </c>
      <c r="L282" s="5"/>
      <c r="M282" s="5">
        <v>4</v>
      </c>
      <c r="N282" s="5"/>
      <c r="O282" s="5">
        <f t="shared" si="9"/>
        <v>30</v>
      </c>
    </row>
    <row r="283" spans="1:15" x14ac:dyDescent="0.35">
      <c r="A283" s="3">
        <v>0</v>
      </c>
      <c r="B283" s="3">
        <v>1998</v>
      </c>
      <c r="C283" s="3">
        <f t="shared" si="8"/>
        <v>19</v>
      </c>
      <c r="D283" s="3">
        <v>3</v>
      </c>
      <c r="E283" s="3">
        <v>3</v>
      </c>
      <c r="F283" s="3">
        <v>4</v>
      </c>
      <c r="G283" s="3">
        <v>2</v>
      </c>
      <c r="H283" s="3">
        <v>4</v>
      </c>
      <c r="I283" s="3">
        <v>3</v>
      </c>
      <c r="J283" s="3">
        <v>4</v>
      </c>
      <c r="K283" s="3">
        <v>3</v>
      </c>
      <c r="L283" s="3"/>
      <c r="M283" s="3">
        <v>4</v>
      </c>
      <c r="N283" s="3"/>
      <c r="O283" s="5">
        <f t="shared" si="9"/>
        <v>30</v>
      </c>
    </row>
    <row r="284" spans="1:15" x14ac:dyDescent="0.35">
      <c r="A284" s="5">
        <v>0</v>
      </c>
      <c r="B284" s="5">
        <v>1998</v>
      </c>
      <c r="C284" s="5">
        <f t="shared" si="8"/>
        <v>19</v>
      </c>
      <c r="D284" s="5">
        <v>4</v>
      </c>
      <c r="E284" s="5">
        <v>3</v>
      </c>
      <c r="F284" s="5">
        <v>3</v>
      </c>
      <c r="G284" s="5">
        <v>3</v>
      </c>
      <c r="H284" s="5">
        <v>4</v>
      </c>
      <c r="I284" s="5">
        <v>3</v>
      </c>
      <c r="J284" s="5">
        <v>3</v>
      </c>
      <c r="K284" s="5">
        <v>3</v>
      </c>
      <c r="L284" s="5"/>
      <c r="M284" s="5">
        <v>4</v>
      </c>
      <c r="N284" s="5"/>
      <c r="O284" s="5">
        <f t="shared" si="9"/>
        <v>30</v>
      </c>
    </row>
    <row r="285" spans="1:15" x14ac:dyDescent="0.35">
      <c r="A285" s="3">
        <v>0</v>
      </c>
      <c r="B285" s="3">
        <v>1998</v>
      </c>
      <c r="C285" s="3">
        <f t="shared" si="8"/>
        <v>19</v>
      </c>
      <c r="D285" s="3">
        <v>3</v>
      </c>
      <c r="E285" s="3">
        <v>4</v>
      </c>
      <c r="F285" s="3">
        <v>3</v>
      </c>
      <c r="G285" s="3">
        <v>4</v>
      </c>
      <c r="H285" s="3">
        <v>2</v>
      </c>
      <c r="I285" s="3">
        <v>4</v>
      </c>
      <c r="J285" s="3">
        <v>4</v>
      </c>
      <c r="K285" s="3">
        <v>3</v>
      </c>
      <c r="L285" s="3"/>
      <c r="M285" s="3">
        <v>3</v>
      </c>
      <c r="N285" s="3"/>
      <c r="O285" s="5">
        <f t="shared" si="9"/>
        <v>30</v>
      </c>
    </row>
    <row r="286" spans="1:15" x14ac:dyDescent="0.35">
      <c r="A286" s="5">
        <v>0</v>
      </c>
      <c r="B286" s="5">
        <v>1998</v>
      </c>
      <c r="C286" s="5">
        <f t="shared" si="8"/>
        <v>19</v>
      </c>
      <c r="D286" s="5">
        <v>3</v>
      </c>
      <c r="E286" s="5">
        <v>4</v>
      </c>
      <c r="F286" s="5">
        <v>4</v>
      </c>
      <c r="G286" s="5">
        <v>3</v>
      </c>
      <c r="H286" s="5">
        <v>3</v>
      </c>
      <c r="I286" s="5">
        <v>3</v>
      </c>
      <c r="J286" s="5">
        <v>4</v>
      </c>
      <c r="K286" s="5">
        <v>3</v>
      </c>
      <c r="L286" s="5"/>
      <c r="M286" s="5">
        <v>3</v>
      </c>
      <c r="N286" s="5"/>
      <c r="O286" s="5">
        <f t="shared" si="9"/>
        <v>30</v>
      </c>
    </row>
    <row r="287" spans="1:15" x14ac:dyDescent="0.35">
      <c r="A287" s="3">
        <v>0</v>
      </c>
      <c r="B287" s="3">
        <v>1998</v>
      </c>
      <c r="C287" s="3">
        <f t="shared" si="8"/>
        <v>19</v>
      </c>
      <c r="D287" s="3">
        <v>3</v>
      </c>
      <c r="E287" s="3">
        <v>3</v>
      </c>
      <c r="F287" s="3">
        <v>3</v>
      </c>
      <c r="G287" s="3">
        <v>4</v>
      </c>
      <c r="H287" s="3">
        <v>3</v>
      </c>
      <c r="I287" s="3">
        <v>4</v>
      </c>
      <c r="J287" s="3">
        <v>2</v>
      </c>
      <c r="K287" s="3">
        <v>4</v>
      </c>
      <c r="L287" s="3"/>
      <c r="M287" s="3">
        <v>3</v>
      </c>
      <c r="N287" s="3"/>
      <c r="O287" s="5">
        <f t="shared" si="9"/>
        <v>29</v>
      </c>
    </row>
    <row r="288" spans="1:15" x14ac:dyDescent="0.35">
      <c r="A288" s="5">
        <v>0</v>
      </c>
      <c r="B288" s="5">
        <v>1998</v>
      </c>
      <c r="C288" s="5">
        <f t="shared" si="8"/>
        <v>19</v>
      </c>
      <c r="D288" s="5">
        <v>4</v>
      </c>
      <c r="E288" s="5">
        <v>3</v>
      </c>
      <c r="F288" s="5">
        <v>4</v>
      </c>
      <c r="G288" s="5">
        <v>2</v>
      </c>
      <c r="H288" s="5">
        <v>4</v>
      </c>
      <c r="I288" s="5">
        <v>3</v>
      </c>
      <c r="J288" s="5">
        <v>2</v>
      </c>
      <c r="K288" s="5">
        <v>3</v>
      </c>
      <c r="L288" s="5"/>
      <c r="M288" s="5">
        <v>4</v>
      </c>
      <c r="N288" s="5"/>
      <c r="O288" s="5">
        <f t="shared" si="9"/>
        <v>29</v>
      </c>
    </row>
    <row r="289" spans="1:15" x14ac:dyDescent="0.35">
      <c r="A289" s="3">
        <v>0</v>
      </c>
      <c r="B289" s="3">
        <v>1998</v>
      </c>
      <c r="C289" s="3">
        <f t="shared" si="8"/>
        <v>19</v>
      </c>
      <c r="D289" s="3">
        <v>3</v>
      </c>
      <c r="E289" s="3">
        <v>4</v>
      </c>
      <c r="F289" s="3">
        <v>4</v>
      </c>
      <c r="G289" s="3">
        <v>2</v>
      </c>
      <c r="H289" s="3">
        <v>3</v>
      </c>
      <c r="I289" s="3">
        <v>3</v>
      </c>
      <c r="J289" s="3">
        <v>3</v>
      </c>
      <c r="K289" s="3">
        <v>4</v>
      </c>
      <c r="L289" s="3"/>
      <c r="M289" s="3">
        <v>3</v>
      </c>
      <c r="N289" s="3"/>
      <c r="O289" s="5">
        <f t="shared" si="9"/>
        <v>29</v>
      </c>
    </row>
    <row r="290" spans="1:15" x14ac:dyDescent="0.35">
      <c r="A290" s="5">
        <v>1</v>
      </c>
      <c r="B290" s="5">
        <v>1998</v>
      </c>
      <c r="C290" s="5">
        <f t="shared" si="8"/>
        <v>19</v>
      </c>
      <c r="D290" s="5">
        <v>4</v>
      </c>
      <c r="E290" s="5">
        <v>4</v>
      </c>
      <c r="F290" s="5">
        <v>4</v>
      </c>
      <c r="G290" s="5">
        <v>2</v>
      </c>
      <c r="H290" s="5">
        <v>3</v>
      </c>
      <c r="I290" s="5">
        <v>3</v>
      </c>
      <c r="J290" s="5">
        <v>3</v>
      </c>
      <c r="K290" s="5">
        <v>4</v>
      </c>
      <c r="L290" s="5"/>
      <c r="M290" s="5">
        <v>2</v>
      </c>
      <c r="N290" s="5"/>
      <c r="O290" s="5">
        <f t="shared" si="9"/>
        <v>29</v>
      </c>
    </row>
    <row r="291" spans="1:15" x14ac:dyDescent="0.35">
      <c r="A291" s="3">
        <v>0</v>
      </c>
      <c r="B291" s="3">
        <v>1998</v>
      </c>
      <c r="C291" s="3">
        <f t="shared" si="8"/>
        <v>19</v>
      </c>
      <c r="D291" s="3">
        <v>4</v>
      </c>
      <c r="E291" s="3">
        <v>3</v>
      </c>
      <c r="F291" s="3">
        <v>4</v>
      </c>
      <c r="G291" s="3">
        <v>2</v>
      </c>
      <c r="H291" s="3">
        <v>3</v>
      </c>
      <c r="I291" s="3">
        <v>3</v>
      </c>
      <c r="J291" s="3">
        <v>3</v>
      </c>
      <c r="K291" s="3">
        <v>3</v>
      </c>
      <c r="L291" s="3"/>
      <c r="M291" s="3">
        <v>2</v>
      </c>
      <c r="N291" s="3"/>
      <c r="O291" s="5">
        <f t="shared" si="9"/>
        <v>27</v>
      </c>
    </row>
    <row r="292" spans="1:15" x14ac:dyDescent="0.35">
      <c r="A292" s="5">
        <v>0</v>
      </c>
      <c r="B292" s="5">
        <v>1998</v>
      </c>
      <c r="C292" s="5">
        <f t="shared" si="8"/>
        <v>19</v>
      </c>
      <c r="D292" s="5">
        <v>3</v>
      </c>
      <c r="E292" s="5">
        <v>4</v>
      </c>
      <c r="F292" s="5">
        <v>2</v>
      </c>
      <c r="G292" s="5">
        <v>2</v>
      </c>
      <c r="H292" s="5">
        <v>4</v>
      </c>
      <c r="I292" s="5">
        <v>2</v>
      </c>
      <c r="J292" s="5">
        <v>3</v>
      </c>
      <c r="K292" s="5">
        <v>4</v>
      </c>
      <c r="L292" s="5"/>
      <c r="M292" s="5">
        <v>3</v>
      </c>
      <c r="N292" s="5"/>
      <c r="O292" s="5">
        <f t="shared" si="9"/>
        <v>27</v>
      </c>
    </row>
    <row r="293" spans="1:15" x14ac:dyDescent="0.35">
      <c r="A293" s="3">
        <v>0</v>
      </c>
      <c r="B293" s="3">
        <v>1998</v>
      </c>
      <c r="C293" s="3">
        <f t="shared" si="8"/>
        <v>19</v>
      </c>
      <c r="D293" s="3">
        <v>3</v>
      </c>
      <c r="E293" s="3">
        <v>4</v>
      </c>
      <c r="F293" s="3">
        <v>4</v>
      </c>
      <c r="G293" s="3">
        <v>2</v>
      </c>
      <c r="H293" s="3">
        <v>3</v>
      </c>
      <c r="I293" s="3">
        <v>2</v>
      </c>
      <c r="J293" s="3">
        <v>2</v>
      </c>
      <c r="K293" s="3">
        <v>3</v>
      </c>
      <c r="L293" s="3"/>
      <c r="M293" s="3">
        <v>4</v>
      </c>
      <c r="N293" s="3"/>
      <c r="O293" s="5">
        <f t="shared" si="9"/>
        <v>27</v>
      </c>
    </row>
    <row r="294" spans="1:15" x14ac:dyDescent="0.3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</row>
    <row r="295" spans="1:15" x14ac:dyDescent="0.3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</row>
    <row r="296" spans="1:15" x14ac:dyDescent="0.35">
      <c r="A296" s="14" t="s">
        <v>32</v>
      </c>
      <c r="B296" s="14" t="s">
        <v>33</v>
      </c>
      <c r="C296" s="14" t="s">
        <v>34</v>
      </c>
      <c r="D296" s="14"/>
      <c r="E296" s="14"/>
      <c r="F296" s="14"/>
      <c r="G296" s="14"/>
      <c r="H296" s="14"/>
      <c r="I296" s="14"/>
      <c r="J296" s="14" t="s">
        <v>35</v>
      </c>
      <c r="K296" s="18">
        <f>AVERAGE(O2:O293)</f>
        <v>30.86986301369863</v>
      </c>
      <c r="L296" s="14"/>
      <c r="M296" s="14"/>
      <c r="N296" s="14"/>
      <c r="O296" s="14"/>
    </row>
    <row r="297" spans="1:15" x14ac:dyDescent="0.35">
      <c r="A297" s="14">
        <v>20</v>
      </c>
      <c r="B297" s="12">
        <f>(A297-$K$296)/$K$297</f>
        <v>-3.7888973430529456</v>
      </c>
      <c r="C297" s="14">
        <f>(B297*10)+50</f>
        <v>12.111026569470546</v>
      </c>
      <c r="D297" s="14"/>
      <c r="E297" s="14">
        <v>12</v>
      </c>
      <c r="F297" s="14"/>
      <c r="G297" s="14"/>
      <c r="H297" s="14"/>
      <c r="I297" s="14"/>
      <c r="J297" s="14" t="s">
        <v>36</v>
      </c>
      <c r="K297" s="18">
        <f>STDEV(O2:O293)</f>
        <v>2.8688723999421213</v>
      </c>
      <c r="L297" s="14"/>
      <c r="M297" s="14"/>
      <c r="N297" s="14"/>
      <c r="O297" s="14"/>
    </row>
    <row r="298" spans="1:15" x14ac:dyDescent="0.35">
      <c r="A298" s="14">
        <v>21</v>
      </c>
      <c r="B298" s="12">
        <f t="shared" ref="B298:B317" si="10">(A298-$K$296)/$K$297</f>
        <v>-3.4403283373278479</v>
      </c>
      <c r="C298" s="14">
        <f t="shared" ref="C298:C317" si="11">(B298*10)+50</f>
        <v>15.596716626721523</v>
      </c>
      <c r="D298" s="14"/>
      <c r="E298" s="14">
        <v>16</v>
      </c>
      <c r="F298" s="14"/>
      <c r="G298" s="14"/>
      <c r="H298" s="14"/>
      <c r="I298" s="14"/>
      <c r="J298" s="14"/>
      <c r="K298" s="14"/>
      <c r="L298" s="14"/>
      <c r="M298" s="14"/>
      <c r="N298" s="14"/>
      <c r="O298" s="14"/>
    </row>
    <row r="299" spans="1:15" x14ac:dyDescent="0.35">
      <c r="A299" s="14">
        <v>22</v>
      </c>
      <c r="B299" s="12">
        <f t="shared" si="10"/>
        <v>-3.0917593316027498</v>
      </c>
      <c r="C299" s="14">
        <f t="shared" si="11"/>
        <v>19.082406683972501</v>
      </c>
      <c r="D299" s="14"/>
      <c r="E299" s="14">
        <v>19</v>
      </c>
      <c r="F299" s="14"/>
      <c r="G299" s="14"/>
      <c r="H299" s="14"/>
      <c r="I299" s="14"/>
      <c r="J299" s="14"/>
      <c r="K299" s="14" t="s">
        <v>37</v>
      </c>
      <c r="L299" s="14"/>
      <c r="M299" s="14"/>
      <c r="N299" s="14"/>
      <c r="O299" s="14"/>
    </row>
    <row r="300" spans="1:15" x14ac:dyDescent="0.35">
      <c r="A300" s="14">
        <v>23</v>
      </c>
      <c r="B300" s="12">
        <f t="shared" si="10"/>
        <v>-2.7431903258776522</v>
      </c>
      <c r="C300" s="14">
        <f t="shared" si="11"/>
        <v>22.568096741223478</v>
      </c>
      <c r="D300" s="14"/>
      <c r="E300" s="14">
        <v>23</v>
      </c>
      <c r="F300" s="14"/>
      <c r="G300" s="14"/>
      <c r="H300" s="14"/>
      <c r="I300" s="14"/>
      <c r="J300" s="14"/>
      <c r="K300" s="14"/>
      <c r="L300" s="6"/>
      <c r="M300" s="14"/>
      <c r="N300" s="14"/>
      <c r="O300" s="14"/>
    </row>
    <row r="301" spans="1:15" x14ac:dyDescent="0.35">
      <c r="A301" s="14">
        <v>24</v>
      </c>
      <c r="B301" s="12">
        <f t="shared" si="10"/>
        <v>-2.3946213201525546</v>
      </c>
      <c r="C301" s="14">
        <f t="shared" si="11"/>
        <v>26.053786798474455</v>
      </c>
      <c r="D301" s="14"/>
      <c r="E301" s="14">
        <v>26</v>
      </c>
      <c r="F301" s="14"/>
      <c r="G301" s="14"/>
      <c r="H301" s="14"/>
      <c r="I301" s="14"/>
      <c r="J301" s="14"/>
      <c r="K301" s="14"/>
      <c r="L301" s="14"/>
      <c r="M301" s="14"/>
      <c r="N301" s="14"/>
      <c r="O301" s="14"/>
    </row>
    <row r="302" spans="1:15" x14ac:dyDescent="0.35">
      <c r="A302" s="14">
        <v>25</v>
      </c>
      <c r="B302" s="12">
        <f t="shared" si="10"/>
        <v>-2.0460523144274569</v>
      </c>
      <c r="C302" s="14">
        <f t="shared" si="11"/>
        <v>29.539476855725432</v>
      </c>
      <c r="D302" s="14"/>
      <c r="E302" s="14">
        <v>30</v>
      </c>
      <c r="F302" s="14"/>
      <c r="G302" s="14"/>
      <c r="H302" s="14"/>
      <c r="I302" s="14"/>
      <c r="J302" s="14"/>
      <c r="K302" s="14"/>
      <c r="L302" s="14"/>
      <c r="M302" s="14"/>
      <c r="N302" s="14"/>
      <c r="O302" s="14"/>
    </row>
    <row r="303" spans="1:15" x14ac:dyDescent="0.35">
      <c r="A303" s="14">
        <v>26</v>
      </c>
      <c r="B303" s="12">
        <f t="shared" si="10"/>
        <v>-1.6974833087023593</v>
      </c>
      <c r="C303" s="14">
        <f t="shared" si="11"/>
        <v>33.025166912976403</v>
      </c>
      <c r="D303" s="14"/>
      <c r="E303" s="14">
        <v>33</v>
      </c>
      <c r="F303" s="14"/>
      <c r="G303" s="14"/>
      <c r="H303" s="14"/>
      <c r="I303" s="14"/>
      <c r="J303" s="14"/>
      <c r="K303" s="14"/>
      <c r="L303" s="14"/>
      <c r="M303" s="14"/>
      <c r="N303" s="14"/>
      <c r="O303" s="14"/>
    </row>
    <row r="304" spans="1:15" x14ac:dyDescent="0.35">
      <c r="A304" s="14">
        <v>27</v>
      </c>
      <c r="B304" s="12">
        <f t="shared" si="10"/>
        <v>-1.3489143029772617</v>
      </c>
      <c r="C304" s="14">
        <f t="shared" si="11"/>
        <v>36.51085697022738</v>
      </c>
      <c r="D304" s="14"/>
      <c r="E304" s="14">
        <v>37</v>
      </c>
      <c r="F304" s="14"/>
      <c r="G304" s="14"/>
      <c r="H304" s="14"/>
      <c r="I304" s="14"/>
      <c r="J304" s="14"/>
      <c r="K304" s="14"/>
      <c r="L304" s="14"/>
      <c r="M304" s="14"/>
      <c r="N304" s="14"/>
      <c r="O304" s="14"/>
    </row>
    <row r="305" spans="1:15" x14ac:dyDescent="0.35">
      <c r="A305" s="14">
        <v>28</v>
      </c>
      <c r="B305" s="12">
        <f t="shared" si="10"/>
        <v>-1.000345297252164</v>
      </c>
      <c r="C305" s="14">
        <f t="shared" si="11"/>
        <v>39.996547027478357</v>
      </c>
      <c r="D305" s="14"/>
      <c r="E305" s="14">
        <v>40</v>
      </c>
      <c r="F305" s="14"/>
      <c r="G305" s="14"/>
      <c r="H305" s="14"/>
      <c r="I305" s="14"/>
      <c r="J305" s="14"/>
      <c r="K305" s="14"/>
      <c r="L305" s="14"/>
      <c r="M305" s="14"/>
      <c r="N305" s="14"/>
      <c r="O305" s="14"/>
    </row>
    <row r="306" spans="1:15" x14ac:dyDescent="0.35">
      <c r="A306" s="14">
        <v>29</v>
      </c>
      <c r="B306" s="12">
        <f t="shared" si="10"/>
        <v>-0.65177629152706629</v>
      </c>
      <c r="C306" s="14">
        <f t="shared" si="11"/>
        <v>43.482237084729334</v>
      </c>
      <c r="D306" s="14"/>
      <c r="E306" s="14">
        <v>43</v>
      </c>
      <c r="F306" s="14"/>
      <c r="G306" s="14"/>
      <c r="H306" s="14"/>
      <c r="I306" s="14"/>
      <c r="J306" s="14"/>
      <c r="K306" s="14"/>
      <c r="L306" s="14"/>
      <c r="M306" s="14"/>
      <c r="N306" s="14"/>
      <c r="O306" s="14"/>
    </row>
    <row r="307" spans="1:15" x14ac:dyDescent="0.35">
      <c r="A307" s="14">
        <v>30</v>
      </c>
      <c r="B307" s="12">
        <f t="shared" si="10"/>
        <v>-0.3032072858019686</v>
      </c>
      <c r="C307" s="14">
        <f t="shared" si="11"/>
        <v>46.967927141980311</v>
      </c>
      <c r="D307" s="14"/>
      <c r="E307" s="14">
        <v>47</v>
      </c>
      <c r="F307" s="14"/>
      <c r="G307" s="14"/>
      <c r="H307" s="14"/>
      <c r="I307" s="14"/>
      <c r="J307" s="14"/>
      <c r="K307" s="14"/>
      <c r="L307" s="14"/>
      <c r="M307" s="14"/>
      <c r="N307" s="14"/>
      <c r="O307" s="14"/>
    </row>
    <row r="308" spans="1:15" x14ac:dyDescent="0.35">
      <c r="A308" s="14">
        <v>31</v>
      </c>
      <c r="B308" s="12">
        <f t="shared" si="10"/>
        <v>4.5361719923129103E-2</v>
      </c>
      <c r="C308" s="14">
        <f t="shared" si="11"/>
        <v>50.453617199231289</v>
      </c>
      <c r="D308" s="14"/>
      <c r="E308" s="14">
        <v>50</v>
      </c>
      <c r="F308" s="14"/>
      <c r="G308" s="14"/>
      <c r="H308" s="14"/>
      <c r="I308" s="14"/>
      <c r="J308" s="14"/>
      <c r="K308" s="14"/>
      <c r="L308" s="14"/>
      <c r="M308" s="14"/>
      <c r="N308" s="14"/>
      <c r="O308" s="14"/>
    </row>
    <row r="309" spans="1:15" x14ac:dyDescent="0.35">
      <c r="A309" s="14">
        <v>32</v>
      </c>
      <c r="B309" s="12">
        <f t="shared" si="10"/>
        <v>0.39393072564822679</v>
      </c>
      <c r="C309" s="14">
        <f t="shared" si="11"/>
        <v>53.939307256482266</v>
      </c>
      <c r="D309" s="14"/>
      <c r="E309" s="14">
        <v>54</v>
      </c>
      <c r="F309" s="14"/>
      <c r="G309" s="14"/>
      <c r="H309" s="14"/>
      <c r="I309" s="14"/>
      <c r="J309" s="14"/>
      <c r="K309" s="14"/>
      <c r="L309" s="14"/>
      <c r="M309" s="14"/>
      <c r="N309" s="14"/>
      <c r="O309" s="14"/>
    </row>
    <row r="310" spans="1:15" x14ac:dyDescent="0.35">
      <c r="A310" s="14">
        <v>33</v>
      </c>
      <c r="B310" s="12">
        <f t="shared" si="10"/>
        <v>0.74249973137332448</v>
      </c>
      <c r="C310" s="14">
        <f t="shared" si="11"/>
        <v>57.424997313733243</v>
      </c>
      <c r="D310" s="14"/>
      <c r="E310" s="14">
        <v>57</v>
      </c>
      <c r="F310" s="14"/>
      <c r="G310" s="14"/>
      <c r="H310" s="14"/>
      <c r="I310" s="14"/>
      <c r="J310" s="14"/>
      <c r="K310" s="14"/>
      <c r="L310" s="14"/>
      <c r="M310" s="14"/>
      <c r="N310" s="14"/>
      <c r="O310" s="14"/>
    </row>
    <row r="311" spans="1:15" x14ac:dyDescent="0.35">
      <c r="A311" s="14">
        <v>34</v>
      </c>
      <c r="B311" s="12">
        <f t="shared" si="10"/>
        <v>1.0910687370984222</v>
      </c>
      <c r="C311" s="14">
        <f t="shared" si="11"/>
        <v>60.91068737098422</v>
      </c>
      <c r="D311" s="14"/>
      <c r="E311" s="14">
        <v>61</v>
      </c>
      <c r="F311" s="14"/>
      <c r="G311" s="14"/>
      <c r="H311" s="14"/>
      <c r="I311" s="14"/>
      <c r="J311" s="14"/>
      <c r="K311" s="14"/>
      <c r="L311" s="14"/>
      <c r="M311" s="14"/>
      <c r="N311" s="14"/>
      <c r="O311" s="14"/>
    </row>
    <row r="312" spans="1:15" x14ac:dyDescent="0.35">
      <c r="A312" s="14">
        <v>35</v>
      </c>
      <c r="B312" s="12">
        <f t="shared" si="10"/>
        <v>1.4396377428235199</v>
      </c>
      <c r="C312" s="14">
        <f t="shared" si="11"/>
        <v>64.396377428235198</v>
      </c>
      <c r="D312" s="14"/>
      <c r="E312" s="14">
        <v>64</v>
      </c>
      <c r="F312" s="14"/>
      <c r="G312" s="14"/>
      <c r="H312" s="14"/>
      <c r="I312" s="14"/>
      <c r="J312" s="14"/>
      <c r="K312" s="14"/>
      <c r="L312" s="14"/>
      <c r="M312" s="14"/>
      <c r="N312" s="14"/>
      <c r="O312" s="14"/>
    </row>
    <row r="313" spans="1:15" x14ac:dyDescent="0.35">
      <c r="A313" s="14">
        <v>36</v>
      </c>
      <c r="B313" s="12">
        <f t="shared" si="10"/>
        <v>1.7882067485486175</v>
      </c>
      <c r="C313" s="14">
        <f t="shared" si="11"/>
        <v>67.882067485486175</v>
      </c>
      <c r="D313" s="14"/>
      <c r="E313" s="14">
        <v>68</v>
      </c>
      <c r="F313" s="14"/>
      <c r="G313" s="14"/>
      <c r="H313" s="14"/>
      <c r="I313" s="14"/>
      <c r="J313" s="14"/>
      <c r="K313" s="14"/>
      <c r="L313" s="14"/>
      <c r="M313" s="14"/>
      <c r="N313" s="14"/>
      <c r="O313" s="14"/>
    </row>
    <row r="314" spans="1:15" x14ac:dyDescent="0.35">
      <c r="A314" s="14">
        <v>37</v>
      </c>
      <c r="B314" s="12">
        <f t="shared" si="10"/>
        <v>2.1367757542737151</v>
      </c>
      <c r="C314" s="14">
        <f t="shared" si="11"/>
        <v>71.367757542737152</v>
      </c>
      <c r="D314" s="14"/>
      <c r="E314" s="14">
        <v>71</v>
      </c>
      <c r="F314" s="14"/>
      <c r="G314" s="14"/>
      <c r="H314" s="14"/>
      <c r="I314" s="14"/>
      <c r="J314" s="14"/>
      <c r="K314" s="14"/>
      <c r="L314" s="14"/>
      <c r="M314" s="14"/>
      <c r="N314" s="14"/>
      <c r="O314" s="14"/>
    </row>
    <row r="315" spans="1:15" x14ac:dyDescent="0.35">
      <c r="A315" s="14">
        <v>38</v>
      </c>
      <c r="B315" s="12">
        <f t="shared" si="10"/>
        <v>2.4853447599988128</v>
      </c>
      <c r="C315" s="14">
        <f t="shared" si="11"/>
        <v>74.853447599988129</v>
      </c>
      <c r="D315" s="14"/>
      <c r="E315" s="14">
        <v>75</v>
      </c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1:15" x14ac:dyDescent="0.35">
      <c r="A316" s="14">
        <v>39</v>
      </c>
      <c r="B316" s="12">
        <f t="shared" si="10"/>
        <v>2.8339137657239104</v>
      </c>
      <c r="C316" s="14">
        <f t="shared" si="11"/>
        <v>78.339137657239107</v>
      </c>
      <c r="D316" s="14"/>
      <c r="E316" s="14">
        <v>78</v>
      </c>
      <c r="F316" s="14"/>
      <c r="G316" s="14"/>
      <c r="H316" s="14"/>
      <c r="I316" s="14"/>
      <c r="J316" s="14"/>
      <c r="K316" s="14"/>
      <c r="L316" s="14"/>
      <c r="M316" s="14"/>
      <c r="N316" s="14"/>
      <c r="O316" s="14"/>
    </row>
    <row r="317" spans="1:15" x14ac:dyDescent="0.35">
      <c r="A317" s="14">
        <v>40</v>
      </c>
      <c r="B317" s="12">
        <f t="shared" si="10"/>
        <v>3.182482771449008</v>
      </c>
      <c r="C317" s="14">
        <f t="shared" si="11"/>
        <v>81.824827714490084</v>
      </c>
      <c r="D317" s="14"/>
      <c r="E317" s="14">
        <v>82</v>
      </c>
      <c r="F317" s="14"/>
      <c r="G317" s="14"/>
      <c r="H317" s="14"/>
      <c r="I317" s="14"/>
      <c r="J317" s="14"/>
      <c r="K317" s="14"/>
      <c r="L317" s="14"/>
      <c r="M317" s="14"/>
      <c r="N317" s="14"/>
      <c r="O317" s="14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workbookViewId="0">
      <selection activeCell="E18" sqref="E18"/>
    </sheetView>
  </sheetViews>
  <sheetFormatPr defaultRowHeight="14.5" x14ac:dyDescent="0.35"/>
  <sheetData>
    <row r="1" spans="1:15" x14ac:dyDescent="0.35">
      <c r="A1" s="46" t="s">
        <v>30</v>
      </c>
      <c r="B1" s="46" t="s">
        <v>31</v>
      </c>
      <c r="C1" s="46" t="s">
        <v>23</v>
      </c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/>
      <c r="O1" s="46" t="s">
        <v>32</v>
      </c>
    </row>
    <row r="2" spans="1:15" x14ac:dyDescent="0.35">
      <c r="A2" s="3">
        <v>0</v>
      </c>
      <c r="B2" s="3">
        <v>1977</v>
      </c>
      <c r="C2" s="3">
        <f t="shared" ref="C2:C65" si="0">2017-B2</f>
        <v>40</v>
      </c>
      <c r="D2" s="3">
        <v>3</v>
      </c>
      <c r="E2" s="3">
        <v>4</v>
      </c>
      <c r="F2" s="3">
        <v>4</v>
      </c>
      <c r="G2" s="3">
        <v>4</v>
      </c>
      <c r="H2" s="3">
        <v>4</v>
      </c>
      <c r="I2" s="3">
        <v>3</v>
      </c>
      <c r="J2" s="3">
        <v>3</v>
      </c>
      <c r="K2" s="3">
        <v>4</v>
      </c>
      <c r="L2" s="3"/>
      <c r="M2" s="3">
        <v>4</v>
      </c>
      <c r="N2" s="3"/>
      <c r="O2" s="3">
        <f>SUM(D2:K2,M2)</f>
        <v>33</v>
      </c>
    </row>
    <row r="3" spans="1:15" x14ac:dyDescent="0.35">
      <c r="A3" s="5">
        <v>0</v>
      </c>
      <c r="B3" s="5">
        <v>1977</v>
      </c>
      <c r="C3" s="5">
        <f t="shared" si="0"/>
        <v>40</v>
      </c>
      <c r="D3" s="5">
        <v>4</v>
      </c>
      <c r="E3" s="5">
        <v>3</v>
      </c>
      <c r="F3" s="5">
        <v>4</v>
      </c>
      <c r="G3" s="5">
        <v>2</v>
      </c>
      <c r="H3" s="5">
        <v>4</v>
      </c>
      <c r="I3" s="5">
        <v>3</v>
      </c>
      <c r="J3" s="5">
        <v>4</v>
      </c>
      <c r="K3" s="5">
        <v>4</v>
      </c>
      <c r="L3" s="5"/>
      <c r="M3" s="5">
        <v>4</v>
      </c>
      <c r="N3" s="5"/>
      <c r="O3" s="3">
        <f t="shared" ref="O3:O66" si="1">SUM(D3:K3,M3)</f>
        <v>32</v>
      </c>
    </row>
    <row r="4" spans="1:15" x14ac:dyDescent="0.35">
      <c r="A4" s="3">
        <v>1</v>
      </c>
      <c r="B4" s="3">
        <v>1977</v>
      </c>
      <c r="C4" s="3">
        <f t="shared" si="0"/>
        <v>40</v>
      </c>
      <c r="D4" s="3">
        <v>3</v>
      </c>
      <c r="E4" s="3">
        <v>2</v>
      </c>
      <c r="F4" s="3">
        <v>3</v>
      </c>
      <c r="G4" s="3">
        <v>1</v>
      </c>
      <c r="H4" s="3">
        <v>3</v>
      </c>
      <c r="I4" s="3">
        <v>3</v>
      </c>
      <c r="J4" s="3">
        <v>3</v>
      </c>
      <c r="K4" s="3">
        <v>3</v>
      </c>
      <c r="L4" s="3"/>
      <c r="M4" s="3">
        <v>3</v>
      </c>
      <c r="N4" s="3"/>
      <c r="O4" s="3">
        <f t="shared" si="1"/>
        <v>24</v>
      </c>
    </row>
    <row r="5" spans="1:15" x14ac:dyDescent="0.35">
      <c r="A5" s="5">
        <v>0</v>
      </c>
      <c r="B5" s="5">
        <v>1978</v>
      </c>
      <c r="C5" s="5">
        <f t="shared" si="0"/>
        <v>39</v>
      </c>
      <c r="D5" s="5">
        <v>4</v>
      </c>
      <c r="E5" s="5">
        <v>4</v>
      </c>
      <c r="F5" s="5">
        <v>4</v>
      </c>
      <c r="G5" s="5">
        <v>4</v>
      </c>
      <c r="H5" s="5">
        <v>4</v>
      </c>
      <c r="I5" s="5">
        <v>4</v>
      </c>
      <c r="J5" s="5">
        <v>3</v>
      </c>
      <c r="K5" s="5">
        <v>4</v>
      </c>
      <c r="L5" s="5"/>
      <c r="M5" s="5">
        <v>4</v>
      </c>
      <c r="N5" s="5"/>
      <c r="O5" s="3">
        <f t="shared" si="1"/>
        <v>35</v>
      </c>
    </row>
    <row r="6" spans="1:15" x14ac:dyDescent="0.35">
      <c r="A6" s="3">
        <v>0</v>
      </c>
      <c r="B6" s="3">
        <v>1978</v>
      </c>
      <c r="C6" s="3">
        <f t="shared" si="0"/>
        <v>39</v>
      </c>
      <c r="D6" s="3">
        <v>3</v>
      </c>
      <c r="E6" s="3">
        <v>4</v>
      </c>
      <c r="F6" s="3">
        <v>4</v>
      </c>
      <c r="G6" s="3">
        <v>4</v>
      </c>
      <c r="H6" s="3">
        <v>4</v>
      </c>
      <c r="I6" s="3">
        <v>3</v>
      </c>
      <c r="J6" s="3">
        <v>4</v>
      </c>
      <c r="K6" s="3">
        <v>4</v>
      </c>
      <c r="L6" s="3"/>
      <c r="M6" s="3">
        <v>4</v>
      </c>
      <c r="N6" s="3"/>
      <c r="O6" s="3">
        <f t="shared" si="1"/>
        <v>34</v>
      </c>
    </row>
    <row r="7" spans="1:15" x14ac:dyDescent="0.35">
      <c r="A7" s="5">
        <v>0</v>
      </c>
      <c r="B7" s="5">
        <v>1978</v>
      </c>
      <c r="C7" s="5">
        <f t="shared" si="0"/>
        <v>39</v>
      </c>
      <c r="D7" s="5">
        <v>4</v>
      </c>
      <c r="E7" s="5">
        <v>4</v>
      </c>
      <c r="F7" s="5">
        <v>4</v>
      </c>
      <c r="G7" s="5">
        <v>4</v>
      </c>
      <c r="H7" s="5">
        <v>4</v>
      </c>
      <c r="I7" s="5">
        <v>3</v>
      </c>
      <c r="J7" s="5">
        <v>3</v>
      </c>
      <c r="K7" s="5">
        <v>3</v>
      </c>
      <c r="L7" s="5"/>
      <c r="M7" s="5">
        <v>3</v>
      </c>
      <c r="N7" s="5"/>
      <c r="O7" s="3">
        <f t="shared" si="1"/>
        <v>32</v>
      </c>
    </row>
    <row r="8" spans="1:15" x14ac:dyDescent="0.35">
      <c r="A8" s="3">
        <v>0</v>
      </c>
      <c r="B8" s="3">
        <v>1978</v>
      </c>
      <c r="C8" s="3">
        <f t="shared" si="0"/>
        <v>39</v>
      </c>
      <c r="D8" s="3">
        <v>4</v>
      </c>
      <c r="E8" s="3">
        <v>4</v>
      </c>
      <c r="F8" s="3">
        <v>4</v>
      </c>
      <c r="G8" s="3">
        <v>4</v>
      </c>
      <c r="H8" s="3">
        <v>3</v>
      </c>
      <c r="I8" s="3">
        <v>3</v>
      </c>
      <c r="J8" s="3">
        <v>4</v>
      </c>
      <c r="K8" s="3">
        <v>3</v>
      </c>
      <c r="L8" s="3"/>
      <c r="M8" s="3">
        <v>2</v>
      </c>
      <c r="N8" s="3"/>
      <c r="O8" s="3">
        <f t="shared" si="1"/>
        <v>31</v>
      </c>
    </row>
    <row r="9" spans="1:15" x14ac:dyDescent="0.35">
      <c r="A9" s="5">
        <v>0</v>
      </c>
      <c r="B9" s="5">
        <v>1978</v>
      </c>
      <c r="C9" s="5">
        <f t="shared" si="0"/>
        <v>39</v>
      </c>
      <c r="D9" s="5">
        <v>3</v>
      </c>
      <c r="E9" s="5">
        <v>4</v>
      </c>
      <c r="F9" s="5">
        <v>4</v>
      </c>
      <c r="G9" s="5">
        <v>3</v>
      </c>
      <c r="H9" s="5">
        <v>3</v>
      </c>
      <c r="I9" s="5">
        <v>3</v>
      </c>
      <c r="J9" s="5">
        <v>3</v>
      </c>
      <c r="K9" s="5">
        <v>4</v>
      </c>
      <c r="L9" s="5"/>
      <c r="M9" s="5">
        <v>4</v>
      </c>
      <c r="N9" s="5"/>
      <c r="O9" s="3">
        <f t="shared" si="1"/>
        <v>31</v>
      </c>
    </row>
    <row r="10" spans="1:15" x14ac:dyDescent="0.35">
      <c r="A10" s="3">
        <v>0</v>
      </c>
      <c r="B10" s="3">
        <v>1979</v>
      </c>
      <c r="C10" s="3">
        <f t="shared" si="0"/>
        <v>38</v>
      </c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/>
      <c r="M10" s="3">
        <v>4</v>
      </c>
      <c r="N10" s="3"/>
      <c r="O10" s="3">
        <f t="shared" si="1"/>
        <v>36</v>
      </c>
    </row>
    <row r="11" spans="1:15" x14ac:dyDescent="0.35">
      <c r="A11" s="5">
        <v>1</v>
      </c>
      <c r="B11" s="5">
        <v>1979</v>
      </c>
      <c r="C11" s="5">
        <f t="shared" si="0"/>
        <v>38</v>
      </c>
      <c r="D11" s="5">
        <v>4</v>
      </c>
      <c r="E11" s="5">
        <v>4</v>
      </c>
      <c r="F11" s="5">
        <v>4</v>
      </c>
      <c r="G11" s="5">
        <v>4</v>
      </c>
      <c r="H11" s="5">
        <v>4</v>
      </c>
      <c r="I11" s="5">
        <v>4</v>
      </c>
      <c r="J11" s="5">
        <v>4</v>
      </c>
      <c r="K11" s="5">
        <v>4</v>
      </c>
      <c r="L11" s="5"/>
      <c r="M11" s="5">
        <v>3</v>
      </c>
      <c r="N11" s="5"/>
      <c r="O11" s="3">
        <f t="shared" si="1"/>
        <v>35</v>
      </c>
    </row>
    <row r="12" spans="1:15" x14ac:dyDescent="0.35">
      <c r="A12" s="3">
        <v>0</v>
      </c>
      <c r="B12" s="3">
        <v>1980</v>
      </c>
      <c r="C12" s="3">
        <f t="shared" si="0"/>
        <v>37</v>
      </c>
      <c r="D12" s="3">
        <v>4</v>
      </c>
      <c r="E12" s="3">
        <v>4</v>
      </c>
      <c r="F12" s="3">
        <v>4</v>
      </c>
      <c r="G12" s="3">
        <v>4</v>
      </c>
      <c r="H12" s="3">
        <v>4</v>
      </c>
      <c r="I12" s="3">
        <v>3</v>
      </c>
      <c r="J12" s="3">
        <v>3</v>
      </c>
      <c r="K12" s="3">
        <v>3</v>
      </c>
      <c r="L12" s="3"/>
      <c r="M12" s="3">
        <v>4</v>
      </c>
      <c r="N12" s="3"/>
      <c r="O12" s="3">
        <f t="shared" si="1"/>
        <v>33</v>
      </c>
    </row>
    <row r="13" spans="1:15" x14ac:dyDescent="0.35">
      <c r="A13" s="5">
        <v>0</v>
      </c>
      <c r="B13" s="5">
        <v>1980</v>
      </c>
      <c r="C13" s="5">
        <f t="shared" si="0"/>
        <v>37</v>
      </c>
      <c r="D13" s="5">
        <v>4</v>
      </c>
      <c r="E13" s="5">
        <v>3</v>
      </c>
      <c r="F13" s="5">
        <v>3</v>
      </c>
      <c r="G13" s="5">
        <v>4</v>
      </c>
      <c r="H13" s="5">
        <v>3</v>
      </c>
      <c r="I13" s="5">
        <v>3</v>
      </c>
      <c r="J13" s="5">
        <v>3</v>
      </c>
      <c r="K13" s="5">
        <v>3</v>
      </c>
      <c r="L13" s="5"/>
      <c r="M13" s="5">
        <v>3</v>
      </c>
      <c r="N13" s="5"/>
      <c r="O13" s="3">
        <f t="shared" si="1"/>
        <v>29</v>
      </c>
    </row>
    <row r="14" spans="1:15" x14ac:dyDescent="0.35">
      <c r="A14" s="3">
        <v>0</v>
      </c>
      <c r="B14" s="3">
        <v>1981</v>
      </c>
      <c r="C14" s="3">
        <f t="shared" si="0"/>
        <v>36</v>
      </c>
      <c r="D14" s="3">
        <v>4</v>
      </c>
      <c r="E14" s="3">
        <v>4</v>
      </c>
      <c r="F14" s="3">
        <v>4</v>
      </c>
      <c r="G14" s="3">
        <v>4</v>
      </c>
      <c r="H14" s="3">
        <v>4</v>
      </c>
      <c r="I14" s="3">
        <v>4</v>
      </c>
      <c r="J14" s="3">
        <v>4</v>
      </c>
      <c r="K14" s="3">
        <v>4</v>
      </c>
      <c r="L14" s="3"/>
      <c r="M14" s="3">
        <v>4</v>
      </c>
      <c r="N14" s="3"/>
      <c r="O14" s="3">
        <f t="shared" si="1"/>
        <v>36</v>
      </c>
    </row>
    <row r="15" spans="1:15" x14ac:dyDescent="0.35">
      <c r="A15" s="5">
        <v>0</v>
      </c>
      <c r="B15" s="5">
        <v>1981</v>
      </c>
      <c r="C15" s="5">
        <f t="shared" si="0"/>
        <v>36</v>
      </c>
      <c r="D15" s="5">
        <v>4</v>
      </c>
      <c r="E15" s="5">
        <v>4</v>
      </c>
      <c r="F15" s="5">
        <v>4</v>
      </c>
      <c r="G15" s="5">
        <v>4</v>
      </c>
      <c r="H15" s="5">
        <v>4</v>
      </c>
      <c r="I15" s="5">
        <v>3</v>
      </c>
      <c r="J15" s="5">
        <v>3</v>
      </c>
      <c r="K15" s="5">
        <v>3</v>
      </c>
      <c r="L15" s="5"/>
      <c r="M15" s="5">
        <v>3</v>
      </c>
      <c r="N15" s="5"/>
      <c r="O15" s="3">
        <f t="shared" si="1"/>
        <v>32</v>
      </c>
    </row>
    <row r="16" spans="1:15" x14ac:dyDescent="0.35">
      <c r="A16" s="3">
        <v>0</v>
      </c>
      <c r="B16" s="3">
        <v>1981</v>
      </c>
      <c r="C16" s="3">
        <f t="shared" si="0"/>
        <v>36</v>
      </c>
      <c r="D16" s="3">
        <v>4</v>
      </c>
      <c r="E16" s="3">
        <v>3</v>
      </c>
      <c r="F16" s="3">
        <v>4</v>
      </c>
      <c r="G16" s="3">
        <v>2</v>
      </c>
      <c r="H16" s="3">
        <v>4</v>
      </c>
      <c r="I16" s="3">
        <v>4</v>
      </c>
      <c r="J16" s="3">
        <v>3</v>
      </c>
      <c r="K16" s="3">
        <v>3</v>
      </c>
      <c r="L16" s="3"/>
      <c r="M16" s="3">
        <v>4</v>
      </c>
      <c r="N16" s="3"/>
      <c r="O16" s="3">
        <f t="shared" si="1"/>
        <v>31</v>
      </c>
    </row>
    <row r="17" spans="1:15" x14ac:dyDescent="0.35">
      <c r="A17" s="5">
        <v>0</v>
      </c>
      <c r="B17" s="5">
        <v>1981</v>
      </c>
      <c r="C17" s="5">
        <f t="shared" si="0"/>
        <v>36</v>
      </c>
      <c r="D17" s="5">
        <v>4</v>
      </c>
      <c r="E17" s="5">
        <v>3</v>
      </c>
      <c r="F17" s="5">
        <v>4</v>
      </c>
      <c r="G17" s="5">
        <v>3</v>
      </c>
      <c r="H17" s="5">
        <v>3</v>
      </c>
      <c r="I17" s="5">
        <v>2</v>
      </c>
      <c r="J17" s="5">
        <v>3</v>
      </c>
      <c r="K17" s="5">
        <v>3</v>
      </c>
      <c r="L17" s="5"/>
      <c r="M17" s="5">
        <v>3</v>
      </c>
      <c r="N17" s="5"/>
      <c r="O17" s="3">
        <f t="shared" si="1"/>
        <v>28</v>
      </c>
    </row>
    <row r="18" spans="1:15" x14ac:dyDescent="0.35">
      <c r="A18" s="3">
        <v>0</v>
      </c>
      <c r="B18" s="3">
        <v>1981</v>
      </c>
      <c r="C18" s="3">
        <f t="shared" si="0"/>
        <v>36</v>
      </c>
      <c r="D18" s="3">
        <v>4</v>
      </c>
      <c r="E18" s="3">
        <v>3</v>
      </c>
      <c r="F18" s="3">
        <v>4</v>
      </c>
      <c r="G18" s="3">
        <v>3</v>
      </c>
      <c r="H18" s="3">
        <v>3</v>
      </c>
      <c r="I18" s="3">
        <v>2</v>
      </c>
      <c r="J18" s="3">
        <v>2</v>
      </c>
      <c r="K18" s="3">
        <v>4</v>
      </c>
      <c r="L18" s="3"/>
      <c r="M18" s="3">
        <v>3</v>
      </c>
      <c r="N18" s="3"/>
      <c r="O18" s="3">
        <f t="shared" si="1"/>
        <v>28</v>
      </c>
    </row>
    <row r="19" spans="1:15" x14ac:dyDescent="0.35">
      <c r="A19" s="5">
        <v>0</v>
      </c>
      <c r="B19" s="5">
        <v>1981</v>
      </c>
      <c r="C19" s="5">
        <f t="shared" si="0"/>
        <v>36</v>
      </c>
      <c r="D19" s="5">
        <v>3</v>
      </c>
      <c r="E19" s="5">
        <v>2</v>
      </c>
      <c r="F19" s="5">
        <v>4</v>
      </c>
      <c r="G19" s="5">
        <v>3</v>
      </c>
      <c r="H19" s="5">
        <v>3</v>
      </c>
      <c r="I19" s="5">
        <v>3</v>
      </c>
      <c r="J19" s="5">
        <v>3</v>
      </c>
      <c r="K19" s="5">
        <v>3</v>
      </c>
      <c r="L19" s="5"/>
      <c r="M19" s="5">
        <v>4</v>
      </c>
      <c r="N19" s="5"/>
      <c r="O19" s="3">
        <f t="shared" si="1"/>
        <v>28</v>
      </c>
    </row>
    <row r="20" spans="1:15" x14ac:dyDescent="0.35">
      <c r="A20" s="3">
        <v>1</v>
      </c>
      <c r="B20" s="3">
        <v>1982</v>
      </c>
      <c r="C20" s="3">
        <f t="shared" si="0"/>
        <v>35</v>
      </c>
      <c r="D20" s="3">
        <v>4</v>
      </c>
      <c r="E20" s="3">
        <v>4</v>
      </c>
      <c r="F20" s="3">
        <v>4</v>
      </c>
      <c r="G20" s="3">
        <v>3</v>
      </c>
      <c r="H20" s="3">
        <v>4</v>
      </c>
      <c r="I20" s="3">
        <v>4</v>
      </c>
      <c r="J20" s="3">
        <v>4</v>
      </c>
      <c r="K20" s="3">
        <v>4</v>
      </c>
      <c r="L20" s="3"/>
      <c r="M20" s="3">
        <v>3</v>
      </c>
      <c r="N20" s="3"/>
      <c r="O20" s="3">
        <f t="shared" si="1"/>
        <v>34</v>
      </c>
    </row>
    <row r="21" spans="1:15" x14ac:dyDescent="0.35">
      <c r="A21" s="5">
        <v>0</v>
      </c>
      <c r="B21" s="5">
        <v>1982</v>
      </c>
      <c r="C21" s="5">
        <f t="shared" si="0"/>
        <v>35</v>
      </c>
      <c r="D21" s="5">
        <v>4</v>
      </c>
      <c r="E21" s="5">
        <v>4</v>
      </c>
      <c r="F21" s="5">
        <v>4</v>
      </c>
      <c r="G21" s="5">
        <v>3</v>
      </c>
      <c r="H21" s="5">
        <v>4</v>
      </c>
      <c r="I21" s="5">
        <v>3</v>
      </c>
      <c r="J21" s="5">
        <v>3</v>
      </c>
      <c r="K21" s="5">
        <v>4</v>
      </c>
      <c r="L21" s="5"/>
      <c r="M21" s="5">
        <v>4</v>
      </c>
      <c r="N21" s="5"/>
      <c r="O21" s="3">
        <f t="shared" si="1"/>
        <v>33</v>
      </c>
    </row>
    <row r="22" spans="1:15" x14ac:dyDescent="0.35">
      <c r="A22" s="3">
        <v>1</v>
      </c>
      <c r="B22" s="3">
        <v>1982</v>
      </c>
      <c r="C22" s="3">
        <f t="shared" si="0"/>
        <v>35</v>
      </c>
      <c r="D22" s="3">
        <v>3</v>
      </c>
      <c r="E22" s="3">
        <v>4</v>
      </c>
      <c r="F22" s="3">
        <v>4</v>
      </c>
      <c r="G22" s="3">
        <v>4</v>
      </c>
      <c r="H22" s="3">
        <v>4</v>
      </c>
      <c r="I22" s="3">
        <v>3</v>
      </c>
      <c r="J22" s="3">
        <v>3</v>
      </c>
      <c r="K22" s="3">
        <v>4</v>
      </c>
      <c r="L22" s="3"/>
      <c r="M22" s="3">
        <v>2</v>
      </c>
      <c r="N22" s="3"/>
      <c r="O22" s="3">
        <f t="shared" si="1"/>
        <v>31</v>
      </c>
    </row>
    <row r="23" spans="1:15" x14ac:dyDescent="0.35">
      <c r="A23" s="5">
        <v>0</v>
      </c>
      <c r="B23" s="5">
        <v>1982</v>
      </c>
      <c r="C23" s="5">
        <f t="shared" si="0"/>
        <v>35</v>
      </c>
      <c r="D23" s="5">
        <v>2</v>
      </c>
      <c r="E23" s="5">
        <v>4</v>
      </c>
      <c r="F23" s="5">
        <v>4</v>
      </c>
      <c r="G23" s="5">
        <v>2</v>
      </c>
      <c r="H23" s="5">
        <v>4</v>
      </c>
      <c r="I23" s="5">
        <v>3</v>
      </c>
      <c r="J23" s="5">
        <v>4</v>
      </c>
      <c r="K23" s="5">
        <v>4</v>
      </c>
      <c r="L23" s="5"/>
      <c r="M23" s="5">
        <v>3</v>
      </c>
      <c r="N23" s="5"/>
      <c r="O23" s="3">
        <f t="shared" si="1"/>
        <v>30</v>
      </c>
    </row>
    <row r="24" spans="1:15" x14ac:dyDescent="0.35">
      <c r="A24" s="3">
        <v>0</v>
      </c>
      <c r="B24" s="3">
        <v>1982</v>
      </c>
      <c r="C24" s="3">
        <f t="shared" si="0"/>
        <v>35</v>
      </c>
      <c r="D24" s="3">
        <v>3</v>
      </c>
      <c r="E24" s="3">
        <v>3</v>
      </c>
      <c r="F24" s="3">
        <v>4</v>
      </c>
      <c r="G24" s="3">
        <v>1</v>
      </c>
      <c r="H24" s="3">
        <v>4</v>
      </c>
      <c r="I24" s="3">
        <v>3</v>
      </c>
      <c r="J24" s="3">
        <v>4</v>
      </c>
      <c r="K24" s="3">
        <v>2</v>
      </c>
      <c r="L24" s="3"/>
      <c r="M24" s="3">
        <v>4</v>
      </c>
      <c r="N24" s="3"/>
      <c r="O24" s="3">
        <f t="shared" si="1"/>
        <v>28</v>
      </c>
    </row>
    <row r="25" spans="1:15" x14ac:dyDescent="0.35">
      <c r="A25" s="5">
        <v>0</v>
      </c>
      <c r="B25" s="5">
        <v>1982</v>
      </c>
      <c r="C25" s="5">
        <f t="shared" si="0"/>
        <v>35</v>
      </c>
      <c r="D25" s="5">
        <v>3</v>
      </c>
      <c r="E25" s="5">
        <v>3</v>
      </c>
      <c r="F25" s="5">
        <v>4</v>
      </c>
      <c r="G25" s="5">
        <v>4</v>
      </c>
      <c r="H25" s="5">
        <v>1</v>
      </c>
      <c r="I25" s="5">
        <v>2</v>
      </c>
      <c r="J25" s="5">
        <v>3</v>
      </c>
      <c r="K25" s="5">
        <v>3</v>
      </c>
      <c r="L25" s="5"/>
      <c r="M25" s="5">
        <v>3</v>
      </c>
      <c r="N25" s="5"/>
      <c r="O25" s="3">
        <f t="shared" si="1"/>
        <v>26</v>
      </c>
    </row>
    <row r="26" spans="1:15" x14ac:dyDescent="0.35">
      <c r="A26" s="3">
        <v>0</v>
      </c>
      <c r="B26" s="3">
        <v>1983</v>
      </c>
      <c r="C26" s="3">
        <f t="shared" si="0"/>
        <v>34</v>
      </c>
      <c r="D26" s="3">
        <v>4</v>
      </c>
      <c r="E26" s="3">
        <v>4</v>
      </c>
      <c r="F26" s="3">
        <v>4</v>
      </c>
      <c r="G26" s="3">
        <v>3</v>
      </c>
      <c r="H26" s="3">
        <v>4</v>
      </c>
      <c r="I26" s="3">
        <v>3</v>
      </c>
      <c r="J26" s="3">
        <v>2</v>
      </c>
      <c r="K26" s="3">
        <v>4</v>
      </c>
      <c r="L26" s="3"/>
      <c r="M26" s="3">
        <v>4</v>
      </c>
      <c r="N26" s="3"/>
      <c r="O26" s="3">
        <f t="shared" si="1"/>
        <v>32</v>
      </c>
    </row>
    <row r="27" spans="1:15" x14ac:dyDescent="0.35">
      <c r="A27" s="5">
        <v>0</v>
      </c>
      <c r="B27" s="5">
        <v>1983</v>
      </c>
      <c r="C27" s="5">
        <f t="shared" si="0"/>
        <v>34</v>
      </c>
      <c r="D27" s="5">
        <v>4</v>
      </c>
      <c r="E27" s="5">
        <v>3</v>
      </c>
      <c r="F27" s="5">
        <v>4</v>
      </c>
      <c r="G27" s="5">
        <v>3</v>
      </c>
      <c r="H27" s="5">
        <v>3</v>
      </c>
      <c r="I27" s="5">
        <v>3</v>
      </c>
      <c r="J27" s="5">
        <v>3</v>
      </c>
      <c r="K27" s="5">
        <v>2</v>
      </c>
      <c r="L27" s="5"/>
      <c r="M27" s="5">
        <v>3</v>
      </c>
      <c r="N27" s="5"/>
      <c r="O27" s="3">
        <f t="shared" si="1"/>
        <v>28</v>
      </c>
    </row>
    <row r="28" spans="1:15" x14ac:dyDescent="0.35">
      <c r="A28" s="3">
        <v>0</v>
      </c>
      <c r="B28" s="3">
        <v>1984</v>
      </c>
      <c r="C28" s="3">
        <f t="shared" si="0"/>
        <v>33</v>
      </c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/>
      <c r="M28" s="3">
        <v>4</v>
      </c>
      <c r="N28" s="3"/>
      <c r="O28" s="3">
        <f t="shared" si="1"/>
        <v>36</v>
      </c>
    </row>
    <row r="29" spans="1:15" x14ac:dyDescent="0.35">
      <c r="A29" s="5">
        <v>1</v>
      </c>
      <c r="B29" s="5">
        <v>1984</v>
      </c>
      <c r="C29" s="5">
        <f t="shared" si="0"/>
        <v>33</v>
      </c>
      <c r="D29" s="5">
        <v>3</v>
      </c>
      <c r="E29" s="5">
        <v>3</v>
      </c>
      <c r="F29" s="5">
        <v>4</v>
      </c>
      <c r="G29" s="5">
        <v>4</v>
      </c>
      <c r="H29" s="5">
        <v>4</v>
      </c>
      <c r="I29" s="5">
        <v>3</v>
      </c>
      <c r="J29" s="5">
        <v>3</v>
      </c>
      <c r="K29" s="5">
        <v>4</v>
      </c>
      <c r="L29" s="5"/>
      <c r="M29" s="5">
        <v>3</v>
      </c>
      <c r="N29" s="5"/>
      <c r="O29" s="3">
        <f t="shared" si="1"/>
        <v>31</v>
      </c>
    </row>
    <row r="30" spans="1:15" x14ac:dyDescent="0.35">
      <c r="A30" s="3">
        <v>1</v>
      </c>
      <c r="B30" s="3">
        <v>1984</v>
      </c>
      <c r="C30" s="3">
        <f t="shared" si="0"/>
        <v>33</v>
      </c>
      <c r="D30" s="3">
        <v>3</v>
      </c>
      <c r="E30" s="3">
        <v>4</v>
      </c>
      <c r="F30" s="3">
        <v>4</v>
      </c>
      <c r="G30" s="3">
        <v>4</v>
      </c>
      <c r="H30" s="3">
        <v>4</v>
      </c>
      <c r="I30" s="3">
        <v>3</v>
      </c>
      <c r="J30" s="3">
        <v>2</v>
      </c>
      <c r="K30" s="3">
        <v>3</v>
      </c>
      <c r="L30" s="3"/>
      <c r="M30" s="3">
        <v>4</v>
      </c>
      <c r="N30" s="3"/>
      <c r="O30" s="3">
        <f t="shared" si="1"/>
        <v>31</v>
      </c>
    </row>
    <row r="31" spans="1:15" x14ac:dyDescent="0.35">
      <c r="A31" s="5">
        <v>1</v>
      </c>
      <c r="B31" s="5">
        <v>1985</v>
      </c>
      <c r="C31" s="5">
        <f t="shared" si="0"/>
        <v>32</v>
      </c>
      <c r="D31" s="5">
        <v>4</v>
      </c>
      <c r="E31" s="5">
        <v>4</v>
      </c>
      <c r="F31" s="5">
        <v>4</v>
      </c>
      <c r="G31" s="5">
        <v>4</v>
      </c>
      <c r="H31" s="5">
        <v>4</v>
      </c>
      <c r="I31" s="5">
        <v>3</v>
      </c>
      <c r="J31" s="5">
        <v>4</v>
      </c>
      <c r="K31" s="5">
        <v>4</v>
      </c>
      <c r="L31" s="5"/>
      <c r="M31" s="5">
        <v>4</v>
      </c>
      <c r="N31" s="5"/>
      <c r="O31" s="3">
        <f t="shared" si="1"/>
        <v>35</v>
      </c>
    </row>
    <row r="32" spans="1:15" x14ac:dyDescent="0.35">
      <c r="A32" s="3">
        <v>1</v>
      </c>
      <c r="B32" s="3">
        <v>1985</v>
      </c>
      <c r="C32" s="3">
        <f t="shared" si="0"/>
        <v>32</v>
      </c>
      <c r="D32" s="3">
        <v>4</v>
      </c>
      <c r="E32" s="3">
        <v>3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/>
      <c r="M32" s="3">
        <v>4</v>
      </c>
      <c r="N32" s="3"/>
      <c r="O32" s="3">
        <f t="shared" si="1"/>
        <v>35</v>
      </c>
    </row>
    <row r="33" spans="1:15" x14ac:dyDescent="0.35">
      <c r="A33" s="5">
        <v>1</v>
      </c>
      <c r="B33" s="5">
        <v>1985</v>
      </c>
      <c r="C33" s="5">
        <f t="shared" si="0"/>
        <v>32</v>
      </c>
      <c r="D33" s="5">
        <v>4</v>
      </c>
      <c r="E33" s="5">
        <v>3</v>
      </c>
      <c r="F33" s="5">
        <v>4</v>
      </c>
      <c r="G33" s="5">
        <v>3</v>
      </c>
      <c r="H33" s="5">
        <v>4</v>
      </c>
      <c r="I33" s="5">
        <v>4</v>
      </c>
      <c r="J33" s="5">
        <v>4</v>
      </c>
      <c r="K33" s="5">
        <v>4</v>
      </c>
      <c r="L33" s="5"/>
      <c r="M33" s="5">
        <v>4</v>
      </c>
      <c r="N33" s="5"/>
      <c r="O33" s="3">
        <f t="shared" si="1"/>
        <v>34</v>
      </c>
    </row>
    <row r="34" spans="1:15" x14ac:dyDescent="0.35">
      <c r="A34" s="3">
        <v>1</v>
      </c>
      <c r="B34" s="3">
        <v>1985</v>
      </c>
      <c r="C34" s="3">
        <f t="shared" si="0"/>
        <v>32</v>
      </c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3</v>
      </c>
      <c r="J34" s="3">
        <v>3</v>
      </c>
      <c r="K34" s="3">
        <v>2</v>
      </c>
      <c r="L34" s="3"/>
      <c r="M34" s="3">
        <v>4</v>
      </c>
      <c r="N34" s="3"/>
      <c r="O34" s="3">
        <f t="shared" si="1"/>
        <v>32</v>
      </c>
    </row>
    <row r="35" spans="1:15" x14ac:dyDescent="0.35">
      <c r="A35" s="5">
        <v>0</v>
      </c>
      <c r="B35" s="5">
        <v>1985</v>
      </c>
      <c r="C35" s="5">
        <f t="shared" si="0"/>
        <v>32</v>
      </c>
      <c r="D35" s="5">
        <v>3</v>
      </c>
      <c r="E35" s="5">
        <v>4</v>
      </c>
      <c r="F35" s="5">
        <v>4</v>
      </c>
      <c r="G35" s="5">
        <v>4</v>
      </c>
      <c r="H35" s="5">
        <v>4</v>
      </c>
      <c r="I35" s="5">
        <v>3</v>
      </c>
      <c r="J35" s="5">
        <v>3</v>
      </c>
      <c r="K35" s="5">
        <v>4</v>
      </c>
      <c r="L35" s="5"/>
      <c r="M35" s="5">
        <v>3</v>
      </c>
      <c r="N35" s="5"/>
      <c r="O35" s="3">
        <f t="shared" si="1"/>
        <v>32</v>
      </c>
    </row>
    <row r="36" spans="1:15" x14ac:dyDescent="0.35">
      <c r="A36" s="3">
        <v>1</v>
      </c>
      <c r="B36" s="3">
        <v>1985</v>
      </c>
      <c r="C36" s="3">
        <f t="shared" si="0"/>
        <v>32</v>
      </c>
      <c r="D36" s="3">
        <v>4</v>
      </c>
      <c r="E36" s="3">
        <v>4</v>
      </c>
      <c r="F36" s="3">
        <v>4</v>
      </c>
      <c r="G36" s="3">
        <v>3</v>
      </c>
      <c r="H36" s="3">
        <v>3</v>
      </c>
      <c r="I36" s="3">
        <v>4</v>
      </c>
      <c r="J36" s="3">
        <v>4</v>
      </c>
      <c r="K36" s="3">
        <v>3</v>
      </c>
      <c r="L36" s="3"/>
      <c r="M36" s="3">
        <v>3</v>
      </c>
      <c r="N36" s="3"/>
      <c r="O36" s="3">
        <f t="shared" si="1"/>
        <v>32</v>
      </c>
    </row>
    <row r="37" spans="1:15" x14ac:dyDescent="0.35">
      <c r="A37" s="5">
        <v>1</v>
      </c>
      <c r="B37" s="5">
        <v>1985</v>
      </c>
      <c r="C37" s="5">
        <f t="shared" si="0"/>
        <v>32</v>
      </c>
      <c r="D37" s="5">
        <v>3</v>
      </c>
      <c r="E37" s="5">
        <v>4</v>
      </c>
      <c r="F37" s="5">
        <v>3</v>
      </c>
      <c r="G37" s="5">
        <v>4</v>
      </c>
      <c r="H37" s="5">
        <v>4</v>
      </c>
      <c r="I37" s="5">
        <v>3</v>
      </c>
      <c r="J37" s="5">
        <v>3</v>
      </c>
      <c r="K37" s="5">
        <v>4</v>
      </c>
      <c r="L37" s="5"/>
      <c r="M37" s="5">
        <v>3</v>
      </c>
      <c r="N37" s="5"/>
      <c r="O37" s="3">
        <f t="shared" si="1"/>
        <v>31</v>
      </c>
    </row>
    <row r="38" spans="1:15" x14ac:dyDescent="0.35">
      <c r="A38" s="3">
        <v>1</v>
      </c>
      <c r="B38" s="3">
        <v>1985</v>
      </c>
      <c r="C38" s="3">
        <f t="shared" si="0"/>
        <v>32</v>
      </c>
      <c r="D38" s="3">
        <v>3</v>
      </c>
      <c r="E38" s="3">
        <v>4</v>
      </c>
      <c r="F38" s="3">
        <v>4</v>
      </c>
      <c r="G38" s="3">
        <v>4</v>
      </c>
      <c r="H38" s="3">
        <v>4</v>
      </c>
      <c r="I38" s="3">
        <v>3</v>
      </c>
      <c r="J38" s="3">
        <v>3</v>
      </c>
      <c r="K38" s="3">
        <v>4</v>
      </c>
      <c r="L38" s="3"/>
      <c r="M38" s="3">
        <v>3</v>
      </c>
      <c r="N38" s="3"/>
      <c r="O38" s="3">
        <f t="shared" si="1"/>
        <v>32</v>
      </c>
    </row>
    <row r="39" spans="1:15" x14ac:dyDescent="0.35">
      <c r="A39" s="5">
        <v>0</v>
      </c>
      <c r="B39" s="5">
        <v>1985</v>
      </c>
      <c r="C39" s="5">
        <f t="shared" si="0"/>
        <v>32</v>
      </c>
      <c r="D39" s="5">
        <v>3</v>
      </c>
      <c r="E39" s="5">
        <v>3</v>
      </c>
      <c r="F39" s="5">
        <v>4</v>
      </c>
      <c r="G39" s="5">
        <v>4</v>
      </c>
      <c r="H39" s="5">
        <v>3</v>
      </c>
      <c r="I39" s="5">
        <v>2</v>
      </c>
      <c r="J39" s="5">
        <v>3</v>
      </c>
      <c r="K39" s="5">
        <v>4</v>
      </c>
      <c r="L39" s="5"/>
      <c r="M39" s="5">
        <v>4</v>
      </c>
      <c r="N39" s="5"/>
      <c r="O39" s="3">
        <f t="shared" si="1"/>
        <v>30</v>
      </c>
    </row>
    <row r="40" spans="1:15" x14ac:dyDescent="0.35">
      <c r="A40" s="3">
        <v>1</v>
      </c>
      <c r="B40" s="3">
        <v>1986</v>
      </c>
      <c r="C40" s="3">
        <f t="shared" si="0"/>
        <v>31</v>
      </c>
      <c r="D40" s="3">
        <v>3</v>
      </c>
      <c r="E40" s="3">
        <v>4</v>
      </c>
      <c r="F40" s="3">
        <v>4</v>
      </c>
      <c r="G40" s="3">
        <v>4</v>
      </c>
      <c r="H40" s="3">
        <v>4</v>
      </c>
      <c r="I40" s="3">
        <v>4</v>
      </c>
      <c r="J40" s="3">
        <v>4</v>
      </c>
      <c r="K40" s="3">
        <v>4</v>
      </c>
      <c r="L40" s="3"/>
      <c r="M40" s="3">
        <v>4</v>
      </c>
      <c r="N40" s="3"/>
      <c r="O40" s="3">
        <f t="shared" si="1"/>
        <v>35</v>
      </c>
    </row>
    <row r="41" spans="1:15" x14ac:dyDescent="0.35">
      <c r="A41" s="5">
        <v>1</v>
      </c>
      <c r="B41" s="5">
        <v>1986</v>
      </c>
      <c r="C41" s="5">
        <f t="shared" si="0"/>
        <v>31</v>
      </c>
      <c r="D41" s="5">
        <v>3</v>
      </c>
      <c r="E41" s="5">
        <v>4</v>
      </c>
      <c r="F41" s="5">
        <v>4</v>
      </c>
      <c r="G41" s="5">
        <v>4</v>
      </c>
      <c r="H41" s="5">
        <v>4</v>
      </c>
      <c r="I41" s="5">
        <v>4</v>
      </c>
      <c r="J41" s="5">
        <v>4</v>
      </c>
      <c r="K41" s="5">
        <v>4</v>
      </c>
      <c r="L41" s="5"/>
      <c r="M41" s="5">
        <v>3</v>
      </c>
      <c r="N41" s="5"/>
      <c r="O41" s="3">
        <f t="shared" si="1"/>
        <v>34</v>
      </c>
    </row>
    <row r="42" spans="1:15" x14ac:dyDescent="0.35">
      <c r="A42" s="3">
        <v>0</v>
      </c>
      <c r="B42" s="3">
        <v>1986</v>
      </c>
      <c r="C42" s="3">
        <f t="shared" si="0"/>
        <v>31</v>
      </c>
      <c r="D42" s="3">
        <v>3</v>
      </c>
      <c r="E42" s="3">
        <v>4</v>
      </c>
      <c r="F42" s="3">
        <v>4</v>
      </c>
      <c r="G42" s="3">
        <v>4</v>
      </c>
      <c r="H42" s="3">
        <v>4</v>
      </c>
      <c r="I42" s="3">
        <v>4</v>
      </c>
      <c r="J42" s="3">
        <v>3</v>
      </c>
      <c r="K42" s="3">
        <v>3</v>
      </c>
      <c r="L42" s="3"/>
      <c r="M42" s="3">
        <v>4</v>
      </c>
      <c r="N42" s="3"/>
      <c r="O42" s="3">
        <f t="shared" si="1"/>
        <v>33</v>
      </c>
    </row>
    <row r="43" spans="1:15" x14ac:dyDescent="0.35">
      <c r="A43" s="5">
        <v>1</v>
      </c>
      <c r="B43" s="5">
        <v>1986</v>
      </c>
      <c r="C43" s="5">
        <f t="shared" si="0"/>
        <v>31</v>
      </c>
      <c r="D43" s="5">
        <v>3</v>
      </c>
      <c r="E43" s="5">
        <v>3</v>
      </c>
      <c r="F43" s="5">
        <v>4</v>
      </c>
      <c r="G43" s="5">
        <v>4</v>
      </c>
      <c r="H43" s="5">
        <v>4</v>
      </c>
      <c r="I43" s="5">
        <v>3</v>
      </c>
      <c r="J43" s="5">
        <v>4</v>
      </c>
      <c r="K43" s="5">
        <v>4</v>
      </c>
      <c r="L43" s="5"/>
      <c r="M43" s="5">
        <v>4</v>
      </c>
      <c r="N43" s="5"/>
      <c r="O43" s="3">
        <f t="shared" si="1"/>
        <v>33</v>
      </c>
    </row>
    <row r="44" spans="1:15" x14ac:dyDescent="0.35">
      <c r="A44" s="3">
        <v>0</v>
      </c>
      <c r="B44" s="3">
        <v>1986</v>
      </c>
      <c r="C44" s="3">
        <f t="shared" si="0"/>
        <v>31</v>
      </c>
      <c r="D44" s="3">
        <v>4</v>
      </c>
      <c r="E44" s="3">
        <v>4</v>
      </c>
      <c r="F44" s="3">
        <v>4</v>
      </c>
      <c r="G44" s="3">
        <v>3</v>
      </c>
      <c r="H44" s="3">
        <v>4</v>
      </c>
      <c r="I44" s="3">
        <v>4</v>
      </c>
      <c r="J44" s="3">
        <v>3</v>
      </c>
      <c r="K44" s="3">
        <v>3</v>
      </c>
      <c r="L44" s="3"/>
      <c r="M44" s="3">
        <v>4</v>
      </c>
      <c r="N44" s="3"/>
      <c r="O44" s="3">
        <f t="shared" si="1"/>
        <v>33</v>
      </c>
    </row>
    <row r="45" spans="1:15" x14ac:dyDescent="0.35">
      <c r="A45" s="5">
        <v>0</v>
      </c>
      <c r="B45" s="5">
        <v>1986</v>
      </c>
      <c r="C45" s="5">
        <f t="shared" si="0"/>
        <v>31</v>
      </c>
      <c r="D45" s="5">
        <v>3</v>
      </c>
      <c r="E45" s="5">
        <v>4</v>
      </c>
      <c r="F45" s="5">
        <v>4</v>
      </c>
      <c r="G45" s="5">
        <v>4</v>
      </c>
      <c r="H45" s="5">
        <v>4</v>
      </c>
      <c r="I45" s="5">
        <v>3</v>
      </c>
      <c r="J45" s="5">
        <v>4</v>
      </c>
      <c r="K45" s="5">
        <v>3</v>
      </c>
      <c r="L45" s="5"/>
      <c r="M45" s="5">
        <v>4</v>
      </c>
      <c r="N45" s="5"/>
      <c r="O45" s="3">
        <f t="shared" si="1"/>
        <v>33</v>
      </c>
    </row>
    <row r="46" spans="1:15" x14ac:dyDescent="0.35">
      <c r="A46" s="3">
        <v>1</v>
      </c>
      <c r="B46" s="3">
        <v>1986</v>
      </c>
      <c r="C46" s="3">
        <f t="shared" si="0"/>
        <v>31</v>
      </c>
      <c r="D46" s="3">
        <v>2</v>
      </c>
      <c r="E46" s="3">
        <v>4</v>
      </c>
      <c r="F46" s="3">
        <v>4</v>
      </c>
      <c r="G46" s="3">
        <v>4</v>
      </c>
      <c r="H46" s="3">
        <v>4</v>
      </c>
      <c r="I46" s="3">
        <v>3</v>
      </c>
      <c r="J46" s="3">
        <v>3</v>
      </c>
      <c r="K46" s="3">
        <v>4</v>
      </c>
      <c r="L46" s="3"/>
      <c r="M46" s="3">
        <v>4</v>
      </c>
      <c r="N46" s="3"/>
      <c r="O46" s="3">
        <f t="shared" si="1"/>
        <v>32</v>
      </c>
    </row>
    <row r="47" spans="1:15" x14ac:dyDescent="0.35">
      <c r="A47" s="5">
        <v>0</v>
      </c>
      <c r="B47" s="5">
        <v>1986</v>
      </c>
      <c r="C47" s="5">
        <f t="shared" si="0"/>
        <v>31</v>
      </c>
      <c r="D47" s="5">
        <v>4</v>
      </c>
      <c r="E47" s="5">
        <v>4</v>
      </c>
      <c r="F47" s="5">
        <v>4</v>
      </c>
      <c r="G47" s="5">
        <v>3</v>
      </c>
      <c r="H47" s="5">
        <v>3</v>
      </c>
      <c r="I47" s="5">
        <v>4</v>
      </c>
      <c r="J47" s="5">
        <v>2</v>
      </c>
      <c r="K47" s="5">
        <v>3</v>
      </c>
      <c r="L47" s="5"/>
      <c r="M47" s="5">
        <v>4</v>
      </c>
      <c r="N47" s="5"/>
      <c r="O47" s="3">
        <f t="shared" si="1"/>
        <v>31</v>
      </c>
    </row>
    <row r="48" spans="1:15" x14ac:dyDescent="0.35">
      <c r="A48" s="3">
        <v>1</v>
      </c>
      <c r="B48" s="3">
        <v>1986</v>
      </c>
      <c r="C48" s="3">
        <f t="shared" si="0"/>
        <v>31</v>
      </c>
      <c r="D48" s="3">
        <v>3</v>
      </c>
      <c r="E48" s="3">
        <v>3</v>
      </c>
      <c r="F48" s="3">
        <v>4</v>
      </c>
      <c r="G48" s="3">
        <v>3</v>
      </c>
      <c r="H48" s="3">
        <v>4</v>
      </c>
      <c r="I48" s="3">
        <v>3</v>
      </c>
      <c r="J48" s="3">
        <v>4</v>
      </c>
      <c r="K48" s="3">
        <v>4</v>
      </c>
      <c r="L48" s="3"/>
      <c r="M48" s="3">
        <v>2</v>
      </c>
      <c r="N48" s="3"/>
      <c r="O48" s="3">
        <f t="shared" si="1"/>
        <v>30</v>
      </c>
    </row>
    <row r="49" spans="1:15" x14ac:dyDescent="0.35">
      <c r="A49" s="5">
        <v>0</v>
      </c>
      <c r="B49" s="5">
        <v>1986</v>
      </c>
      <c r="C49" s="5">
        <f t="shared" si="0"/>
        <v>31</v>
      </c>
      <c r="D49" s="5">
        <v>3</v>
      </c>
      <c r="E49" s="5">
        <v>2</v>
      </c>
      <c r="F49" s="5">
        <v>3</v>
      </c>
      <c r="G49" s="5">
        <v>3</v>
      </c>
      <c r="H49" s="5">
        <v>3</v>
      </c>
      <c r="I49" s="5">
        <v>3</v>
      </c>
      <c r="J49" s="5">
        <v>3</v>
      </c>
      <c r="K49" s="5">
        <v>4</v>
      </c>
      <c r="L49" s="5"/>
      <c r="M49" s="5">
        <v>4</v>
      </c>
      <c r="N49" s="5"/>
      <c r="O49" s="3">
        <f t="shared" si="1"/>
        <v>28</v>
      </c>
    </row>
    <row r="50" spans="1:15" x14ac:dyDescent="0.35">
      <c r="A50" s="3">
        <v>0</v>
      </c>
      <c r="B50" s="3">
        <v>1986</v>
      </c>
      <c r="C50" s="3">
        <f t="shared" si="0"/>
        <v>31</v>
      </c>
      <c r="D50" s="3">
        <v>3</v>
      </c>
      <c r="E50" s="3">
        <v>4</v>
      </c>
      <c r="F50" s="3">
        <v>4</v>
      </c>
      <c r="G50" s="3">
        <v>2</v>
      </c>
      <c r="H50" s="3">
        <v>2</v>
      </c>
      <c r="I50" s="3">
        <v>3</v>
      </c>
      <c r="J50" s="3">
        <v>1</v>
      </c>
      <c r="K50" s="3">
        <v>3</v>
      </c>
      <c r="L50" s="3"/>
      <c r="M50" s="3">
        <v>4</v>
      </c>
      <c r="N50" s="3"/>
      <c r="O50" s="3">
        <f t="shared" si="1"/>
        <v>26</v>
      </c>
    </row>
    <row r="51" spans="1:15" x14ac:dyDescent="0.35">
      <c r="A51" s="5">
        <v>1</v>
      </c>
      <c r="B51" s="5">
        <v>1987</v>
      </c>
      <c r="C51" s="5">
        <f t="shared" si="0"/>
        <v>30</v>
      </c>
      <c r="D51" s="5">
        <v>4</v>
      </c>
      <c r="E51" s="5">
        <v>4</v>
      </c>
      <c r="F51" s="5">
        <v>4</v>
      </c>
      <c r="G51" s="5">
        <v>4</v>
      </c>
      <c r="H51" s="5">
        <v>4</v>
      </c>
      <c r="I51" s="5">
        <v>4</v>
      </c>
      <c r="J51" s="5">
        <v>4</v>
      </c>
      <c r="K51" s="5">
        <v>4</v>
      </c>
      <c r="L51" s="5"/>
      <c r="M51" s="5">
        <v>3</v>
      </c>
      <c r="N51" s="5"/>
      <c r="O51" s="3">
        <f t="shared" si="1"/>
        <v>35</v>
      </c>
    </row>
    <row r="52" spans="1:15" x14ac:dyDescent="0.35">
      <c r="A52" s="3">
        <v>0</v>
      </c>
      <c r="B52" s="3">
        <v>1987</v>
      </c>
      <c r="C52" s="3">
        <f t="shared" si="0"/>
        <v>30</v>
      </c>
      <c r="D52" s="3">
        <v>4</v>
      </c>
      <c r="E52" s="3">
        <v>4</v>
      </c>
      <c r="F52" s="3">
        <v>4</v>
      </c>
      <c r="G52" s="3">
        <v>1</v>
      </c>
      <c r="H52" s="3">
        <v>4</v>
      </c>
      <c r="I52" s="3">
        <v>4</v>
      </c>
      <c r="J52" s="3">
        <v>4</v>
      </c>
      <c r="K52" s="3">
        <v>4</v>
      </c>
      <c r="L52" s="3"/>
      <c r="M52" s="3">
        <v>4</v>
      </c>
      <c r="N52" s="3"/>
      <c r="O52" s="3">
        <f t="shared" si="1"/>
        <v>33</v>
      </c>
    </row>
    <row r="53" spans="1:15" x14ac:dyDescent="0.35">
      <c r="A53" s="5">
        <v>0</v>
      </c>
      <c r="B53" s="5">
        <v>1987</v>
      </c>
      <c r="C53" s="5">
        <f t="shared" si="0"/>
        <v>30</v>
      </c>
      <c r="D53" s="5">
        <v>4</v>
      </c>
      <c r="E53" s="5">
        <v>4</v>
      </c>
      <c r="F53" s="5">
        <v>4</v>
      </c>
      <c r="G53" s="5">
        <v>1</v>
      </c>
      <c r="H53" s="5">
        <v>4</v>
      </c>
      <c r="I53" s="5">
        <v>4</v>
      </c>
      <c r="J53" s="5">
        <v>4</v>
      </c>
      <c r="K53" s="5">
        <v>4</v>
      </c>
      <c r="L53" s="5"/>
      <c r="M53" s="5">
        <v>4</v>
      </c>
      <c r="N53" s="5"/>
      <c r="O53" s="3">
        <f t="shared" si="1"/>
        <v>33</v>
      </c>
    </row>
    <row r="54" spans="1:15" x14ac:dyDescent="0.35">
      <c r="A54" s="3">
        <v>1</v>
      </c>
      <c r="B54" s="3">
        <v>1987</v>
      </c>
      <c r="C54" s="3">
        <f t="shared" si="0"/>
        <v>30</v>
      </c>
      <c r="D54" s="3">
        <v>3</v>
      </c>
      <c r="E54" s="3">
        <v>4</v>
      </c>
      <c r="F54" s="3">
        <v>4</v>
      </c>
      <c r="G54" s="3">
        <v>4</v>
      </c>
      <c r="H54" s="3">
        <v>4</v>
      </c>
      <c r="I54" s="3">
        <v>3</v>
      </c>
      <c r="J54" s="3">
        <v>4</v>
      </c>
      <c r="K54" s="3">
        <v>4</v>
      </c>
      <c r="L54" s="3"/>
      <c r="M54" s="3">
        <v>2</v>
      </c>
      <c r="N54" s="3"/>
      <c r="O54" s="3">
        <f t="shared" si="1"/>
        <v>32</v>
      </c>
    </row>
    <row r="55" spans="1:15" x14ac:dyDescent="0.35">
      <c r="A55" s="5">
        <v>1</v>
      </c>
      <c r="B55" s="5">
        <v>1987</v>
      </c>
      <c r="C55" s="5">
        <f t="shared" si="0"/>
        <v>30</v>
      </c>
      <c r="D55" s="5">
        <v>4</v>
      </c>
      <c r="E55" s="5">
        <v>4</v>
      </c>
      <c r="F55" s="5">
        <v>3</v>
      </c>
      <c r="G55" s="5">
        <v>2</v>
      </c>
      <c r="H55" s="5">
        <v>3</v>
      </c>
      <c r="I55" s="5">
        <v>3</v>
      </c>
      <c r="J55" s="5">
        <v>3</v>
      </c>
      <c r="K55" s="5">
        <v>3</v>
      </c>
      <c r="L55" s="5"/>
      <c r="M55" s="5">
        <v>3</v>
      </c>
      <c r="N55" s="5"/>
      <c r="O55" s="3">
        <f t="shared" si="1"/>
        <v>28</v>
      </c>
    </row>
    <row r="56" spans="1:15" x14ac:dyDescent="0.35">
      <c r="A56" s="3">
        <v>1</v>
      </c>
      <c r="B56" s="3">
        <v>1987</v>
      </c>
      <c r="C56" s="3">
        <f t="shared" si="0"/>
        <v>30</v>
      </c>
      <c r="D56" s="3">
        <v>3</v>
      </c>
      <c r="E56" s="3">
        <v>3</v>
      </c>
      <c r="F56" s="3">
        <v>4</v>
      </c>
      <c r="G56" s="3">
        <v>2</v>
      </c>
      <c r="H56" s="3">
        <v>3</v>
      </c>
      <c r="I56" s="3">
        <v>4</v>
      </c>
      <c r="J56" s="3">
        <v>3</v>
      </c>
      <c r="K56" s="3">
        <v>3</v>
      </c>
      <c r="L56" s="3"/>
      <c r="M56" s="3">
        <v>2</v>
      </c>
      <c r="N56" s="3"/>
      <c r="O56" s="3">
        <f t="shared" si="1"/>
        <v>27</v>
      </c>
    </row>
    <row r="57" spans="1:15" x14ac:dyDescent="0.35">
      <c r="A57" s="5">
        <v>1</v>
      </c>
      <c r="B57" s="5">
        <v>1988</v>
      </c>
      <c r="C57" s="5">
        <f t="shared" si="0"/>
        <v>29</v>
      </c>
      <c r="D57" s="5">
        <v>4</v>
      </c>
      <c r="E57" s="5">
        <v>4</v>
      </c>
      <c r="F57" s="5">
        <v>4</v>
      </c>
      <c r="G57" s="5">
        <v>4</v>
      </c>
      <c r="H57" s="5">
        <v>4</v>
      </c>
      <c r="I57" s="5">
        <v>4</v>
      </c>
      <c r="J57" s="5">
        <v>4</v>
      </c>
      <c r="K57" s="5">
        <v>4</v>
      </c>
      <c r="L57" s="5"/>
      <c r="M57" s="5">
        <v>3</v>
      </c>
      <c r="N57" s="5"/>
      <c r="O57" s="3">
        <f t="shared" si="1"/>
        <v>35</v>
      </c>
    </row>
    <row r="58" spans="1:15" x14ac:dyDescent="0.35">
      <c r="A58" s="3">
        <v>0</v>
      </c>
      <c r="B58" s="3">
        <v>1988</v>
      </c>
      <c r="C58" s="3">
        <f t="shared" si="0"/>
        <v>29</v>
      </c>
      <c r="D58" s="3">
        <v>4</v>
      </c>
      <c r="E58" s="3">
        <v>4</v>
      </c>
      <c r="F58" s="3">
        <v>4</v>
      </c>
      <c r="G58" s="3">
        <v>4</v>
      </c>
      <c r="H58" s="3">
        <v>4</v>
      </c>
      <c r="I58" s="3">
        <v>3</v>
      </c>
      <c r="J58" s="3">
        <v>3</v>
      </c>
      <c r="K58" s="3">
        <v>3</v>
      </c>
      <c r="L58" s="3"/>
      <c r="M58" s="3">
        <v>4</v>
      </c>
      <c r="N58" s="3"/>
      <c r="O58" s="3">
        <f t="shared" si="1"/>
        <v>33</v>
      </c>
    </row>
    <row r="59" spans="1:15" x14ac:dyDescent="0.35">
      <c r="A59" s="5">
        <v>1</v>
      </c>
      <c r="B59" s="5">
        <v>1988</v>
      </c>
      <c r="C59" s="5">
        <f t="shared" si="0"/>
        <v>29</v>
      </c>
      <c r="D59" s="5">
        <v>3</v>
      </c>
      <c r="E59" s="5">
        <v>4</v>
      </c>
      <c r="F59" s="5">
        <v>4</v>
      </c>
      <c r="G59" s="5">
        <v>4</v>
      </c>
      <c r="H59" s="5">
        <v>3</v>
      </c>
      <c r="I59" s="5">
        <v>4</v>
      </c>
      <c r="J59" s="5">
        <v>4</v>
      </c>
      <c r="K59" s="5">
        <v>3</v>
      </c>
      <c r="L59" s="5"/>
      <c r="M59" s="5">
        <v>1</v>
      </c>
      <c r="N59" s="5"/>
      <c r="O59" s="3">
        <f t="shared" si="1"/>
        <v>30</v>
      </c>
    </row>
    <row r="60" spans="1:15" x14ac:dyDescent="0.35">
      <c r="A60" s="3">
        <v>0</v>
      </c>
      <c r="B60" s="3">
        <v>1988</v>
      </c>
      <c r="C60" s="3">
        <f t="shared" si="0"/>
        <v>29</v>
      </c>
      <c r="D60" s="3">
        <v>3</v>
      </c>
      <c r="E60" s="3">
        <v>3</v>
      </c>
      <c r="F60" s="3">
        <v>4</v>
      </c>
      <c r="G60" s="3">
        <v>3</v>
      </c>
      <c r="H60" s="3">
        <v>3</v>
      </c>
      <c r="I60" s="3">
        <v>4</v>
      </c>
      <c r="J60" s="3">
        <v>2</v>
      </c>
      <c r="K60" s="3">
        <v>3</v>
      </c>
      <c r="L60" s="3"/>
      <c r="M60" s="3">
        <v>4</v>
      </c>
      <c r="N60" s="3"/>
      <c r="O60" s="3">
        <f t="shared" si="1"/>
        <v>29</v>
      </c>
    </row>
    <row r="61" spans="1:15" x14ac:dyDescent="0.35">
      <c r="A61" s="5">
        <v>1</v>
      </c>
      <c r="B61" s="5">
        <v>1988</v>
      </c>
      <c r="C61" s="5">
        <f t="shared" si="0"/>
        <v>29</v>
      </c>
      <c r="D61" s="5">
        <v>2</v>
      </c>
      <c r="E61" s="5">
        <v>3</v>
      </c>
      <c r="F61" s="5">
        <v>3</v>
      </c>
      <c r="G61" s="5">
        <v>3</v>
      </c>
      <c r="H61" s="5">
        <v>4</v>
      </c>
      <c r="I61" s="5">
        <v>4</v>
      </c>
      <c r="J61" s="5">
        <v>3</v>
      </c>
      <c r="K61" s="5">
        <v>3</v>
      </c>
      <c r="L61" s="5"/>
      <c r="M61" s="5">
        <v>4</v>
      </c>
      <c r="N61" s="5"/>
      <c r="O61" s="3">
        <f t="shared" si="1"/>
        <v>29</v>
      </c>
    </row>
    <row r="62" spans="1:15" x14ac:dyDescent="0.35">
      <c r="A62" s="3">
        <v>1</v>
      </c>
      <c r="B62" s="3">
        <v>1988</v>
      </c>
      <c r="C62" s="3">
        <f t="shared" si="0"/>
        <v>29</v>
      </c>
      <c r="D62" s="3">
        <v>2</v>
      </c>
      <c r="E62" s="3">
        <v>4</v>
      </c>
      <c r="F62" s="3">
        <v>3</v>
      </c>
      <c r="G62" s="3">
        <v>2</v>
      </c>
      <c r="H62" s="3">
        <v>4</v>
      </c>
      <c r="I62" s="3">
        <v>4</v>
      </c>
      <c r="J62" s="3">
        <v>3</v>
      </c>
      <c r="K62" s="3">
        <v>4</v>
      </c>
      <c r="L62" s="3"/>
      <c r="M62" s="3">
        <v>3</v>
      </c>
      <c r="N62" s="3"/>
      <c r="O62" s="3">
        <f t="shared" si="1"/>
        <v>29</v>
      </c>
    </row>
    <row r="63" spans="1:15" x14ac:dyDescent="0.35">
      <c r="A63" s="5">
        <v>0</v>
      </c>
      <c r="B63" s="5">
        <v>1988</v>
      </c>
      <c r="C63" s="5">
        <f t="shared" si="0"/>
        <v>29</v>
      </c>
      <c r="D63" s="5">
        <v>2</v>
      </c>
      <c r="E63" s="5">
        <v>4</v>
      </c>
      <c r="F63" s="5">
        <v>4</v>
      </c>
      <c r="G63" s="5">
        <v>3</v>
      </c>
      <c r="H63" s="5">
        <v>3</v>
      </c>
      <c r="I63" s="5">
        <v>2</v>
      </c>
      <c r="J63" s="5">
        <v>3</v>
      </c>
      <c r="K63" s="5">
        <v>3</v>
      </c>
      <c r="L63" s="5"/>
      <c r="M63" s="5">
        <v>3</v>
      </c>
      <c r="N63" s="5"/>
      <c r="O63" s="3">
        <f t="shared" si="1"/>
        <v>27</v>
      </c>
    </row>
    <row r="64" spans="1:15" x14ac:dyDescent="0.35">
      <c r="A64" s="3">
        <v>0</v>
      </c>
      <c r="B64" s="3">
        <v>1989</v>
      </c>
      <c r="C64" s="3">
        <f t="shared" si="0"/>
        <v>28</v>
      </c>
      <c r="D64" s="3">
        <v>4</v>
      </c>
      <c r="E64" s="3">
        <v>4</v>
      </c>
      <c r="F64" s="3">
        <v>4</v>
      </c>
      <c r="G64" s="3">
        <v>4</v>
      </c>
      <c r="H64" s="3">
        <v>4</v>
      </c>
      <c r="I64" s="3">
        <v>3</v>
      </c>
      <c r="J64" s="3">
        <v>4</v>
      </c>
      <c r="K64" s="3">
        <v>4</v>
      </c>
      <c r="L64" s="3"/>
      <c r="M64" s="3">
        <v>4</v>
      </c>
      <c r="N64" s="3"/>
      <c r="O64" s="3">
        <f t="shared" si="1"/>
        <v>35</v>
      </c>
    </row>
    <row r="65" spans="1:15" x14ac:dyDescent="0.35">
      <c r="A65" s="5">
        <v>0</v>
      </c>
      <c r="B65" s="5">
        <v>1989</v>
      </c>
      <c r="C65" s="5">
        <f t="shared" si="0"/>
        <v>28</v>
      </c>
      <c r="D65" s="5">
        <v>4</v>
      </c>
      <c r="E65" s="5">
        <v>3</v>
      </c>
      <c r="F65" s="5">
        <v>4</v>
      </c>
      <c r="G65" s="5">
        <v>4</v>
      </c>
      <c r="H65" s="5">
        <v>4</v>
      </c>
      <c r="I65" s="5">
        <v>4</v>
      </c>
      <c r="J65" s="5">
        <v>3</v>
      </c>
      <c r="K65" s="5">
        <v>4</v>
      </c>
      <c r="L65" s="5"/>
      <c r="M65" s="5">
        <v>4</v>
      </c>
      <c r="N65" s="5"/>
      <c r="O65" s="3">
        <f t="shared" si="1"/>
        <v>34</v>
      </c>
    </row>
    <row r="66" spans="1:15" x14ac:dyDescent="0.35">
      <c r="A66" s="3">
        <v>1</v>
      </c>
      <c r="B66" s="3">
        <v>1989</v>
      </c>
      <c r="C66" s="3">
        <f t="shared" ref="C66:C102" si="2">2017-B66</f>
        <v>28</v>
      </c>
      <c r="D66" s="3">
        <v>3</v>
      </c>
      <c r="E66" s="3">
        <v>4</v>
      </c>
      <c r="F66" s="3">
        <v>4</v>
      </c>
      <c r="G66" s="3">
        <v>4</v>
      </c>
      <c r="H66" s="3">
        <v>4</v>
      </c>
      <c r="I66" s="3">
        <v>3</v>
      </c>
      <c r="J66" s="3">
        <v>4</v>
      </c>
      <c r="K66" s="3">
        <v>4</v>
      </c>
      <c r="L66" s="3"/>
      <c r="M66" s="3">
        <v>4</v>
      </c>
      <c r="N66" s="3"/>
      <c r="O66" s="3">
        <f t="shared" si="1"/>
        <v>34</v>
      </c>
    </row>
    <row r="67" spans="1:15" x14ac:dyDescent="0.35">
      <c r="A67" s="5">
        <v>1</v>
      </c>
      <c r="B67" s="5">
        <v>1989</v>
      </c>
      <c r="C67" s="5">
        <f t="shared" si="2"/>
        <v>28</v>
      </c>
      <c r="D67" s="5">
        <v>4</v>
      </c>
      <c r="E67" s="5">
        <v>4</v>
      </c>
      <c r="F67" s="5">
        <v>4</v>
      </c>
      <c r="G67" s="5">
        <v>4</v>
      </c>
      <c r="H67" s="5">
        <v>4</v>
      </c>
      <c r="I67" s="5">
        <v>4</v>
      </c>
      <c r="J67" s="5">
        <v>3</v>
      </c>
      <c r="K67" s="5">
        <v>3</v>
      </c>
      <c r="L67" s="5"/>
      <c r="M67" s="5">
        <v>4</v>
      </c>
      <c r="N67" s="5"/>
      <c r="O67" s="3">
        <f t="shared" ref="O67:O102" si="3">SUM(D67:K67,M67)</f>
        <v>34</v>
      </c>
    </row>
    <row r="68" spans="1:15" x14ac:dyDescent="0.35">
      <c r="A68" s="3">
        <v>0</v>
      </c>
      <c r="B68" s="3">
        <v>1989</v>
      </c>
      <c r="C68" s="3">
        <f t="shared" si="2"/>
        <v>28</v>
      </c>
      <c r="D68" s="3">
        <v>3</v>
      </c>
      <c r="E68" s="3">
        <v>4</v>
      </c>
      <c r="F68" s="3">
        <v>4</v>
      </c>
      <c r="G68" s="3">
        <v>4</v>
      </c>
      <c r="H68" s="3">
        <v>4</v>
      </c>
      <c r="I68" s="3">
        <v>4</v>
      </c>
      <c r="J68" s="3">
        <v>3</v>
      </c>
      <c r="K68" s="3">
        <v>4</v>
      </c>
      <c r="L68" s="3"/>
      <c r="M68" s="3">
        <v>3</v>
      </c>
      <c r="N68" s="3"/>
      <c r="O68" s="3">
        <f t="shared" si="3"/>
        <v>33</v>
      </c>
    </row>
    <row r="69" spans="1:15" x14ac:dyDescent="0.35">
      <c r="A69" s="5">
        <v>0</v>
      </c>
      <c r="B69" s="5">
        <v>1989</v>
      </c>
      <c r="C69" s="5">
        <f t="shared" si="2"/>
        <v>28</v>
      </c>
      <c r="D69" s="5">
        <v>4</v>
      </c>
      <c r="E69" s="5">
        <v>4</v>
      </c>
      <c r="F69" s="5">
        <v>4</v>
      </c>
      <c r="G69" s="5">
        <v>4</v>
      </c>
      <c r="H69" s="5">
        <v>4</v>
      </c>
      <c r="I69" s="5">
        <v>4</v>
      </c>
      <c r="J69" s="5">
        <v>3</v>
      </c>
      <c r="K69" s="5">
        <v>3</v>
      </c>
      <c r="L69" s="5"/>
      <c r="M69" s="5">
        <v>3</v>
      </c>
      <c r="N69" s="5"/>
      <c r="O69" s="3">
        <f t="shared" si="3"/>
        <v>33</v>
      </c>
    </row>
    <row r="70" spans="1:15" x14ac:dyDescent="0.35">
      <c r="A70" s="3">
        <v>1</v>
      </c>
      <c r="B70" s="3">
        <v>1989</v>
      </c>
      <c r="C70" s="3">
        <f t="shared" si="2"/>
        <v>28</v>
      </c>
      <c r="D70" s="3">
        <v>2</v>
      </c>
      <c r="E70" s="3">
        <v>4</v>
      </c>
      <c r="F70" s="3">
        <v>4</v>
      </c>
      <c r="G70" s="3">
        <v>4</v>
      </c>
      <c r="H70" s="3">
        <v>4</v>
      </c>
      <c r="I70" s="3">
        <v>3</v>
      </c>
      <c r="J70" s="3">
        <v>4</v>
      </c>
      <c r="K70" s="3">
        <v>4</v>
      </c>
      <c r="L70" s="3"/>
      <c r="M70" s="3">
        <v>3</v>
      </c>
      <c r="N70" s="3"/>
      <c r="O70" s="3">
        <f t="shared" si="3"/>
        <v>32</v>
      </c>
    </row>
    <row r="71" spans="1:15" x14ac:dyDescent="0.35">
      <c r="A71" s="5">
        <v>0</v>
      </c>
      <c r="B71" s="5">
        <v>1989</v>
      </c>
      <c r="C71" s="5">
        <f t="shared" si="2"/>
        <v>28</v>
      </c>
      <c r="D71" s="5">
        <v>4</v>
      </c>
      <c r="E71" s="5">
        <v>2</v>
      </c>
      <c r="F71" s="5">
        <v>4</v>
      </c>
      <c r="G71" s="5">
        <v>4</v>
      </c>
      <c r="H71" s="5">
        <v>3</v>
      </c>
      <c r="I71" s="5">
        <v>3</v>
      </c>
      <c r="J71" s="5">
        <v>3</v>
      </c>
      <c r="K71" s="5">
        <v>3</v>
      </c>
      <c r="L71" s="5"/>
      <c r="M71" s="5">
        <v>2</v>
      </c>
      <c r="N71" s="5"/>
      <c r="O71" s="3">
        <f t="shared" si="3"/>
        <v>28</v>
      </c>
    </row>
    <row r="72" spans="1:15" x14ac:dyDescent="0.35">
      <c r="A72" s="3">
        <v>0</v>
      </c>
      <c r="B72" s="3">
        <v>1990</v>
      </c>
      <c r="C72" s="3">
        <f t="shared" si="2"/>
        <v>27</v>
      </c>
      <c r="D72" s="3">
        <v>3</v>
      </c>
      <c r="E72" s="3">
        <v>4</v>
      </c>
      <c r="F72" s="3">
        <v>4</v>
      </c>
      <c r="G72" s="3">
        <v>4</v>
      </c>
      <c r="H72" s="3">
        <v>4</v>
      </c>
      <c r="I72" s="3">
        <v>4</v>
      </c>
      <c r="J72" s="3">
        <v>4</v>
      </c>
      <c r="K72" s="3">
        <v>4</v>
      </c>
      <c r="L72" s="3"/>
      <c r="M72" s="3">
        <v>4</v>
      </c>
      <c r="N72" s="3"/>
      <c r="O72" s="3">
        <f t="shared" si="3"/>
        <v>35</v>
      </c>
    </row>
    <row r="73" spans="1:15" x14ac:dyDescent="0.35">
      <c r="A73" s="5">
        <v>0</v>
      </c>
      <c r="B73" s="5">
        <v>1990</v>
      </c>
      <c r="C73" s="5">
        <f t="shared" si="2"/>
        <v>27</v>
      </c>
      <c r="D73" s="5">
        <v>4</v>
      </c>
      <c r="E73" s="5">
        <v>4</v>
      </c>
      <c r="F73" s="5">
        <v>4</v>
      </c>
      <c r="G73" s="5">
        <v>4</v>
      </c>
      <c r="H73" s="5">
        <v>3</v>
      </c>
      <c r="I73" s="5">
        <v>4</v>
      </c>
      <c r="J73" s="5">
        <v>3</v>
      </c>
      <c r="K73" s="5">
        <v>3</v>
      </c>
      <c r="L73" s="5"/>
      <c r="M73" s="5">
        <v>4</v>
      </c>
      <c r="N73" s="5"/>
      <c r="O73" s="3">
        <f t="shared" si="3"/>
        <v>33</v>
      </c>
    </row>
    <row r="74" spans="1:15" x14ac:dyDescent="0.35">
      <c r="A74" s="3">
        <v>0</v>
      </c>
      <c r="B74" s="3">
        <v>1990</v>
      </c>
      <c r="C74" s="3">
        <f t="shared" si="2"/>
        <v>27</v>
      </c>
      <c r="D74" s="3">
        <v>4</v>
      </c>
      <c r="E74" s="3">
        <v>4</v>
      </c>
      <c r="F74" s="3">
        <v>4</v>
      </c>
      <c r="G74" s="3">
        <v>3</v>
      </c>
      <c r="H74" s="3">
        <v>4</v>
      </c>
      <c r="I74" s="3">
        <v>3</v>
      </c>
      <c r="J74" s="3">
        <v>3</v>
      </c>
      <c r="K74" s="3">
        <v>4</v>
      </c>
      <c r="L74" s="3"/>
      <c r="M74" s="3">
        <v>3</v>
      </c>
      <c r="N74" s="3"/>
      <c r="O74" s="3">
        <f t="shared" si="3"/>
        <v>32</v>
      </c>
    </row>
    <row r="75" spans="1:15" x14ac:dyDescent="0.35">
      <c r="A75" s="5">
        <v>0</v>
      </c>
      <c r="B75" s="5">
        <v>1990</v>
      </c>
      <c r="C75" s="5">
        <f t="shared" si="2"/>
        <v>27</v>
      </c>
      <c r="D75" s="5">
        <v>4</v>
      </c>
      <c r="E75" s="5">
        <v>4</v>
      </c>
      <c r="F75" s="5">
        <v>4</v>
      </c>
      <c r="G75" s="5">
        <v>3</v>
      </c>
      <c r="H75" s="5">
        <v>3</v>
      </c>
      <c r="I75" s="5">
        <v>3</v>
      </c>
      <c r="J75" s="5">
        <v>4</v>
      </c>
      <c r="K75" s="5">
        <v>4</v>
      </c>
      <c r="L75" s="5"/>
      <c r="M75" s="5">
        <v>3</v>
      </c>
      <c r="N75" s="5"/>
      <c r="O75" s="3">
        <f t="shared" si="3"/>
        <v>32</v>
      </c>
    </row>
    <row r="76" spans="1:15" x14ac:dyDescent="0.35">
      <c r="A76" s="3">
        <v>0</v>
      </c>
      <c r="B76" s="3">
        <v>1990</v>
      </c>
      <c r="C76" s="3">
        <f t="shared" si="2"/>
        <v>27</v>
      </c>
      <c r="D76" s="3">
        <v>4</v>
      </c>
      <c r="E76" s="3">
        <v>4</v>
      </c>
      <c r="F76" s="3">
        <v>4</v>
      </c>
      <c r="G76" s="3">
        <v>4</v>
      </c>
      <c r="H76" s="3">
        <v>3</v>
      </c>
      <c r="I76" s="3">
        <v>3</v>
      </c>
      <c r="J76" s="3">
        <v>3</v>
      </c>
      <c r="K76" s="3">
        <v>3</v>
      </c>
      <c r="L76" s="3"/>
      <c r="M76" s="3">
        <v>4</v>
      </c>
      <c r="N76" s="3"/>
      <c r="O76" s="3">
        <f t="shared" si="3"/>
        <v>32</v>
      </c>
    </row>
    <row r="77" spans="1:15" x14ac:dyDescent="0.35">
      <c r="A77" s="5">
        <v>0</v>
      </c>
      <c r="B77" s="5">
        <v>1990</v>
      </c>
      <c r="C77" s="5">
        <f t="shared" si="2"/>
        <v>27</v>
      </c>
      <c r="D77" s="5">
        <v>4</v>
      </c>
      <c r="E77" s="5">
        <v>4</v>
      </c>
      <c r="F77" s="5">
        <v>4</v>
      </c>
      <c r="G77" s="5">
        <v>2</v>
      </c>
      <c r="H77" s="5">
        <v>3</v>
      </c>
      <c r="I77" s="5">
        <v>3</v>
      </c>
      <c r="J77" s="5">
        <v>3</v>
      </c>
      <c r="K77" s="5">
        <v>4</v>
      </c>
      <c r="L77" s="5"/>
      <c r="M77" s="5">
        <v>4</v>
      </c>
      <c r="N77" s="5"/>
      <c r="O77" s="3">
        <f t="shared" si="3"/>
        <v>31</v>
      </c>
    </row>
    <row r="78" spans="1:15" x14ac:dyDescent="0.35">
      <c r="A78" s="3">
        <v>1</v>
      </c>
      <c r="B78" s="3">
        <v>1990</v>
      </c>
      <c r="C78" s="3">
        <f t="shared" si="2"/>
        <v>27</v>
      </c>
      <c r="D78" s="3">
        <v>3</v>
      </c>
      <c r="E78" s="3">
        <v>3</v>
      </c>
      <c r="F78" s="3">
        <v>4</v>
      </c>
      <c r="G78" s="3">
        <v>4</v>
      </c>
      <c r="H78" s="3">
        <v>4</v>
      </c>
      <c r="I78" s="3">
        <v>4</v>
      </c>
      <c r="J78" s="3">
        <v>3</v>
      </c>
      <c r="K78" s="3">
        <v>3</v>
      </c>
      <c r="L78" s="3"/>
      <c r="M78" s="3">
        <v>3</v>
      </c>
      <c r="N78" s="3"/>
      <c r="O78" s="3">
        <f t="shared" si="3"/>
        <v>31</v>
      </c>
    </row>
    <row r="79" spans="1:15" x14ac:dyDescent="0.35">
      <c r="A79" s="5">
        <v>0</v>
      </c>
      <c r="B79" s="5">
        <v>1990</v>
      </c>
      <c r="C79" s="5">
        <f t="shared" si="2"/>
        <v>27</v>
      </c>
      <c r="D79" s="5">
        <v>3</v>
      </c>
      <c r="E79" s="5">
        <v>4</v>
      </c>
      <c r="F79" s="5">
        <v>4</v>
      </c>
      <c r="G79" s="5">
        <v>4</v>
      </c>
      <c r="H79" s="5">
        <v>4</v>
      </c>
      <c r="I79" s="5">
        <v>2</v>
      </c>
      <c r="J79" s="5">
        <v>4</v>
      </c>
      <c r="K79" s="5">
        <v>2</v>
      </c>
      <c r="L79" s="5"/>
      <c r="M79" s="5">
        <v>4</v>
      </c>
      <c r="N79" s="5"/>
      <c r="O79" s="3">
        <f t="shared" si="3"/>
        <v>31</v>
      </c>
    </row>
    <row r="80" spans="1:15" x14ac:dyDescent="0.35">
      <c r="A80" s="3">
        <v>0</v>
      </c>
      <c r="B80" s="3">
        <v>1990</v>
      </c>
      <c r="C80" s="3">
        <f t="shared" si="2"/>
        <v>27</v>
      </c>
      <c r="D80" s="3">
        <v>4</v>
      </c>
      <c r="E80" s="3">
        <v>4</v>
      </c>
      <c r="F80" s="3">
        <v>4</v>
      </c>
      <c r="G80" s="3">
        <v>4</v>
      </c>
      <c r="H80" s="3">
        <v>4</v>
      </c>
      <c r="I80" s="3">
        <v>3</v>
      </c>
      <c r="J80" s="3">
        <v>2</v>
      </c>
      <c r="K80" s="3">
        <v>2</v>
      </c>
      <c r="L80" s="3"/>
      <c r="M80" s="3">
        <v>4</v>
      </c>
      <c r="N80" s="3"/>
      <c r="O80" s="3">
        <f t="shared" si="3"/>
        <v>31</v>
      </c>
    </row>
    <row r="81" spans="1:15" x14ac:dyDescent="0.35">
      <c r="A81" s="5">
        <v>0</v>
      </c>
      <c r="B81" s="5">
        <v>1990</v>
      </c>
      <c r="C81" s="5">
        <f t="shared" si="2"/>
        <v>27</v>
      </c>
      <c r="D81" s="5">
        <v>4</v>
      </c>
      <c r="E81" s="5">
        <v>4</v>
      </c>
      <c r="F81" s="5">
        <v>4</v>
      </c>
      <c r="G81" s="5">
        <v>3</v>
      </c>
      <c r="H81" s="5">
        <v>3</v>
      </c>
      <c r="I81" s="5">
        <v>3</v>
      </c>
      <c r="J81" s="5">
        <v>3</v>
      </c>
      <c r="K81" s="5">
        <v>4</v>
      </c>
      <c r="L81" s="5"/>
      <c r="M81" s="5">
        <v>3</v>
      </c>
      <c r="N81" s="5"/>
      <c r="O81" s="3">
        <f t="shared" si="3"/>
        <v>31</v>
      </c>
    </row>
    <row r="82" spans="1:15" x14ac:dyDescent="0.35">
      <c r="A82" s="3">
        <v>0</v>
      </c>
      <c r="B82" s="3">
        <v>1990</v>
      </c>
      <c r="C82" s="3">
        <f t="shared" si="2"/>
        <v>27</v>
      </c>
      <c r="D82" s="3">
        <v>2</v>
      </c>
      <c r="E82" s="3">
        <v>4</v>
      </c>
      <c r="F82" s="3">
        <v>4</v>
      </c>
      <c r="G82" s="3">
        <v>2</v>
      </c>
      <c r="H82" s="3">
        <v>3</v>
      </c>
      <c r="I82" s="3">
        <v>4</v>
      </c>
      <c r="J82" s="3">
        <v>3</v>
      </c>
      <c r="K82" s="3">
        <v>4</v>
      </c>
      <c r="L82" s="3"/>
      <c r="M82" s="3">
        <v>4</v>
      </c>
      <c r="N82" s="3"/>
      <c r="O82" s="3">
        <f t="shared" si="3"/>
        <v>30</v>
      </c>
    </row>
    <row r="83" spans="1:15" x14ac:dyDescent="0.35">
      <c r="A83" s="5">
        <v>0</v>
      </c>
      <c r="B83" s="5">
        <v>1990</v>
      </c>
      <c r="C83" s="5">
        <f t="shared" si="2"/>
        <v>27</v>
      </c>
      <c r="D83" s="5">
        <v>3</v>
      </c>
      <c r="E83" s="5">
        <v>3</v>
      </c>
      <c r="F83" s="5">
        <v>4</v>
      </c>
      <c r="G83" s="5">
        <v>3</v>
      </c>
      <c r="H83" s="5">
        <v>3</v>
      </c>
      <c r="I83" s="5">
        <v>4</v>
      </c>
      <c r="J83" s="5">
        <v>3</v>
      </c>
      <c r="K83" s="5">
        <v>4</v>
      </c>
      <c r="L83" s="5"/>
      <c r="M83" s="5">
        <v>3</v>
      </c>
      <c r="N83" s="5"/>
      <c r="O83" s="3">
        <f t="shared" si="3"/>
        <v>30</v>
      </c>
    </row>
    <row r="84" spans="1:15" x14ac:dyDescent="0.35">
      <c r="A84" s="3">
        <v>0</v>
      </c>
      <c r="B84" s="3">
        <v>1990</v>
      </c>
      <c r="C84" s="3">
        <f t="shared" si="2"/>
        <v>27</v>
      </c>
      <c r="D84" s="3">
        <v>3</v>
      </c>
      <c r="E84" s="3">
        <v>4</v>
      </c>
      <c r="F84" s="3">
        <v>4</v>
      </c>
      <c r="G84" s="3">
        <v>3</v>
      </c>
      <c r="H84" s="3">
        <v>3</v>
      </c>
      <c r="I84" s="3">
        <v>3</v>
      </c>
      <c r="J84" s="3">
        <v>3</v>
      </c>
      <c r="K84" s="3">
        <v>3</v>
      </c>
      <c r="L84" s="3"/>
      <c r="M84" s="3">
        <v>4</v>
      </c>
      <c r="N84" s="3"/>
      <c r="O84" s="3">
        <f t="shared" si="3"/>
        <v>30</v>
      </c>
    </row>
    <row r="85" spans="1:15" x14ac:dyDescent="0.35">
      <c r="A85" s="5">
        <v>0</v>
      </c>
      <c r="B85" s="5">
        <v>1990</v>
      </c>
      <c r="C85" s="5">
        <f t="shared" si="2"/>
        <v>27</v>
      </c>
      <c r="D85" s="5">
        <v>3</v>
      </c>
      <c r="E85" s="5">
        <v>3</v>
      </c>
      <c r="F85" s="5">
        <v>4</v>
      </c>
      <c r="G85" s="5">
        <v>3</v>
      </c>
      <c r="H85" s="5">
        <v>4</v>
      </c>
      <c r="I85" s="5">
        <v>3</v>
      </c>
      <c r="J85" s="5">
        <v>4</v>
      </c>
      <c r="K85" s="5">
        <v>3</v>
      </c>
      <c r="L85" s="5"/>
      <c r="M85" s="5">
        <v>4</v>
      </c>
      <c r="N85" s="5"/>
      <c r="O85" s="3">
        <f t="shared" si="3"/>
        <v>31</v>
      </c>
    </row>
    <row r="86" spans="1:15" x14ac:dyDescent="0.35">
      <c r="A86" s="3">
        <v>0</v>
      </c>
      <c r="B86" s="3">
        <v>1990</v>
      </c>
      <c r="C86" s="3">
        <f t="shared" si="2"/>
        <v>27</v>
      </c>
      <c r="D86" s="3">
        <v>4</v>
      </c>
      <c r="E86" s="3">
        <v>3</v>
      </c>
      <c r="F86" s="3">
        <v>3</v>
      </c>
      <c r="G86" s="3">
        <v>4</v>
      </c>
      <c r="H86" s="3">
        <v>4</v>
      </c>
      <c r="I86" s="3">
        <v>2</v>
      </c>
      <c r="J86" s="3">
        <v>2</v>
      </c>
      <c r="K86" s="3">
        <v>4</v>
      </c>
      <c r="L86" s="3"/>
      <c r="M86" s="3">
        <v>3</v>
      </c>
      <c r="N86" s="3"/>
      <c r="O86" s="3">
        <f t="shared" si="3"/>
        <v>29</v>
      </c>
    </row>
    <row r="87" spans="1:15" x14ac:dyDescent="0.35">
      <c r="A87" s="5">
        <v>0</v>
      </c>
      <c r="B87" s="5">
        <v>1990</v>
      </c>
      <c r="C87" s="5">
        <f t="shared" si="2"/>
        <v>27</v>
      </c>
      <c r="D87" s="5">
        <v>3</v>
      </c>
      <c r="E87" s="5">
        <v>4</v>
      </c>
      <c r="F87" s="5">
        <v>3</v>
      </c>
      <c r="G87" s="5">
        <v>4</v>
      </c>
      <c r="H87" s="5">
        <v>3</v>
      </c>
      <c r="I87" s="5">
        <v>3</v>
      </c>
      <c r="J87" s="5">
        <v>2</v>
      </c>
      <c r="K87" s="5">
        <v>3</v>
      </c>
      <c r="L87" s="5"/>
      <c r="M87" s="5">
        <v>3</v>
      </c>
      <c r="N87" s="5"/>
      <c r="O87" s="3">
        <f t="shared" si="3"/>
        <v>28</v>
      </c>
    </row>
    <row r="88" spans="1:15" x14ac:dyDescent="0.35">
      <c r="A88" s="3">
        <v>0</v>
      </c>
      <c r="B88" s="3">
        <v>1991</v>
      </c>
      <c r="C88" s="3">
        <f t="shared" si="2"/>
        <v>26</v>
      </c>
      <c r="D88" s="3">
        <v>4</v>
      </c>
      <c r="E88" s="3">
        <v>4</v>
      </c>
      <c r="F88" s="3">
        <v>4</v>
      </c>
      <c r="G88" s="3">
        <v>4</v>
      </c>
      <c r="H88" s="3">
        <v>4</v>
      </c>
      <c r="I88" s="3">
        <v>4</v>
      </c>
      <c r="J88" s="3">
        <v>4</v>
      </c>
      <c r="K88" s="3">
        <v>4</v>
      </c>
      <c r="L88" s="3"/>
      <c r="M88" s="3">
        <v>4</v>
      </c>
      <c r="N88" s="3"/>
      <c r="O88" s="3">
        <f t="shared" si="3"/>
        <v>36</v>
      </c>
    </row>
    <row r="89" spans="1:15" x14ac:dyDescent="0.35">
      <c r="A89" s="5">
        <v>0</v>
      </c>
      <c r="B89" s="5">
        <v>1991</v>
      </c>
      <c r="C89" s="5">
        <f t="shared" si="2"/>
        <v>26</v>
      </c>
      <c r="D89" s="5">
        <v>4</v>
      </c>
      <c r="E89" s="5">
        <v>3</v>
      </c>
      <c r="F89" s="5">
        <v>4</v>
      </c>
      <c r="G89" s="5">
        <v>4</v>
      </c>
      <c r="H89" s="5">
        <v>3</v>
      </c>
      <c r="I89" s="5">
        <v>4</v>
      </c>
      <c r="J89" s="5">
        <v>4</v>
      </c>
      <c r="K89" s="5">
        <v>4</v>
      </c>
      <c r="L89" s="5"/>
      <c r="M89" s="5">
        <v>4</v>
      </c>
      <c r="N89" s="5"/>
      <c r="O89" s="3">
        <f t="shared" si="3"/>
        <v>34</v>
      </c>
    </row>
    <row r="90" spans="1:15" x14ac:dyDescent="0.35">
      <c r="A90" s="3">
        <v>1</v>
      </c>
      <c r="B90" s="3">
        <v>1991</v>
      </c>
      <c r="C90" s="3">
        <f t="shared" si="2"/>
        <v>26</v>
      </c>
      <c r="D90" s="3">
        <v>3</v>
      </c>
      <c r="E90" s="3">
        <v>4</v>
      </c>
      <c r="F90" s="3">
        <v>3</v>
      </c>
      <c r="G90" s="3">
        <v>4</v>
      </c>
      <c r="H90" s="3">
        <v>4</v>
      </c>
      <c r="I90" s="3">
        <v>4</v>
      </c>
      <c r="J90" s="3">
        <v>4</v>
      </c>
      <c r="K90" s="3">
        <v>4</v>
      </c>
      <c r="L90" s="3"/>
      <c r="M90" s="3">
        <v>4</v>
      </c>
      <c r="N90" s="3"/>
      <c r="O90" s="3">
        <f t="shared" si="3"/>
        <v>34</v>
      </c>
    </row>
    <row r="91" spans="1:15" x14ac:dyDescent="0.35">
      <c r="A91" s="5">
        <v>0</v>
      </c>
      <c r="B91" s="5">
        <v>1991</v>
      </c>
      <c r="C91" s="5">
        <f t="shared" si="2"/>
        <v>26</v>
      </c>
      <c r="D91" s="5">
        <v>4</v>
      </c>
      <c r="E91" s="5">
        <v>4</v>
      </c>
      <c r="F91" s="5">
        <v>4</v>
      </c>
      <c r="G91" s="5">
        <v>4</v>
      </c>
      <c r="H91" s="5">
        <v>4</v>
      </c>
      <c r="I91" s="5">
        <v>3</v>
      </c>
      <c r="J91" s="5">
        <v>3</v>
      </c>
      <c r="K91" s="5">
        <v>4</v>
      </c>
      <c r="L91" s="5"/>
      <c r="M91" s="5">
        <v>3</v>
      </c>
      <c r="N91" s="5"/>
      <c r="O91" s="3">
        <f t="shared" si="3"/>
        <v>33</v>
      </c>
    </row>
    <row r="92" spans="1:15" x14ac:dyDescent="0.35">
      <c r="A92" s="3">
        <v>0</v>
      </c>
      <c r="B92" s="3">
        <v>1991</v>
      </c>
      <c r="C92" s="3">
        <f t="shared" si="2"/>
        <v>26</v>
      </c>
      <c r="D92" s="3">
        <v>4</v>
      </c>
      <c r="E92" s="3">
        <v>4</v>
      </c>
      <c r="F92" s="3">
        <v>4</v>
      </c>
      <c r="G92" s="3">
        <v>4</v>
      </c>
      <c r="H92" s="3">
        <v>4</v>
      </c>
      <c r="I92" s="3">
        <v>3</v>
      </c>
      <c r="J92" s="3">
        <v>3</v>
      </c>
      <c r="K92" s="3">
        <v>3</v>
      </c>
      <c r="L92" s="3"/>
      <c r="M92" s="3">
        <v>4</v>
      </c>
      <c r="N92" s="3"/>
      <c r="O92" s="3">
        <f t="shared" si="3"/>
        <v>33</v>
      </c>
    </row>
    <row r="93" spans="1:15" x14ac:dyDescent="0.35">
      <c r="A93" s="5">
        <v>0</v>
      </c>
      <c r="B93" s="5">
        <v>1991</v>
      </c>
      <c r="C93" s="5">
        <f t="shared" si="2"/>
        <v>26</v>
      </c>
      <c r="D93" s="5">
        <v>4</v>
      </c>
      <c r="E93" s="5">
        <v>4</v>
      </c>
      <c r="F93" s="5">
        <v>4</v>
      </c>
      <c r="G93" s="5">
        <v>4</v>
      </c>
      <c r="H93" s="5">
        <v>4</v>
      </c>
      <c r="I93" s="5">
        <v>3</v>
      </c>
      <c r="J93" s="5">
        <v>3</v>
      </c>
      <c r="K93" s="5">
        <v>3</v>
      </c>
      <c r="L93" s="5"/>
      <c r="M93" s="5">
        <v>4</v>
      </c>
      <c r="N93" s="5"/>
      <c r="O93" s="3">
        <f t="shared" si="3"/>
        <v>33</v>
      </c>
    </row>
    <row r="94" spans="1:15" x14ac:dyDescent="0.35">
      <c r="A94" s="3">
        <v>0</v>
      </c>
      <c r="B94" s="3">
        <v>1991</v>
      </c>
      <c r="C94" s="3">
        <f t="shared" si="2"/>
        <v>26</v>
      </c>
      <c r="D94" s="3">
        <v>4</v>
      </c>
      <c r="E94" s="3">
        <v>4</v>
      </c>
      <c r="F94" s="3">
        <v>4</v>
      </c>
      <c r="G94" s="3">
        <v>4</v>
      </c>
      <c r="H94" s="3">
        <v>3</v>
      </c>
      <c r="I94" s="3">
        <v>3</v>
      </c>
      <c r="J94" s="3">
        <v>3</v>
      </c>
      <c r="K94" s="3">
        <v>4</v>
      </c>
      <c r="L94" s="3"/>
      <c r="M94" s="3">
        <v>4</v>
      </c>
      <c r="N94" s="3"/>
      <c r="O94" s="3">
        <f t="shared" si="3"/>
        <v>33</v>
      </c>
    </row>
    <row r="95" spans="1:15" x14ac:dyDescent="0.35">
      <c r="A95" s="5">
        <v>0</v>
      </c>
      <c r="B95" s="5">
        <v>1991</v>
      </c>
      <c r="C95" s="5">
        <f t="shared" si="2"/>
        <v>26</v>
      </c>
      <c r="D95" s="5">
        <v>4</v>
      </c>
      <c r="E95" s="5">
        <v>4</v>
      </c>
      <c r="F95" s="5">
        <v>4</v>
      </c>
      <c r="G95" s="5">
        <v>4</v>
      </c>
      <c r="H95" s="5">
        <v>4</v>
      </c>
      <c r="I95" s="5">
        <v>1</v>
      </c>
      <c r="J95" s="5">
        <v>4</v>
      </c>
      <c r="K95" s="5">
        <v>4</v>
      </c>
      <c r="L95" s="5"/>
      <c r="M95" s="5">
        <v>4</v>
      </c>
      <c r="N95" s="5"/>
      <c r="O95" s="3">
        <f t="shared" si="3"/>
        <v>33</v>
      </c>
    </row>
    <row r="96" spans="1:15" x14ac:dyDescent="0.35">
      <c r="A96" s="3">
        <v>0</v>
      </c>
      <c r="B96" s="3">
        <v>1991</v>
      </c>
      <c r="C96" s="3">
        <f t="shared" si="2"/>
        <v>26</v>
      </c>
      <c r="D96" s="3">
        <v>3</v>
      </c>
      <c r="E96" s="3">
        <v>4</v>
      </c>
      <c r="F96" s="3">
        <v>4</v>
      </c>
      <c r="G96" s="3">
        <v>4</v>
      </c>
      <c r="H96" s="3">
        <v>4</v>
      </c>
      <c r="I96" s="3">
        <v>3</v>
      </c>
      <c r="J96" s="3">
        <v>4</v>
      </c>
      <c r="K96" s="3">
        <v>3</v>
      </c>
      <c r="L96" s="3"/>
      <c r="M96" s="3">
        <v>4</v>
      </c>
      <c r="N96" s="3"/>
      <c r="O96" s="3">
        <f t="shared" si="3"/>
        <v>33</v>
      </c>
    </row>
    <row r="97" spans="1:15" x14ac:dyDescent="0.35">
      <c r="A97" s="5">
        <v>0</v>
      </c>
      <c r="B97" s="5">
        <v>1991</v>
      </c>
      <c r="C97" s="5">
        <f t="shared" si="2"/>
        <v>26</v>
      </c>
      <c r="D97" s="5">
        <v>4</v>
      </c>
      <c r="E97" s="5">
        <v>4</v>
      </c>
      <c r="F97" s="5">
        <v>4</v>
      </c>
      <c r="G97" s="5">
        <v>4</v>
      </c>
      <c r="H97" s="5">
        <v>3</v>
      </c>
      <c r="I97" s="5">
        <v>3</v>
      </c>
      <c r="J97" s="5">
        <v>3</v>
      </c>
      <c r="K97" s="5">
        <v>4</v>
      </c>
      <c r="L97" s="5"/>
      <c r="M97" s="5">
        <v>3</v>
      </c>
      <c r="N97" s="5"/>
      <c r="O97" s="3">
        <f t="shared" si="3"/>
        <v>32</v>
      </c>
    </row>
    <row r="98" spans="1:15" x14ac:dyDescent="0.35">
      <c r="A98" s="3">
        <v>0</v>
      </c>
      <c r="B98" s="3">
        <v>1991</v>
      </c>
      <c r="C98" s="3">
        <f t="shared" si="2"/>
        <v>26</v>
      </c>
      <c r="D98" s="3">
        <v>4</v>
      </c>
      <c r="E98" s="3">
        <v>4</v>
      </c>
      <c r="F98" s="3">
        <v>4</v>
      </c>
      <c r="G98" s="3">
        <v>3</v>
      </c>
      <c r="H98" s="3">
        <v>3</v>
      </c>
      <c r="I98" s="3">
        <v>3</v>
      </c>
      <c r="J98" s="3">
        <v>3</v>
      </c>
      <c r="K98" s="3">
        <v>4</v>
      </c>
      <c r="L98" s="3"/>
      <c r="M98" s="3">
        <v>3</v>
      </c>
      <c r="N98" s="3"/>
      <c r="O98" s="3">
        <f t="shared" si="3"/>
        <v>31</v>
      </c>
    </row>
    <row r="99" spans="1:15" x14ac:dyDescent="0.35">
      <c r="A99" s="5">
        <v>0</v>
      </c>
      <c r="B99" s="5">
        <v>1991</v>
      </c>
      <c r="C99" s="5">
        <f t="shared" si="2"/>
        <v>26</v>
      </c>
      <c r="D99" s="5">
        <v>3</v>
      </c>
      <c r="E99" s="5">
        <v>3</v>
      </c>
      <c r="F99" s="5">
        <v>3</v>
      </c>
      <c r="G99" s="5">
        <v>3</v>
      </c>
      <c r="H99" s="5">
        <v>3</v>
      </c>
      <c r="I99" s="5">
        <v>3</v>
      </c>
      <c r="J99" s="5">
        <v>4</v>
      </c>
      <c r="K99" s="5">
        <v>4</v>
      </c>
      <c r="L99" s="5"/>
      <c r="M99" s="5">
        <v>4</v>
      </c>
      <c r="N99" s="5"/>
      <c r="O99" s="3">
        <f t="shared" si="3"/>
        <v>30</v>
      </c>
    </row>
    <row r="100" spans="1:15" x14ac:dyDescent="0.35">
      <c r="A100" s="3">
        <v>0</v>
      </c>
      <c r="B100" s="3">
        <v>1991</v>
      </c>
      <c r="C100" s="3">
        <f t="shared" si="2"/>
        <v>26</v>
      </c>
      <c r="D100" s="3">
        <v>4</v>
      </c>
      <c r="E100" s="3">
        <v>4</v>
      </c>
      <c r="F100" s="3">
        <v>4</v>
      </c>
      <c r="G100" s="3">
        <v>1</v>
      </c>
      <c r="H100" s="3">
        <v>3</v>
      </c>
      <c r="I100" s="3">
        <v>3</v>
      </c>
      <c r="J100" s="3">
        <v>4</v>
      </c>
      <c r="K100" s="3">
        <v>4</v>
      </c>
      <c r="L100" s="3"/>
      <c r="M100" s="3">
        <v>1</v>
      </c>
      <c r="N100" s="3"/>
      <c r="O100" s="3">
        <f t="shared" si="3"/>
        <v>28</v>
      </c>
    </row>
    <row r="101" spans="1:15" x14ac:dyDescent="0.35">
      <c r="A101" s="5">
        <v>0</v>
      </c>
      <c r="B101" s="5">
        <v>1991</v>
      </c>
      <c r="C101" s="5">
        <f t="shared" si="2"/>
        <v>26</v>
      </c>
      <c r="D101" s="5">
        <v>4</v>
      </c>
      <c r="E101" s="5">
        <v>4</v>
      </c>
      <c r="F101" s="5">
        <v>4</v>
      </c>
      <c r="G101" s="5">
        <v>4</v>
      </c>
      <c r="H101" s="5">
        <v>3</v>
      </c>
      <c r="I101" s="5">
        <v>2</v>
      </c>
      <c r="J101" s="5">
        <v>2</v>
      </c>
      <c r="K101" s="5">
        <v>2</v>
      </c>
      <c r="L101" s="5"/>
      <c r="M101" s="5">
        <v>2</v>
      </c>
      <c r="N101" s="5"/>
      <c r="O101" s="3">
        <f t="shared" si="3"/>
        <v>27</v>
      </c>
    </row>
    <row r="102" spans="1:15" x14ac:dyDescent="0.35">
      <c r="A102" s="3">
        <v>0</v>
      </c>
      <c r="B102" s="3">
        <v>1991</v>
      </c>
      <c r="C102" s="3">
        <f t="shared" si="2"/>
        <v>26</v>
      </c>
      <c r="D102" s="3">
        <v>3</v>
      </c>
      <c r="E102" s="3">
        <v>4</v>
      </c>
      <c r="F102" s="3">
        <v>3</v>
      </c>
      <c r="G102" s="3">
        <v>3</v>
      </c>
      <c r="H102" s="3">
        <v>3</v>
      </c>
      <c r="I102" s="3">
        <v>3</v>
      </c>
      <c r="J102" s="3">
        <v>2</v>
      </c>
      <c r="K102" s="3">
        <v>3</v>
      </c>
      <c r="L102" s="3"/>
      <c r="M102" s="3">
        <v>3</v>
      </c>
      <c r="N102" s="3"/>
      <c r="O102" s="3">
        <f t="shared" si="3"/>
        <v>27</v>
      </c>
    </row>
    <row r="103" spans="1:15" x14ac:dyDescent="0.3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5" x14ac:dyDescent="0.3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15" x14ac:dyDescent="0.3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 t="s">
        <v>35</v>
      </c>
      <c r="L105" s="14">
        <f>AVERAGE(O2:O102)</f>
        <v>31.544554455445546</v>
      </c>
      <c r="M105" s="14"/>
      <c r="N105" s="14"/>
      <c r="O105" s="14"/>
    </row>
    <row r="106" spans="1:15" x14ac:dyDescent="0.3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 t="s">
        <v>36</v>
      </c>
      <c r="L106" s="14">
        <f>STDEV(O2:O102)</f>
        <v>2.5827301542176158</v>
      </c>
      <c r="M106" s="14"/>
      <c r="N106" s="14"/>
      <c r="O106" s="14"/>
    </row>
    <row r="107" spans="1:15" x14ac:dyDescent="0.35">
      <c r="A107" s="14" t="s">
        <v>32</v>
      </c>
      <c r="B107" s="14" t="s">
        <v>33</v>
      </c>
      <c r="C107" s="14" t="s">
        <v>34</v>
      </c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5" x14ac:dyDescent="0.35">
      <c r="A108" s="14">
        <v>20</v>
      </c>
      <c r="B108" s="14">
        <f>(A108-$L$105)/$L$106</f>
        <v>-4.4699034611080881</v>
      </c>
      <c r="C108" s="14">
        <f>(B108*10)+50</f>
        <v>5.3009653889191171</v>
      </c>
      <c r="D108" s="14"/>
      <c r="E108" s="14">
        <v>5</v>
      </c>
      <c r="F108" s="14"/>
      <c r="G108" s="14"/>
      <c r="H108" s="14"/>
      <c r="I108" s="14"/>
      <c r="J108" s="14"/>
      <c r="K108" s="14" t="s">
        <v>37</v>
      </c>
      <c r="L108" s="14"/>
      <c r="M108" s="14"/>
      <c r="N108" s="14"/>
      <c r="O108" s="14"/>
    </row>
    <row r="109" spans="1:15" x14ac:dyDescent="0.35">
      <c r="A109" s="14">
        <v>21</v>
      </c>
      <c r="B109" s="14">
        <f t="shared" ref="B109:B128" si="4">(A109-$L$105)/$L$106</f>
        <v>-4.0827162830875761</v>
      </c>
      <c r="C109" s="14">
        <f t="shared" ref="C109:C128" si="5">(B109*10)+50</f>
        <v>9.1728371691242359</v>
      </c>
      <c r="D109" s="14"/>
      <c r="E109" s="14">
        <v>9</v>
      </c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1:15" x14ac:dyDescent="0.35">
      <c r="A110" s="14">
        <v>22</v>
      </c>
      <c r="B110" s="14">
        <f t="shared" si="4"/>
        <v>-3.695529105067064</v>
      </c>
      <c r="C110" s="14">
        <f t="shared" si="5"/>
        <v>13.044708949329362</v>
      </c>
      <c r="D110" s="14"/>
      <c r="E110" s="14">
        <v>13</v>
      </c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1:15" x14ac:dyDescent="0.35">
      <c r="A111" s="14">
        <v>23</v>
      </c>
      <c r="B111" s="14">
        <f t="shared" si="4"/>
        <v>-3.3083419270465524</v>
      </c>
      <c r="C111" s="14">
        <f t="shared" si="5"/>
        <v>16.916580729534473</v>
      </c>
      <c r="D111" s="14"/>
      <c r="E111" s="14">
        <v>17</v>
      </c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1:15" x14ac:dyDescent="0.35">
      <c r="A112" s="14">
        <v>24</v>
      </c>
      <c r="B112" s="14">
        <f t="shared" si="4"/>
        <v>-2.9211547490260403</v>
      </c>
      <c r="C112" s="14">
        <f t="shared" si="5"/>
        <v>20.788452509739596</v>
      </c>
      <c r="D112" s="14"/>
      <c r="E112" s="14">
        <v>21</v>
      </c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1:15" x14ac:dyDescent="0.35">
      <c r="A113" s="14">
        <v>25</v>
      </c>
      <c r="B113" s="14">
        <f t="shared" si="4"/>
        <v>-2.5339675710055287</v>
      </c>
      <c r="C113" s="14">
        <f t="shared" si="5"/>
        <v>24.660324289944711</v>
      </c>
      <c r="D113" s="14"/>
      <c r="E113" s="14">
        <v>25</v>
      </c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 x14ac:dyDescent="0.35">
      <c r="A114" s="14">
        <v>26</v>
      </c>
      <c r="B114" s="14">
        <f t="shared" si="4"/>
        <v>-2.1467803929850167</v>
      </c>
      <c r="C114" s="14">
        <f t="shared" si="5"/>
        <v>28.532196070149833</v>
      </c>
      <c r="D114" s="14"/>
      <c r="E114" s="14">
        <v>29</v>
      </c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1:15" x14ac:dyDescent="0.35">
      <c r="A115" s="14">
        <v>27</v>
      </c>
      <c r="B115" s="14">
        <f t="shared" si="4"/>
        <v>-1.7595932149645048</v>
      </c>
      <c r="C115" s="14">
        <f t="shared" si="5"/>
        <v>32.404067850354949</v>
      </c>
      <c r="D115" s="14"/>
      <c r="E115" s="14">
        <v>32</v>
      </c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 x14ac:dyDescent="0.35">
      <c r="A116" s="14">
        <v>28</v>
      </c>
      <c r="B116" s="14">
        <f t="shared" si="4"/>
        <v>-1.372406036943993</v>
      </c>
      <c r="C116" s="14">
        <f t="shared" si="5"/>
        <v>36.275939630560075</v>
      </c>
      <c r="D116" s="14"/>
      <c r="E116" s="14">
        <v>36</v>
      </c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1:15" x14ac:dyDescent="0.35">
      <c r="A117" s="14">
        <v>29</v>
      </c>
      <c r="B117" s="14">
        <f t="shared" si="4"/>
        <v>-0.98521885892348116</v>
      </c>
      <c r="C117" s="14">
        <f t="shared" si="5"/>
        <v>40.147811410765186</v>
      </c>
      <c r="D117" s="14"/>
      <c r="E117" s="14">
        <v>40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1:15" x14ac:dyDescent="0.35">
      <c r="A118" s="14">
        <v>30</v>
      </c>
      <c r="B118" s="14">
        <f t="shared" si="4"/>
        <v>-0.59803168090296932</v>
      </c>
      <c r="C118" s="14">
        <f t="shared" si="5"/>
        <v>44.019683190970305</v>
      </c>
      <c r="D118" s="14"/>
      <c r="E118" s="14">
        <v>44</v>
      </c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1:15" x14ac:dyDescent="0.35">
      <c r="A119" s="14">
        <v>31</v>
      </c>
      <c r="B119" s="14">
        <f t="shared" si="4"/>
        <v>-0.21084450288245749</v>
      </c>
      <c r="C119" s="14">
        <f t="shared" si="5"/>
        <v>47.891554971175424</v>
      </c>
      <c r="D119" s="14"/>
      <c r="E119" s="14">
        <v>48</v>
      </c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 x14ac:dyDescent="0.35">
      <c r="A120" s="14">
        <v>32</v>
      </c>
      <c r="B120" s="14">
        <f t="shared" si="4"/>
        <v>0.17634267513805438</v>
      </c>
      <c r="C120" s="14">
        <f t="shared" si="5"/>
        <v>51.763426751380543</v>
      </c>
      <c r="D120" s="14"/>
      <c r="E120" s="14">
        <v>52</v>
      </c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5" x14ac:dyDescent="0.35">
      <c r="A121" s="14">
        <v>33</v>
      </c>
      <c r="B121" s="14">
        <f t="shared" si="4"/>
        <v>0.56352985315856619</v>
      </c>
      <c r="C121" s="14">
        <f t="shared" si="5"/>
        <v>55.635298531585661</v>
      </c>
      <c r="D121" s="14"/>
      <c r="E121" s="14">
        <v>56</v>
      </c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5" x14ac:dyDescent="0.35">
      <c r="A122" s="14">
        <v>34</v>
      </c>
      <c r="B122" s="14">
        <f t="shared" si="4"/>
        <v>0.95071703117907802</v>
      </c>
      <c r="C122" s="14">
        <f t="shared" si="5"/>
        <v>59.50717031179078</v>
      </c>
      <c r="D122" s="14"/>
      <c r="E122" s="14">
        <v>60</v>
      </c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5" x14ac:dyDescent="0.35">
      <c r="A123" s="14">
        <v>35</v>
      </c>
      <c r="B123" s="14">
        <f t="shared" si="4"/>
        <v>1.3379042091995899</v>
      </c>
      <c r="C123" s="14">
        <f t="shared" si="5"/>
        <v>63.379042091995899</v>
      </c>
      <c r="D123" s="14"/>
      <c r="E123" s="14">
        <v>63</v>
      </c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 x14ac:dyDescent="0.35">
      <c r="A124" s="14">
        <v>36</v>
      </c>
      <c r="B124" s="14">
        <f t="shared" si="4"/>
        <v>1.7250913872201017</v>
      </c>
      <c r="C124" s="14">
        <f t="shared" si="5"/>
        <v>67.250913872201011</v>
      </c>
      <c r="D124" s="14"/>
      <c r="E124" s="14">
        <v>67</v>
      </c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 x14ac:dyDescent="0.35">
      <c r="A125" s="14">
        <v>37</v>
      </c>
      <c r="B125" s="14">
        <f t="shared" si="4"/>
        <v>2.1122785652406137</v>
      </c>
      <c r="C125" s="14">
        <f t="shared" si="5"/>
        <v>71.122785652406137</v>
      </c>
      <c r="D125" s="14"/>
      <c r="E125" s="14">
        <v>71</v>
      </c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1:15" x14ac:dyDescent="0.35">
      <c r="A126" s="14">
        <v>38</v>
      </c>
      <c r="B126" s="14">
        <f t="shared" si="4"/>
        <v>2.4994657432611254</v>
      </c>
      <c r="C126" s="14">
        <f t="shared" si="5"/>
        <v>74.994657432611262</v>
      </c>
      <c r="D126" s="14"/>
      <c r="E126" s="14">
        <v>75</v>
      </c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1:15" x14ac:dyDescent="0.35">
      <c r="A127" s="14">
        <v>39</v>
      </c>
      <c r="B127" s="14">
        <f t="shared" si="4"/>
        <v>2.8866529212816374</v>
      </c>
      <c r="C127" s="14">
        <f t="shared" si="5"/>
        <v>78.866529212816374</v>
      </c>
      <c r="D127" s="14"/>
      <c r="E127" s="14">
        <v>79</v>
      </c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1:15" x14ac:dyDescent="0.35">
      <c r="A128" s="14">
        <v>40</v>
      </c>
      <c r="B128" s="14">
        <f t="shared" si="4"/>
        <v>3.273840099302149</v>
      </c>
      <c r="C128" s="14">
        <f t="shared" si="5"/>
        <v>82.738400993021486</v>
      </c>
      <c r="D128" s="14"/>
      <c r="E128" s="14">
        <v>83</v>
      </c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E8" sqref="E8"/>
    </sheetView>
  </sheetViews>
  <sheetFormatPr defaultRowHeight="14.5" x14ac:dyDescent="0.35"/>
  <sheetData>
    <row r="1" spans="1:15" x14ac:dyDescent="0.35">
      <c r="A1" s="46" t="s">
        <v>30</v>
      </c>
      <c r="B1" s="46" t="s">
        <v>31</v>
      </c>
      <c r="C1" s="46" t="s">
        <v>23</v>
      </c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/>
      <c r="O1" s="46" t="s">
        <v>32</v>
      </c>
    </row>
    <row r="2" spans="1:15" x14ac:dyDescent="0.35">
      <c r="A2" s="3">
        <v>0</v>
      </c>
      <c r="B2" s="3">
        <v>1958</v>
      </c>
      <c r="C2" s="3">
        <f t="shared" ref="C2:C35" si="0">2017-B2</f>
        <v>59</v>
      </c>
      <c r="D2" s="3">
        <v>4</v>
      </c>
      <c r="E2" s="3">
        <v>4</v>
      </c>
      <c r="F2" s="3">
        <v>4</v>
      </c>
      <c r="G2" s="3">
        <v>4</v>
      </c>
      <c r="H2" s="3">
        <v>4</v>
      </c>
      <c r="I2" s="3">
        <v>3</v>
      </c>
      <c r="J2" s="3">
        <v>3</v>
      </c>
      <c r="K2" s="3">
        <v>4</v>
      </c>
      <c r="L2" s="3"/>
      <c r="M2" s="3">
        <v>4</v>
      </c>
      <c r="N2" s="3"/>
      <c r="O2" s="3">
        <f>SUM(D2:K2,M2)</f>
        <v>34</v>
      </c>
    </row>
    <row r="3" spans="1:15" x14ac:dyDescent="0.35">
      <c r="A3" s="5">
        <v>0</v>
      </c>
      <c r="B3" s="5">
        <v>1958</v>
      </c>
      <c r="C3" s="5">
        <f t="shared" si="0"/>
        <v>59</v>
      </c>
      <c r="D3" s="5">
        <v>3</v>
      </c>
      <c r="E3" s="5">
        <v>4</v>
      </c>
      <c r="F3" s="5">
        <v>4</v>
      </c>
      <c r="G3" s="5">
        <v>4</v>
      </c>
      <c r="H3" s="5">
        <v>4</v>
      </c>
      <c r="I3" s="5">
        <v>4</v>
      </c>
      <c r="J3" s="5">
        <v>4</v>
      </c>
      <c r="K3" s="5">
        <v>1</v>
      </c>
      <c r="L3" s="5"/>
      <c r="M3" s="5">
        <v>4</v>
      </c>
      <c r="N3" s="5"/>
      <c r="O3" s="3">
        <f t="shared" ref="O3:O35" si="1">SUM(D3:K3,M3)</f>
        <v>32</v>
      </c>
    </row>
    <row r="4" spans="1:15" x14ac:dyDescent="0.35">
      <c r="A4" s="3">
        <v>1</v>
      </c>
      <c r="B4" s="3">
        <v>1958</v>
      </c>
      <c r="C4" s="3">
        <f t="shared" si="0"/>
        <v>59</v>
      </c>
      <c r="D4" s="3">
        <v>3</v>
      </c>
      <c r="E4" s="3">
        <v>3</v>
      </c>
      <c r="F4" s="3">
        <v>4</v>
      </c>
      <c r="G4" s="3">
        <v>3</v>
      </c>
      <c r="H4" s="3">
        <v>3</v>
      </c>
      <c r="I4" s="3">
        <v>3</v>
      </c>
      <c r="J4" s="3">
        <v>4</v>
      </c>
      <c r="K4" s="3">
        <v>4</v>
      </c>
      <c r="L4" s="3"/>
      <c r="M4" s="3">
        <v>2</v>
      </c>
      <c r="N4" s="3"/>
      <c r="O4" s="3">
        <f t="shared" si="1"/>
        <v>29</v>
      </c>
    </row>
    <row r="5" spans="1:15" x14ac:dyDescent="0.35">
      <c r="A5" s="5">
        <v>0</v>
      </c>
      <c r="B5" s="5">
        <v>1962</v>
      </c>
      <c r="C5" s="5">
        <f t="shared" si="0"/>
        <v>55</v>
      </c>
      <c r="D5" s="5">
        <v>4</v>
      </c>
      <c r="E5" s="5">
        <v>4</v>
      </c>
      <c r="F5" s="5">
        <v>4</v>
      </c>
      <c r="G5" s="5">
        <v>4</v>
      </c>
      <c r="H5" s="5">
        <v>4</v>
      </c>
      <c r="I5" s="5">
        <v>2</v>
      </c>
      <c r="J5" s="5">
        <v>3</v>
      </c>
      <c r="K5" s="5">
        <v>4</v>
      </c>
      <c r="L5" s="5"/>
      <c r="M5" s="5">
        <v>2</v>
      </c>
      <c r="N5" s="5"/>
      <c r="O5" s="3">
        <f t="shared" si="1"/>
        <v>31</v>
      </c>
    </row>
    <row r="6" spans="1:15" x14ac:dyDescent="0.35">
      <c r="A6" s="3">
        <v>0</v>
      </c>
      <c r="B6" s="3">
        <v>1963</v>
      </c>
      <c r="C6" s="3">
        <f t="shared" si="0"/>
        <v>54</v>
      </c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/>
      <c r="M6" s="3">
        <v>4</v>
      </c>
      <c r="N6" s="3"/>
      <c r="O6" s="3">
        <f t="shared" si="1"/>
        <v>36</v>
      </c>
    </row>
    <row r="7" spans="1:15" x14ac:dyDescent="0.35">
      <c r="A7" s="5">
        <v>0</v>
      </c>
      <c r="B7" s="5">
        <v>1963</v>
      </c>
      <c r="C7" s="5">
        <f t="shared" si="0"/>
        <v>54</v>
      </c>
      <c r="D7" s="5">
        <v>4</v>
      </c>
      <c r="E7" s="5">
        <v>4</v>
      </c>
      <c r="F7" s="5">
        <v>4</v>
      </c>
      <c r="G7" s="5">
        <v>4</v>
      </c>
      <c r="H7" s="5">
        <v>4</v>
      </c>
      <c r="I7" s="5">
        <v>4</v>
      </c>
      <c r="J7" s="5">
        <v>4</v>
      </c>
      <c r="K7" s="5">
        <v>4</v>
      </c>
      <c r="L7" s="5"/>
      <c r="M7" s="5">
        <v>4</v>
      </c>
      <c r="N7" s="5"/>
      <c r="O7" s="3">
        <f t="shared" si="1"/>
        <v>36</v>
      </c>
    </row>
    <row r="8" spans="1:15" x14ac:dyDescent="0.35">
      <c r="A8" s="3">
        <v>0</v>
      </c>
      <c r="B8" s="3">
        <v>1963</v>
      </c>
      <c r="C8" s="3">
        <f t="shared" si="0"/>
        <v>54</v>
      </c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3</v>
      </c>
      <c r="J8" s="3">
        <v>3</v>
      </c>
      <c r="K8" s="3">
        <v>4</v>
      </c>
      <c r="L8" s="3"/>
      <c r="M8" s="3">
        <v>1</v>
      </c>
      <c r="N8" s="3"/>
      <c r="O8" s="3">
        <f t="shared" si="1"/>
        <v>31</v>
      </c>
    </row>
    <row r="9" spans="1:15" x14ac:dyDescent="0.35">
      <c r="A9" s="5">
        <v>1</v>
      </c>
      <c r="B9" s="5">
        <v>1965</v>
      </c>
      <c r="C9" s="5">
        <f t="shared" si="0"/>
        <v>52</v>
      </c>
      <c r="D9" s="5">
        <v>3</v>
      </c>
      <c r="E9" s="5">
        <v>4</v>
      </c>
      <c r="F9" s="5">
        <v>4</v>
      </c>
      <c r="G9" s="5">
        <v>4</v>
      </c>
      <c r="H9" s="5">
        <v>4</v>
      </c>
      <c r="I9" s="5">
        <v>4</v>
      </c>
      <c r="J9" s="5">
        <v>4</v>
      </c>
      <c r="K9" s="5">
        <v>4</v>
      </c>
      <c r="L9" s="5"/>
      <c r="M9" s="5">
        <v>4</v>
      </c>
      <c r="N9" s="5"/>
      <c r="O9" s="3">
        <f t="shared" si="1"/>
        <v>35</v>
      </c>
    </row>
    <row r="10" spans="1:15" x14ac:dyDescent="0.35">
      <c r="A10" s="3">
        <v>0</v>
      </c>
      <c r="B10" s="3">
        <v>1965</v>
      </c>
      <c r="C10" s="3">
        <f t="shared" si="0"/>
        <v>52</v>
      </c>
      <c r="D10" s="3">
        <v>4</v>
      </c>
      <c r="E10" s="3">
        <v>4</v>
      </c>
      <c r="F10" s="3">
        <v>4</v>
      </c>
      <c r="G10" s="3">
        <v>2</v>
      </c>
      <c r="H10" s="3">
        <v>4</v>
      </c>
      <c r="I10" s="3">
        <v>4</v>
      </c>
      <c r="J10" s="3">
        <v>4</v>
      </c>
      <c r="K10" s="3">
        <v>4</v>
      </c>
      <c r="L10" s="3"/>
      <c r="M10" s="3">
        <v>4</v>
      </c>
      <c r="N10" s="3"/>
      <c r="O10" s="3">
        <f t="shared" si="1"/>
        <v>34</v>
      </c>
    </row>
    <row r="11" spans="1:15" x14ac:dyDescent="0.35">
      <c r="A11" s="5">
        <v>0</v>
      </c>
      <c r="B11" s="5">
        <v>1965</v>
      </c>
      <c r="C11" s="5">
        <f t="shared" si="0"/>
        <v>52</v>
      </c>
      <c r="D11" s="5">
        <v>3</v>
      </c>
      <c r="E11" s="5">
        <v>4</v>
      </c>
      <c r="F11" s="5">
        <v>4</v>
      </c>
      <c r="G11" s="5">
        <v>2</v>
      </c>
      <c r="H11" s="5">
        <v>3</v>
      </c>
      <c r="I11" s="5">
        <v>2</v>
      </c>
      <c r="J11" s="5">
        <v>3</v>
      </c>
      <c r="K11" s="5">
        <v>3</v>
      </c>
      <c r="L11" s="5"/>
      <c r="M11" s="5">
        <v>2</v>
      </c>
      <c r="N11" s="5"/>
      <c r="O11" s="3">
        <f t="shared" si="1"/>
        <v>26</v>
      </c>
    </row>
    <row r="12" spans="1:15" x14ac:dyDescent="0.35">
      <c r="A12" s="3">
        <v>0</v>
      </c>
      <c r="B12" s="3">
        <v>1966</v>
      </c>
      <c r="C12" s="3">
        <f t="shared" si="0"/>
        <v>51</v>
      </c>
      <c r="D12" s="3">
        <v>2</v>
      </c>
      <c r="E12" s="3">
        <v>2</v>
      </c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3"/>
      <c r="M12" s="3">
        <v>4</v>
      </c>
      <c r="N12" s="3"/>
      <c r="O12" s="3">
        <f t="shared" si="1"/>
        <v>32</v>
      </c>
    </row>
    <row r="13" spans="1:15" x14ac:dyDescent="0.35">
      <c r="A13" s="5">
        <v>0</v>
      </c>
      <c r="B13" s="5">
        <v>1967</v>
      </c>
      <c r="C13" s="5">
        <f t="shared" si="0"/>
        <v>50</v>
      </c>
      <c r="D13" s="5">
        <v>3</v>
      </c>
      <c r="E13" s="5">
        <v>3</v>
      </c>
      <c r="F13" s="5">
        <v>4</v>
      </c>
      <c r="G13" s="5">
        <v>4</v>
      </c>
      <c r="H13" s="5">
        <v>4</v>
      </c>
      <c r="I13" s="5">
        <v>3</v>
      </c>
      <c r="J13" s="5">
        <v>4</v>
      </c>
      <c r="K13" s="5">
        <v>3</v>
      </c>
      <c r="L13" s="5"/>
      <c r="M13" s="5">
        <v>4</v>
      </c>
      <c r="N13" s="5"/>
      <c r="O13" s="3">
        <f t="shared" si="1"/>
        <v>32</v>
      </c>
    </row>
    <row r="14" spans="1:15" x14ac:dyDescent="0.35">
      <c r="A14" s="3">
        <v>0</v>
      </c>
      <c r="B14" s="3">
        <v>1968</v>
      </c>
      <c r="C14" s="3">
        <f t="shared" si="0"/>
        <v>49</v>
      </c>
      <c r="D14" s="3">
        <v>3</v>
      </c>
      <c r="E14" s="3">
        <v>4</v>
      </c>
      <c r="F14" s="3">
        <v>4</v>
      </c>
      <c r="G14" s="3">
        <v>3</v>
      </c>
      <c r="H14" s="3">
        <v>3</v>
      </c>
      <c r="I14" s="3">
        <v>3</v>
      </c>
      <c r="J14" s="3">
        <v>3</v>
      </c>
      <c r="K14" s="3">
        <v>3</v>
      </c>
      <c r="L14" s="3"/>
      <c r="M14" s="3">
        <v>3</v>
      </c>
      <c r="N14" s="3"/>
      <c r="O14" s="3">
        <f t="shared" si="1"/>
        <v>29</v>
      </c>
    </row>
    <row r="15" spans="1:15" x14ac:dyDescent="0.35">
      <c r="A15" s="5">
        <v>0</v>
      </c>
      <c r="B15" s="5">
        <v>1968</v>
      </c>
      <c r="C15" s="5">
        <f t="shared" si="0"/>
        <v>49</v>
      </c>
      <c r="D15" s="5">
        <v>3</v>
      </c>
      <c r="E15" s="5">
        <v>2</v>
      </c>
      <c r="F15" s="5">
        <v>4</v>
      </c>
      <c r="G15" s="5">
        <v>2</v>
      </c>
      <c r="H15" s="5">
        <v>3</v>
      </c>
      <c r="I15" s="5">
        <v>3</v>
      </c>
      <c r="J15" s="5">
        <v>3</v>
      </c>
      <c r="K15" s="5">
        <v>4</v>
      </c>
      <c r="L15" s="5"/>
      <c r="M15" s="5">
        <v>2</v>
      </c>
      <c r="N15" s="5"/>
      <c r="O15" s="3">
        <f t="shared" si="1"/>
        <v>26</v>
      </c>
    </row>
    <row r="16" spans="1:15" x14ac:dyDescent="0.35">
      <c r="A16" s="3">
        <v>0</v>
      </c>
      <c r="B16" s="3">
        <v>1969</v>
      </c>
      <c r="C16" s="3">
        <f t="shared" si="0"/>
        <v>48</v>
      </c>
      <c r="D16" s="3">
        <v>4</v>
      </c>
      <c r="E16" s="3">
        <v>4</v>
      </c>
      <c r="F16" s="3">
        <v>4</v>
      </c>
      <c r="G16" s="3">
        <v>4</v>
      </c>
      <c r="H16" s="3">
        <v>3</v>
      </c>
      <c r="I16" s="3">
        <v>3</v>
      </c>
      <c r="J16" s="3">
        <v>4</v>
      </c>
      <c r="K16" s="3">
        <v>3</v>
      </c>
      <c r="L16" s="3"/>
      <c r="M16" s="3">
        <v>3</v>
      </c>
      <c r="N16" s="3"/>
      <c r="O16" s="3">
        <f t="shared" si="1"/>
        <v>32</v>
      </c>
    </row>
    <row r="17" spans="1:15" x14ac:dyDescent="0.35">
      <c r="A17" s="5">
        <v>0</v>
      </c>
      <c r="B17" s="5">
        <v>1970</v>
      </c>
      <c r="C17" s="5">
        <f t="shared" si="0"/>
        <v>47</v>
      </c>
      <c r="D17" s="5">
        <v>4</v>
      </c>
      <c r="E17" s="5">
        <v>4</v>
      </c>
      <c r="F17" s="5">
        <v>4</v>
      </c>
      <c r="G17" s="5">
        <v>4</v>
      </c>
      <c r="H17" s="5">
        <v>3</v>
      </c>
      <c r="I17" s="5">
        <v>3</v>
      </c>
      <c r="J17" s="5">
        <v>2</v>
      </c>
      <c r="K17" s="5">
        <v>4</v>
      </c>
      <c r="L17" s="5"/>
      <c r="M17" s="5">
        <v>3</v>
      </c>
      <c r="N17" s="5"/>
      <c r="O17" s="3">
        <f t="shared" si="1"/>
        <v>31</v>
      </c>
    </row>
    <row r="18" spans="1:15" x14ac:dyDescent="0.35">
      <c r="A18" s="3">
        <v>0</v>
      </c>
      <c r="B18" s="3">
        <v>1971</v>
      </c>
      <c r="C18" s="3">
        <f t="shared" si="0"/>
        <v>46</v>
      </c>
      <c r="D18" s="3">
        <v>3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/>
      <c r="M18" s="3">
        <v>3</v>
      </c>
      <c r="N18" s="3"/>
      <c r="O18" s="3">
        <f t="shared" si="1"/>
        <v>34</v>
      </c>
    </row>
    <row r="19" spans="1:15" x14ac:dyDescent="0.35">
      <c r="A19" s="5">
        <v>1</v>
      </c>
      <c r="B19" s="5">
        <v>1971</v>
      </c>
      <c r="C19" s="5">
        <f t="shared" si="0"/>
        <v>46</v>
      </c>
      <c r="D19" s="5">
        <v>4</v>
      </c>
      <c r="E19" s="5">
        <v>4</v>
      </c>
      <c r="F19" s="5">
        <v>4</v>
      </c>
      <c r="G19" s="5">
        <v>3</v>
      </c>
      <c r="H19" s="5">
        <v>4</v>
      </c>
      <c r="I19" s="5">
        <v>4</v>
      </c>
      <c r="J19" s="5">
        <v>3</v>
      </c>
      <c r="K19" s="5">
        <v>3</v>
      </c>
      <c r="L19" s="5"/>
      <c r="M19" s="5">
        <v>3</v>
      </c>
      <c r="N19" s="5"/>
      <c r="O19" s="3">
        <f t="shared" si="1"/>
        <v>32</v>
      </c>
    </row>
    <row r="20" spans="1:15" x14ac:dyDescent="0.35">
      <c r="A20" s="3">
        <v>0</v>
      </c>
      <c r="B20" s="3">
        <v>1971</v>
      </c>
      <c r="C20" s="3">
        <f t="shared" si="0"/>
        <v>46</v>
      </c>
      <c r="D20" s="3">
        <v>3</v>
      </c>
      <c r="E20" s="3">
        <v>3</v>
      </c>
      <c r="F20" s="3">
        <v>3</v>
      </c>
      <c r="G20" s="3">
        <v>3</v>
      </c>
      <c r="H20" s="3">
        <v>3</v>
      </c>
      <c r="I20" s="3">
        <v>3</v>
      </c>
      <c r="J20" s="3">
        <v>3</v>
      </c>
      <c r="K20" s="3">
        <v>2</v>
      </c>
      <c r="L20" s="3"/>
      <c r="M20" s="3">
        <v>4</v>
      </c>
      <c r="N20" s="3"/>
      <c r="O20" s="3">
        <f t="shared" si="1"/>
        <v>27</v>
      </c>
    </row>
    <row r="21" spans="1:15" x14ac:dyDescent="0.35">
      <c r="A21" s="5">
        <v>0</v>
      </c>
      <c r="B21" s="5">
        <v>1972</v>
      </c>
      <c r="C21" s="5">
        <f t="shared" si="0"/>
        <v>45</v>
      </c>
      <c r="D21" s="5">
        <v>3</v>
      </c>
      <c r="E21" s="5">
        <v>4</v>
      </c>
      <c r="F21" s="5">
        <v>4</v>
      </c>
      <c r="G21" s="5">
        <v>2</v>
      </c>
      <c r="H21" s="5">
        <v>3</v>
      </c>
      <c r="I21" s="5">
        <v>3</v>
      </c>
      <c r="J21" s="5">
        <v>3</v>
      </c>
      <c r="K21" s="5">
        <v>3</v>
      </c>
      <c r="L21" s="5"/>
      <c r="M21" s="5">
        <v>4</v>
      </c>
      <c r="N21" s="5"/>
      <c r="O21" s="3">
        <f t="shared" si="1"/>
        <v>29</v>
      </c>
    </row>
    <row r="22" spans="1:15" x14ac:dyDescent="0.35">
      <c r="A22" s="3">
        <v>0</v>
      </c>
      <c r="B22" s="3">
        <v>1973</v>
      </c>
      <c r="C22" s="3">
        <f t="shared" si="0"/>
        <v>44</v>
      </c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3</v>
      </c>
      <c r="J22" s="3">
        <v>4</v>
      </c>
      <c r="K22" s="3">
        <v>4</v>
      </c>
      <c r="L22" s="3"/>
      <c r="M22" s="3">
        <v>4</v>
      </c>
      <c r="N22" s="3"/>
      <c r="O22" s="3">
        <f t="shared" si="1"/>
        <v>35</v>
      </c>
    </row>
    <row r="23" spans="1:15" x14ac:dyDescent="0.35">
      <c r="A23" s="5">
        <v>1</v>
      </c>
      <c r="B23" s="5">
        <v>1973</v>
      </c>
      <c r="C23" s="5">
        <f t="shared" si="0"/>
        <v>44</v>
      </c>
      <c r="D23" s="5">
        <v>4</v>
      </c>
      <c r="E23" s="5">
        <v>4</v>
      </c>
      <c r="F23" s="5">
        <v>4</v>
      </c>
      <c r="G23" s="5">
        <v>4</v>
      </c>
      <c r="H23" s="5">
        <v>3</v>
      </c>
      <c r="I23" s="5">
        <v>4</v>
      </c>
      <c r="J23" s="5">
        <v>3</v>
      </c>
      <c r="K23" s="5">
        <v>4</v>
      </c>
      <c r="L23" s="5"/>
      <c r="M23" s="5">
        <v>3</v>
      </c>
      <c r="N23" s="5"/>
      <c r="O23" s="3">
        <f t="shared" si="1"/>
        <v>33</v>
      </c>
    </row>
    <row r="24" spans="1:15" x14ac:dyDescent="0.35">
      <c r="A24" s="3">
        <v>1</v>
      </c>
      <c r="B24" s="3">
        <v>1973</v>
      </c>
      <c r="C24" s="3">
        <f t="shared" si="0"/>
        <v>44</v>
      </c>
      <c r="D24" s="3">
        <v>4</v>
      </c>
      <c r="E24" s="3">
        <v>4</v>
      </c>
      <c r="F24" s="3">
        <v>4</v>
      </c>
      <c r="G24" s="3">
        <v>4</v>
      </c>
      <c r="H24" s="3">
        <v>3</v>
      </c>
      <c r="I24" s="3">
        <v>3</v>
      </c>
      <c r="J24" s="3">
        <v>4</v>
      </c>
      <c r="K24" s="3">
        <v>4</v>
      </c>
      <c r="L24" s="3"/>
      <c r="M24" s="3">
        <v>3</v>
      </c>
      <c r="N24" s="3"/>
      <c r="O24" s="3">
        <f t="shared" si="1"/>
        <v>33</v>
      </c>
    </row>
    <row r="25" spans="1:15" x14ac:dyDescent="0.35">
      <c r="A25" s="5">
        <v>1</v>
      </c>
      <c r="B25" s="5">
        <v>1973</v>
      </c>
      <c r="C25" s="5">
        <f t="shared" si="0"/>
        <v>44</v>
      </c>
      <c r="D25" s="5">
        <v>4</v>
      </c>
      <c r="E25" s="5">
        <v>3</v>
      </c>
      <c r="F25" s="5">
        <v>3</v>
      </c>
      <c r="G25" s="5">
        <v>3</v>
      </c>
      <c r="H25" s="5">
        <v>3</v>
      </c>
      <c r="I25" s="5">
        <v>3</v>
      </c>
      <c r="J25" s="5">
        <v>3</v>
      </c>
      <c r="K25" s="5">
        <v>3</v>
      </c>
      <c r="L25" s="5"/>
      <c r="M25" s="5">
        <v>4</v>
      </c>
      <c r="N25" s="5"/>
      <c r="O25" s="3">
        <f t="shared" si="1"/>
        <v>29</v>
      </c>
    </row>
    <row r="26" spans="1:15" x14ac:dyDescent="0.35">
      <c r="A26" s="3">
        <v>1</v>
      </c>
      <c r="B26" s="3">
        <v>1974</v>
      </c>
      <c r="C26" s="3">
        <f t="shared" si="0"/>
        <v>43</v>
      </c>
      <c r="D26" s="3">
        <v>4</v>
      </c>
      <c r="E26" s="3">
        <v>3</v>
      </c>
      <c r="F26" s="3">
        <v>4</v>
      </c>
      <c r="G26" s="3">
        <v>4</v>
      </c>
      <c r="H26" s="3">
        <v>4</v>
      </c>
      <c r="I26" s="3">
        <v>3</v>
      </c>
      <c r="J26" s="3">
        <v>3</v>
      </c>
      <c r="K26" s="3">
        <v>4</v>
      </c>
      <c r="L26" s="3"/>
      <c r="M26" s="3">
        <v>3</v>
      </c>
      <c r="N26" s="3"/>
      <c r="O26" s="3">
        <f t="shared" si="1"/>
        <v>32</v>
      </c>
    </row>
    <row r="27" spans="1:15" x14ac:dyDescent="0.35">
      <c r="A27" s="5">
        <v>1</v>
      </c>
      <c r="B27" s="5">
        <v>1974</v>
      </c>
      <c r="C27" s="5">
        <f t="shared" si="0"/>
        <v>43</v>
      </c>
      <c r="D27" s="5">
        <v>3</v>
      </c>
      <c r="E27" s="5">
        <v>3</v>
      </c>
      <c r="F27" s="5">
        <v>4</v>
      </c>
      <c r="G27" s="5">
        <v>4</v>
      </c>
      <c r="H27" s="5">
        <v>4</v>
      </c>
      <c r="I27" s="5">
        <v>3</v>
      </c>
      <c r="J27" s="5">
        <v>3</v>
      </c>
      <c r="K27" s="5">
        <v>4</v>
      </c>
      <c r="L27" s="5"/>
      <c r="M27" s="5">
        <v>3</v>
      </c>
      <c r="N27" s="5"/>
      <c r="O27" s="3">
        <f t="shared" si="1"/>
        <v>31</v>
      </c>
    </row>
    <row r="28" spans="1:15" x14ac:dyDescent="0.35">
      <c r="A28" s="3">
        <v>0</v>
      </c>
      <c r="B28" s="3">
        <v>1974</v>
      </c>
      <c r="C28" s="3">
        <f t="shared" si="0"/>
        <v>43</v>
      </c>
      <c r="D28" s="3">
        <v>2</v>
      </c>
      <c r="E28" s="3">
        <v>3</v>
      </c>
      <c r="F28" s="3">
        <v>4</v>
      </c>
      <c r="G28" s="3">
        <v>2</v>
      </c>
      <c r="H28" s="3">
        <v>3</v>
      </c>
      <c r="I28" s="3">
        <v>3</v>
      </c>
      <c r="J28" s="3">
        <v>2</v>
      </c>
      <c r="K28" s="3">
        <v>3</v>
      </c>
      <c r="L28" s="3"/>
      <c r="M28" s="3">
        <v>2</v>
      </c>
      <c r="N28" s="3"/>
      <c r="O28" s="3">
        <f t="shared" si="1"/>
        <v>24</v>
      </c>
    </row>
    <row r="29" spans="1:15" x14ac:dyDescent="0.35">
      <c r="A29" s="5">
        <v>0</v>
      </c>
      <c r="B29" s="5">
        <v>1975</v>
      </c>
      <c r="C29" s="5">
        <f t="shared" si="0"/>
        <v>42</v>
      </c>
      <c r="D29" s="5">
        <v>4</v>
      </c>
      <c r="E29" s="5">
        <v>3</v>
      </c>
      <c r="F29" s="5">
        <v>4</v>
      </c>
      <c r="G29" s="5">
        <v>4</v>
      </c>
      <c r="H29" s="5">
        <v>4</v>
      </c>
      <c r="I29" s="5">
        <v>4</v>
      </c>
      <c r="J29" s="5">
        <v>4</v>
      </c>
      <c r="K29" s="5">
        <v>4</v>
      </c>
      <c r="L29" s="5"/>
      <c r="M29" s="5">
        <v>4</v>
      </c>
      <c r="N29" s="5"/>
      <c r="O29" s="3">
        <f t="shared" si="1"/>
        <v>35</v>
      </c>
    </row>
    <row r="30" spans="1:15" x14ac:dyDescent="0.35">
      <c r="A30" s="3">
        <v>0</v>
      </c>
      <c r="B30" s="3">
        <v>1975</v>
      </c>
      <c r="C30" s="3">
        <f t="shared" si="0"/>
        <v>42</v>
      </c>
      <c r="D30" s="3">
        <v>4</v>
      </c>
      <c r="E30" s="3">
        <v>4</v>
      </c>
      <c r="F30" s="3">
        <v>4</v>
      </c>
      <c r="G30" s="3">
        <v>4</v>
      </c>
      <c r="H30" s="3">
        <v>4</v>
      </c>
      <c r="I30" s="3">
        <v>3</v>
      </c>
      <c r="J30" s="3">
        <v>3</v>
      </c>
      <c r="K30" s="3">
        <v>4</v>
      </c>
      <c r="L30" s="3"/>
      <c r="M30" s="3">
        <v>3</v>
      </c>
      <c r="N30" s="3"/>
      <c r="O30" s="3">
        <f t="shared" si="1"/>
        <v>33</v>
      </c>
    </row>
    <row r="31" spans="1:15" x14ac:dyDescent="0.35">
      <c r="A31" s="5">
        <v>0</v>
      </c>
      <c r="B31" s="5">
        <v>1976</v>
      </c>
      <c r="C31" s="5">
        <f t="shared" si="0"/>
        <v>41</v>
      </c>
      <c r="D31" s="5">
        <v>4</v>
      </c>
      <c r="E31" s="5">
        <v>4</v>
      </c>
      <c r="F31" s="5">
        <v>4</v>
      </c>
      <c r="G31" s="5">
        <v>4</v>
      </c>
      <c r="H31" s="5">
        <v>4</v>
      </c>
      <c r="I31" s="5">
        <v>4</v>
      </c>
      <c r="J31" s="5">
        <v>4</v>
      </c>
      <c r="K31" s="5">
        <v>3</v>
      </c>
      <c r="L31" s="5"/>
      <c r="M31" s="5">
        <v>2</v>
      </c>
      <c r="N31" s="5"/>
      <c r="O31" s="3">
        <f t="shared" si="1"/>
        <v>33</v>
      </c>
    </row>
    <row r="32" spans="1:15" x14ac:dyDescent="0.35">
      <c r="A32" s="3">
        <v>1</v>
      </c>
      <c r="B32" s="3">
        <v>1976</v>
      </c>
      <c r="C32" s="3">
        <f t="shared" si="0"/>
        <v>41</v>
      </c>
      <c r="D32" s="3">
        <v>4</v>
      </c>
      <c r="E32" s="3">
        <v>2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2</v>
      </c>
      <c r="L32" s="3"/>
      <c r="M32" s="3">
        <v>4</v>
      </c>
      <c r="N32" s="3"/>
      <c r="O32" s="3">
        <f t="shared" si="1"/>
        <v>32</v>
      </c>
    </row>
    <row r="33" spans="1:15" x14ac:dyDescent="0.35">
      <c r="A33" s="5">
        <v>0</v>
      </c>
      <c r="B33" s="5">
        <v>1976</v>
      </c>
      <c r="C33" s="5">
        <f t="shared" si="0"/>
        <v>41</v>
      </c>
      <c r="D33" s="5">
        <v>3</v>
      </c>
      <c r="E33" s="5">
        <v>4</v>
      </c>
      <c r="F33" s="5">
        <v>4</v>
      </c>
      <c r="G33" s="5">
        <v>3</v>
      </c>
      <c r="H33" s="5">
        <v>3</v>
      </c>
      <c r="I33" s="5">
        <v>3</v>
      </c>
      <c r="J33" s="5">
        <v>4</v>
      </c>
      <c r="K33" s="5">
        <v>4</v>
      </c>
      <c r="L33" s="5"/>
      <c r="M33" s="5">
        <v>3</v>
      </c>
      <c r="N33" s="5"/>
      <c r="O33" s="3">
        <f t="shared" si="1"/>
        <v>31</v>
      </c>
    </row>
    <row r="34" spans="1:15" x14ac:dyDescent="0.35">
      <c r="A34" s="3">
        <v>0</v>
      </c>
      <c r="B34" s="3">
        <v>1976</v>
      </c>
      <c r="C34" s="3">
        <f t="shared" si="0"/>
        <v>41</v>
      </c>
      <c r="D34" s="3">
        <v>3</v>
      </c>
      <c r="E34" s="3">
        <v>2</v>
      </c>
      <c r="F34" s="3">
        <v>4</v>
      </c>
      <c r="G34" s="3">
        <v>4</v>
      </c>
      <c r="H34" s="3">
        <v>3</v>
      </c>
      <c r="I34" s="3">
        <v>3</v>
      </c>
      <c r="J34" s="3">
        <v>3</v>
      </c>
      <c r="K34" s="3">
        <v>3</v>
      </c>
      <c r="L34" s="3"/>
      <c r="M34" s="3">
        <v>3</v>
      </c>
      <c r="N34" s="3"/>
      <c r="O34" s="3">
        <f t="shared" si="1"/>
        <v>28</v>
      </c>
    </row>
    <row r="35" spans="1:15" x14ac:dyDescent="0.35">
      <c r="A35" s="5">
        <v>0</v>
      </c>
      <c r="B35" s="5">
        <v>1976</v>
      </c>
      <c r="C35" s="5">
        <f t="shared" si="0"/>
        <v>41</v>
      </c>
      <c r="D35" s="5">
        <v>3</v>
      </c>
      <c r="E35" s="5">
        <v>3</v>
      </c>
      <c r="F35" s="5">
        <v>3</v>
      </c>
      <c r="G35" s="5">
        <v>3</v>
      </c>
      <c r="H35" s="5">
        <v>2</v>
      </c>
      <c r="I35" s="5">
        <v>3</v>
      </c>
      <c r="J35" s="5">
        <v>2</v>
      </c>
      <c r="K35" s="5">
        <v>3</v>
      </c>
      <c r="L35" s="5"/>
      <c r="M35" s="5">
        <v>3</v>
      </c>
      <c r="N35" s="5"/>
      <c r="O35" s="3">
        <f t="shared" si="1"/>
        <v>25</v>
      </c>
    </row>
    <row r="36" spans="1:15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x14ac:dyDescent="0.3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x14ac:dyDescent="0.35">
      <c r="A38" s="14" t="s">
        <v>32</v>
      </c>
      <c r="B38" s="14" t="s">
        <v>33</v>
      </c>
      <c r="C38" s="14" t="s">
        <v>34</v>
      </c>
      <c r="D38" s="14"/>
      <c r="E38" s="14"/>
      <c r="F38" s="14"/>
      <c r="G38" s="14"/>
      <c r="H38" s="14"/>
      <c r="I38" s="14"/>
      <c r="J38" s="14"/>
      <c r="K38" s="14" t="s">
        <v>35</v>
      </c>
      <c r="L38" s="14">
        <f>AVERAGE(O2:O35)</f>
        <v>31.235294117647058</v>
      </c>
      <c r="M38" s="14"/>
      <c r="N38" s="14"/>
      <c r="O38" s="14"/>
    </row>
    <row r="39" spans="1:15" x14ac:dyDescent="0.35">
      <c r="A39" s="14">
        <v>20</v>
      </c>
      <c r="B39" s="14">
        <f>(A39-$L$38)/$L$39</f>
        <v>-3.5961198456668662</v>
      </c>
      <c r="C39" s="14">
        <f>(B39*10)+50</f>
        <v>14.038801543331338</v>
      </c>
      <c r="D39" s="14"/>
      <c r="E39" s="14">
        <v>14</v>
      </c>
      <c r="F39" s="14"/>
      <c r="G39" s="14"/>
      <c r="H39" s="14"/>
      <c r="I39" s="14"/>
      <c r="J39" s="14"/>
      <c r="K39" s="14" t="s">
        <v>38</v>
      </c>
      <c r="L39" s="14">
        <f>STDEV(O2:O35)</f>
        <v>3.1242824488135432</v>
      </c>
      <c r="M39" s="14"/>
      <c r="N39" s="14"/>
      <c r="O39" s="14"/>
    </row>
    <row r="40" spans="1:15" x14ac:dyDescent="0.35">
      <c r="A40" s="14">
        <v>21</v>
      </c>
      <c r="B40" s="14">
        <f t="shared" ref="B40:B59" si="2">(A40-$L$38)/$L$39</f>
        <v>-3.2760463515499199</v>
      </c>
      <c r="C40" s="14">
        <f t="shared" ref="C40:C59" si="3">(B40*10)+50</f>
        <v>17.239536484500803</v>
      </c>
      <c r="D40" s="14"/>
      <c r="E40" s="14">
        <v>17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x14ac:dyDescent="0.35">
      <c r="A41" s="14">
        <v>22</v>
      </c>
      <c r="B41" s="14">
        <f t="shared" si="2"/>
        <v>-2.9559728574329736</v>
      </c>
      <c r="C41" s="14">
        <f t="shared" si="3"/>
        <v>20.440271425670264</v>
      </c>
      <c r="D41" s="14"/>
      <c r="E41" s="14">
        <v>20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x14ac:dyDescent="0.35">
      <c r="A42" s="14">
        <v>23</v>
      </c>
      <c r="B42" s="14">
        <f t="shared" si="2"/>
        <v>-2.6358993633160277</v>
      </c>
      <c r="C42" s="14">
        <f t="shared" si="3"/>
        <v>23.641006366839722</v>
      </c>
      <c r="D42" s="14"/>
      <c r="E42" s="14">
        <v>24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x14ac:dyDescent="0.35">
      <c r="A43" s="14">
        <v>24</v>
      </c>
      <c r="B43" s="14">
        <f t="shared" si="2"/>
        <v>-2.3158258691990814</v>
      </c>
      <c r="C43" s="14">
        <f t="shared" si="3"/>
        <v>26.841741308009187</v>
      </c>
      <c r="D43" s="14"/>
      <c r="E43" s="14">
        <v>27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x14ac:dyDescent="0.35">
      <c r="A44" s="14">
        <v>25</v>
      </c>
      <c r="B44" s="14">
        <f t="shared" si="2"/>
        <v>-1.9957523750821351</v>
      </c>
      <c r="C44" s="14">
        <f t="shared" si="3"/>
        <v>30.042476249178648</v>
      </c>
      <c r="D44" s="14"/>
      <c r="E44" s="14">
        <v>30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x14ac:dyDescent="0.35">
      <c r="A45" s="14">
        <v>26</v>
      </c>
      <c r="B45" s="14">
        <f t="shared" si="2"/>
        <v>-1.6756788809651888</v>
      </c>
      <c r="C45" s="14">
        <f t="shared" si="3"/>
        <v>33.243211190348113</v>
      </c>
      <c r="D45" s="14"/>
      <c r="E45" s="14">
        <v>33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x14ac:dyDescent="0.35">
      <c r="A46" s="14">
        <v>27</v>
      </c>
      <c r="B46" s="14">
        <f t="shared" si="2"/>
        <v>-1.3556053868482425</v>
      </c>
      <c r="C46" s="14">
        <f t="shared" si="3"/>
        <v>36.443946131517578</v>
      </c>
      <c r="D46" s="14"/>
      <c r="E46" s="14">
        <v>36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x14ac:dyDescent="0.35">
      <c r="A47" s="14">
        <v>28</v>
      </c>
      <c r="B47" s="14">
        <f t="shared" si="2"/>
        <v>-1.0355318927312964</v>
      </c>
      <c r="C47" s="14">
        <f t="shared" si="3"/>
        <v>39.644681072687035</v>
      </c>
      <c r="D47" s="14"/>
      <c r="E47" s="14">
        <v>40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x14ac:dyDescent="0.35">
      <c r="A48" s="14">
        <v>29</v>
      </c>
      <c r="B48" s="14">
        <f t="shared" si="2"/>
        <v>-0.71545839861435012</v>
      </c>
      <c r="C48" s="14">
        <f t="shared" si="3"/>
        <v>42.8454160138565</v>
      </c>
      <c r="D48" s="14"/>
      <c r="E48" s="14">
        <v>43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 x14ac:dyDescent="0.35">
      <c r="A49" s="14">
        <v>30</v>
      </c>
      <c r="B49" s="14">
        <f t="shared" si="2"/>
        <v>-0.39538490449740388</v>
      </c>
      <c r="C49" s="14">
        <f t="shared" si="3"/>
        <v>46.046150955025965</v>
      </c>
      <c r="D49" s="14"/>
      <c r="E49" s="14">
        <v>46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 x14ac:dyDescent="0.35">
      <c r="A50" s="14">
        <v>31</v>
      </c>
      <c r="B50" s="14">
        <f t="shared" si="2"/>
        <v>-7.5311410380457675E-2</v>
      </c>
      <c r="C50" s="14">
        <f t="shared" si="3"/>
        <v>49.246885896195423</v>
      </c>
      <c r="D50" s="14"/>
      <c r="E50" s="14">
        <v>49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 x14ac:dyDescent="0.35">
      <c r="A51" s="14">
        <v>32</v>
      </c>
      <c r="B51" s="14">
        <f t="shared" si="2"/>
        <v>0.24476208373648856</v>
      </c>
      <c r="C51" s="14">
        <f t="shared" si="3"/>
        <v>52.447620837364887</v>
      </c>
      <c r="D51" s="14"/>
      <c r="E51" s="14">
        <v>52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x14ac:dyDescent="0.35">
      <c r="A52" s="14">
        <v>33</v>
      </c>
      <c r="B52" s="14">
        <f t="shared" si="2"/>
        <v>0.56483557785343474</v>
      </c>
      <c r="C52" s="14">
        <f t="shared" si="3"/>
        <v>55.648355778534345</v>
      </c>
      <c r="D52" s="14"/>
      <c r="E52" s="14">
        <v>56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 x14ac:dyDescent="0.35">
      <c r="A53" s="14">
        <v>34</v>
      </c>
      <c r="B53" s="14">
        <f t="shared" si="2"/>
        <v>0.88490907197038104</v>
      </c>
      <c r="C53" s="14">
        <f t="shared" si="3"/>
        <v>58.84909071970381</v>
      </c>
      <c r="D53" s="14"/>
      <c r="E53" s="14">
        <v>59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 x14ac:dyDescent="0.35">
      <c r="A54" s="14">
        <v>35</v>
      </c>
      <c r="B54" s="14">
        <f t="shared" si="2"/>
        <v>1.2049825660873272</v>
      </c>
      <c r="C54" s="14">
        <f t="shared" si="3"/>
        <v>62.049825660873275</v>
      </c>
      <c r="D54" s="14"/>
      <c r="E54" s="14">
        <v>62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 x14ac:dyDescent="0.35">
      <c r="A55" s="14">
        <v>36</v>
      </c>
      <c r="B55" s="14">
        <f t="shared" si="2"/>
        <v>1.5250560602042735</v>
      </c>
      <c r="C55" s="14">
        <f t="shared" si="3"/>
        <v>65.250560602042739</v>
      </c>
      <c r="D55" s="14"/>
      <c r="E55" s="14">
        <v>65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 x14ac:dyDescent="0.35">
      <c r="A56" s="14">
        <v>37</v>
      </c>
      <c r="B56" s="14">
        <f t="shared" si="2"/>
        <v>1.8451295543212198</v>
      </c>
      <c r="C56" s="14">
        <f t="shared" si="3"/>
        <v>68.451295543212197</v>
      </c>
      <c r="D56" s="14"/>
      <c r="E56" s="14">
        <v>68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x14ac:dyDescent="0.35">
      <c r="A57" s="14">
        <v>38</v>
      </c>
      <c r="B57" s="14">
        <f t="shared" si="2"/>
        <v>2.1652030484381659</v>
      </c>
      <c r="C57" s="14">
        <f t="shared" si="3"/>
        <v>71.652030484381655</v>
      </c>
      <c r="D57" s="14"/>
      <c r="E57" s="14">
        <v>72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x14ac:dyDescent="0.35">
      <c r="A58" s="14">
        <v>39</v>
      </c>
      <c r="B58" s="14">
        <f t="shared" si="2"/>
        <v>2.4852765425551122</v>
      </c>
      <c r="C58" s="14">
        <f t="shared" si="3"/>
        <v>74.852765425551127</v>
      </c>
      <c r="D58" s="14"/>
      <c r="E58" s="14">
        <v>75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x14ac:dyDescent="0.35">
      <c r="A59" s="14">
        <v>40</v>
      </c>
      <c r="B59" s="14">
        <f t="shared" si="2"/>
        <v>2.8053500366720585</v>
      </c>
      <c r="C59" s="14">
        <f t="shared" si="3"/>
        <v>78.053500366720584</v>
      </c>
      <c r="D59" s="14"/>
      <c r="E59" s="14">
        <v>78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Data</vt:lpstr>
      <vt:lpstr>Subškály</vt:lpstr>
      <vt:lpstr>Normy</vt:lpstr>
      <vt:lpstr>Normy - ženy</vt:lpstr>
      <vt:lpstr>Nomy - muži</vt:lpstr>
      <vt:lpstr>14-18</vt:lpstr>
      <vt:lpstr>19-25</vt:lpstr>
      <vt:lpstr>26-40</vt:lpstr>
      <vt:lpstr>41-60</vt:lpstr>
      <vt:lpstr>61-85</vt:lpstr>
      <vt:lpstr>Tabulka pro převod na T skór</vt:lpstr>
      <vt:lpstr>Validizační kritérium - kódován</vt:lpstr>
      <vt:lpstr>Validizační kritérium - hodnoty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Kristlová</dc:creator>
  <cp:lastModifiedBy>Lenka Kristlová</cp:lastModifiedBy>
  <dcterms:created xsi:type="dcterms:W3CDTF">2017-12-16T21:05:25Z</dcterms:created>
  <dcterms:modified xsi:type="dcterms:W3CDTF">2018-01-04T15:28:48Z</dcterms:modified>
</cp:coreProperties>
</file>