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ka\Desktop\"/>
    </mc:Choice>
  </mc:AlternateContent>
  <bookViews>
    <workbookView xWindow="0" yWindow="0" windowWidth="19776" windowHeight="5232" xr2:uid="{00000000-000D-0000-FFFF-FFFF00000000}"/>
  </bookViews>
  <sheets>
    <sheet name="OČIŠTĚNÁ CELÁ DATA" sheetId="6" r:id="rId1"/>
    <sheet name="DATA PRO ANALÝZY - 1.TEST" sheetId="8" r:id="rId2"/>
    <sheet name="Faktorová analýza" sheetId="11" r:id="rId3"/>
    <sheet name="reliabilita" sheetId="13" r:id="rId4"/>
    <sheet name="normy" sheetId="14" r:id="rId5"/>
    <sheet name="validita" sheetId="12" r:id="rId6"/>
  </sheets>
  <calcPr calcId="171027"/>
</workbook>
</file>

<file path=xl/calcChain.xml><?xml version="1.0" encoding="utf-8"?>
<calcChain xmlns="http://schemas.openxmlformats.org/spreadsheetml/2006/main">
  <c r="P3" i="12" l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2" i="8"/>
  <c r="AI5" i="12" l="1"/>
  <c r="AB6" i="12"/>
  <c r="H4" i="12"/>
  <c r="O16" i="12"/>
  <c r="O17" i="12"/>
  <c r="N17" i="12"/>
  <c r="P17" i="12" s="1"/>
  <c r="N16" i="12"/>
  <c r="P16" i="12" s="1"/>
  <c r="O4" i="12" l="1"/>
  <c r="O5" i="12"/>
  <c r="O6" i="12"/>
  <c r="O7" i="12"/>
  <c r="O8" i="12"/>
  <c r="O9" i="12"/>
  <c r="O10" i="12"/>
  <c r="O11" i="12"/>
  <c r="O12" i="12"/>
  <c r="O13" i="12"/>
  <c r="O14" i="12"/>
  <c r="O15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3" i="12"/>
  <c r="S7" i="12" s="1"/>
  <c r="S11" i="12" l="1"/>
  <c r="V8" i="12"/>
  <c r="S8" i="12"/>
  <c r="W7" i="12"/>
  <c r="T10" i="12"/>
  <c r="T7" i="12"/>
  <c r="U9" i="12"/>
  <c r="W11" i="12"/>
  <c r="V7" i="12"/>
  <c r="V11" i="12"/>
  <c r="W10" i="12"/>
  <c r="S10" i="12"/>
  <c r="T9" i="12"/>
  <c r="U8" i="12"/>
  <c r="U7" i="12"/>
  <c r="U11" i="12"/>
  <c r="V10" i="12"/>
  <c r="W9" i="12"/>
  <c r="S9" i="12"/>
  <c r="T8" i="12"/>
  <c r="T11" i="12"/>
  <c r="U10" i="12"/>
  <c r="V9" i="12"/>
  <c r="W8" i="12"/>
  <c r="N320" i="12"/>
  <c r="P320" i="12" s="1"/>
  <c r="N319" i="12"/>
  <c r="P319" i="12" s="1"/>
  <c r="N318" i="12"/>
  <c r="P318" i="12" s="1"/>
  <c r="N317" i="12"/>
  <c r="P317" i="12" s="1"/>
  <c r="N316" i="12"/>
  <c r="P316" i="12" s="1"/>
  <c r="N315" i="12"/>
  <c r="P315" i="12" s="1"/>
  <c r="N314" i="12"/>
  <c r="P314" i="12" s="1"/>
  <c r="N313" i="12"/>
  <c r="P313" i="12" s="1"/>
  <c r="N312" i="12"/>
  <c r="P312" i="12" s="1"/>
  <c r="N311" i="12"/>
  <c r="P311" i="12" s="1"/>
  <c r="N310" i="12"/>
  <c r="P310" i="12" s="1"/>
  <c r="N309" i="12"/>
  <c r="P309" i="12" s="1"/>
  <c r="N308" i="12"/>
  <c r="P308" i="12" s="1"/>
  <c r="N307" i="12"/>
  <c r="P307" i="12" s="1"/>
  <c r="N306" i="12"/>
  <c r="P306" i="12" s="1"/>
  <c r="N305" i="12"/>
  <c r="P305" i="12" s="1"/>
  <c r="N304" i="12"/>
  <c r="P304" i="12" s="1"/>
  <c r="N303" i="12"/>
  <c r="P303" i="12" s="1"/>
  <c r="N302" i="12"/>
  <c r="P302" i="12" s="1"/>
  <c r="N301" i="12"/>
  <c r="P301" i="12" s="1"/>
  <c r="N300" i="12"/>
  <c r="P300" i="12" s="1"/>
  <c r="N299" i="12"/>
  <c r="P299" i="12" s="1"/>
  <c r="N298" i="12"/>
  <c r="P298" i="12" s="1"/>
  <c r="N297" i="12"/>
  <c r="P297" i="12" s="1"/>
  <c r="N296" i="12"/>
  <c r="P296" i="12" s="1"/>
  <c r="N295" i="12"/>
  <c r="P295" i="12" s="1"/>
  <c r="N294" i="12"/>
  <c r="P294" i="12" s="1"/>
  <c r="N293" i="12"/>
  <c r="P293" i="12" s="1"/>
  <c r="N292" i="12"/>
  <c r="P292" i="12" s="1"/>
  <c r="N291" i="12"/>
  <c r="P291" i="12" s="1"/>
  <c r="N290" i="12"/>
  <c r="P290" i="12" s="1"/>
  <c r="N289" i="12"/>
  <c r="P289" i="12" s="1"/>
  <c r="N288" i="12"/>
  <c r="P288" i="12" s="1"/>
  <c r="N287" i="12"/>
  <c r="P287" i="12" s="1"/>
  <c r="N286" i="12"/>
  <c r="P286" i="12" s="1"/>
  <c r="N285" i="12"/>
  <c r="P285" i="12" s="1"/>
  <c r="N284" i="12"/>
  <c r="P284" i="12" s="1"/>
  <c r="N283" i="12"/>
  <c r="P283" i="12" s="1"/>
  <c r="N282" i="12"/>
  <c r="P282" i="12" s="1"/>
  <c r="N281" i="12"/>
  <c r="P281" i="12" s="1"/>
  <c r="N280" i="12"/>
  <c r="P280" i="12" s="1"/>
  <c r="N279" i="12"/>
  <c r="P279" i="12" s="1"/>
  <c r="N278" i="12"/>
  <c r="P278" i="12" s="1"/>
  <c r="N277" i="12"/>
  <c r="P277" i="12" s="1"/>
  <c r="N276" i="12"/>
  <c r="P276" i="12" s="1"/>
  <c r="N275" i="12"/>
  <c r="P275" i="12" s="1"/>
  <c r="N274" i="12"/>
  <c r="P274" i="12" s="1"/>
  <c r="N273" i="12"/>
  <c r="P273" i="12" s="1"/>
  <c r="N272" i="12"/>
  <c r="P272" i="12" s="1"/>
  <c r="N271" i="12"/>
  <c r="P271" i="12" s="1"/>
  <c r="N270" i="12"/>
  <c r="P270" i="12" s="1"/>
  <c r="N269" i="12"/>
  <c r="P269" i="12" s="1"/>
  <c r="N268" i="12"/>
  <c r="P268" i="12" s="1"/>
  <c r="N267" i="12"/>
  <c r="P267" i="12" s="1"/>
  <c r="N266" i="12"/>
  <c r="P266" i="12" s="1"/>
  <c r="N265" i="12"/>
  <c r="P265" i="12" s="1"/>
  <c r="N264" i="12"/>
  <c r="P264" i="12" s="1"/>
  <c r="N263" i="12"/>
  <c r="P263" i="12" s="1"/>
  <c r="N262" i="12"/>
  <c r="P262" i="12" s="1"/>
  <c r="N261" i="12"/>
  <c r="P261" i="12" s="1"/>
  <c r="N260" i="12"/>
  <c r="P260" i="12" s="1"/>
  <c r="N259" i="12"/>
  <c r="P259" i="12" s="1"/>
  <c r="N258" i="12"/>
  <c r="P258" i="12" s="1"/>
  <c r="N257" i="12"/>
  <c r="P257" i="12" s="1"/>
  <c r="N256" i="12"/>
  <c r="P256" i="12" s="1"/>
  <c r="N255" i="12"/>
  <c r="P255" i="12" s="1"/>
  <c r="N254" i="12"/>
  <c r="P254" i="12" s="1"/>
  <c r="N253" i="12"/>
  <c r="P253" i="12" s="1"/>
  <c r="N252" i="12"/>
  <c r="P252" i="12" s="1"/>
  <c r="N251" i="12"/>
  <c r="P251" i="12" s="1"/>
  <c r="N250" i="12"/>
  <c r="P250" i="12" s="1"/>
  <c r="N249" i="12"/>
  <c r="P249" i="12" s="1"/>
  <c r="N248" i="12"/>
  <c r="P248" i="12" s="1"/>
  <c r="N247" i="12"/>
  <c r="P247" i="12" s="1"/>
  <c r="N246" i="12"/>
  <c r="P246" i="12" s="1"/>
  <c r="N245" i="12"/>
  <c r="P245" i="12" s="1"/>
  <c r="N244" i="12"/>
  <c r="P244" i="12" s="1"/>
  <c r="N243" i="12"/>
  <c r="P243" i="12" s="1"/>
  <c r="N242" i="12"/>
  <c r="P242" i="12" s="1"/>
  <c r="N241" i="12"/>
  <c r="P241" i="12" s="1"/>
  <c r="N240" i="12"/>
  <c r="P240" i="12" s="1"/>
  <c r="N239" i="12"/>
  <c r="P239" i="12" s="1"/>
  <c r="N238" i="12"/>
  <c r="P238" i="12" s="1"/>
  <c r="N237" i="12"/>
  <c r="P237" i="12" s="1"/>
  <c r="N236" i="12"/>
  <c r="P236" i="12" s="1"/>
  <c r="N235" i="12"/>
  <c r="P235" i="12" s="1"/>
  <c r="N234" i="12"/>
  <c r="P234" i="12" s="1"/>
  <c r="N233" i="12"/>
  <c r="P233" i="12" s="1"/>
  <c r="N232" i="12"/>
  <c r="P232" i="12" s="1"/>
  <c r="N231" i="12"/>
  <c r="P231" i="12" s="1"/>
  <c r="N230" i="12"/>
  <c r="P230" i="12" s="1"/>
  <c r="N229" i="12"/>
  <c r="P229" i="12" s="1"/>
  <c r="N228" i="12"/>
  <c r="P228" i="12" s="1"/>
  <c r="N227" i="12"/>
  <c r="P227" i="12" s="1"/>
  <c r="N226" i="12"/>
  <c r="P226" i="12" s="1"/>
  <c r="N225" i="12"/>
  <c r="P225" i="12" s="1"/>
  <c r="N224" i="12"/>
  <c r="P224" i="12" s="1"/>
  <c r="N223" i="12"/>
  <c r="P223" i="12" s="1"/>
  <c r="N222" i="12"/>
  <c r="P222" i="12" s="1"/>
  <c r="N221" i="12"/>
  <c r="P221" i="12" s="1"/>
  <c r="N220" i="12"/>
  <c r="P220" i="12" s="1"/>
  <c r="N219" i="12"/>
  <c r="P219" i="12" s="1"/>
  <c r="N218" i="12"/>
  <c r="P218" i="12" s="1"/>
  <c r="N217" i="12"/>
  <c r="P217" i="12" s="1"/>
  <c r="N216" i="12"/>
  <c r="P216" i="12" s="1"/>
  <c r="N215" i="12"/>
  <c r="P215" i="12" s="1"/>
  <c r="N214" i="12"/>
  <c r="P214" i="12" s="1"/>
  <c r="N213" i="12"/>
  <c r="P213" i="12" s="1"/>
  <c r="N212" i="12"/>
  <c r="P212" i="12" s="1"/>
  <c r="N211" i="12"/>
  <c r="P211" i="12" s="1"/>
  <c r="N210" i="12"/>
  <c r="P210" i="12" s="1"/>
  <c r="N209" i="12"/>
  <c r="P209" i="12" s="1"/>
  <c r="N208" i="12"/>
  <c r="P208" i="12" s="1"/>
  <c r="N207" i="12"/>
  <c r="P207" i="12" s="1"/>
  <c r="N206" i="12"/>
  <c r="P206" i="12" s="1"/>
  <c r="N205" i="12"/>
  <c r="P205" i="12" s="1"/>
  <c r="N204" i="12"/>
  <c r="P204" i="12" s="1"/>
  <c r="N203" i="12"/>
  <c r="P203" i="12" s="1"/>
  <c r="N202" i="12"/>
  <c r="P202" i="12" s="1"/>
  <c r="N201" i="12"/>
  <c r="P201" i="12" s="1"/>
  <c r="N200" i="12"/>
  <c r="P200" i="12" s="1"/>
  <c r="N199" i="12"/>
  <c r="P199" i="12" s="1"/>
  <c r="N198" i="12"/>
  <c r="P198" i="12" s="1"/>
  <c r="N197" i="12"/>
  <c r="P197" i="12" s="1"/>
  <c r="N196" i="12"/>
  <c r="P196" i="12" s="1"/>
  <c r="N195" i="12"/>
  <c r="P195" i="12" s="1"/>
  <c r="N194" i="12"/>
  <c r="P194" i="12" s="1"/>
  <c r="N193" i="12"/>
  <c r="P193" i="12" s="1"/>
  <c r="N192" i="12"/>
  <c r="P192" i="12" s="1"/>
  <c r="N191" i="12"/>
  <c r="P191" i="12" s="1"/>
  <c r="N190" i="12"/>
  <c r="P190" i="12" s="1"/>
  <c r="N189" i="12"/>
  <c r="P189" i="12" s="1"/>
  <c r="N188" i="12"/>
  <c r="P188" i="12" s="1"/>
  <c r="N187" i="12"/>
  <c r="P187" i="12" s="1"/>
  <c r="N186" i="12"/>
  <c r="P186" i="12" s="1"/>
  <c r="N185" i="12"/>
  <c r="P185" i="12" s="1"/>
  <c r="N184" i="12"/>
  <c r="P184" i="12" s="1"/>
  <c r="N183" i="12"/>
  <c r="P183" i="12" s="1"/>
  <c r="N182" i="12"/>
  <c r="P182" i="12" s="1"/>
  <c r="N181" i="12"/>
  <c r="P181" i="12" s="1"/>
  <c r="N180" i="12"/>
  <c r="P180" i="12" s="1"/>
  <c r="N179" i="12"/>
  <c r="P179" i="12" s="1"/>
  <c r="N178" i="12"/>
  <c r="P178" i="12" s="1"/>
  <c r="N177" i="12"/>
  <c r="P177" i="12" s="1"/>
  <c r="N176" i="12"/>
  <c r="P176" i="12" s="1"/>
  <c r="N175" i="12"/>
  <c r="P175" i="12" s="1"/>
  <c r="N174" i="12"/>
  <c r="P174" i="12" s="1"/>
  <c r="N173" i="12"/>
  <c r="P173" i="12" s="1"/>
  <c r="N172" i="12"/>
  <c r="P172" i="12" s="1"/>
  <c r="N171" i="12"/>
  <c r="P171" i="12" s="1"/>
  <c r="N170" i="12"/>
  <c r="P170" i="12" s="1"/>
  <c r="N169" i="12"/>
  <c r="P169" i="12" s="1"/>
  <c r="N168" i="12"/>
  <c r="P168" i="12" s="1"/>
  <c r="N167" i="12"/>
  <c r="P167" i="12" s="1"/>
  <c r="N166" i="12"/>
  <c r="P166" i="12" s="1"/>
  <c r="N165" i="12"/>
  <c r="P165" i="12" s="1"/>
  <c r="N164" i="12"/>
  <c r="P164" i="12" s="1"/>
  <c r="N163" i="12"/>
  <c r="P163" i="12" s="1"/>
  <c r="N162" i="12"/>
  <c r="P162" i="12" s="1"/>
  <c r="N161" i="12"/>
  <c r="P161" i="12" s="1"/>
  <c r="N160" i="12"/>
  <c r="P160" i="12" s="1"/>
  <c r="N159" i="12"/>
  <c r="P159" i="12" s="1"/>
  <c r="N158" i="12"/>
  <c r="P158" i="12" s="1"/>
  <c r="N157" i="12"/>
  <c r="P157" i="12" s="1"/>
  <c r="N156" i="12"/>
  <c r="P156" i="12" s="1"/>
  <c r="N155" i="12"/>
  <c r="P155" i="12" s="1"/>
  <c r="N154" i="12"/>
  <c r="P154" i="12" s="1"/>
  <c r="N153" i="12"/>
  <c r="P153" i="12" s="1"/>
  <c r="N152" i="12"/>
  <c r="P152" i="12" s="1"/>
  <c r="N151" i="12"/>
  <c r="P151" i="12" s="1"/>
  <c r="N150" i="12"/>
  <c r="P150" i="12" s="1"/>
  <c r="N149" i="12"/>
  <c r="P149" i="12" s="1"/>
  <c r="N148" i="12"/>
  <c r="P148" i="12" s="1"/>
  <c r="N147" i="12"/>
  <c r="P147" i="12" s="1"/>
  <c r="N146" i="12"/>
  <c r="P146" i="12" s="1"/>
  <c r="N145" i="12"/>
  <c r="P145" i="12" s="1"/>
  <c r="N144" i="12"/>
  <c r="P144" i="12" s="1"/>
  <c r="N143" i="12"/>
  <c r="P143" i="12" s="1"/>
  <c r="N142" i="12"/>
  <c r="P142" i="12" s="1"/>
  <c r="N141" i="12"/>
  <c r="P141" i="12" s="1"/>
  <c r="N140" i="12"/>
  <c r="P140" i="12" s="1"/>
  <c r="N139" i="12"/>
  <c r="P139" i="12" s="1"/>
  <c r="N138" i="12"/>
  <c r="P138" i="12" s="1"/>
  <c r="N137" i="12"/>
  <c r="P137" i="12" s="1"/>
  <c r="N136" i="12"/>
  <c r="P136" i="12" s="1"/>
  <c r="N135" i="12"/>
  <c r="P135" i="12" s="1"/>
  <c r="N134" i="12"/>
  <c r="P134" i="12" s="1"/>
  <c r="N133" i="12"/>
  <c r="P133" i="12" s="1"/>
  <c r="N132" i="12"/>
  <c r="P132" i="12" s="1"/>
  <c r="N131" i="12"/>
  <c r="P131" i="12" s="1"/>
  <c r="N130" i="12"/>
  <c r="P130" i="12" s="1"/>
  <c r="N129" i="12"/>
  <c r="P129" i="12" s="1"/>
  <c r="N128" i="12"/>
  <c r="P128" i="12" s="1"/>
  <c r="N127" i="12"/>
  <c r="P127" i="12" s="1"/>
  <c r="N126" i="12"/>
  <c r="P126" i="12" s="1"/>
  <c r="N125" i="12"/>
  <c r="P125" i="12" s="1"/>
  <c r="N124" i="12"/>
  <c r="P124" i="12" s="1"/>
  <c r="N123" i="12"/>
  <c r="P123" i="12" s="1"/>
  <c r="N122" i="12"/>
  <c r="P122" i="12" s="1"/>
  <c r="N121" i="12"/>
  <c r="P121" i="12" s="1"/>
  <c r="N120" i="12"/>
  <c r="P120" i="12" s="1"/>
  <c r="N119" i="12"/>
  <c r="P119" i="12" s="1"/>
  <c r="N118" i="12"/>
  <c r="P118" i="12" s="1"/>
  <c r="N117" i="12"/>
  <c r="P117" i="12" s="1"/>
  <c r="N116" i="12"/>
  <c r="P116" i="12" s="1"/>
  <c r="N115" i="12"/>
  <c r="P115" i="12" s="1"/>
  <c r="N114" i="12"/>
  <c r="P114" i="12" s="1"/>
  <c r="N113" i="12"/>
  <c r="P113" i="12" s="1"/>
  <c r="N112" i="12"/>
  <c r="P112" i="12" s="1"/>
  <c r="N111" i="12"/>
  <c r="P111" i="12" s="1"/>
  <c r="N110" i="12"/>
  <c r="P110" i="12" s="1"/>
  <c r="N109" i="12"/>
  <c r="P109" i="12" s="1"/>
  <c r="N108" i="12"/>
  <c r="P108" i="12" s="1"/>
  <c r="N107" i="12"/>
  <c r="P107" i="12" s="1"/>
  <c r="N106" i="12"/>
  <c r="P106" i="12" s="1"/>
  <c r="N105" i="12"/>
  <c r="P105" i="12" s="1"/>
  <c r="N104" i="12"/>
  <c r="P104" i="12" s="1"/>
  <c r="N103" i="12"/>
  <c r="P103" i="12" s="1"/>
  <c r="N102" i="12"/>
  <c r="P102" i="12" s="1"/>
  <c r="N101" i="12"/>
  <c r="P101" i="12" s="1"/>
  <c r="N100" i="12"/>
  <c r="P100" i="12" s="1"/>
  <c r="N99" i="12"/>
  <c r="P99" i="12" s="1"/>
  <c r="N98" i="12"/>
  <c r="P98" i="12" s="1"/>
  <c r="N97" i="12"/>
  <c r="P97" i="12" s="1"/>
  <c r="N96" i="12"/>
  <c r="P96" i="12" s="1"/>
  <c r="N95" i="12"/>
  <c r="P95" i="12" s="1"/>
  <c r="N94" i="12"/>
  <c r="P94" i="12" s="1"/>
  <c r="N93" i="12"/>
  <c r="P93" i="12" s="1"/>
  <c r="N92" i="12"/>
  <c r="P92" i="12" s="1"/>
  <c r="N91" i="12"/>
  <c r="P91" i="12" s="1"/>
  <c r="N90" i="12"/>
  <c r="P90" i="12" s="1"/>
  <c r="N89" i="12"/>
  <c r="P89" i="12" s="1"/>
  <c r="N88" i="12"/>
  <c r="P88" i="12" s="1"/>
  <c r="N87" i="12"/>
  <c r="P87" i="12" s="1"/>
  <c r="N86" i="12"/>
  <c r="P86" i="12" s="1"/>
  <c r="N85" i="12"/>
  <c r="P85" i="12" s="1"/>
  <c r="N84" i="12"/>
  <c r="P84" i="12" s="1"/>
  <c r="N83" i="12"/>
  <c r="P83" i="12" s="1"/>
  <c r="N82" i="12"/>
  <c r="P82" i="12" s="1"/>
  <c r="N81" i="12"/>
  <c r="P81" i="12" s="1"/>
  <c r="N80" i="12"/>
  <c r="P80" i="12" s="1"/>
  <c r="N79" i="12"/>
  <c r="P79" i="12" s="1"/>
  <c r="N78" i="12"/>
  <c r="P78" i="12" s="1"/>
  <c r="N77" i="12"/>
  <c r="P77" i="12" s="1"/>
  <c r="N76" i="12"/>
  <c r="P76" i="12" s="1"/>
  <c r="N75" i="12"/>
  <c r="P75" i="12" s="1"/>
  <c r="N74" i="12"/>
  <c r="P74" i="12" s="1"/>
  <c r="N73" i="12"/>
  <c r="P73" i="12" s="1"/>
  <c r="N72" i="12"/>
  <c r="P72" i="12" s="1"/>
  <c r="N71" i="12"/>
  <c r="P71" i="12" s="1"/>
  <c r="N70" i="12"/>
  <c r="P70" i="12" s="1"/>
  <c r="N69" i="12"/>
  <c r="P69" i="12" s="1"/>
  <c r="N68" i="12"/>
  <c r="P68" i="12" s="1"/>
  <c r="N67" i="12"/>
  <c r="P67" i="12" s="1"/>
  <c r="N66" i="12"/>
  <c r="P66" i="12" s="1"/>
  <c r="N65" i="12"/>
  <c r="P65" i="12" s="1"/>
  <c r="N64" i="12"/>
  <c r="P64" i="12" s="1"/>
  <c r="N63" i="12"/>
  <c r="P63" i="12" s="1"/>
  <c r="N62" i="12"/>
  <c r="P62" i="12" s="1"/>
  <c r="N61" i="12"/>
  <c r="P61" i="12" s="1"/>
  <c r="N60" i="12"/>
  <c r="P60" i="12" s="1"/>
  <c r="N59" i="12"/>
  <c r="P59" i="12" s="1"/>
  <c r="N58" i="12"/>
  <c r="P58" i="12" s="1"/>
  <c r="N57" i="12"/>
  <c r="P57" i="12" s="1"/>
  <c r="N56" i="12"/>
  <c r="P56" i="12" s="1"/>
  <c r="N55" i="12"/>
  <c r="P55" i="12" s="1"/>
  <c r="N54" i="12"/>
  <c r="P54" i="12" s="1"/>
  <c r="N53" i="12"/>
  <c r="P53" i="12" s="1"/>
  <c r="N52" i="12"/>
  <c r="P52" i="12" s="1"/>
  <c r="N51" i="12"/>
  <c r="P51" i="12" s="1"/>
  <c r="N50" i="12"/>
  <c r="P50" i="12" s="1"/>
  <c r="N49" i="12"/>
  <c r="P49" i="12" s="1"/>
  <c r="N48" i="12"/>
  <c r="P48" i="12" s="1"/>
  <c r="N47" i="12"/>
  <c r="P47" i="12" s="1"/>
  <c r="N46" i="12"/>
  <c r="P46" i="12" s="1"/>
  <c r="N45" i="12"/>
  <c r="P45" i="12" s="1"/>
  <c r="N44" i="12"/>
  <c r="P44" i="12" s="1"/>
  <c r="N43" i="12"/>
  <c r="P43" i="12" s="1"/>
  <c r="N42" i="12"/>
  <c r="P42" i="12" s="1"/>
  <c r="N41" i="12"/>
  <c r="P41" i="12" s="1"/>
  <c r="N40" i="12"/>
  <c r="P40" i="12" s="1"/>
  <c r="N39" i="12"/>
  <c r="P39" i="12" s="1"/>
  <c r="N38" i="12"/>
  <c r="P38" i="12" s="1"/>
  <c r="N37" i="12"/>
  <c r="P37" i="12" s="1"/>
  <c r="N36" i="12"/>
  <c r="P36" i="12" s="1"/>
  <c r="N35" i="12"/>
  <c r="P35" i="12" s="1"/>
  <c r="N34" i="12"/>
  <c r="P34" i="12" s="1"/>
  <c r="N33" i="12"/>
  <c r="P33" i="12" s="1"/>
  <c r="N32" i="12"/>
  <c r="P32" i="12" s="1"/>
  <c r="N31" i="12"/>
  <c r="P31" i="12" s="1"/>
  <c r="N30" i="12"/>
  <c r="P30" i="12" s="1"/>
  <c r="N29" i="12"/>
  <c r="P29" i="12" s="1"/>
  <c r="N28" i="12"/>
  <c r="P28" i="12" s="1"/>
  <c r="N27" i="12"/>
  <c r="P27" i="12" s="1"/>
  <c r="N26" i="12"/>
  <c r="P26" i="12" s="1"/>
  <c r="N25" i="12"/>
  <c r="P25" i="12" s="1"/>
  <c r="N24" i="12"/>
  <c r="P24" i="12" s="1"/>
  <c r="N23" i="12"/>
  <c r="P23" i="12" s="1"/>
  <c r="N22" i="12"/>
  <c r="P22" i="12" s="1"/>
  <c r="N21" i="12"/>
  <c r="P21" i="12" s="1"/>
  <c r="N20" i="12"/>
  <c r="P20" i="12" s="1"/>
  <c r="N19" i="12"/>
  <c r="P19" i="12" s="1"/>
  <c r="N18" i="12"/>
  <c r="P18" i="12" s="1"/>
  <c r="N15" i="12"/>
  <c r="P15" i="12" s="1"/>
  <c r="N14" i="12"/>
  <c r="P14" i="12" s="1"/>
  <c r="N13" i="12"/>
  <c r="P13" i="12" s="1"/>
  <c r="N12" i="12"/>
  <c r="P12" i="12" s="1"/>
  <c r="N11" i="12"/>
  <c r="P11" i="12" s="1"/>
  <c r="N10" i="12"/>
  <c r="P10" i="12" s="1"/>
  <c r="N9" i="12"/>
  <c r="P9" i="12" s="1"/>
  <c r="N8" i="12"/>
  <c r="P8" i="12" s="1"/>
  <c r="N7" i="12"/>
  <c r="P7" i="12" s="1"/>
  <c r="N6" i="12"/>
  <c r="P6" i="12" s="1"/>
  <c r="N5" i="12"/>
  <c r="P5" i="12" s="1"/>
  <c r="N4" i="12"/>
  <c r="P4" i="12" s="1"/>
  <c r="N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3" i="12"/>
  <c r="X7" i="12" l="1"/>
  <c r="S12" i="12"/>
  <c r="X11" i="12"/>
  <c r="W12" i="12"/>
  <c r="T12" i="12"/>
  <c r="X8" i="12"/>
  <c r="X9" i="12"/>
  <c r="U12" i="12"/>
  <c r="V12" i="12"/>
  <c r="X10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3" i="12"/>
  <c r="X12" i="12" l="1"/>
  <c r="S4" i="12" s="1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U193" i="8"/>
  <c r="U194" i="8"/>
  <c r="U195" i="8"/>
  <c r="U196" i="8"/>
  <c r="U197" i="8"/>
  <c r="U198" i="8"/>
  <c r="U199" i="8"/>
  <c r="U200" i="8"/>
  <c r="U201" i="8"/>
  <c r="U202" i="8"/>
  <c r="U203" i="8"/>
  <c r="U204" i="8"/>
  <c r="U205" i="8"/>
  <c r="U206" i="8"/>
  <c r="U207" i="8"/>
  <c r="U208" i="8"/>
  <c r="U209" i="8"/>
  <c r="U210" i="8"/>
  <c r="U211" i="8"/>
  <c r="U212" i="8"/>
  <c r="U213" i="8"/>
  <c r="U214" i="8"/>
  <c r="U215" i="8"/>
  <c r="U216" i="8"/>
  <c r="U217" i="8"/>
  <c r="U218" i="8"/>
  <c r="U219" i="8"/>
  <c r="U220" i="8"/>
  <c r="U221" i="8"/>
  <c r="U222" i="8"/>
  <c r="U223" i="8"/>
  <c r="U224" i="8"/>
  <c r="U225" i="8"/>
  <c r="U226" i="8"/>
  <c r="U227" i="8"/>
  <c r="U228" i="8"/>
  <c r="U229" i="8"/>
  <c r="U230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4" i="8"/>
  <c r="U245" i="8"/>
  <c r="U246" i="8"/>
  <c r="U247" i="8"/>
  <c r="U248" i="8"/>
  <c r="U249" i="8"/>
  <c r="U250" i="8"/>
  <c r="U251" i="8"/>
  <c r="U252" i="8"/>
  <c r="U253" i="8"/>
  <c r="U254" i="8"/>
  <c r="U255" i="8"/>
  <c r="U256" i="8"/>
  <c r="U257" i="8"/>
  <c r="U258" i="8"/>
  <c r="U259" i="8"/>
  <c r="U260" i="8"/>
  <c r="U261" i="8"/>
  <c r="U262" i="8"/>
  <c r="U263" i="8"/>
  <c r="U264" i="8"/>
  <c r="U265" i="8"/>
  <c r="U266" i="8"/>
  <c r="U267" i="8"/>
  <c r="U268" i="8"/>
  <c r="U269" i="8"/>
  <c r="U270" i="8"/>
  <c r="U271" i="8"/>
  <c r="U272" i="8"/>
  <c r="U273" i="8"/>
  <c r="U274" i="8"/>
  <c r="U275" i="8"/>
  <c r="U276" i="8"/>
  <c r="U277" i="8"/>
  <c r="U278" i="8"/>
  <c r="U279" i="8"/>
  <c r="U280" i="8"/>
  <c r="U281" i="8"/>
  <c r="U282" i="8"/>
  <c r="U283" i="8"/>
  <c r="U284" i="8"/>
  <c r="U285" i="8"/>
  <c r="U286" i="8"/>
  <c r="U287" i="8"/>
  <c r="U288" i="8"/>
  <c r="U289" i="8"/>
  <c r="U290" i="8"/>
  <c r="U291" i="8"/>
  <c r="U292" i="8"/>
  <c r="U293" i="8"/>
  <c r="U294" i="8"/>
  <c r="U295" i="8"/>
  <c r="U296" i="8"/>
  <c r="U297" i="8"/>
  <c r="U298" i="8"/>
  <c r="U299" i="8"/>
  <c r="U300" i="8"/>
  <c r="U301" i="8"/>
  <c r="U302" i="8"/>
  <c r="U303" i="8"/>
  <c r="U304" i="8"/>
  <c r="U305" i="8"/>
  <c r="U306" i="8"/>
  <c r="U307" i="8"/>
  <c r="U308" i="8"/>
  <c r="U309" i="8"/>
  <c r="U310" i="8"/>
  <c r="U311" i="8"/>
  <c r="U312" i="8"/>
  <c r="U313" i="8"/>
  <c r="U314" i="8"/>
  <c r="U315" i="8"/>
  <c r="U316" i="8"/>
  <c r="U317" i="8"/>
  <c r="U318" i="8"/>
  <c r="U319" i="8"/>
  <c r="U320" i="8"/>
  <c r="U321" i="8"/>
  <c r="U322" i="8"/>
  <c r="U323" i="8"/>
  <c r="U324" i="8"/>
  <c r="U325" i="8"/>
  <c r="U326" i="8"/>
  <c r="U327" i="8"/>
  <c r="U328" i="8"/>
  <c r="U329" i="8"/>
  <c r="U330" i="8"/>
  <c r="U331" i="8"/>
  <c r="U332" i="8"/>
  <c r="U333" i="8"/>
  <c r="U334" i="8"/>
  <c r="U335" i="8"/>
  <c r="U336" i="8"/>
  <c r="U337" i="8"/>
  <c r="U338" i="8"/>
  <c r="U339" i="8"/>
  <c r="U340" i="8"/>
  <c r="U341" i="8"/>
  <c r="U342" i="8"/>
  <c r="U343" i="8"/>
  <c r="U344" i="8"/>
  <c r="U345" i="8"/>
  <c r="U346" i="8"/>
  <c r="U347" i="8"/>
  <c r="U348" i="8"/>
  <c r="U349" i="8"/>
  <c r="U350" i="8"/>
  <c r="U351" i="8"/>
  <c r="U352" i="8"/>
  <c r="U353" i="8"/>
  <c r="U354" i="8"/>
  <c r="U355" i="8"/>
  <c r="U356" i="8"/>
  <c r="U357" i="8"/>
  <c r="U358" i="8"/>
  <c r="U359" i="8"/>
  <c r="U360" i="8"/>
  <c r="U361" i="8"/>
  <c r="U362" i="8"/>
  <c r="U363" i="8"/>
  <c r="U364" i="8"/>
  <c r="U365" i="8"/>
  <c r="U366" i="8"/>
  <c r="U367" i="8"/>
  <c r="U368" i="8"/>
  <c r="U369" i="8"/>
  <c r="U370" i="8"/>
  <c r="U371" i="8"/>
  <c r="U372" i="8"/>
  <c r="U373" i="8"/>
  <c r="U374" i="8"/>
  <c r="U375" i="8"/>
  <c r="U376" i="8"/>
  <c r="U377" i="8"/>
  <c r="U378" i="8"/>
  <c r="U379" i="8"/>
  <c r="U380" i="8"/>
  <c r="U381" i="8"/>
  <c r="U382" i="8"/>
  <c r="U383" i="8"/>
  <c r="U384" i="8"/>
  <c r="U385" i="8"/>
  <c r="U386" i="8"/>
  <c r="U387" i="8"/>
  <c r="U388" i="8"/>
  <c r="U389" i="8"/>
  <c r="U390" i="8"/>
  <c r="U391" i="8"/>
  <c r="U392" i="8"/>
  <c r="U393" i="8"/>
  <c r="U394" i="8"/>
  <c r="U395" i="8"/>
  <c r="U396" i="8"/>
  <c r="U397" i="8"/>
  <c r="U398" i="8"/>
  <c r="U399" i="8"/>
  <c r="U400" i="8"/>
  <c r="U401" i="8"/>
  <c r="U402" i="8"/>
  <c r="U403" i="8"/>
  <c r="U404" i="8"/>
  <c r="U405" i="8"/>
  <c r="U2" i="8"/>
  <c r="S13" i="12" l="1"/>
  <c r="Y7" i="12"/>
  <c r="W13" i="12"/>
  <c r="Y8" i="12"/>
  <c r="Y10" i="12"/>
  <c r="T13" i="12"/>
  <c r="U13" i="12"/>
  <c r="Y11" i="12"/>
  <c r="Y9" i="12"/>
  <c r="V13" i="12"/>
  <c r="S3" i="12" l="1"/>
  <c r="V3" i="12" s="1"/>
</calcChain>
</file>

<file path=xl/sharedStrings.xml><?xml version="1.0" encoding="utf-8"?>
<sst xmlns="http://schemas.openxmlformats.org/spreadsheetml/2006/main" count="2310" uniqueCount="710">
  <si>
    <t>respondent</t>
  </si>
  <si>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</si>
  <si>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</si>
  <si>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</si>
  <si>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</si>
  <si>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</si>
  <si>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</si>
  <si>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</si>
  <si>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</si>
  <si>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</si>
  <si>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</si>
  <si>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</si>
  <si>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</si>
  <si>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</si>
  <si>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</si>
  <si>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</si>
  <si>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</si>
  <si>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</si>
  <si>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</si>
  <si>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nekompatibilita</t>
  </si>
  <si>
    <t xml:space="preserve"> NE</t>
  </si>
  <si>
    <t xml:space="preserve"> ano</t>
  </si>
  <si>
    <t xml:space="preserve"> ANO</t>
  </si>
  <si>
    <t xml:space="preserve"> Asi ano </t>
  </si>
  <si>
    <t xml:space="preserve"> Ano. :) </t>
  </si>
  <si>
    <t xml:space="preserve"> Ano, psychologie</t>
  </si>
  <si>
    <t xml:space="preserve"> ano  </t>
  </si>
  <si>
    <t xml:space="preserve"> </t>
  </si>
  <si>
    <t xml:space="preserve"> Ano</t>
  </si>
  <si>
    <t xml:space="preserve"> nejsem si jistý, jestli je obor, ve kterém dělám to co opravdu chci.</t>
  </si>
  <si>
    <t xml:space="preserve"> Administrativa</t>
  </si>
  <si>
    <t xml:space="preserve"> Nevím</t>
  </si>
  <si>
    <t xml:space="preserve"> Ne</t>
  </si>
  <si>
    <t xml:space="preserve"> ne</t>
  </si>
  <si>
    <t xml:space="preserve"> Ano, jednoznačně .</t>
  </si>
  <si>
    <t xml:space="preserve"> Zatím studuji všeobecné gymnázium a nemám tušení, čemu se mám v životě věnovat.</t>
  </si>
  <si>
    <t xml:space="preserve"> studuji poslední rok na gymnázium, pokud se dostanu na svůj zamilovaný obor, tak ANO</t>
  </si>
  <si>
    <t xml:space="preserve"> Ano.</t>
  </si>
  <si>
    <t xml:space="preserve"> To doufám!</t>
  </si>
  <si>
    <t xml:space="preserve"> Ano </t>
  </si>
  <si>
    <t xml:space="preserve"> Nejspíše ano.</t>
  </si>
  <si>
    <t xml:space="preserve"> nevím</t>
  </si>
  <si>
    <t xml:space="preserve"> Studuji biomedicínské inženýrství a hodlám se mu i nadále věnovat a rozvíjet se v něm.</t>
  </si>
  <si>
    <t xml:space="preserve"> nie</t>
  </si>
  <si>
    <t xml:space="preserve"> Ještě nevím.</t>
  </si>
  <si>
    <t xml:space="preserve"> Ano, hlavně pokud ale bude ta oblast opravdu užitečná</t>
  </si>
  <si>
    <t xml:space="preserve"> Nepracuji, ale beru tento obor jako odrazový můstek. Vše co mě v životě potká mě někam posune a něčemu naučí.</t>
  </si>
  <si>
    <t xml:space="preserve"> studujem a popri tom pracujem niekde uplne inde len kvoli tomu ze je to financne dobre ohodnotene a nie je to az take narocne</t>
  </si>
  <si>
    <t xml:space="preserve"> Pracuji v oboru, kterému se v budoucnu věnovat nehodlám.</t>
  </si>
  <si>
    <t xml:space="preserve"> Ne.</t>
  </si>
  <si>
    <t xml:space="preserve"> Snad ano.</t>
  </si>
  <si>
    <t xml:space="preserve"> Rozhodně!</t>
  </si>
  <si>
    <t xml:space="preserve"> Zatím ne</t>
  </si>
  <si>
    <t xml:space="preserve"> Ano, studuji obor, který jsem si sám vybral a velice mě zajímá.</t>
  </si>
  <si>
    <t xml:space="preserve"> myslím, že ano</t>
  </si>
  <si>
    <t xml:space="preserve"> ano (VŠB-TU, technika požární ochrany-výjezdoví hasiči)</t>
  </si>
  <si>
    <t xml:space="preserve"> Ne. Dělal jsem několik desítek let práci, která se mi líbila a naplnovala mě. Toto již neplatí několik let ? a proto jsem skončil. Jsem v důchodu!!!</t>
  </si>
  <si>
    <t xml:space="preserve"> Hodlám se mu věnovat, ale nenaplňuje mě.</t>
  </si>
  <si>
    <t xml:space="preserve"> jo</t>
  </si>
  <si>
    <t xml:space="preserve"> asi jo nic jinyho neumim :D</t>
  </si>
  <si>
    <t xml:space="preserve"> Momentálne nie</t>
  </si>
  <si>
    <t xml:space="preserve"> Bohužel zatím ne. ALe pracuju na tom. :)</t>
  </si>
  <si>
    <t xml:space="preserve"> Nie</t>
  </si>
  <si>
    <t xml:space="preserve"> nejspíš ano</t>
  </si>
  <si>
    <t xml:space="preserve"> Nejspíš </t>
  </si>
  <si>
    <t xml:space="preserve"> Zatím nevím.</t>
  </si>
  <si>
    <t xml:space="preserve"> Ne. </t>
  </si>
  <si>
    <t xml:space="preserve"> Jo, studuji a pracuji ve vývoji software.</t>
  </si>
  <si>
    <t xml:space="preserve"> Spíš ne</t>
  </si>
  <si>
    <t xml:space="preserve"> spíše ne</t>
  </si>
  <si>
    <t xml:space="preserve"> Částečně ano. </t>
  </si>
  <si>
    <t xml:space="preserve"> Ano, studuji.</t>
  </si>
  <si>
    <t xml:space="preserve"> Ano, je to tak.</t>
  </si>
  <si>
    <t xml:space="preserve"> částečně</t>
  </si>
  <si>
    <t xml:space="preserve"> no snad</t>
  </si>
  <si>
    <t xml:space="preserve"> ? Pracuji v oboru, ve kterém se nehodlám nadále rozvíjet, proto studuji v oboru, ve kterém se rozvíjet hodlám.</t>
  </si>
  <si>
    <t xml:space="preserve"> Jelikož tahle podělaná společnost každou chvíli něco překope, studuji již pátý obor na VŠ a kde budu v tomhle absurdistánu pracovat, až mi Babiš a podobní dorazí mou firmu, to fakt nevím. Všude jde vše do hajzlu.</t>
  </si>
  <si>
    <t xml:space="preserve"> Zatím nikol, ovšem hodlám se hlásit na obor, který mě naplňuje.</t>
  </si>
  <si>
    <t xml:space="preserve"> V medicíně to snad jinak ani nejde =)</t>
  </si>
  <si>
    <t xml:space="preserve"> Studuju psychologii, ale věnovat se tomu ani nechci... rozvíjet spíše ano.</t>
  </si>
  <si>
    <t xml:space="preserve"> Ano, pracuji v oboru, který mě baví a rozvíjet se v něm a musím. (Zdravotnictví)</t>
  </si>
  <si>
    <t xml:space="preserve"> Ne studuji co mě nebaví a doufám že to dělat nebudu protože mě to vůbec nezajímá ale nevím co jiného dělat</t>
  </si>
  <si>
    <t xml:space="preserve"> Studuji mezinárodní rozvojová studia. Hodlám s v tomto oboru uplatnit</t>
  </si>
  <si>
    <t xml:space="preserve"> Pravděpodobně ne</t>
  </si>
  <si>
    <t xml:space="preserve"> Zatím ne, ale já stále nevím, v jaké oblasti bych se ráda realizovala..</t>
  </si>
  <si>
    <t xml:space="preserve"> Ano :)</t>
  </si>
  <si>
    <t xml:space="preserve"> To asi ano, pokud je nějaká šance na dokončení studia (lékařská fakulta).</t>
  </si>
  <si>
    <t xml:space="preserve"> Zatím ne, protože jsem na vseobecnem gymnáziu. Ale plánuji jít na vysokou, která mě bude zajímat a rozvíjet mě.</t>
  </si>
  <si>
    <t xml:space="preserve"> Ke své práci jsem přišla jako slepá k houslím relativně nedávno, je tedy velmi brzo na to vyvozovat takovéto názory, ale spíše bych řekla, že se na této pozici chci rozvíjet a v oboru růst dál.</t>
  </si>
  <si>
    <t xml:space="preserve"> veřejná správa</t>
  </si>
  <si>
    <t xml:space="preserve"> Ano.  </t>
  </si>
  <si>
    <t xml:space="preserve"> Zatím ne, jsem totiž čerstvým absolventem.</t>
  </si>
  <si>
    <t xml:space="preserve"> Áno a zvažujem, že k nemu ešte tu a a tam niečo pridám, lebo čím širší rozhľad, tým lepšie. A áno, hĺbku treba tiež, preto v tom súčasnom pokračujem.</t>
  </si>
  <si>
    <t xml:space="preserve"> Aktuálně jsem nezaměstnaná a věnuji se výtvarničině, ve které se nedá uživit.</t>
  </si>
  <si>
    <t xml:space="preserve"> Zatím ne.  </t>
  </si>
  <si>
    <t xml:space="preserve"> Ano pracuji v oboru práva a jeho ochrany, současně se snažím rozvíjet a předávat zkušenosti a znalosti z původní profese - hudby.</t>
  </si>
  <si>
    <t xml:space="preserve"> ještě nejsem rozhodnutá, záleží, jestli se překonám a napíšu bakalářskou práci, pokud ne, nejspíš bych zkusila jiný obor, přestože mě tento sám o sobě bavil</t>
  </si>
  <si>
    <t xml:space="preserve"> možná, uvidím podle státnic :D ještě nevím, jakým směrem se budu zaobírat</t>
  </si>
  <si>
    <t xml:space="preserve"> školu mám jiný obor, než práci. U práce aktuálně plánuji zůstat.</t>
  </si>
  <si>
    <t xml:space="preserve"> částečně ano</t>
  </si>
  <si>
    <t xml:space="preserve"> Dala som sa iným smerom,aby som si splnila sny.</t>
  </si>
  <si>
    <t xml:space="preserve"> Chci se mu jeste chvili venovat, nez zacnu studovat zase neco jineho. U zadneho z planu co mam neplanuju zakotvit.</t>
  </si>
  <si>
    <t xml:space="preserve"> Možná</t>
  </si>
  <si>
    <t xml:space="preserve"> Áno</t>
  </si>
  <si>
    <t xml:space="preserve"> marketing</t>
  </si>
  <si>
    <t xml:space="preserve"> Nemám nejmenší ponětí. Studuji i pracuji v oblastech, které mě sice baví, ale nedokážu si představit, že bych se jim měla věnovat trvale. Zatím alespoň 1 rok se jim věnovat ještě budu. </t>
  </si>
  <si>
    <t xml:space="preserve"> tuto otázku intenzivně řeším v posledních měsících, ale spíše ano</t>
  </si>
  <si>
    <t xml:space="preserve"> Jsem na gymnáziu :D =&gt; né úplně</t>
  </si>
  <si>
    <t xml:space="preserve"> Ano, nejspíš.</t>
  </si>
  <si>
    <t xml:space="preserve"> Zatím ano.</t>
  </si>
  <si>
    <t xml:space="preserve"> Mizna</t>
  </si>
  <si>
    <t xml:space="preserve"> Ano, pracuji.</t>
  </si>
  <si>
    <t xml:space="preserve"> pravděpodobně ano. Měnit nebudu</t>
  </si>
  <si>
    <t xml:space="preserve"> Ano!</t>
  </si>
  <si>
    <t xml:space="preserve"> nestuduji v takovém oboru</t>
  </si>
  <si>
    <t xml:space="preserve"> Ano studuji a chci se v něm rozvíjet.</t>
  </si>
  <si>
    <t xml:space="preserve"> Ano, pracuji ve zdravotnictví a sociálních službách.Prostřednictvím biografického modelu péče se snažím o osobní i profesní rozvoj pro službu druhým. Dalším oborem zájmu je paliativní péče. </t>
  </si>
  <si>
    <t xml:space="preserve"> pracuji v jiném oboru, než který jsem vystudovala. A to, kde pracuju teď zatím plánuju dělat, asi do mateřské. Myslím, že mám spoustu věcí, co můžu v budoucnu dělat i díky svojí flexibilitě.</t>
  </si>
  <si>
    <t xml:space="preserve"> Tak napůl. Poznatky z tohoto oboru bych ráda využila v jiném zaměstnání.</t>
  </si>
  <si>
    <t xml:space="preserve"> anooooooooooo</t>
  </si>
  <si>
    <t xml:space="preserve"> Nemám ani tušení jestli se tomu chci dál věnovat.</t>
  </si>
  <si>
    <t xml:space="preserve"> Ano, moje práce mě naplňuje! </t>
  </si>
  <si>
    <t xml:space="preserve"> rozhodně ano :)</t>
  </si>
  <si>
    <t xml:space="preserve"> napřed se musím dostat na vysokou :D</t>
  </si>
  <si>
    <t xml:space="preserve"> doufám...</t>
  </si>
  <si>
    <t xml:space="preserve"> Pekny dotaznik.  Ano,studii se venuji v takove oblasti jakae uajima</t>
  </si>
  <si>
    <t xml:space="preserve"> Ne...</t>
  </si>
  <si>
    <t xml:space="preserve"> ANO !!!!!!!!! stále je co a koho objevovat</t>
  </si>
  <si>
    <t xml:space="preserve"> of course</t>
  </si>
  <si>
    <t xml:space="preserve"> Porodní asistence</t>
  </si>
  <si>
    <t xml:space="preserve"> ANO </t>
  </si>
  <si>
    <t xml:space="preserve"> anp</t>
  </si>
  <si>
    <t xml:space="preserve"> Nevím. Jsem zaměstnanec. Jsem spokojený, ale i připravený vzít lepší nabídku.</t>
  </si>
  <si>
    <t xml:space="preserve"> Mám zemědělskou školu a 50 let pracuji v zemědělství</t>
  </si>
  <si>
    <t xml:space="preserve"> Spise ano</t>
  </si>
  <si>
    <t xml:space="preserve"> nemůžu posoudit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</si>
  <si>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</si>
  <si>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</si>
  <si>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</si>
  <si>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</si>
  <si>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</si>
  <si>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</si>
  <si>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</si>
  <si>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</si>
  <si>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</si>
  <si>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</si>
  <si>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</si>
  <si>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</si>
  <si>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</si>
  <si>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</si>
  <si>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</si>
  <si>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</si>
  <si>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 xml:space="preserve"> Doufám!</t>
  </si>
  <si>
    <t xml:space="preserve"> Hodlám se rozvíjet v oboru, který momentálně studuji, nikoli tomu, ve kterém pracuji.</t>
  </si>
  <si>
    <t xml:space="preserve"> Nemůžu se rozhodnout...</t>
  </si>
  <si>
    <t xml:space="preserve"> Teď zatím ne, zaměřuji se na to, abych udělala maturitu a mohla jít na vysokou, která mě bude bavit.</t>
  </si>
  <si>
    <t xml:space="preserve"> momentálně váhám , možná změním obor</t>
  </si>
  <si>
    <t xml:space="preserve"> Má práce je mi koníčkem... </t>
  </si>
  <si>
    <t xml:space="preserve"> nestuduji nepracuji v oboru</t>
  </si>
  <si>
    <t>ID</t>
  </si>
  <si>
    <t>věk</t>
  </si>
  <si>
    <t>Cumulative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</si>
  <si>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</si>
  <si>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</si>
  <si>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</si>
  <si>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</si>
  <si>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</si>
  <si>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</si>
  <si>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</si>
  <si>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</si>
  <si>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</si>
  <si>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</si>
  <si>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</si>
  <si>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</si>
  <si>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</si>
  <si>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</si>
  <si>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</si>
  <si>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</si>
  <si>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</si>
  <si>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</si>
  <si>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</si>
  <si>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</si>
  <si>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</si>
  <si>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</si>
  <si>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</si>
  <si>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</si>
  <si>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</si>
  <si>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</si>
  <si>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</si>
  <si>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</si>
  <si>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</si>
  <si>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</si>
  <si>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</si>
  <si>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</si>
  <si>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</si>
  <si>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</si>
  <si>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</si>
  <si>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</si>
  <si>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</si>
  <si>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</si>
  <si>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</si>
  <si>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</si>
  <si>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</si>
  <si>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</si>
  <si>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</si>
  <si>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</si>
  <si>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59</t>
  </si>
  <si>
    <t>60</t>
  </si>
  <si>
    <t>61</t>
  </si>
  <si>
    <t>62</t>
  </si>
  <si>
    <t>63</t>
  </si>
  <si>
    <t>64</t>
  </si>
  <si>
    <t>71</t>
  </si>
  <si>
    <t>78</t>
  </si>
  <si>
    <t>83</t>
  </si>
  <si>
    <t>HS</t>
  </si>
  <si>
    <t>Minimum</t>
  </si>
  <si>
    <t>Maximum</t>
  </si>
  <si>
    <t xml:space="preserve"> Variable</t>
  </si>
  <si>
    <t>Multiple</t>
  </si>
  <si>
    <t>1</t>
  </si>
  <si>
    <t>Sutinový graf metodou Faktorová analýza-Metoda hlavní osy</t>
  </si>
  <si>
    <t xml:space="preserve"> Value</t>
  </si>
  <si>
    <t>Eigenvalue</t>
  </si>
  <si>
    <t>% Total</t>
  </si>
  <si>
    <t>2</t>
  </si>
  <si>
    <r>
      <rPr>
        <sz val="10"/>
        <color indexed="8"/>
        <rFont val="Arial"/>
        <charset val="238"/>
      </rPr>
      <t>Eigenvalues (Spreadsheet2)
Extraction: Principal axis factoring</t>
    </r>
  </si>
  <si>
    <t>Vlastní čísla metodou Faktorové analýzy-Metoda hlavní osy</t>
  </si>
  <si>
    <t>Factor</t>
  </si>
  <si>
    <t>Var6</t>
  </si>
  <si>
    <t>Var7</t>
  </si>
  <si>
    <t>Var8</t>
  </si>
  <si>
    <t>Var9</t>
  </si>
  <si>
    <t>Var10</t>
  </si>
  <si>
    <t>NewVar1</t>
  </si>
  <si>
    <t>NewVar2</t>
  </si>
  <si>
    <t>NewVar3</t>
  </si>
  <si>
    <t>NewVar4</t>
  </si>
  <si>
    <t>NewVar5</t>
  </si>
  <si>
    <t>NewVar6</t>
  </si>
  <si>
    <t>NewVar7</t>
  </si>
  <si>
    <t>NewVar8</t>
  </si>
  <si>
    <t>NewVar9</t>
  </si>
  <si>
    <t>NewVar10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</si>
  <si>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</si>
  <si>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</si>
  <si>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(Spreadsheet2)
Extraction: Principal axis factoring
(Marked loadings are &gt;,700000)</t>
    </r>
  </si>
  <si>
    <t>Faktor bez rotace metodou faktorová analýza-Metoda hlavní osy</t>
  </si>
  <si>
    <t>From 1</t>
  </si>
  <si>
    <r>
      <rPr>
        <sz val="10"/>
        <color indexed="8"/>
        <rFont val="Arial"/>
        <charset val="238"/>
      </rPr>
      <t>Communalities (Spreadsheet2)
Extraction: Principal axis factoring
Rotation: Unrotated</t>
    </r>
  </si>
  <si>
    <t>Komunalita na jednom faktoru faktorová analýza metoda hlavní osy</t>
  </si>
  <si>
    <t xml:space="preserve"> Case</t>
  </si>
  <si>
    <r>
      <rPr>
        <sz val="10"/>
        <color indexed="8"/>
        <rFont val="Arial"/>
        <charset val="238"/>
      </rPr>
      <t>Factor Scores (Spreadsheet2)
Rotation: Unrotated
Extraction: Principal axis factoring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</si>
  <si>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</si>
  <si>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</si>
  <si>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</si>
  <si>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</si>
  <si>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</si>
  <si>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</si>
  <si>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</si>
  <si>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</si>
  <si>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</si>
  <si>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</si>
  <si>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57</t>
  </si>
  <si>
    <t>58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</si>
  <si>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</si>
  <si>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</si>
  <si>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</si>
  <si>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</si>
  <si>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</si>
  <si>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</si>
  <si>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</si>
  <si>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</si>
  <si>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</si>
  <si>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</si>
  <si>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</si>
  <si>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</si>
  <si>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</si>
  <si>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</si>
  <si>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</si>
  <si>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</si>
  <si>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</si>
  <si>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</si>
  <si>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</si>
  <si>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</si>
  <si>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</si>
  <si>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</si>
  <si>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</si>
  <si>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</si>
  <si>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</si>
  <si>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</si>
  <si>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</si>
  <si>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</si>
  <si>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</si>
  <si>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</si>
  <si>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</si>
  <si>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</si>
  <si>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</si>
  <si>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</si>
  <si>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</si>
  <si>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</si>
  <si>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</si>
  <si>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</si>
  <si>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</si>
  <si>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</si>
  <si>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</si>
  <si>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</si>
  <si>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</si>
  <si>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</si>
  <si>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</si>
  <si>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</si>
  <si>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</si>
  <si>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</si>
  <si>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</si>
  <si>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</si>
  <si>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</si>
  <si>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</si>
  <si>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</si>
  <si>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</si>
  <si>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</si>
  <si>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</si>
  <si>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</si>
  <si>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</si>
  <si>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</si>
  <si>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</si>
  <si>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</si>
  <si>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</si>
  <si>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</si>
  <si>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</si>
  <si>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</si>
  <si>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</si>
  <si>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</si>
  <si>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</si>
  <si>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</si>
  <si>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</si>
  <si>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</si>
  <si>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</si>
  <si>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</si>
  <si>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</si>
  <si>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</si>
  <si>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</si>
  <si>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</si>
  <si>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</si>
  <si>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</si>
  <si>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</si>
  <si>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</si>
  <si>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</si>
  <si>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</si>
  <si>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</si>
  <si>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</si>
  <si>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</si>
  <si>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</si>
  <si>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</si>
  <si>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</si>
  <si>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</si>
  <si>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</si>
  <si>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</si>
  <si>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</si>
  <si>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</si>
  <si>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</si>
  <si>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</si>
  <si>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</si>
  <si>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</si>
  <si>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</si>
  <si>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</si>
  <si>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</si>
  <si>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</si>
  <si>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</si>
  <si>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</si>
  <si>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</si>
  <si>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</si>
  <si>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</si>
  <si>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</si>
  <si>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</si>
  <si>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</si>
  <si>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</si>
  <si>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</si>
  <si>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</si>
  <si>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</si>
  <si>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</si>
  <si>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</si>
  <si>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</si>
  <si>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</si>
  <si>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</si>
  <si>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</si>
  <si>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</si>
  <si>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</si>
  <si>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</si>
  <si>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</si>
  <si>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</si>
  <si>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</si>
  <si>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</si>
  <si>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</si>
  <si>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</si>
  <si>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</si>
  <si>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</si>
  <si>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</si>
  <si>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</si>
  <si>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</si>
  <si>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</si>
  <si>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</si>
  <si>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</si>
  <si>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</si>
  <si>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</si>
  <si>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</si>
  <si>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</si>
  <si>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</si>
  <si>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</si>
  <si>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</si>
  <si>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</si>
  <si>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</si>
  <si>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</si>
  <si>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</si>
  <si>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</si>
  <si>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</si>
  <si>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</si>
  <si>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</si>
  <si>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</si>
  <si>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</si>
  <si>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</si>
  <si>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</si>
  <si>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</si>
  <si>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</si>
  <si>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</si>
  <si>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</si>
  <si>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</si>
  <si>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</si>
  <si>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</si>
  <si>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</si>
  <si>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</si>
  <si>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</si>
  <si>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</si>
  <si>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</si>
  <si>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</si>
  <si>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</si>
  <si>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</si>
  <si>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</si>
  <si>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</si>
  <si>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</si>
  <si>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</si>
  <si>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</si>
  <si>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</si>
  <si>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</si>
  <si>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</si>
  <si>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</si>
  <si>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</si>
  <si>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</si>
  <si>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</si>
  <si>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</si>
  <si>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</si>
  <si>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</si>
  <si>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</si>
  <si>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</si>
  <si>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</si>
  <si>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</si>
  <si>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</si>
  <si>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</si>
  <si>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</si>
  <si>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</si>
  <si>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</si>
  <si>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</si>
  <si>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</si>
  <si>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</si>
  <si>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</si>
  <si>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</si>
  <si>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</si>
  <si>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</si>
  <si>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</si>
  <si>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</si>
  <si>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</si>
  <si>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</si>
  <si>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</si>
  <si>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</si>
  <si>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</si>
  <si>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</si>
  <si>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</si>
  <si>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</si>
  <si>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</si>
  <si>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</si>
  <si>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</si>
  <si>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</si>
  <si>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</si>
  <si>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</si>
  <si>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</si>
  <si>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</si>
  <si>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</si>
  <si>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</si>
  <si>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</si>
  <si>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</si>
  <si>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</si>
  <si>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</si>
  <si>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</si>
  <si>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</si>
  <si>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</si>
  <si>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</si>
  <si>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</si>
  <si>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</si>
  <si>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</si>
  <si>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</si>
  <si>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</si>
  <si>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</si>
  <si>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</si>
  <si>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</si>
  <si>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</si>
  <si>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</si>
  <si>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</si>
  <si>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</si>
  <si>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</si>
  <si>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</si>
  <si>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</si>
  <si>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</si>
  <si>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</si>
  <si>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</si>
  <si>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</si>
  <si>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</si>
  <si>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</si>
  <si>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</si>
  <si>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</si>
  <si>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</si>
  <si>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</si>
  <si>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</si>
  <si>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</si>
  <si>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</si>
  <si>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</si>
  <si>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</si>
  <si>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</si>
  <si>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</si>
  <si>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</si>
  <si>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</si>
  <si>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</si>
  <si>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</si>
  <si>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</si>
  <si>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</si>
  <si>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</si>
  <si>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</si>
  <si>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</si>
  <si>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</si>
  <si>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</si>
  <si>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</si>
  <si>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</si>
  <si>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</si>
  <si>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</si>
  <si>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</si>
  <si>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</si>
  <si>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</si>
  <si>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</si>
  <si>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</si>
  <si>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</si>
  <si>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</si>
  <si>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</si>
  <si>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</si>
  <si>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</si>
  <si>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</si>
  <si>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</si>
  <si>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</si>
  <si>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</si>
  <si>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</si>
  <si>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</si>
  <si>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</si>
  <si>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</si>
  <si>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</si>
  <si>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</si>
  <si>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</si>
  <si>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</si>
  <si>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</si>
  <si>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</si>
  <si>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</si>
  <si>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</si>
  <si>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</si>
  <si>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</si>
  <si>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</si>
  <si>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</si>
  <si>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</si>
  <si>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</si>
  <si>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</si>
  <si>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</si>
  <si>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</si>
  <si>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</si>
  <si>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</si>
  <si>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</si>
  <si>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</si>
  <si>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</si>
  <si>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</si>
  <si>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</si>
  <si>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</si>
  <si>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</si>
  <si>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</si>
  <si>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</si>
  <si>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</si>
  <si>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</si>
  <si>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</si>
  <si>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</si>
  <si>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</si>
  <si>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</si>
  <si>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</si>
  <si>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</si>
  <si>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</si>
  <si>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</si>
  <si>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</si>
  <si>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</si>
  <si>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</si>
  <si>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</si>
  <si>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</si>
  <si>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Faktorové skóre bez rotace faktorová analýza metoda hlavní osy</t>
  </si>
  <si>
    <t>Reliabilita jako vnitřní konzistence-Cronbachovo alfa</t>
  </si>
  <si>
    <t>Mean if</t>
  </si>
  <si>
    <t>Var. if</t>
  </si>
  <si>
    <t>StDv. if</t>
  </si>
  <si>
    <t>Itm-Totl</t>
  </si>
  <si>
    <t>Alpha if</t>
  </si>
  <si>
    <t>skory 1-5 (kde 5 je nejvyšší míra vyjádřené smysluplnosti respondentem)</t>
  </si>
  <si>
    <t>shoda?</t>
  </si>
  <si>
    <t xml:space="preserve">vyřadit? </t>
  </si>
  <si>
    <t>PŮVODNÍ</t>
  </si>
  <si>
    <t>původně N</t>
  </si>
  <si>
    <t>vyřazeno lidí</t>
  </si>
  <si>
    <t>VALIDITA N lidí do analýzy</t>
  </si>
  <si>
    <t xml:space="preserve">PO VYČIŠTĚNÍ </t>
  </si>
  <si>
    <t>Lucka</t>
  </si>
  <si>
    <t>H Marťa</t>
  </si>
  <si>
    <t>H Lucka</t>
  </si>
  <si>
    <t>Marťa</t>
  </si>
  <si>
    <t>concat</t>
  </si>
  <si>
    <t>dílčí suma L</t>
  </si>
  <si>
    <t>dílčí suma M</t>
  </si>
  <si>
    <t>relat četnosti</t>
  </si>
  <si>
    <t>KOEFICIENT SHODY- COHENOVA KAPPA - VÝPOČTY</t>
  </si>
  <si>
    <t>Pe</t>
  </si>
  <si>
    <t>P0</t>
  </si>
  <si>
    <t>KAPPA=</t>
  </si>
  <si>
    <t>Mean</t>
  </si>
  <si>
    <t>Reliabilita metodou split-half po odstranění 15. položky (problematická)</t>
  </si>
  <si>
    <t>Proměnné</t>
  </si>
  <si>
    <t>Summary for scale: Mean=55,7624 Std.Dv.=8,39963 Valid N:404 (Spreadsheet1)
Cronbach alpha: ,793714 Standardized alpha: ,816621
Average inter-item corr.: ,236016</t>
  </si>
  <si>
    <t xml:space="preserve"> N=404</t>
  </si>
  <si>
    <t>Cronbach alpha, full scale: ,86147 Standardized alpha: --- (Spreadsheet1)
Corr. 1st &amp; 2nd half: ,771136 Attenuation corrected: ---
Split-half reliability: ,870781 Guttman split-half: ,870604</t>
  </si>
  <si>
    <t>Summary</t>
  </si>
  <si>
    <t>No.Items</t>
  </si>
  <si>
    <t>Mean:</t>
  </si>
  <si>
    <t>27,53465</t>
  </si>
  <si>
    <t>25,79703</t>
  </si>
  <si>
    <t>Sum:</t>
  </si>
  <si>
    <t>11124,00</t>
  </si>
  <si>
    <t>10422,00</t>
  </si>
  <si>
    <t>Std.Dv.</t>
  </si>
  <si>
    <t>4,854333</t>
  </si>
  <si>
    <t>4,725559</t>
  </si>
  <si>
    <t>Variance</t>
  </si>
  <si>
    <t>23,56455</t>
  </si>
  <si>
    <t>22,33091</t>
  </si>
  <si>
    <t>Alpha</t>
  </si>
  <si>
    <t>,8009792</t>
  </si>
  <si>
    <t>,7030542</t>
  </si>
  <si>
    <t>ITEMS 1:</t>
  </si>
  <si>
    <t>1.pol.</t>
  </si>
  <si>
    <t>2.pol.</t>
  </si>
  <si>
    <t xml:space="preserve">      2:</t>
  </si>
  <si>
    <t>3.pol.</t>
  </si>
  <si>
    <t>4.pol.</t>
  </si>
  <si>
    <t xml:space="preserve">      3:</t>
  </si>
  <si>
    <t>5.pol.</t>
  </si>
  <si>
    <t>6.pol.</t>
  </si>
  <si>
    <t xml:space="preserve">      4:</t>
  </si>
  <si>
    <t>7.pol.</t>
  </si>
  <si>
    <t>8.pol.</t>
  </si>
  <si>
    <t xml:space="preserve">      5:</t>
  </si>
  <si>
    <t>9.pol.</t>
  </si>
  <si>
    <t>10.pol.</t>
  </si>
  <si>
    <t xml:space="preserve">      6:</t>
  </si>
  <si>
    <t>11.pol.</t>
  </si>
  <si>
    <t>12.pol.</t>
  </si>
  <si>
    <t xml:space="preserve">      7:</t>
  </si>
  <si>
    <t>13.pol.</t>
  </si>
  <si>
    <t>14.pol.</t>
  </si>
  <si>
    <t>Reliabilita jako stabilita v čase</t>
  </si>
  <si>
    <t>Cronb.alfa po odstranění 5 položek</t>
  </si>
  <si>
    <r>
      <rPr>
        <sz val="10"/>
        <color indexed="8"/>
        <rFont val="Arial"/>
        <family val="2"/>
        <charset val="238"/>
      </rPr>
      <t>Correlations (Spreadsheet14)
Marked correlations are significant at p &lt; ,05000
N=18 (Casewise deletion of missing data)</t>
    </r>
  </si>
  <si>
    <t>Cronb.alfa po přidání 21 položek</t>
  </si>
  <si>
    <t>Means</t>
  </si>
  <si>
    <t>Std.Dev.</t>
  </si>
  <si>
    <t>Var1</t>
  </si>
  <si>
    <t>Var2</t>
  </si>
  <si>
    <t>HS 16 finál</t>
  </si>
  <si>
    <t>1-15 HS</t>
  </si>
  <si>
    <t>HS 16</t>
  </si>
  <si>
    <t>HS 1-15</t>
  </si>
  <si>
    <r>
      <rPr>
        <sz val="10"/>
        <color indexed="8"/>
        <rFont val="Arial"/>
        <family val="2"/>
        <charset val="238"/>
      </rPr>
      <t>Correlations (validita)
Marked correlations are significant at p &lt; ,05000
N=318 (Casewise deletion of missing data)</t>
    </r>
  </si>
  <si>
    <t xml:space="preserve"> Pair of Variables</t>
  </si>
  <si>
    <t>Valid</t>
  </si>
  <si>
    <t>Spearman</t>
  </si>
  <si>
    <t>t(N-2)</t>
  </si>
  <si>
    <t>p-value</t>
  </si>
  <si>
    <t>HS 1-15 &amp; HS 16</t>
  </si>
  <si>
    <r>
      <rPr>
        <b/>
        <sz val="10"/>
        <color indexed="8"/>
        <rFont val="Arial"/>
        <family val="2"/>
        <charset val="238"/>
      </rPr>
      <t>Spearman Rank Order Correlations (data pro validitu in Workbook2)</t>
    </r>
    <r>
      <rPr>
        <sz val="10"/>
        <color indexed="8"/>
        <rFont val="Arial"/>
        <family val="2"/>
        <charset val="238"/>
      </rPr>
      <t xml:space="preserve">
MD pairwise deleted
Marked correlations are significant at p &lt;,05000</t>
    </r>
  </si>
  <si>
    <t>r2</t>
  </si>
  <si>
    <t/>
  </si>
  <si>
    <t>Průměr</t>
  </si>
  <si>
    <t>15-25</t>
  </si>
  <si>
    <t>26-83</t>
  </si>
  <si>
    <t>Směrodatná odchylka</t>
  </si>
  <si>
    <t>Tskor pro kat. 1(15-25)</t>
  </si>
  <si>
    <t>T skór pro kat. 2 (26-90)</t>
  </si>
  <si>
    <t xml:space="preserve">
Variable </t>
  </si>
  <si>
    <t>Aggregate Results
Descriptive Statistics (NORMY3)</t>
  </si>
  <si>
    <t>věk. Kategorie</t>
  </si>
  <si>
    <t>Valid N</t>
  </si>
  <si>
    <t>T-SKÓR</t>
  </si>
  <si>
    <t>věk kat</t>
  </si>
  <si>
    <t>!!! problematická</t>
  </si>
  <si>
    <r>
      <t>p15</t>
    </r>
    <r>
      <rPr>
        <b/>
        <sz val="11"/>
        <color rgb="FFFF0000"/>
        <rFont val="Calibri"/>
        <family val="2"/>
        <charset val="238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</si>
</sst>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6" formatCode="0.000"/>
    <numFmt numFmtId="167" formatCode="0.0000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charset val="238"/>
    </font>
    <font>
      <sz val="10"/>
      <color rgb="FFFFFF00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</cellStyleXfs>
  <cellXfs count="123">
    <xf numFmtId="0" fontId="0" fillId="0" borderId="0" xfId="0"/>
    <xf numFmtId="22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0" fillId="0" borderId="0" xfId="43" applyNumberFormat="1" applyFont="1" applyAlignment="1">
      <alignment horizontal="center" vertical="top" wrapText="1"/>
    </xf>
    <xf numFmtId="0" fontId="20" fillId="0" borderId="0" xfId="43" applyNumberFormat="1" applyFont="1" applyAlignment="1">
      <alignment horizontal="left" vertical="center"/>
    </xf>
    <xf numFmtId="167" fontId="20" fillId="0" borderId="0" xfId="43" applyNumberFormat="1" applyFont="1" applyAlignment="1">
      <alignment horizontal="right" vertical="center"/>
    </xf>
    <xf numFmtId="164" fontId="20" fillId="0" borderId="0" xfId="43" applyNumberFormat="1" applyFont="1" applyAlignment="1">
      <alignment horizontal="right" vertical="center"/>
    </xf>
    <xf numFmtId="0" fontId="20" fillId="0" borderId="0" xfId="43" applyNumberFormat="1" applyFont="1" applyAlignment="1">
      <alignment horizontal="left" vertical="top"/>
    </xf>
    <xf numFmtId="167" fontId="23" fillId="0" borderId="0" xfId="43" applyNumberFormat="1" applyFont="1" applyAlignment="1">
      <alignment horizontal="right" vertical="center"/>
    </xf>
    <xf numFmtId="0" fontId="14" fillId="0" borderId="0" xfId="0" applyFont="1"/>
    <xf numFmtId="0" fontId="0" fillId="0" borderId="0" xfId="0"/>
    <xf numFmtId="0" fontId="16" fillId="34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22" fillId="0" borderId="0" xfId="44" applyNumberFormat="1" applyFont="1" applyAlignment="1">
      <alignment horizontal="right" vertical="center"/>
    </xf>
    <xf numFmtId="167" fontId="22" fillId="0" borderId="0" xfId="44" applyNumberFormat="1" applyFont="1" applyAlignment="1">
      <alignment horizontal="right" vertical="center"/>
    </xf>
    <xf numFmtId="0" fontId="0" fillId="43" borderId="0" xfId="0" applyFill="1"/>
    <xf numFmtId="0" fontId="0" fillId="0" borderId="0" xfId="0"/>
    <xf numFmtId="0" fontId="0" fillId="0" borderId="0" xfId="0"/>
    <xf numFmtId="0" fontId="0" fillId="0" borderId="0" xfId="0"/>
    <xf numFmtId="0" fontId="19" fillId="0" borderId="0" xfId="43"/>
    <xf numFmtId="0" fontId="0" fillId="0" borderId="0" xfId="0" applyAlignment="1">
      <alignment horizontal="right"/>
    </xf>
    <xf numFmtId="0" fontId="0" fillId="43" borderId="0" xfId="0" applyFill="1" applyAlignment="1">
      <alignment horizontal="right"/>
    </xf>
    <xf numFmtId="0" fontId="0" fillId="0" borderId="0" xfId="0"/>
    <xf numFmtId="0" fontId="19" fillId="0" borderId="0" xfId="43"/>
    <xf numFmtId="0" fontId="21" fillId="0" borderId="0" xfId="43" applyFont="1"/>
    <xf numFmtId="0" fontId="24" fillId="41" borderId="0" xfId="43" applyFont="1" applyFill="1"/>
    <xf numFmtId="0" fontId="25" fillId="41" borderId="0" xfId="43" applyFont="1" applyFill="1"/>
    <xf numFmtId="0" fontId="14" fillId="44" borderId="0" xfId="0" applyFont="1" applyFill="1" applyAlignment="1">
      <alignment horizontal="right" textRotation="90"/>
    </xf>
    <xf numFmtId="0" fontId="16" fillId="34" borderId="0" xfId="0" applyFont="1" applyFill="1" applyBorder="1" applyAlignment="1">
      <alignment horizontal="right" vertical="center" textRotation="90" wrapText="1"/>
    </xf>
    <xf numFmtId="0" fontId="19" fillId="0" borderId="0" xfId="43" applyAlignment="1">
      <alignment horizontal="left"/>
    </xf>
    <xf numFmtId="0" fontId="19" fillId="46" borderId="0" xfId="43" applyFill="1"/>
    <xf numFmtId="0" fontId="0" fillId="0" borderId="0" xfId="0" applyAlignment="1">
      <alignment textRotation="90"/>
    </xf>
    <xf numFmtId="0" fontId="19" fillId="0" borderId="10" xfId="43" applyBorder="1"/>
    <xf numFmtId="0" fontId="19" fillId="46" borderId="10" xfId="43" applyFill="1" applyBorder="1"/>
    <xf numFmtId="0" fontId="19" fillId="47" borderId="10" xfId="43" applyFill="1" applyBorder="1"/>
    <xf numFmtId="0" fontId="19" fillId="33" borderId="10" xfId="43" applyFill="1" applyBorder="1"/>
    <xf numFmtId="0" fontId="19" fillId="39" borderId="0" xfId="43" applyFill="1"/>
    <xf numFmtId="0" fontId="19" fillId="48" borderId="0" xfId="43" applyFill="1"/>
    <xf numFmtId="0" fontId="27" fillId="46" borderId="0" xfId="43" applyFont="1" applyFill="1" applyAlignment="1">
      <alignment wrapText="1"/>
    </xf>
    <xf numFmtId="2" fontId="19" fillId="0" borderId="0" xfId="43" applyNumberFormat="1"/>
    <xf numFmtId="0" fontId="21" fillId="43" borderId="0" xfId="43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19" fillId="0" borderId="0" xfId="43"/>
    <xf numFmtId="0" fontId="22" fillId="42" borderId="0" xfId="44" applyNumberFormat="1" applyFont="1" applyFill="1" applyAlignment="1">
      <alignment horizontal="left" vertical="center"/>
    </xf>
    <xf numFmtId="0" fontId="14" fillId="43" borderId="0" xfId="0" applyFont="1" applyFill="1"/>
    <xf numFmtId="0" fontId="16" fillId="37" borderId="0" xfId="0" applyFont="1" applyFill="1" applyAlignment="1">
      <alignment textRotation="90"/>
    </xf>
    <xf numFmtId="0" fontId="16" fillId="36" borderId="0" xfId="0" applyFont="1" applyFill="1" applyAlignment="1">
      <alignment horizontal="left" textRotation="90" wrapText="1"/>
    </xf>
    <xf numFmtId="0" fontId="16" fillId="38" borderId="0" xfId="0" applyFont="1" applyFill="1" applyAlignment="1">
      <alignment horizontal="left" textRotation="90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/>
    <xf numFmtId="2" fontId="22" fillId="0" borderId="0" xfId="44" applyNumberFormat="1" applyFont="1" applyAlignment="1">
      <alignment horizontal="right" vertical="center"/>
    </xf>
    <xf numFmtId="20" fontId="0" fillId="0" borderId="0" xfId="0" applyNumberFormat="1"/>
    <xf numFmtId="0" fontId="22" fillId="0" borderId="0" xfId="46" applyNumberFormat="1" applyFont="1" applyAlignment="1">
      <alignment horizontal="center" vertical="top" wrapText="1"/>
    </xf>
    <xf numFmtId="0" fontId="22" fillId="0" borderId="0" xfId="46" applyNumberFormat="1" applyFont="1" applyAlignment="1">
      <alignment horizontal="left" vertical="center"/>
    </xf>
    <xf numFmtId="167" fontId="22" fillId="0" borderId="0" xfId="46" applyNumberFormat="1" applyFont="1" applyAlignment="1">
      <alignment horizontal="right" vertical="center"/>
    </xf>
    <xf numFmtId="164" fontId="22" fillId="0" borderId="0" xfId="46" applyNumberFormat="1" applyFont="1" applyAlignment="1">
      <alignment horizontal="right" vertical="center"/>
    </xf>
    <xf numFmtId="2" fontId="22" fillId="0" borderId="0" xfId="46" applyNumberFormat="1" applyFont="1" applyAlignment="1">
      <alignment horizontal="right" vertical="center"/>
    </xf>
    <xf numFmtId="2" fontId="0" fillId="0" borderId="0" xfId="0" applyNumberFormat="1"/>
    <xf numFmtId="1" fontId="22" fillId="0" borderId="0" xfId="46" applyNumberFormat="1" applyFont="1" applyAlignment="1">
      <alignment horizontal="right" vertical="center"/>
    </xf>
    <xf numFmtId="167" fontId="30" fillId="0" borderId="0" xfId="46" applyNumberFormat="1" applyFont="1" applyAlignment="1">
      <alignment horizontal="right" vertical="center"/>
    </xf>
    <xf numFmtId="0" fontId="22" fillId="0" borderId="10" xfId="47" applyNumberFormat="1" applyFont="1" applyBorder="1" applyAlignment="1">
      <alignment horizontal="left" vertical="center"/>
    </xf>
    <xf numFmtId="0" fontId="22" fillId="0" borderId="10" xfId="47" applyNumberFormat="1" applyFont="1" applyBorder="1" applyAlignment="1">
      <alignment horizontal="center" vertical="top" wrapText="1"/>
    </xf>
    <xf numFmtId="164" fontId="22" fillId="0" borderId="10" xfId="47" applyNumberFormat="1" applyFont="1" applyBorder="1" applyAlignment="1">
      <alignment horizontal="right" vertical="center"/>
    </xf>
    <xf numFmtId="167" fontId="22" fillId="0" borderId="10" xfId="47" applyNumberFormat="1" applyFont="1" applyBorder="1" applyAlignment="1">
      <alignment horizontal="right" vertical="center"/>
    </xf>
    <xf numFmtId="167" fontId="30" fillId="0" borderId="10" xfId="47" applyNumberFormat="1" applyFont="1" applyBorder="1" applyAlignment="1">
      <alignment horizontal="right" vertical="center"/>
    </xf>
    <xf numFmtId="1" fontId="30" fillId="0" borderId="10" xfId="47" applyNumberFormat="1" applyFont="1" applyBorder="1" applyAlignment="1">
      <alignment horizontal="right" vertical="center"/>
    </xf>
    <xf numFmtId="0" fontId="21" fillId="0" borderId="10" xfId="47" applyBorder="1"/>
    <xf numFmtId="0" fontId="21" fillId="35" borderId="0" xfId="43" applyFont="1" applyFill="1"/>
    <xf numFmtId="9" fontId="19" fillId="35" borderId="0" xfId="45" applyFont="1" applyFill="1"/>
    <xf numFmtId="0" fontId="16" fillId="35" borderId="0" xfId="0" applyFont="1" applyFill="1" applyAlignment="1">
      <alignment horizontal="left" textRotation="90" wrapText="1"/>
    </xf>
    <xf numFmtId="0" fontId="0" fillId="0" borderId="0" xfId="0"/>
    <xf numFmtId="0" fontId="16" fillId="0" borderId="0" xfId="0" applyFont="1"/>
    <xf numFmtId="0" fontId="0" fillId="51" borderId="0" xfId="0" applyFill="1"/>
    <xf numFmtId="0" fontId="0" fillId="51" borderId="0" xfId="0" applyFill="1"/>
    <xf numFmtId="0" fontId="16" fillId="0" borderId="0" xfId="0" applyFont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0" xfId="0"/>
    <xf numFmtId="0" fontId="16" fillId="0" borderId="0" xfId="0" applyFont="1"/>
    <xf numFmtId="0" fontId="0" fillId="51" borderId="0" xfId="0" applyFill="1"/>
    <xf numFmtId="0" fontId="0" fillId="0" borderId="0" xfId="0"/>
    <xf numFmtId="2" fontId="19" fillId="43" borderId="0" xfId="43" applyNumberFormat="1" applyFill="1"/>
    <xf numFmtId="166" fontId="30" fillId="0" borderId="10" xfId="47" applyNumberFormat="1" applyFont="1" applyBorder="1" applyAlignment="1">
      <alignment horizontal="right" vertical="center"/>
    </xf>
    <xf numFmtId="0" fontId="0" fillId="0" borderId="0" xfId="0"/>
    <xf numFmtId="0" fontId="19" fillId="0" borderId="0" xfId="43"/>
    <xf numFmtId="0" fontId="22" fillId="0" borderId="0" xfId="46" applyNumberFormat="1" applyFont="1" applyAlignment="1">
      <alignment horizontal="left" vertical="top"/>
    </xf>
    <xf numFmtId="0" fontId="0" fillId="41" borderId="0" xfId="0" applyFill="1" applyAlignment="1">
      <alignment horizontal="center"/>
    </xf>
    <xf numFmtId="0" fontId="20" fillId="0" borderId="0" xfId="43" applyNumberFormat="1" applyFont="1" applyAlignment="1">
      <alignment horizontal="left"/>
    </xf>
    <xf numFmtId="0" fontId="19" fillId="0" borderId="0" xfId="43"/>
    <xf numFmtId="0" fontId="20" fillId="0" borderId="0" xfId="43" applyNumberFormat="1" applyFont="1" applyAlignment="1">
      <alignment horizontal="left" vertical="top"/>
    </xf>
    <xf numFmtId="0" fontId="22" fillId="0" borderId="0" xfId="46" applyNumberFormat="1" applyFont="1" applyAlignment="1">
      <alignment horizontal="left"/>
    </xf>
    <xf numFmtId="0" fontId="21" fillId="0" borderId="0" xfId="46"/>
    <xf numFmtId="0" fontId="22" fillId="0" borderId="0" xfId="46" applyNumberFormat="1" applyFont="1" applyAlignment="1">
      <alignment horizontal="left" vertical="top" wrapText="1"/>
    </xf>
    <xf numFmtId="0" fontId="0" fillId="40" borderId="0" xfId="0" applyFill="1" applyAlignment="1">
      <alignment horizontal="center"/>
    </xf>
    <xf numFmtId="0" fontId="16" fillId="45" borderId="0" xfId="0" applyFont="1" applyFill="1" applyAlignment="1">
      <alignment horizontal="center" wrapText="1"/>
    </xf>
    <xf numFmtId="0" fontId="27" fillId="39" borderId="11" xfId="43" applyFont="1" applyFill="1" applyBorder="1" applyAlignment="1">
      <alignment horizontal="center" wrapText="1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50" borderId="13" xfId="47" applyNumberFormat="1" applyFont="1" applyFill="1" applyBorder="1" applyAlignment="1">
      <alignment horizontal="left" vertical="center" wrapText="1"/>
    </xf>
    <xf numFmtId="0" fontId="22" fillId="50" borderId="14" xfId="47" applyNumberFormat="1" applyFont="1" applyFill="1" applyBorder="1" applyAlignment="1">
      <alignment horizontal="left" vertical="center" wrapText="1"/>
    </xf>
    <xf numFmtId="0" fontId="22" fillId="50" borderId="15" xfId="47" applyNumberFormat="1" applyFont="1" applyFill="1" applyBorder="1" applyAlignment="1">
      <alignment horizontal="left" vertical="center" wrapText="1"/>
    </xf>
    <xf numFmtId="0" fontId="22" fillId="49" borderId="10" xfId="47" applyNumberFormat="1" applyFont="1" applyFill="1" applyBorder="1" applyAlignment="1">
      <alignment horizontal="left" vertical="top" wrapText="1"/>
    </xf>
    <xf numFmtId="0" fontId="21" fillId="49" borderId="10" xfId="47" applyFill="1" applyBorder="1" applyAlignment="1">
      <alignment wrapText="1"/>
    </xf>
    <xf numFmtId="0" fontId="22" fillId="0" borderId="10" xfId="47" applyNumberFormat="1" applyFont="1" applyBorder="1" applyAlignment="1">
      <alignment horizontal="left"/>
    </xf>
    <xf numFmtId="0" fontId="21" fillId="0" borderId="10" xfId="47" applyBorder="1"/>
    <xf numFmtId="0" fontId="26" fillId="41" borderId="0" xfId="0" applyFont="1" applyFill="1" applyAlignment="1">
      <alignment horizontal="center"/>
    </xf>
    <xf numFmtId="0" fontId="14" fillId="34" borderId="0" xfId="0" applyFont="1" applyFill="1"/>
    <xf numFmtId="0" fontId="22" fillId="52" borderId="0" xfId="46" applyNumberFormat="1" applyFont="1" applyFill="1" applyAlignment="1">
      <alignment horizontal="left" vertical="center"/>
    </xf>
    <xf numFmtId="164" fontId="22" fillId="52" borderId="0" xfId="46" applyNumberFormat="1" applyFont="1" applyFill="1" applyAlignment="1">
      <alignment horizontal="right" vertical="center"/>
    </xf>
    <xf numFmtId="167" fontId="22" fillId="52" borderId="0" xfId="46" applyNumberFormat="1" applyFont="1" applyFill="1" applyAlignment="1">
      <alignment horizontal="right" vertical="center"/>
    </xf>
    <xf numFmtId="2" fontId="22" fillId="52" borderId="0" xfId="46" applyNumberFormat="1" applyFont="1" applyFill="1" applyAlignment="1">
      <alignment horizontal="right" vertical="center"/>
    </xf>
    <xf numFmtId="0" fontId="0" fillId="52" borderId="0" xfId="0" applyFill="1"/>
    <xf numFmtId="0" fontId="14" fillId="0" borderId="0" xfId="0" applyFont="1" applyAlignment="1">
      <alignment horizontal="center" wrapText="1"/>
    </xf>
    <xf numFmtId="0" fontId="19" fillId="0" borderId="0" xfId="42"/>
    <xf numFmtId="0" fontId="19" fillId="0" borderId="0" xfId="42"/>
    <xf numFmtId="0" fontId="16" fillId="44" borderId="0" xfId="0" applyFont="1" applyFill="1" applyAlignment="1">
      <alignment horizontal="left" textRotation="90" wrapText="1"/>
    </xf>
    <xf numFmtId="0" fontId="19" fillId="0" borderId="0" xfId="42" applyAlignment="1">
      <alignment horizontal="left"/>
    </xf>
    <xf numFmtId="0" fontId="19" fillId="34" borderId="0" xfId="42" applyFill="1" applyAlignment="1">
      <alignment horizontal="left"/>
    </xf>
  </cellXfs>
  <cellStyles count="48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2" xfId="43" xr:uid="{3B597FA2-1B3E-4948-BDE0-15D271F3185B}"/>
    <cellStyle name="Normální_List3" xfId="42" xr:uid="{5F12C279-58E5-4F68-AF25-2784AB611238}"/>
    <cellStyle name="Normální_Reliabilita" xfId="46" xr:uid="{9AE10D48-A02B-4551-803B-8834A9D22E10}"/>
    <cellStyle name="Normální_Reliabilita_1" xfId="44" xr:uid="{07B217D5-09E2-4EBF-ADAD-1D320684870A}"/>
    <cellStyle name="Normální_validita" xfId="47" xr:uid="{CA3CAEE6-B18B-4AA5-A5BE-C4454955A1B2}"/>
    <cellStyle name="Poznámka" xfId="15" builtinId="10" customBuiltin="1"/>
    <cellStyle name="Procenta" xfId="45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11</xdr:col>
          <xdr:colOff>457200</xdr:colOff>
          <xdr:row>26</xdr:row>
          <xdr:rowOff>137160</xdr:rowOff>
        </xdr:to>
        <xdr:sp macro="" textlink="">
          <xdr:nvSpPr>
            <xdr:cNvPr id="6146" name="objek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</xdr:colOff>
          <xdr:row>5</xdr:row>
          <xdr:rowOff>30480</xdr:rowOff>
        </xdr:from>
        <xdr:to>
          <xdr:col>36</xdr:col>
          <xdr:colOff>541020</xdr:colOff>
          <xdr:row>17</xdr:row>
          <xdr:rowOff>76200</xdr:rowOff>
        </xdr:to>
        <xdr:sp macro="" textlink="">
          <xdr:nvSpPr>
            <xdr:cNvPr id="13313" name="objek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9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92A4-396B-4C10-87E9-944C3D0BD9A8}">
  <dimension ref="A1:T425"/>
  <sheetViews>
    <sheetView tabSelected="1" workbookViewId="0">
      <selection activeCell="O439" sqref="O439"/>
    </sheetView>
  </sheetViews>
  <sheetFormatPr defaultRowHeight="14.4" x14ac:dyDescent="0.3"/>
  <cols>
    <col min="1" max="1" width="10.88671875" customWidth="1"/>
    <col min="4" max="4" width="22.5546875" customWidth="1"/>
  </cols>
  <sheetData>
    <row r="1" spans="1:20" s="111" customFormat="1" x14ac:dyDescent="0.3">
      <c r="A1" s="111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1" t="s">
        <v>8</v>
      </c>
      <c r="J1" s="111" t="s">
        <v>9</v>
      </c>
      <c r="K1" s="111" t="s">
        <v>10</v>
      </c>
      <c r="L1" s="111" t="s">
        <v>11</v>
      </c>
      <c r="M1" s="111" t="s">
        <v>12</v>
      </c>
      <c r="N1" s="111" t="s">
        <v>13</v>
      </c>
      <c r="O1" s="111" t="s">
        <v>14</v>
      </c>
      <c r="P1" s="111" t="s">
        <v>15</v>
      </c>
      <c r="Q1" s="111" t="s">
        <v>16</v>
      </c>
      <c r="R1" s="111" t="s">
        <v>17</v>
      </c>
      <c r="S1" s="111" t="s">
        <v>18</v>
      </c>
      <c r="T1" s="111" t="s">
        <v>19</v>
      </c>
    </row>
    <row r="2" spans="1:20" x14ac:dyDescent="0.3">
      <c r="A2">
        <v>3154</v>
      </c>
      <c r="B2">
        <v>1</v>
      </c>
      <c r="C2">
        <v>1973</v>
      </c>
      <c r="D2" t="s">
        <v>20</v>
      </c>
      <c r="E2">
        <v>3</v>
      </c>
      <c r="F2">
        <v>2</v>
      </c>
      <c r="G2">
        <v>3</v>
      </c>
      <c r="H2">
        <v>3</v>
      </c>
      <c r="I2">
        <v>4</v>
      </c>
      <c r="J2">
        <v>2</v>
      </c>
      <c r="K2">
        <v>4</v>
      </c>
      <c r="L2">
        <v>4</v>
      </c>
      <c r="M2">
        <v>2</v>
      </c>
      <c r="N2">
        <v>3</v>
      </c>
      <c r="O2">
        <v>5</v>
      </c>
      <c r="P2">
        <v>4</v>
      </c>
      <c r="Q2">
        <v>3</v>
      </c>
      <c r="R2">
        <v>5</v>
      </c>
      <c r="S2">
        <v>4</v>
      </c>
      <c r="T2">
        <v>46</v>
      </c>
    </row>
    <row r="3" spans="1:20" x14ac:dyDescent="0.3">
      <c r="A3">
        <v>3156</v>
      </c>
      <c r="B3">
        <v>0</v>
      </c>
      <c r="C3">
        <v>1986</v>
      </c>
      <c r="D3" t="s">
        <v>21</v>
      </c>
      <c r="E3">
        <v>4</v>
      </c>
      <c r="F3">
        <v>2</v>
      </c>
      <c r="G3">
        <v>5</v>
      </c>
      <c r="H3">
        <v>4</v>
      </c>
      <c r="I3">
        <v>4</v>
      </c>
      <c r="J3">
        <v>5</v>
      </c>
      <c r="K3">
        <v>4</v>
      </c>
      <c r="L3">
        <v>5</v>
      </c>
      <c r="M3">
        <v>4</v>
      </c>
      <c r="N3">
        <v>4</v>
      </c>
      <c r="O3">
        <v>4</v>
      </c>
      <c r="P3">
        <v>4</v>
      </c>
      <c r="Q3">
        <v>5</v>
      </c>
      <c r="R3">
        <v>4</v>
      </c>
      <c r="S3">
        <v>2</v>
      </c>
      <c r="T3">
        <v>16</v>
      </c>
    </row>
    <row r="4" spans="1:20" x14ac:dyDescent="0.3">
      <c r="A4">
        <v>3169</v>
      </c>
      <c r="B4">
        <v>0</v>
      </c>
      <c r="C4">
        <v>1986</v>
      </c>
      <c r="D4" t="s">
        <v>22</v>
      </c>
      <c r="E4">
        <v>4</v>
      </c>
      <c r="F4">
        <v>2</v>
      </c>
      <c r="G4">
        <v>4</v>
      </c>
      <c r="H4">
        <v>4</v>
      </c>
      <c r="I4">
        <v>4</v>
      </c>
      <c r="J4">
        <v>4</v>
      </c>
      <c r="K4">
        <v>5</v>
      </c>
      <c r="L4">
        <v>4</v>
      </c>
      <c r="M4">
        <v>3</v>
      </c>
      <c r="N4">
        <v>4</v>
      </c>
      <c r="O4">
        <v>4</v>
      </c>
      <c r="P4">
        <v>4</v>
      </c>
      <c r="Q4">
        <v>4</v>
      </c>
      <c r="R4">
        <v>4</v>
      </c>
      <c r="S4">
        <v>2</v>
      </c>
      <c r="T4">
        <v>11</v>
      </c>
    </row>
    <row r="5" spans="1:20" x14ac:dyDescent="0.3">
      <c r="A5">
        <v>3186</v>
      </c>
      <c r="B5">
        <v>0</v>
      </c>
      <c r="C5">
        <v>1997</v>
      </c>
      <c r="D5" t="s">
        <v>23</v>
      </c>
      <c r="E5">
        <v>2</v>
      </c>
      <c r="F5">
        <v>2</v>
      </c>
      <c r="G5">
        <v>4</v>
      </c>
      <c r="H5">
        <v>2</v>
      </c>
      <c r="I5">
        <v>4</v>
      </c>
      <c r="J5">
        <v>4</v>
      </c>
      <c r="K5">
        <v>4</v>
      </c>
      <c r="L5">
        <v>2</v>
      </c>
      <c r="M5">
        <v>2</v>
      </c>
      <c r="N5">
        <v>4</v>
      </c>
      <c r="O5">
        <v>2</v>
      </c>
      <c r="P5">
        <v>5</v>
      </c>
      <c r="Q5">
        <v>4</v>
      </c>
      <c r="R5">
        <v>2</v>
      </c>
      <c r="S5">
        <v>4</v>
      </c>
      <c r="T5">
        <v>50</v>
      </c>
    </row>
    <row r="6" spans="1:20" x14ac:dyDescent="0.3">
      <c r="A6">
        <v>3187</v>
      </c>
      <c r="B6">
        <v>0</v>
      </c>
      <c r="C6">
        <v>1998</v>
      </c>
      <c r="D6" t="s">
        <v>24</v>
      </c>
      <c r="E6">
        <v>4</v>
      </c>
      <c r="F6">
        <v>3</v>
      </c>
      <c r="G6">
        <v>4</v>
      </c>
      <c r="H6">
        <v>4</v>
      </c>
      <c r="I6">
        <v>5</v>
      </c>
      <c r="J6">
        <v>4</v>
      </c>
      <c r="K6">
        <v>5</v>
      </c>
      <c r="L6">
        <v>5</v>
      </c>
      <c r="M6">
        <v>4</v>
      </c>
      <c r="N6">
        <v>4</v>
      </c>
      <c r="O6">
        <v>5</v>
      </c>
      <c r="P6">
        <v>4</v>
      </c>
      <c r="Q6">
        <v>5</v>
      </c>
      <c r="R6">
        <v>5</v>
      </c>
      <c r="S6">
        <v>3</v>
      </c>
      <c r="T6">
        <v>12</v>
      </c>
    </row>
    <row r="7" spans="1:20" x14ac:dyDescent="0.3">
      <c r="A7">
        <v>3182</v>
      </c>
      <c r="B7">
        <v>0</v>
      </c>
      <c r="C7">
        <v>1980</v>
      </c>
      <c r="D7" t="s">
        <v>21</v>
      </c>
      <c r="E7">
        <v>4</v>
      </c>
      <c r="F7">
        <v>4</v>
      </c>
      <c r="G7">
        <v>3</v>
      </c>
      <c r="H7">
        <v>4</v>
      </c>
      <c r="I7">
        <v>4</v>
      </c>
      <c r="J7">
        <v>4</v>
      </c>
      <c r="K7">
        <v>4</v>
      </c>
      <c r="L7">
        <v>3</v>
      </c>
      <c r="M7">
        <v>4</v>
      </c>
      <c r="N7">
        <v>4</v>
      </c>
      <c r="O7">
        <v>4</v>
      </c>
      <c r="P7">
        <v>2</v>
      </c>
      <c r="Q7">
        <v>4</v>
      </c>
      <c r="R7">
        <v>3</v>
      </c>
      <c r="S7">
        <v>3</v>
      </c>
      <c r="T7">
        <v>14</v>
      </c>
    </row>
    <row r="8" spans="1:20" x14ac:dyDescent="0.3">
      <c r="A8">
        <v>3201</v>
      </c>
      <c r="B8">
        <v>0</v>
      </c>
      <c r="C8">
        <v>1996</v>
      </c>
      <c r="D8" t="s">
        <v>21</v>
      </c>
      <c r="E8">
        <v>4</v>
      </c>
      <c r="F8">
        <v>3</v>
      </c>
      <c r="G8">
        <v>4</v>
      </c>
      <c r="H8">
        <v>4</v>
      </c>
      <c r="I8">
        <v>4</v>
      </c>
      <c r="J8">
        <v>2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3</v>
      </c>
      <c r="S8">
        <v>3</v>
      </c>
      <c r="T8">
        <v>15</v>
      </c>
    </row>
    <row r="9" spans="1:20" x14ac:dyDescent="0.3">
      <c r="A9">
        <v>3240</v>
      </c>
      <c r="B9">
        <v>0</v>
      </c>
      <c r="C9">
        <v>1997</v>
      </c>
      <c r="D9" t="s">
        <v>25</v>
      </c>
      <c r="E9">
        <v>5</v>
      </c>
      <c r="F9">
        <v>5</v>
      </c>
      <c r="G9">
        <v>5</v>
      </c>
      <c r="H9">
        <v>3</v>
      </c>
      <c r="I9">
        <v>5</v>
      </c>
      <c r="J9">
        <v>4</v>
      </c>
      <c r="K9">
        <v>4</v>
      </c>
      <c r="L9">
        <v>5</v>
      </c>
      <c r="M9">
        <v>4</v>
      </c>
      <c r="N9">
        <v>3</v>
      </c>
      <c r="O9">
        <v>4</v>
      </c>
      <c r="P9">
        <v>5</v>
      </c>
      <c r="Q9">
        <v>5</v>
      </c>
      <c r="R9">
        <v>5</v>
      </c>
      <c r="S9">
        <v>1</v>
      </c>
      <c r="T9">
        <v>19</v>
      </c>
    </row>
    <row r="10" spans="1:20" x14ac:dyDescent="0.3">
      <c r="A10">
        <v>3262</v>
      </c>
      <c r="B10">
        <v>1</v>
      </c>
      <c r="C10">
        <v>1996</v>
      </c>
      <c r="D10" t="s">
        <v>26</v>
      </c>
      <c r="E10">
        <v>3</v>
      </c>
      <c r="F10">
        <v>5</v>
      </c>
      <c r="G10">
        <v>2</v>
      </c>
      <c r="H10">
        <v>5</v>
      </c>
      <c r="I10">
        <v>5</v>
      </c>
      <c r="J10">
        <v>5</v>
      </c>
      <c r="K10">
        <v>4</v>
      </c>
      <c r="L10">
        <v>2</v>
      </c>
      <c r="M10">
        <v>4</v>
      </c>
      <c r="N10">
        <v>5</v>
      </c>
      <c r="O10">
        <v>5</v>
      </c>
      <c r="P10">
        <v>5</v>
      </c>
      <c r="Q10">
        <v>2</v>
      </c>
      <c r="R10">
        <v>2</v>
      </c>
      <c r="S10">
        <v>1</v>
      </c>
      <c r="T10">
        <v>79</v>
      </c>
    </row>
    <row r="11" spans="1:20" x14ac:dyDescent="0.3">
      <c r="A11">
        <v>3272</v>
      </c>
      <c r="B11">
        <v>0</v>
      </c>
      <c r="C11">
        <v>1995</v>
      </c>
      <c r="D11" t="s">
        <v>27</v>
      </c>
      <c r="E11">
        <v>5</v>
      </c>
      <c r="F11">
        <v>4</v>
      </c>
      <c r="G11">
        <v>4</v>
      </c>
      <c r="H11">
        <v>4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29</v>
      </c>
    </row>
    <row r="12" spans="1:20" x14ac:dyDescent="0.3">
      <c r="A12">
        <v>3283</v>
      </c>
      <c r="B12">
        <v>0</v>
      </c>
      <c r="C12">
        <v>1994</v>
      </c>
      <c r="D12" t="s">
        <v>21</v>
      </c>
      <c r="E12">
        <v>4</v>
      </c>
      <c r="F12">
        <v>5</v>
      </c>
      <c r="G12">
        <v>4</v>
      </c>
      <c r="H12">
        <v>4</v>
      </c>
      <c r="I12">
        <v>4</v>
      </c>
      <c r="J12">
        <v>5</v>
      </c>
      <c r="K12">
        <v>4</v>
      </c>
      <c r="L12">
        <v>3</v>
      </c>
      <c r="M12">
        <v>5</v>
      </c>
      <c r="N12">
        <v>2</v>
      </c>
      <c r="O12">
        <v>3</v>
      </c>
      <c r="P12">
        <v>4</v>
      </c>
      <c r="Q12">
        <v>4</v>
      </c>
      <c r="R12">
        <v>5</v>
      </c>
      <c r="S12">
        <v>1</v>
      </c>
      <c r="T12">
        <v>33</v>
      </c>
    </row>
    <row r="13" spans="1:20" x14ac:dyDescent="0.3">
      <c r="A13">
        <v>3289</v>
      </c>
      <c r="B13">
        <v>0</v>
      </c>
      <c r="C13">
        <v>1963</v>
      </c>
      <c r="D13" t="s">
        <v>28</v>
      </c>
      <c r="E13">
        <v>4</v>
      </c>
      <c r="F13">
        <v>4</v>
      </c>
      <c r="G13">
        <v>5</v>
      </c>
      <c r="H13">
        <v>4</v>
      </c>
      <c r="I13">
        <v>5</v>
      </c>
      <c r="J13">
        <v>5</v>
      </c>
      <c r="K13">
        <v>5</v>
      </c>
      <c r="L13">
        <v>2</v>
      </c>
      <c r="M13">
        <v>5</v>
      </c>
      <c r="N13">
        <v>5</v>
      </c>
      <c r="O13">
        <v>2</v>
      </c>
      <c r="P13">
        <v>1</v>
      </c>
      <c r="Q13">
        <v>2</v>
      </c>
      <c r="R13">
        <v>1</v>
      </c>
      <c r="S13">
        <v>2</v>
      </c>
      <c r="T13">
        <v>93</v>
      </c>
    </row>
    <row r="14" spans="1:20" x14ac:dyDescent="0.3">
      <c r="A14">
        <v>3290</v>
      </c>
      <c r="B14">
        <v>0</v>
      </c>
      <c r="C14">
        <v>1988</v>
      </c>
      <c r="D14" t="s">
        <v>28</v>
      </c>
      <c r="E14">
        <v>4</v>
      </c>
      <c r="F14">
        <v>2</v>
      </c>
      <c r="G14">
        <v>4</v>
      </c>
      <c r="H14">
        <v>2</v>
      </c>
      <c r="I14">
        <v>5</v>
      </c>
      <c r="J14">
        <v>5</v>
      </c>
      <c r="K14">
        <v>5</v>
      </c>
      <c r="L14">
        <v>4</v>
      </c>
      <c r="M14">
        <v>2</v>
      </c>
      <c r="N14">
        <v>4</v>
      </c>
      <c r="O14">
        <v>4</v>
      </c>
      <c r="P14">
        <v>4</v>
      </c>
      <c r="Q14">
        <v>3</v>
      </c>
      <c r="R14">
        <v>5</v>
      </c>
      <c r="S14">
        <v>2</v>
      </c>
      <c r="T14">
        <v>32</v>
      </c>
    </row>
    <row r="15" spans="1:20" x14ac:dyDescent="0.3">
      <c r="A15">
        <v>3301</v>
      </c>
      <c r="B15">
        <v>0</v>
      </c>
      <c r="C15">
        <v>1987</v>
      </c>
      <c r="D15" t="s">
        <v>27</v>
      </c>
      <c r="E15">
        <v>4</v>
      </c>
      <c r="F15">
        <v>2</v>
      </c>
      <c r="G15">
        <v>3</v>
      </c>
      <c r="H15">
        <v>5</v>
      </c>
      <c r="I15">
        <v>5</v>
      </c>
      <c r="J15">
        <v>4</v>
      </c>
      <c r="K15">
        <v>5</v>
      </c>
      <c r="L15">
        <v>4</v>
      </c>
      <c r="M15">
        <v>4</v>
      </c>
      <c r="N15">
        <v>4</v>
      </c>
      <c r="O15">
        <v>3</v>
      </c>
      <c r="P15">
        <v>4</v>
      </c>
      <c r="Q15">
        <v>5</v>
      </c>
      <c r="R15">
        <v>2</v>
      </c>
      <c r="S15">
        <v>1</v>
      </c>
      <c r="T15">
        <v>37</v>
      </c>
    </row>
    <row r="16" spans="1:20" x14ac:dyDescent="0.3">
      <c r="A16">
        <v>3300</v>
      </c>
      <c r="B16">
        <v>0</v>
      </c>
      <c r="C16">
        <v>1988</v>
      </c>
      <c r="D16" t="s">
        <v>28</v>
      </c>
      <c r="E16">
        <v>4</v>
      </c>
      <c r="F16">
        <v>2</v>
      </c>
      <c r="G16">
        <v>4</v>
      </c>
      <c r="H16">
        <v>4</v>
      </c>
      <c r="I16">
        <v>4</v>
      </c>
      <c r="J16">
        <v>5</v>
      </c>
      <c r="K16">
        <v>4</v>
      </c>
      <c r="L16">
        <v>4</v>
      </c>
      <c r="M16">
        <v>4</v>
      </c>
      <c r="N16">
        <v>5</v>
      </c>
      <c r="O16">
        <v>4</v>
      </c>
      <c r="P16">
        <v>5</v>
      </c>
      <c r="Q16">
        <v>5</v>
      </c>
      <c r="R16">
        <v>5</v>
      </c>
      <c r="S16">
        <v>1</v>
      </c>
      <c r="T16">
        <v>26</v>
      </c>
    </row>
    <row r="17" spans="1:20" x14ac:dyDescent="0.3">
      <c r="A17">
        <v>3318</v>
      </c>
      <c r="B17">
        <v>0</v>
      </c>
      <c r="C17">
        <v>1989</v>
      </c>
      <c r="D17" t="s">
        <v>21</v>
      </c>
      <c r="E17">
        <v>4</v>
      </c>
      <c r="F17">
        <v>5</v>
      </c>
      <c r="G17">
        <v>4</v>
      </c>
      <c r="H17">
        <v>2</v>
      </c>
      <c r="I17">
        <v>4</v>
      </c>
      <c r="J17">
        <v>4</v>
      </c>
      <c r="K17">
        <v>4</v>
      </c>
      <c r="L17">
        <v>2</v>
      </c>
      <c r="M17">
        <v>4</v>
      </c>
      <c r="N17">
        <v>4</v>
      </c>
      <c r="O17">
        <v>4</v>
      </c>
      <c r="P17">
        <v>5</v>
      </c>
      <c r="Q17">
        <v>4</v>
      </c>
      <c r="R17">
        <v>5</v>
      </c>
      <c r="S17">
        <v>2</v>
      </c>
      <c r="T17">
        <v>34</v>
      </c>
    </row>
    <row r="18" spans="1:20" x14ac:dyDescent="0.3">
      <c r="A18">
        <v>3320</v>
      </c>
      <c r="B18">
        <v>0</v>
      </c>
      <c r="C18">
        <v>1972</v>
      </c>
      <c r="D18" t="s">
        <v>27</v>
      </c>
      <c r="E18">
        <v>5</v>
      </c>
      <c r="F18">
        <v>5</v>
      </c>
      <c r="G18">
        <v>5</v>
      </c>
      <c r="H18">
        <v>4</v>
      </c>
      <c r="I18">
        <v>5</v>
      </c>
      <c r="J18">
        <v>5</v>
      </c>
      <c r="K18">
        <v>4</v>
      </c>
      <c r="L18">
        <v>4</v>
      </c>
      <c r="M18">
        <v>5</v>
      </c>
      <c r="N18">
        <v>3</v>
      </c>
      <c r="O18">
        <v>5</v>
      </c>
      <c r="P18">
        <v>5</v>
      </c>
      <c r="Q18">
        <v>4</v>
      </c>
      <c r="R18">
        <v>5</v>
      </c>
      <c r="S18">
        <v>1</v>
      </c>
      <c r="T18">
        <v>21</v>
      </c>
    </row>
    <row r="19" spans="1:20" x14ac:dyDescent="0.3">
      <c r="A19">
        <v>3331</v>
      </c>
      <c r="B19">
        <v>1</v>
      </c>
      <c r="C19">
        <v>1992</v>
      </c>
      <c r="D19" t="s">
        <v>27</v>
      </c>
      <c r="E19">
        <v>5</v>
      </c>
      <c r="F19">
        <v>5</v>
      </c>
      <c r="G19">
        <v>5</v>
      </c>
      <c r="H19">
        <v>5</v>
      </c>
      <c r="I19">
        <v>5</v>
      </c>
      <c r="J19">
        <v>4</v>
      </c>
      <c r="K19">
        <v>5</v>
      </c>
      <c r="L19">
        <v>4</v>
      </c>
      <c r="M19">
        <v>5</v>
      </c>
      <c r="N19">
        <v>4</v>
      </c>
      <c r="O19">
        <v>5</v>
      </c>
      <c r="P19">
        <v>4</v>
      </c>
      <c r="Q19">
        <v>5</v>
      </c>
      <c r="R19">
        <v>4</v>
      </c>
      <c r="S19">
        <v>5</v>
      </c>
      <c r="T19">
        <v>36</v>
      </c>
    </row>
    <row r="20" spans="1:20" x14ac:dyDescent="0.3">
      <c r="A20">
        <v>3338</v>
      </c>
      <c r="B20">
        <v>0</v>
      </c>
      <c r="C20">
        <v>1988</v>
      </c>
      <c r="D20" t="s">
        <v>21</v>
      </c>
      <c r="E20">
        <v>4</v>
      </c>
      <c r="F20">
        <v>4</v>
      </c>
      <c r="G20">
        <v>4</v>
      </c>
      <c r="H20">
        <v>4</v>
      </c>
      <c r="I20">
        <v>5</v>
      </c>
      <c r="J20">
        <v>5</v>
      </c>
      <c r="K20">
        <v>5</v>
      </c>
      <c r="L20">
        <v>4</v>
      </c>
      <c r="M20">
        <v>4</v>
      </c>
      <c r="N20">
        <v>4</v>
      </c>
      <c r="O20">
        <v>3</v>
      </c>
      <c r="P20">
        <v>5</v>
      </c>
      <c r="Q20">
        <v>5</v>
      </c>
      <c r="R20">
        <v>5</v>
      </c>
      <c r="S20">
        <v>2</v>
      </c>
      <c r="T20">
        <v>15</v>
      </c>
    </row>
    <row r="21" spans="1:20" x14ac:dyDescent="0.3">
      <c r="A21">
        <v>3321</v>
      </c>
      <c r="B21">
        <v>0</v>
      </c>
      <c r="C21">
        <v>1989</v>
      </c>
      <c r="D21" t="s">
        <v>21</v>
      </c>
      <c r="E21">
        <v>3</v>
      </c>
      <c r="F21">
        <v>2</v>
      </c>
      <c r="G21">
        <v>2</v>
      </c>
      <c r="H21">
        <v>4</v>
      </c>
      <c r="I21">
        <v>4</v>
      </c>
      <c r="J21">
        <v>5</v>
      </c>
      <c r="K21">
        <v>4</v>
      </c>
      <c r="L21">
        <v>3</v>
      </c>
      <c r="M21">
        <v>4</v>
      </c>
      <c r="N21">
        <v>2</v>
      </c>
      <c r="O21">
        <v>2</v>
      </c>
      <c r="P21">
        <v>5</v>
      </c>
      <c r="Q21">
        <v>4</v>
      </c>
      <c r="R21">
        <v>5</v>
      </c>
      <c r="S21">
        <v>4</v>
      </c>
      <c r="T21">
        <v>29</v>
      </c>
    </row>
    <row r="22" spans="1:20" x14ac:dyDescent="0.3">
      <c r="A22">
        <v>3347</v>
      </c>
      <c r="B22">
        <v>1</v>
      </c>
      <c r="C22">
        <v>1987</v>
      </c>
      <c r="D22" t="s">
        <v>29</v>
      </c>
      <c r="E22">
        <v>2</v>
      </c>
      <c r="F22">
        <v>1</v>
      </c>
      <c r="G22">
        <v>2</v>
      </c>
      <c r="H22">
        <v>2</v>
      </c>
      <c r="I22">
        <v>4</v>
      </c>
      <c r="J22">
        <v>4</v>
      </c>
      <c r="K22">
        <v>3</v>
      </c>
      <c r="L22">
        <v>4</v>
      </c>
      <c r="M22">
        <v>3</v>
      </c>
      <c r="N22">
        <v>2</v>
      </c>
      <c r="O22">
        <v>2</v>
      </c>
      <c r="P22">
        <v>2</v>
      </c>
      <c r="Q22">
        <v>2</v>
      </c>
      <c r="R22">
        <v>5</v>
      </c>
      <c r="S22">
        <v>4</v>
      </c>
      <c r="T22">
        <v>34</v>
      </c>
    </row>
    <row r="23" spans="1:20" x14ac:dyDescent="0.3">
      <c r="A23">
        <v>3346</v>
      </c>
      <c r="B23">
        <v>0</v>
      </c>
      <c r="C23">
        <v>1988</v>
      </c>
      <c r="D23" t="s">
        <v>28</v>
      </c>
      <c r="E23">
        <v>2</v>
      </c>
      <c r="F23">
        <v>1</v>
      </c>
      <c r="G23">
        <v>2</v>
      </c>
      <c r="H23">
        <v>2</v>
      </c>
      <c r="I23">
        <v>4</v>
      </c>
      <c r="J23">
        <v>4</v>
      </c>
      <c r="K23">
        <v>5</v>
      </c>
      <c r="L23">
        <v>4</v>
      </c>
      <c r="M23">
        <v>4</v>
      </c>
      <c r="N23">
        <v>2</v>
      </c>
      <c r="O23">
        <v>4</v>
      </c>
      <c r="P23">
        <v>1</v>
      </c>
      <c r="Q23">
        <v>4</v>
      </c>
      <c r="R23">
        <v>2</v>
      </c>
      <c r="S23">
        <v>2</v>
      </c>
      <c r="T23">
        <v>68</v>
      </c>
    </row>
    <row r="24" spans="1:20" x14ac:dyDescent="0.3">
      <c r="A24">
        <v>3352</v>
      </c>
      <c r="B24">
        <v>0</v>
      </c>
      <c r="C24">
        <v>1994</v>
      </c>
      <c r="D24" t="s">
        <v>28</v>
      </c>
      <c r="E24">
        <v>5</v>
      </c>
      <c r="F24">
        <v>4</v>
      </c>
      <c r="G24">
        <v>5</v>
      </c>
      <c r="H24">
        <v>4</v>
      </c>
      <c r="I24">
        <v>5</v>
      </c>
      <c r="J24">
        <v>2</v>
      </c>
      <c r="K24">
        <v>5</v>
      </c>
      <c r="L24">
        <v>4</v>
      </c>
      <c r="M24">
        <v>5</v>
      </c>
      <c r="N24">
        <v>4</v>
      </c>
      <c r="O24">
        <v>5</v>
      </c>
      <c r="P24">
        <v>3</v>
      </c>
      <c r="Q24">
        <v>5</v>
      </c>
      <c r="R24">
        <v>4</v>
      </c>
      <c r="S24">
        <v>1</v>
      </c>
      <c r="T24">
        <v>28</v>
      </c>
    </row>
    <row r="25" spans="1:20" x14ac:dyDescent="0.3">
      <c r="A25">
        <v>3363</v>
      </c>
      <c r="B25">
        <v>0</v>
      </c>
      <c r="C25">
        <v>1987</v>
      </c>
      <c r="D25" t="s">
        <v>30</v>
      </c>
      <c r="E25">
        <v>3</v>
      </c>
      <c r="F25">
        <v>2</v>
      </c>
      <c r="G25">
        <v>3</v>
      </c>
      <c r="H25">
        <v>4</v>
      </c>
      <c r="I25">
        <v>2</v>
      </c>
      <c r="J25">
        <v>2</v>
      </c>
      <c r="K25">
        <v>4</v>
      </c>
      <c r="L25">
        <v>1</v>
      </c>
      <c r="M25">
        <v>2</v>
      </c>
      <c r="N25">
        <v>4</v>
      </c>
      <c r="O25">
        <v>4</v>
      </c>
      <c r="P25">
        <v>2</v>
      </c>
      <c r="Q25">
        <v>4</v>
      </c>
      <c r="R25">
        <v>5</v>
      </c>
      <c r="S25">
        <v>5</v>
      </c>
      <c r="T25">
        <v>57</v>
      </c>
    </row>
    <row r="26" spans="1:20" x14ac:dyDescent="0.3">
      <c r="A26">
        <v>3371</v>
      </c>
      <c r="B26">
        <v>0</v>
      </c>
      <c r="C26">
        <v>1987</v>
      </c>
      <c r="D26" t="s">
        <v>28</v>
      </c>
      <c r="E26">
        <v>4</v>
      </c>
      <c r="F26">
        <v>4</v>
      </c>
      <c r="G26">
        <v>4</v>
      </c>
      <c r="H26">
        <v>4</v>
      </c>
      <c r="I26">
        <v>5</v>
      </c>
      <c r="J26">
        <v>5</v>
      </c>
      <c r="K26">
        <v>2</v>
      </c>
      <c r="L26">
        <v>4</v>
      </c>
      <c r="M26">
        <v>5</v>
      </c>
      <c r="N26">
        <v>2</v>
      </c>
      <c r="O26">
        <v>3</v>
      </c>
      <c r="P26">
        <v>5</v>
      </c>
      <c r="Q26">
        <v>4</v>
      </c>
      <c r="R26">
        <v>4</v>
      </c>
      <c r="S26">
        <v>1</v>
      </c>
      <c r="T26">
        <v>34</v>
      </c>
    </row>
    <row r="27" spans="1:20" x14ac:dyDescent="0.3">
      <c r="A27">
        <v>3361</v>
      </c>
      <c r="B27">
        <v>0</v>
      </c>
      <c r="C27">
        <v>1995</v>
      </c>
      <c r="D27" t="s">
        <v>21</v>
      </c>
      <c r="E27">
        <v>4</v>
      </c>
      <c r="F27">
        <v>3</v>
      </c>
      <c r="G27">
        <v>4</v>
      </c>
      <c r="H27">
        <v>2</v>
      </c>
      <c r="I27">
        <v>5</v>
      </c>
      <c r="J27">
        <v>4</v>
      </c>
      <c r="K27">
        <v>2</v>
      </c>
      <c r="L27">
        <v>5</v>
      </c>
      <c r="M27">
        <v>5</v>
      </c>
      <c r="N27">
        <v>4</v>
      </c>
      <c r="O27">
        <v>4</v>
      </c>
      <c r="P27">
        <v>5</v>
      </c>
      <c r="Q27">
        <v>5</v>
      </c>
      <c r="R27">
        <v>5</v>
      </c>
      <c r="S27">
        <v>1</v>
      </c>
      <c r="T27">
        <v>49</v>
      </c>
    </row>
    <row r="28" spans="1:20" x14ac:dyDescent="0.3">
      <c r="A28">
        <v>3377</v>
      </c>
      <c r="B28">
        <v>0</v>
      </c>
      <c r="C28">
        <v>1994</v>
      </c>
      <c r="D28" t="s">
        <v>32</v>
      </c>
      <c r="E28">
        <v>4</v>
      </c>
      <c r="F28">
        <v>2</v>
      </c>
      <c r="G28">
        <v>5</v>
      </c>
      <c r="H28">
        <v>4</v>
      </c>
      <c r="I28">
        <v>3</v>
      </c>
      <c r="J28">
        <v>3</v>
      </c>
      <c r="K28">
        <v>5</v>
      </c>
      <c r="L28">
        <v>4</v>
      </c>
      <c r="M28">
        <v>4</v>
      </c>
      <c r="N28">
        <v>4</v>
      </c>
      <c r="O28">
        <v>4</v>
      </c>
      <c r="P28">
        <v>4</v>
      </c>
      <c r="Q28">
        <v>2</v>
      </c>
      <c r="R28">
        <v>2</v>
      </c>
      <c r="S28">
        <v>1</v>
      </c>
      <c r="T28">
        <v>35</v>
      </c>
    </row>
    <row r="29" spans="1:20" x14ac:dyDescent="0.3">
      <c r="A29">
        <v>3408</v>
      </c>
      <c r="B29">
        <v>1</v>
      </c>
      <c r="C29">
        <v>1983</v>
      </c>
      <c r="D29" t="s">
        <v>27</v>
      </c>
      <c r="E29">
        <v>5</v>
      </c>
      <c r="F29">
        <v>5</v>
      </c>
      <c r="G29">
        <v>5</v>
      </c>
      <c r="H29">
        <v>5</v>
      </c>
      <c r="I29">
        <v>4</v>
      </c>
      <c r="J29">
        <v>5</v>
      </c>
      <c r="K29">
        <v>5</v>
      </c>
      <c r="L29">
        <v>5</v>
      </c>
      <c r="M29">
        <v>5</v>
      </c>
      <c r="N29">
        <v>5</v>
      </c>
      <c r="O29">
        <v>5</v>
      </c>
      <c r="P29">
        <v>5</v>
      </c>
      <c r="Q29">
        <v>2</v>
      </c>
      <c r="R29">
        <v>2</v>
      </c>
      <c r="S29">
        <v>1</v>
      </c>
      <c r="T29">
        <v>47</v>
      </c>
    </row>
    <row r="30" spans="1:20" x14ac:dyDescent="0.3">
      <c r="A30">
        <v>3407</v>
      </c>
      <c r="B30">
        <v>1</v>
      </c>
      <c r="C30">
        <v>1979</v>
      </c>
      <c r="D30" t="s">
        <v>27</v>
      </c>
      <c r="E30">
        <v>4</v>
      </c>
      <c r="F30">
        <v>4</v>
      </c>
      <c r="G30">
        <v>5</v>
      </c>
      <c r="H30">
        <v>4</v>
      </c>
      <c r="I30">
        <v>4</v>
      </c>
      <c r="J30">
        <v>3</v>
      </c>
      <c r="K30">
        <v>4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4</v>
      </c>
      <c r="S30">
        <v>3</v>
      </c>
      <c r="T30">
        <v>11</v>
      </c>
    </row>
    <row r="31" spans="1:20" x14ac:dyDescent="0.3">
      <c r="A31">
        <v>3409</v>
      </c>
      <c r="B31">
        <v>0</v>
      </c>
      <c r="C31">
        <v>1994</v>
      </c>
      <c r="D31" t="s">
        <v>28</v>
      </c>
      <c r="E31">
        <v>5</v>
      </c>
      <c r="F31">
        <v>4</v>
      </c>
      <c r="G31">
        <v>5</v>
      </c>
      <c r="H31">
        <v>4</v>
      </c>
      <c r="I31">
        <v>5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1</v>
      </c>
      <c r="T31">
        <v>7</v>
      </c>
    </row>
    <row r="32" spans="1:20" x14ac:dyDescent="0.3">
      <c r="A32">
        <v>3420</v>
      </c>
      <c r="B32">
        <v>0</v>
      </c>
      <c r="C32">
        <v>1993</v>
      </c>
      <c r="D32" t="s">
        <v>33</v>
      </c>
      <c r="E32">
        <v>4</v>
      </c>
      <c r="F32">
        <v>5</v>
      </c>
      <c r="G32">
        <v>5</v>
      </c>
      <c r="H32">
        <v>2</v>
      </c>
      <c r="I32">
        <v>4</v>
      </c>
      <c r="J32">
        <v>4</v>
      </c>
      <c r="K32">
        <v>4</v>
      </c>
      <c r="L32">
        <v>4</v>
      </c>
      <c r="M32">
        <v>3</v>
      </c>
      <c r="N32">
        <v>4</v>
      </c>
      <c r="O32">
        <v>4</v>
      </c>
      <c r="P32">
        <v>4</v>
      </c>
      <c r="Q32">
        <v>4</v>
      </c>
      <c r="R32">
        <v>4</v>
      </c>
      <c r="S32">
        <v>1</v>
      </c>
      <c r="T32">
        <v>20</v>
      </c>
    </row>
    <row r="33" spans="1:20" x14ac:dyDescent="0.3">
      <c r="A33">
        <v>3419</v>
      </c>
      <c r="B33">
        <v>0</v>
      </c>
      <c r="C33">
        <v>1978</v>
      </c>
      <c r="D33" t="s">
        <v>34</v>
      </c>
      <c r="E33">
        <v>4</v>
      </c>
      <c r="F33">
        <v>3</v>
      </c>
      <c r="G33">
        <v>5</v>
      </c>
      <c r="H33">
        <v>5</v>
      </c>
      <c r="I33">
        <v>5</v>
      </c>
      <c r="J33">
        <v>5</v>
      </c>
      <c r="K33">
        <v>5</v>
      </c>
      <c r="L33">
        <v>5</v>
      </c>
      <c r="M33">
        <v>5</v>
      </c>
      <c r="N33">
        <v>5</v>
      </c>
      <c r="O33">
        <v>4</v>
      </c>
      <c r="P33">
        <v>5</v>
      </c>
      <c r="Q33">
        <v>5</v>
      </c>
      <c r="R33">
        <v>5</v>
      </c>
      <c r="S33">
        <v>1</v>
      </c>
      <c r="T33">
        <v>15</v>
      </c>
    </row>
    <row r="34" spans="1:20" x14ac:dyDescent="0.3">
      <c r="A34">
        <v>3412</v>
      </c>
      <c r="B34">
        <v>0</v>
      </c>
      <c r="C34">
        <v>2002</v>
      </c>
      <c r="D34" t="s">
        <v>35</v>
      </c>
      <c r="E34">
        <v>2</v>
      </c>
      <c r="F34">
        <v>2</v>
      </c>
      <c r="G34">
        <v>2</v>
      </c>
      <c r="H34">
        <v>3</v>
      </c>
      <c r="I34">
        <v>2</v>
      </c>
      <c r="J34">
        <v>2</v>
      </c>
      <c r="K34">
        <v>2</v>
      </c>
      <c r="L34">
        <v>1</v>
      </c>
      <c r="M34">
        <v>2</v>
      </c>
      <c r="N34">
        <v>2</v>
      </c>
      <c r="O34">
        <v>2</v>
      </c>
      <c r="P34">
        <v>1</v>
      </c>
      <c r="Q34">
        <v>3</v>
      </c>
      <c r="R34">
        <v>1</v>
      </c>
      <c r="S34">
        <v>5</v>
      </c>
      <c r="T34">
        <v>37</v>
      </c>
    </row>
    <row r="35" spans="1:20" x14ac:dyDescent="0.3">
      <c r="A35">
        <v>3475</v>
      </c>
      <c r="B35">
        <v>0</v>
      </c>
      <c r="C35">
        <v>1998</v>
      </c>
      <c r="D35" t="s">
        <v>36</v>
      </c>
      <c r="E35">
        <v>5</v>
      </c>
      <c r="F35">
        <v>3</v>
      </c>
      <c r="G35">
        <v>4</v>
      </c>
      <c r="H35">
        <v>4</v>
      </c>
      <c r="I35">
        <v>5</v>
      </c>
      <c r="J35">
        <v>5</v>
      </c>
      <c r="K35">
        <v>4</v>
      </c>
      <c r="L35">
        <v>5</v>
      </c>
      <c r="M35">
        <v>5</v>
      </c>
      <c r="N35">
        <v>4</v>
      </c>
      <c r="O35">
        <v>5</v>
      </c>
      <c r="P35">
        <v>4</v>
      </c>
      <c r="Q35">
        <v>5</v>
      </c>
      <c r="R35">
        <v>5</v>
      </c>
      <c r="S35">
        <v>1</v>
      </c>
      <c r="T35">
        <v>15</v>
      </c>
    </row>
    <row r="36" spans="1:20" x14ac:dyDescent="0.3">
      <c r="A36">
        <v>3484</v>
      </c>
      <c r="B36">
        <v>0</v>
      </c>
      <c r="C36">
        <v>1996</v>
      </c>
      <c r="D36" t="s">
        <v>28</v>
      </c>
      <c r="E36">
        <v>5</v>
      </c>
      <c r="F36">
        <v>4</v>
      </c>
      <c r="G36">
        <v>5</v>
      </c>
      <c r="H36">
        <v>4</v>
      </c>
      <c r="I36">
        <v>5</v>
      </c>
      <c r="J36">
        <v>5</v>
      </c>
      <c r="K36">
        <v>4</v>
      </c>
      <c r="L36">
        <v>2</v>
      </c>
      <c r="M36">
        <v>5</v>
      </c>
      <c r="N36">
        <v>4</v>
      </c>
      <c r="O36">
        <v>5</v>
      </c>
      <c r="P36">
        <v>4</v>
      </c>
      <c r="Q36">
        <v>5</v>
      </c>
      <c r="R36">
        <v>5</v>
      </c>
      <c r="S36">
        <v>1</v>
      </c>
      <c r="T36">
        <v>40</v>
      </c>
    </row>
    <row r="37" spans="1:20" x14ac:dyDescent="0.3">
      <c r="A37">
        <v>3499</v>
      </c>
      <c r="B37">
        <v>0</v>
      </c>
      <c r="C37">
        <v>1996</v>
      </c>
      <c r="D37" t="s">
        <v>28</v>
      </c>
      <c r="E37">
        <v>4</v>
      </c>
      <c r="F37">
        <v>4</v>
      </c>
      <c r="G37">
        <v>5</v>
      </c>
      <c r="H37">
        <v>5</v>
      </c>
      <c r="I37">
        <v>5</v>
      </c>
      <c r="J37">
        <v>4</v>
      </c>
      <c r="K37">
        <v>5</v>
      </c>
      <c r="L37">
        <v>5</v>
      </c>
      <c r="M37">
        <v>4</v>
      </c>
      <c r="N37">
        <v>4</v>
      </c>
      <c r="O37">
        <v>4</v>
      </c>
      <c r="P37">
        <v>3</v>
      </c>
      <c r="Q37">
        <v>5</v>
      </c>
      <c r="R37">
        <v>5</v>
      </c>
      <c r="S37">
        <v>1</v>
      </c>
      <c r="T37">
        <v>18</v>
      </c>
    </row>
    <row r="38" spans="1:20" x14ac:dyDescent="0.3">
      <c r="A38">
        <v>3506</v>
      </c>
      <c r="B38">
        <v>0</v>
      </c>
      <c r="C38">
        <v>1977</v>
      </c>
      <c r="D38" t="s">
        <v>37</v>
      </c>
      <c r="E38">
        <v>5</v>
      </c>
      <c r="F38">
        <v>4</v>
      </c>
      <c r="G38">
        <v>5</v>
      </c>
      <c r="H38">
        <v>4</v>
      </c>
      <c r="I38">
        <v>5</v>
      </c>
      <c r="J38">
        <v>5</v>
      </c>
      <c r="K38">
        <v>5</v>
      </c>
      <c r="L38">
        <v>5</v>
      </c>
      <c r="M38">
        <v>4</v>
      </c>
      <c r="N38">
        <v>4</v>
      </c>
      <c r="O38">
        <v>4</v>
      </c>
      <c r="P38">
        <v>5</v>
      </c>
      <c r="Q38">
        <v>5</v>
      </c>
      <c r="R38">
        <v>5</v>
      </c>
      <c r="S38">
        <v>3</v>
      </c>
      <c r="T38">
        <v>14</v>
      </c>
    </row>
    <row r="39" spans="1:20" x14ac:dyDescent="0.3">
      <c r="A39">
        <v>3508</v>
      </c>
      <c r="B39">
        <v>0</v>
      </c>
      <c r="C39">
        <v>1996</v>
      </c>
      <c r="D39" t="s">
        <v>22</v>
      </c>
      <c r="E39">
        <v>5</v>
      </c>
      <c r="F39">
        <v>2</v>
      </c>
      <c r="G39">
        <v>5</v>
      </c>
      <c r="H39">
        <v>4</v>
      </c>
      <c r="I39">
        <v>5</v>
      </c>
      <c r="J39">
        <v>5</v>
      </c>
      <c r="K39">
        <v>5</v>
      </c>
      <c r="L39">
        <v>5</v>
      </c>
      <c r="M39">
        <v>5</v>
      </c>
      <c r="N39">
        <v>4</v>
      </c>
      <c r="O39">
        <v>4</v>
      </c>
      <c r="P39">
        <v>4</v>
      </c>
      <c r="Q39">
        <v>4</v>
      </c>
      <c r="R39">
        <v>5</v>
      </c>
      <c r="S39">
        <v>1</v>
      </c>
      <c r="T39">
        <v>16</v>
      </c>
    </row>
    <row r="40" spans="1:20" x14ac:dyDescent="0.3">
      <c r="A40">
        <v>3492</v>
      </c>
      <c r="B40">
        <v>0</v>
      </c>
      <c r="C40">
        <v>1996</v>
      </c>
      <c r="D40" t="s">
        <v>28</v>
      </c>
      <c r="E40">
        <v>4</v>
      </c>
      <c r="F40">
        <v>3</v>
      </c>
      <c r="G40">
        <v>5</v>
      </c>
      <c r="H40">
        <v>1</v>
      </c>
      <c r="I40">
        <v>3</v>
      </c>
      <c r="J40">
        <v>4</v>
      </c>
      <c r="K40">
        <v>5</v>
      </c>
      <c r="L40">
        <v>4</v>
      </c>
      <c r="M40">
        <v>3</v>
      </c>
      <c r="N40">
        <v>5</v>
      </c>
      <c r="O40">
        <v>4</v>
      </c>
      <c r="P40">
        <v>4</v>
      </c>
      <c r="Q40">
        <v>4</v>
      </c>
      <c r="R40">
        <v>5</v>
      </c>
      <c r="S40">
        <v>3</v>
      </c>
      <c r="T40">
        <v>37</v>
      </c>
    </row>
    <row r="41" spans="1:20" x14ac:dyDescent="0.3">
      <c r="A41">
        <v>3525</v>
      </c>
      <c r="B41">
        <v>0</v>
      </c>
      <c r="C41">
        <v>1981</v>
      </c>
      <c r="D41" t="s">
        <v>28</v>
      </c>
      <c r="E41">
        <v>4</v>
      </c>
      <c r="F41">
        <v>4</v>
      </c>
      <c r="G41">
        <v>5</v>
      </c>
      <c r="H41">
        <v>2</v>
      </c>
      <c r="I41">
        <v>5</v>
      </c>
      <c r="J41">
        <v>5</v>
      </c>
      <c r="K41">
        <v>4</v>
      </c>
      <c r="L41">
        <v>4</v>
      </c>
      <c r="M41">
        <v>4</v>
      </c>
      <c r="N41">
        <v>3</v>
      </c>
      <c r="O41">
        <v>4</v>
      </c>
      <c r="P41">
        <v>5</v>
      </c>
      <c r="Q41">
        <v>4</v>
      </c>
      <c r="R41">
        <v>4</v>
      </c>
      <c r="S41">
        <v>4</v>
      </c>
      <c r="T41">
        <v>27</v>
      </c>
    </row>
    <row r="42" spans="1:20" x14ac:dyDescent="0.3">
      <c r="A42">
        <v>3465</v>
      </c>
      <c r="B42">
        <v>1</v>
      </c>
      <c r="C42">
        <v>1996</v>
      </c>
      <c r="D42" t="s">
        <v>28</v>
      </c>
      <c r="E42">
        <v>5</v>
      </c>
      <c r="F42">
        <v>4</v>
      </c>
      <c r="G42">
        <v>5</v>
      </c>
      <c r="H42">
        <v>5</v>
      </c>
      <c r="I42">
        <v>4</v>
      </c>
      <c r="J42">
        <v>4</v>
      </c>
      <c r="K42">
        <v>5</v>
      </c>
      <c r="L42">
        <v>5</v>
      </c>
      <c r="M42">
        <v>5</v>
      </c>
      <c r="N42">
        <v>4</v>
      </c>
      <c r="O42">
        <v>4</v>
      </c>
      <c r="P42">
        <v>5</v>
      </c>
      <c r="Q42">
        <v>5</v>
      </c>
      <c r="R42">
        <v>2</v>
      </c>
      <c r="S42">
        <v>1</v>
      </c>
      <c r="T42">
        <v>21</v>
      </c>
    </row>
    <row r="43" spans="1:20" x14ac:dyDescent="0.3">
      <c r="A43">
        <v>3534</v>
      </c>
      <c r="B43">
        <v>1</v>
      </c>
      <c r="C43">
        <v>1996</v>
      </c>
      <c r="D43" t="s">
        <v>28</v>
      </c>
      <c r="E43">
        <v>5</v>
      </c>
      <c r="F43">
        <v>2</v>
      </c>
      <c r="G43">
        <v>5</v>
      </c>
      <c r="H43">
        <v>4</v>
      </c>
      <c r="I43">
        <v>2</v>
      </c>
      <c r="J43">
        <v>4</v>
      </c>
      <c r="K43">
        <v>5</v>
      </c>
      <c r="L43">
        <v>5</v>
      </c>
      <c r="M43">
        <v>4</v>
      </c>
      <c r="N43">
        <v>4</v>
      </c>
      <c r="O43">
        <v>2</v>
      </c>
      <c r="P43">
        <v>4</v>
      </c>
      <c r="Q43">
        <v>2</v>
      </c>
      <c r="R43">
        <v>1</v>
      </c>
      <c r="S43">
        <v>5</v>
      </c>
      <c r="T43">
        <v>86</v>
      </c>
    </row>
    <row r="44" spans="1:20" x14ac:dyDescent="0.3">
      <c r="A44">
        <v>3543</v>
      </c>
      <c r="B44">
        <v>0</v>
      </c>
      <c r="C44">
        <v>1982</v>
      </c>
      <c r="D44" t="s">
        <v>27</v>
      </c>
      <c r="E44">
        <v>3</v>
      </c>
      <c r="F44">
        <v>4</v>
      </c>
      <c r="G44">
        <v>4</v>
      </c>
      <c r="H44">
        <v>3</v>
      </c>
      <c r="I44">
        <v>5</v>
      </c>
      <c r="J44">
        <v>4</v>
      </c>
      <c r="K44">
        <v>4</v>
      </c>
      <c r="L44">
        <v>3</v>
      </c>
      <c r="M44">
        <v>4</v>
      </c>
      <c r="N44">
        <v>3</v>
      </c>
      <c r="O44">
        <v>5</v>
      </c>
      <c r="P44">
        <v>5</v>
      </c>
      <c r="Q44">
        <v>4</v>
      </c>
      <c r="R44">
        <v>4</v>
      </c>
      <c r="S44">
        <v>1</v>
      </c>
      <c r="T44">
        <v>24</v>
      </c>
    </row>
    <row r="45" spans="1:20" x14ac:dyDescent="0.3">
      <c r="A45">
        <v>3544</v>
      </c>
      <c r="B45">
        <v>0</v>
      </c>
      <c r="C45">
        <v>1974</v>
      </c>
      <c r="D45" t="s">
        <v>28</v>
      </c>
      <c r="E45">
        <v>4</v>
      </c>
      <c r="F45">
        <v>4</v>
      </c>
      <c r="G45">
        <v>4</v>
      </c>
      <c r="H45">
        <v>4</v>
      </c>
      <c r="I45">
        <v>2</v>
      </c>
      <c r="J45">
        <v>4</v>
      </c>
      <c r="K45">
        <v>4</v>
      </c>
      <c r="L45">
        <v>3</v>
      </c>
      <c r="M45">
        <v>4</v>
      </c>
      <c r="N45">
        <v>3</v>
      </c>
      <c r="O45">
        <v>3</v>
      </c>
      <c r="P45">
        <v>4</v>
      </c>
      <c r="Q45">
        <v>4</v>
      </c>
      <c r="R45">
        <v>3</v>
      </c>
      <c r="S45">
        <v>1</v>
      </c>
      <c r="T45">
        <v>29</v>
      </c>
    </row>
    <row r="46" spans="1:20" x14ac:dyDescent="0.3">
      <c r="A46">
        <v>3550</v>
      </c>
      <c r="B46">
        <v>0</v>
      </c>
      <c r="C46">
        <v>1971</v>
      </c>
      <c r="D46" t="s">
        <v>38</v>
      </c>
      <c r="E46">
        <v>3</v>
      </c>
      <c r="F46">
        <v>4</v>
      </c>
      <c r="G46">
        <v>4</v>
      </c>
      <c r="H46">
        <v>3</v>
      </c>
      <c r="I46">
        <v>5</v>
      </c>
      <c r="J46">
        <v>5</v>
      </c>
      <c r="K46">
        <v>5</v>
      </c>
      <c r="L46">
        <v>2</v>
      </c>
      <c r="M46">
        <v>5</v>
      </c>
      <c r="N46">
        <v>4</v>
      </c>
      <c r="O46">
        <v>5</v>
      </c>
      <c r="P46">
        <v>4</v>
      </c>
      <c r="Q46">
        <v>4</v>
      </c>
      <c r="R46">
        <v>4</v>
      </c>
      <c r="S46">
        <v>4</v>
      </c>
      <c r="T46">
        <v>30</v>
      </c>
    </row>
    <row r="47" spans="1:20" x14ac:dyDescent="0.3">
      <c r="A47">
        <v>3591</v>
      </c>
      <c r="B47">
        <v>0</v>
      </c>
      <c r="C47">
        <v>1998</v>
      </c>
      <c r="D47" t="s">
        <v>39</v>
      </c>
      <c r="E47">
        <v>5</v>
      </c>
      <c r="F47">
        <v>1</v>
      </c>
      <c r="G47">
        <v>5</v>
      </c>
      <c r="H47">
        <v>3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5</v>
      </c>
      <c r="Q47">
        <v>5</v>
      </c>
      <c r="R47">
        <v>5</v>
      </c>
      <c r="S47">
        <v>5</v>
      </c>
      <c r="T47">
        <v>50</v>
      </c>
    </row>
    <row r="48" spans="1:20" x14ac:dyDescent="0.3">
      <c r="A48">
        <v>3561</v>
      </c>
      <c r="B48">
        <v>0</v>
      </c>
      <c r="C48">
        <v>1995</v>
      </c>
      <c r="D48" t="s">
        <v>28</v>
      </c>
      <c r="E48">
        <v>5</v>
      </c>
      <c r="F48">
        <v>5</v>
      </c>
      <c r="G48">
        <v>5</v>
      </c>
      <c r="H48">
        <v>4</v>
      </c>
      <c r="I48">
        <v>4</v>
      </c>
      <c r="J48">
        <v>5</v>
      </c>
      <c r="K48">
        <v>5</v>
      </c>
      <c r="L48">
        <v>5</v>
      </c>
      <c r="M48">
        <v>5</v>
      </c>
      <c r="N48">
        <v>5</v>
      </c>
      <c r="O48">
        <v>4</v>
      </c>
      <c r="P48">
        <v>3</v>
      </c>
      <c r="Q48">
        <v>5</v>
      </c>
      <c r="R48">
        <v>4</v>
      </c>
      <c r="S48">
        <v>1</v>
      </c>
      <c r="T48">
        <v>18</v>
      </c>
    </row>
    <row r="49" spans="1:20" x14ac:dyDescent="0.3">
      <c r="A49">
        <v>3623</v>
      </c>
      <c r="B49">
        <v>0</v>
      </c>
      <c r="C49">
        <v>1994</v>
      </c>
      <c r="D49" t="s">
        <v>27</v>
      </c>
      <c r="E49">
        <v>5</v>
      </c>
      <c r="F49">
        <v>5</v>
      </c>
      <c r="G49">
        <v>5</v>
      </c>
      <c r="H49">
        <v>4</v>
      </c>
      <c r="I49">
        <v>4</v>
      </c>
      <c r="J49">
        <v>5</v>
      </c>
      <c r="K49">
        <v>5</v>
      </c>
      <c r="L49">
        <v>5</v>
      </c>
      <c r="M49">
        <v>5</v>
      </c>
      <c r="N49">
        <v>4</v>
      </c>
      <c r="O49">
        <v>5</v>
      </c>
      <c r="P49">
        <v>2</v>
      </c>
      <c r="Q49">
        <v>4</v>
      </c>
      <c r="R49">
        <v>5</v>
      </c>
      <c r="S49">
        <v>1</v>
      </c>
      <c r="T49">
        <v>28</v>
      </c>
    </row>
    <row r="50" spans="1:20" x14ac:dyDescent="0.3">
      <c r="A50">
        <v>3613</v>
      </c>
      <c r="B50">
        <v>1</v>
      </c>
      <c r="C50">
        <v>1994</v>
      </c>
      <c r="D50" t="s">
        <v>27</v>
      </c>
      <c r="E50">
        <v>3</v>
      </c>
      <c r="F50">
        <v>2</v>
      </c>
      <c r="G50">
        <v>4</v>
      </c>
      <c r="H50">
        <v>2</v>
      </c>
      <c r="I50">
        <v>4</v>
      </c>
      <c r="J50">
        <v>3</v>
      </c>
      <c r="K50">
        <v>4</v>
      </c>
      <c r="L50">
        <v>4</v>
      </c>
      <c r="M50">
        <v>3</v>
      </c>
      <c r="N50">
        <v>3</v>
      </c>
      <c r="O50">
        <v>3</v>
      </c>
      <c r="P50">
        <v>4</v>
      </c>
      <c r="Q50">
        <v>3</v>
      </c>
      <c r="R50">
        <v>3</v>
      </c>
      <c r="S50">
        <v>2</v>
      </c>
      <c r="T50">
        <v>15</v>
      </c>
    </row>
    <row r="51" spans="1:20" x14ac:dyDescent="0.3">
      <c r="A51">
        <v>3592</v>
      </c>
      <c r="B51">
        <v>0</v>
      </c>
      <c r="C51">
        <v>1997</v>
      </c>
      <c r="D51" t="s">
        <v>40</v>
      </c>
      <c r="E51">
        <v>4</v>
      </c>
      <c r="F51">
        <v>4</v>
      </c>
      <c r="G51">
        <v>5</v>
      </c>
      <c r="H51">
        <v>3</v>
      </c>
      <c r="I51">
        <v>4</v>
      </c>
      <c r="J51">
        <v>4</v>
      </c>
      <c r="K51">
        <v>4</v>
      </c>
      <c r="L51">
        <v>5</v>
      </c>
      <c r="M51">
        <v>5</v>
      </c>
      <c r="N51">
        <v>4</v>
      </c>
      <c r="O51">
        <v>4</v>
      </c>
      <c r="P51">
        <v>4</v>
      </c>
      <c r="Q51">
        <v>5</v>
      </c>
      <c r="R51">
        <v>3</v>
      </c>
      <c r="S51">
        <v>1</v>
      </c>
      <c r="T51">
        <v>15</v>
      </c>
    </row>
    <row r="52" spans="1:20" x14ac:dyDescent="0.3">
      <c r="A52">
        <v>3278</v>
      </c>
      <c r="B52">
        <v>0</v>
      </c>
      <c r="C52">
        <v>1995</v>
      </c>
      <c r="D52" t="s">
        <v>21</v>
      </c>
      <c r="E52">
        <v>5</v>
      </c>
      <c r="F52">
        <v>3</v>
      </c>
      <c r="G52">
        <v>5</v>
      </c>
      <c r="H52">
        <v>1</v>
      </c>
      <c r="I52">
        <v>5</v>
      </c>
      <c r="J52">
        <v>4</v>
      </c>
      <c r="K52">
        <v>5</v>
      </c>
      <c r="L52">
        <v>5</v>
      </c>
      <c r="M52">
        <v>4</v>
      </c>
      <c r="N52">
        <v>4</v>
      </c>
      <c r="O52">
        <v>4</v>
      </c>
      <c r="P52">
        <v>1</v>
      </c>
      <c r="Q52">
        <v>4</v>
      </c>
      <c r="R52">
        <v>5</v>
      </c>
      <c r="S52">
        <v>1</v>
      </c>
      <c r="T52">
        <v>49</v>
      </c>
    </row>
    <row r="53" spans="1:20" x14ac:dyDescent="0.3">
      <c r="A53">
        <v>3615</v>
      </c>
      <c r="B53">
        <v>1</v>
      </c>
      <c r="C53">
        <v>1995</v>
      </c>
      <c r="D53" t="s">
        <v>41</v>
      </c>
      <c r="E53">
        <v>3</v>
      </c>
      <c r="F53">
        <v>3</v>
      </c>
      <c r="G53">
        <v>2</v>
      </c>
      <c r="H53">
        <v>4</v>
      </c>
      <c r="I53">
        <v>5</v>
      </c>
      <c r="J53">
        <v>4</v>
      </c>
      <c r="K53">
        <v>5</v>
      </c>
      <c r="L53">
        <v>3</v>
      </c>
      <c r="M53">
        <v>4</v>
      </c>
      <c r="N53">
        <v>3</v>
      </c>
      <c r="O53">
        <v>4</v>
      </c>
      <c r="P53">
        <v>4</v>
      </c>
      <c r="Q53">
        <v>5</v>
      </c>
      <c r="R53">
        <v>5</v>
      </c>
      <c r="S53">
        <v>5</v>
      </c>
      <c r="T53">
        <v>33</v>
      </c>
    </row>
    <row r="54" spans="1:20" x14ac:dyDescent="0.3">
      <c r="A54">
        <v>3690</v>
      </c>
      <c r="B54">
        <v>0</v>
      </c>
      <c r="C54">
        <v>1997</v>
      </c>
      <c r="D54" t="s">
        <v>28</v>
      </c>
      <c r="E54">
        <v>4</v>
      </c>
      <c r="F54">
        <v>2</v>
      </c>
      <c r="G54">
        <v>3</v>
      </c>
      <c r="H54">
        <v>4</v>
      </c>
      <c r="I54">
        <v>4</v>
      </c>
      <c r="J54">
        <v>3</v>
      </c>
      <c r="K54">
        <v>5</v>
      </c>
      <c r="L54">
        <v>4</v>
      </c>
      <c r="M54">
        <v>4</v>
      </c>
      <c r="N54">
        <v>2</v>
      </c>
      <c r="O54">
        <v>4</v>
      </c>
      <c r="P54">
        <v>4</v>
      </c>
      <c r="Q54">
        <v>4</v>
      </c>
      <c r="R54">
        <v>4</v>
      </c>
      <c r="S54">
        <v>3</v>
      </c>
      <c r="T54">
        <v>27</v>
      </c>
    </row>
    <row r="55" spans="1:20" x14ac:dyDescent="0.3">
      <c r="A55">
        <v>3713</v>
      </c>
      <c r="B55">
        <v>1</v>
      </c>
      <c r="C55">
        <v>1996</v>
      </c>
      <c r="D55" t="s">
        <v>42</v>
      </c>
      <c r="E55">
        <v>4</v>
      </c>
      <c r="F55">
        <v>2</v>
      </c>
      <c r="G55">
        <v>4</v>
      </c>
      <c r="H55">
        <v>5</v>
      </c>
      <c r="I55">
        <v>1</v>
      </c>
      <c r="J55">
        <v>5</v>
      </c>
      <c r="K55">
        <v>5</v>
      </c>
      <c r="L55">
        <v>5</v>
      </c>
      <c r="M55">
        <v>5</v>
      </c>
      <c r="N55">
        <v>5</v>
      </c>
      <c r="O55">
        <v>4</v>
      </c>
      <c r="P55">
        <v>4</v>
      </c>
      <c r="Q55">
        <v>4</v>
      </c>
      <c r="R55">
        <v>4</v>
      </c>
      <c r="S55">
        <v>5</v>
      </c>
      <c r="T55">
        <v>62</v>
      </c>
    </row>
    <row r="56" spans="1:20" x14ac:dyDescent="0.3">
      <c r="A56">
        <v>3717</v>
      </c>
      <c r="B56">
        <v>1</v>
      </c>
      <c r="C56">
        <v>1996</v>
      </c>
      <c r="D56" t="s">
        <v>28</v>
      </c>
      <c r="E56">
        <v>2</v>
      </c>
      <c r="F56">
        <v>4</v>
      </c>
      <c r="G56">
        <v>4</v>
      </c>
      <c r="H56">
        <v>4</v>
      </c>
      <c r="I56">
        <v>2</v>
      </c>
      <c r="J56">
        <v>5</v>
      </c>
      <c r="K56">
        <v>5</v>
      </c>
      <c r="L56">
        <v>2</v>
      </c>
      <c r="M56">
        <v>2</v>
      </c>
      <c r="N56">
        <v>5</v>
      </c>
      <c r="O56">
        <v>4</v>
      </c>
      <c r="P56">
        <v>2</v>
      </c>
      <c r="Q56">
        <v>4</v>
      </c>
      <c r="R56">
        <v>4</v>
      </c>
      <c r="S56">
        <v>5</v>
      </c>
      <c r="T56">
        <v>70</v>
      </c>
    </row>
    <row r="57" spans="1:20" x14ac:dyDescent="0.3">
      <c r="A57">
        <v>3728</v>
      </c>
      <c r="B57">
        <v>0</v>
      </c>
      <c r="C57">
        <v>1995</v>
      </c>
      <c r="D57" t="s">
        <v>28</v>
      </c>
      <c r="E57">
        <v>3</v>
      </c>
      <c r="F57">
        <v>3</v>
      </c>
      <c r="G57">
        <v>4</v>
      </c>
      <c r="H57">
        <v>5</v>
      </c>
      <c r="I57">
        <v>4</v>
      </c>
      <c r="J57">
        <v>4</v>
      </c>
      <c r="K57">
        <v>4</v>
      </c>
      <c r="L57">
        <v>4</v>
      </c>
      <c r="M57">
        <v>5</v>
      </c>
      <c r="N57">
        <v>3</v>
      </c>
      <c r="O57">
        <v>3</v>
      </c>
      <c r="P57">
        <v>5</v>
      </c>
      <c r="Q57">
        <v>4</v>
      </c>
      <c r="R57">
        <v>5</v>
      </c>
      <c r="S57">
        <v>2</v>
      </c>
      <c r="T57">
        <v>17</v>
      </c>
    </row>
    <row r="58" spans="1:20" x14ac:dyDescent="0.3">
      <c r="A58">
        <v>3335</v>
      </c>
      <c r="B58">
        <v>1</v>
      </c>
      <c r="C58">
        <v>1993</v>
      </c>
      <c r="D58" t="s">
        <v>43</v>
      </c>
      <c r="E58">
        <v>2</v>
      </c>
      <c r="F58">
        <v>3</v>
      </c>
      <c r="G58">
        <v>3</v>
      </c>
      <c r="H58">
        <v>4</v>
      </c>
      <c r="I58">
        <v>4</v>
      </c>
      <c r="J58">
        <v>4</v>
      </c>
      <c r="K58">
        <v>5</v>
      </c>
      <c r="L58">
        <v>2</v>
      </c>
      <c r="M58">
        <v>4</v>
      </c>
      <c r="N58">
        <v>4</v>
      </c>
      <c r="O58">
        <v>3</v>
      </c>
      <c r="P58">
        <v>4</v>
      </c>
      <c r="Q58">
        <v>4</v>
      </c>
      <c r="R58">
        <v>3</v>
      </c>
      <c r="S58">
        <v>4</v>
      </c>
      <c r="T58">
        <v>21</v>
      </c>
    </row>
    <row r="59" spans="1:20" x14ac:dyDescent="0.3">
      <c r="A59">
        <v>3700</v>
      </c>
      <c r="B59">
        <v>0</v>
      </c>
      <c r="C59">
        <v>1997</v>
      </c>
      <c r="D59" t="s">
        <v>21</v>
      </c>
      <c r="E59">
        <v>4</v>
      </c>
      <c r="F59">
        <v>3</v>
      </c>
      <c r="G59">
        <v>2</v>
      </c>
      <c r="H59">
        <v>2</v>
      </c>
      <c r="I59">
        <v>5</v>
      </c>
      <c r="J59">
        <v>4</v>
      </c>
      <c r="K59">
        <v>3</v>
      </c>
      <c r="L59">
        <v>4</v>
      </c>
      <c r="M59">
        <v>4</v>
      </c>
      <c r="N59">
        <v>3</v>
      </c>
      <c r="O59">
        <v>3</v>
      </c>
      <c r="P59">
        <v>4</v>
      </c>
      <c r="Q59">
        <v>4</v>
      </c>
      <c r="R59">
        <v>5</v>
      </c>
      <c r="S59">
        <v>2</v>
      </c>
      <c r="T59">
        <v>23</v>
      </c>
    </row>
    <row r="60" spans="1:20" x14ac:dyDescent="0.3">
      <c r="A60">
        <v>3646</v>
      </c>
      <c r="B60">
        <v>1</v>
      </c>
      <c r="C60">
        <v>1993</v>
      </c>
      <c r="D60" t="s">
        <v>37</v>
      </c>
      <c r="E60">
        <v>4</v>
      </c>
      <c r="F60">
        <v>2</v>
      </c>
      <c r="G60">
        <v>2</v>
      </c>
      <c r="H60">
        <v>3</v>
      </c>
      <c r="I60">
        <v>2</v>
      </c>
      <c r="J60">
        <v>4</v>
      </c>
      <c r="K60">
        <v>5</v>
      </c>
      <c r="L60">
        <v>2</v>
      </c>
      <c r="M60">
        <v>4</v>
      </c>
      <c r="N60">
        <v>2</v>
      </c>
      <c r="O60">
        <v>2</v>
      </c>
      <c r="P60">
        <v>4</v>
      </c>
      <c r="Q60">
        <v>4</v>
      </c>
      <c r="R60">
        <v>4</v>
      </c>
      <c r="S60">
        <v>2</v>
      </c>
      <c r="T60">
        <v>64</v>
      </c>
    </row>
    <row r="61" spans="1:20" x14ac:dyDescent="0.3">
      <c r="A61">
        <v>3749</v>
      </c>
      <c r="B61">
        <v>1</v>
      </c>
      <c r="C61">
        <v>1997</v>
      </c>
      <c r="D61" t="s">
        <v>21</v>
      </c>
      <c r="E61">
        <v>4</v>
      </c>
      <c r="F61">
        <v>5</v>
      </c>
      <c r="G61">
        <v>5</v>
      </c>
      <c r="H61">
        <v>5</v>
      </c>
      <c r="I61">
        <v>5</v>
      </c>
      <c r="J61">
        <v>4</v>
      </c>
      <c r="K61">
        <v>4</v>
      </c>
      <c r="L61">
        <v>5</v>
      </c>
      <c r="M61">
        <v>5</v>
      </c>
      <c r="N61">
        <v>4</v>
      </c>
      <c r="O61">
        <v>4</v>
      </c>
      <c r="P61">
        <v>5</v>
      </c>
      <c r="Q61">
        <v>5</v>
      </c>
      <c r="R61">
        <v>5</v>
      </c>
      <c r="S61">
        <v>1</v>
      </c>
      <c r="T61">
        <v>13</v>
      </c>
    </row>
    <row r="62" spans="1:20" x14ac:dyDescent="0.3">
      <c r="A62">
        <v>3709</v>
      </c>
      <c r="B62">
        <v>1</v>
      </c>
      <c r="C62">
        <v>1998</v>
      </c>
      <c r="D62" t="s">
        <v>27</v>
      </c>
      <c r="E62">
        <v>3</v>
      </c>
      <c r="F62">
        <v>1</v>
      </c>
      <c r="G62">
        <v>2</v>
      </c>
      <c r="H62">
        <v>4</v>
      </c>
      <c r="I62">
        <v>4</v>
      </c>
      <c r="J62">
        <v>5</v>
      </c>
      <c r="K62">
        <v>4</v>
      </c>
      <c r="L62">
        <v>3</v>
      </c>
      <c r="M62">
        <v>2</v>
      </c>
      <c r="N62">
        <v>2</v>
      </c>
      <c r="O62">
        <v>2</v>
      </c>
      <c r="P62">
        <v>4</v>
      </c>
      <c r="Q62">
        <v>2</v>
      </c>
      <c r="R62">
        <v>3</v>
      </c>
      <c r="S62">
        <v>4</v>
      </c>
      <c r="T62">
        <v>43</v>
      </c>
    </row>
    <row r="63" spans="1:20" x14ac:dyDescent="0.3">
      <c r="A63">
        <v>3789</v>
      </c>
      <c r="B63">
        <v>0</v>
      </c>
      <c r="C63">
        <v>1997</v>
      </c>
      <c r="D63" t="s">
        <v>44</v>
      </c>
      <c r="E63">
        <v>2</v>
      </c>
      <c r="F63">
        <v>3</v>
      </c>
      <c r="G63">
        <v>4</v>
      </c>
      <c r="H63">
        <v>2</v>
      </c>
      <c r="I63">
        <v>4</v>
      </c>
      <c r="J63">
        <v>3</v>
      </c>
      <c r="K63">
        <v>3</v>
      </c>
      <c r="L63">
        <v>2</v>
      </c>
      <c r="M63">
        <v>2</v>
      </c>
      <c r="N63">
        <v>3</v>
      </c>
      <c r="O63">
        <v>3</v>
      </c>
      <c r="P63">
        <v>3</v>
      </c>
      <c r="Q63">
        <v>4</v>
      </c>
      <c r="R63">
        <v>4</v>
      </c>
      <c r="S63">
        <v>4</v>
      </c>
      <c r="T63">
        <v>21</v>
      </c>
    </row>
    <row r="64" spans="1:20" x14ac:dyDescent="0.3">
      <c r="A64">
        <v>3790</v>
      </c>
      <c r="B64">
        <v>1</v>
      </c>
      <c r="C64">
        <v>1994</v>
      </c>
      <c r="D64" t="s">
        <v>28</v>
      </c>
      <c r="E64">
        <v>5</v>
      </c>
      <c r="F64">
        <v>3</v>
      </c>
      <c r="G64">
        <v>5</v>
      </c>
      <c r="H64">
        <v>4</v>
      </c>
      <c r="I64">
        <v>5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5</v>
      </c>
      <c r="Q64">
        <v>5</v>
      </c>
      <c r="R64">
        <v>5</v>
      </c>
      <c r="S64">
        <v>1</v>
      </c>
      <c r="T64">
        <v>15</v>
      </c>
    </row>
    <row r="65" spans="1:20" x14ac:dyDescent="0.3">
      <c r="A65">
        <v>3812</v>
      </c>
      <c r="B65">
        <v>0</v>
      </c>
      <c r="C65">
        <v>1967</v>
      </c>
      <c r="D65" t="s">
        <v>21</v>
      </c>
      <c r="E65">
        <v>5</v>
      </c>
      <c r="F65">
        <v>4</v>
      </c>
      <c r="G65">
        <v>5</v>
      </c>
      <c r="H65">
        <v>4</v>
      </c>
      <c r="I65">
        <v>5</v>
      </c>
      <c r="J65">
        <v>5</v>
      </c>
      <c r="K65">
        <v>5</v>
      </c>
      <c r="L65">
        <v>5</v>
      </c>
      <c r="M65">
        <v>5</v>
      </c>
      <c r="N65">
        <v>4</v>
      </c>
      <c r="O65">
        <v>4</v>
      </c>
      <c r="P65">
        <v>5</v>
      </c>
      <c r="Q65">
        <v>5</v>
      </c>
      <c r="R65">
        <v>5</v>
      </c>
      <c r="S65">
        <v>1</v>
      </c>
      <c r="T65">
        <v>8</v>
      </c>
    </row>
    <row r="66" spans="1:20" x14ac:dyDescent="0.3">
      <c r="A66">
        <v>3809</v>
      </c>
      <c r="B66">
        <v>0</v>
      </c>
      <c r="C66">
        <v>1953</v>
      </c>
      <c r="D66" t="s">
        <v>33</v>
      </c>
      <c r="E66">
        <v>5</v>
      </c>
      <c r="F66">
        <v>2</v>
      </c>
      <c r="G66">
        <v>5</v>
      </c>
      <c r="H66">
        <v>4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  <c r="O66">
        <v>5</v>
      </c>
      <c r="P66">
        <v>5</v>
      </c>
      <c r="Q66">
        <v>5</v>
      </c>
      <c r="R66">
        <v>5</v>
      </c>
      <c r="S66">
        <v>1</v>
      </c>
      <c r="T66">
        <v>20</v>
      </c>
    </row>
    <row r="67" spans="1:20" x14ac:dyDescent="0.3">
      <c r="A67">
        <v>3815</v>
      </c>
      <c r="B67">
        <v>0</v>
      </c>
      <c r="C67">
        <v>1995</v>
      </c>
      <c r="D67" t="s">
        <v>27</v>
      </c>
      <c r="E67">
        <v>3</v>
      </c>
      <c r="F67">
        <v>5</v>
      </c>
      <c r="G67">
        <v>5</v>
      </c>
      <c r="H67">
        <v>4</v>
      </c>
      <c r="I67">
        <v>4</v>
      </c>
      <c r="J67">
        <v>4</v>
      </c>
      <c r="K67">
        <v>4</v>
      </c>
      <c r="L67">
        <v>2</v>
      </c>
      <c r="M67">
        <v>4</v>
      </c>
      <c r="N67">
        <v>2</v>
      </c>
      <c r="O67">
        <v>3</v>
      </c>
      <c r="P67">
        <v>2</v>
      </c>
      <c r="Q67">
        <v>2</v>
      </c>
      <c r="R67">
        <v>4</v>
      </c>
      <c r="S67">
        <v>3</v>
      </c>
      <c r="T67">
        <v>47</v>
      </c>
    </row>
    <row r="68" spans="1:20" x14ac:dyDescent="0.3">
      <c r="A68">
        <v>3753</v>
      </c>
      <c r="B68">
        <v>1</v>
      </c>
      <c r="C68">
        <v>1996</v>
      </c>
      <c r="D68" t="s">
        <v>45</v>
      </c>
      <c r="E68">
        <v>2</v>
      </c>
      <c r="F68">
        <v>2</v>
      </c>
      <c r="G68">
        <v>4</v>
      </c>
      <c r="H68">
        <v>5</v>
      </c>
      <c r="I68">
        <v>5</v>
      </c>
      <c r="J68">
        <v>4</v>
      </c>
      <c r="K68">
        <v>2</v>
      </c>
      <c r="L68">
        <v>3</v>
      </c>
      <c r="M68">
        <v>4</v>
      </c>
      <c r="N68">
        <v>2</v>
      </c>
      <c r="O68">
        <v>1</v>
      </c>
      <c r="P68">
        <v>2</v>
      </c>
      <c r="Q68">
        <v>1</v>
      </c>
      <c r="R68">
        <v>4</v>
      </c>
      <c r="S68">
        <v>5</v>
      </c>
      <c r="T68">
        <v>80</v>
      </c>
    </row>
    <row r="69" spans="1:20" x14ac:dyDescent="0.3">
      <c r="A69">
        <v>3849</v>
      </c>
      <c r="B69">
        <v>0</v>
      </c>
      <c r="C69">
        <v>1982</v>
      </c>
      <c r="D69" t="s">
        <v>46</v>
      </c>
      <c r="E69">
        <v>3</v>
      </c>
      <c r="F69">
        <v>4</v>
      </c>
      <c r="G69">
        <v>4</v>
      </c>
      <c r="H69">
        <v>3</v>
      </c>
      <c r="I69">
        <v>5</v>
      </c>
      <c r="J69">
        <v>4</v>
      </c>
      <c r="K69">
        <v>4</v>
      </c>
      <c r="L69">
        <v>3</v>
      </c>
      <c r="M69">
        <v>5</v>
      </c>
      <c r="N69">
        <v>4</v>
      </c>
      <c r="O69">
        <v>3</v>
      </c>
      <c r="P69">
        <v>4</v>
      </c>
      <c r="Q69">
        <v>3</v>
      </c>
      <c r="R69">
        <v>4</v>
      </c>
      <c r="S69">
        <v>2</v>
      </c>
      <c r="T69">
        <v>13</v>
      </c>
    </row>
    <row r="70" spans="1:20" x14ac:dyDescent="0.3">
      <c r="A70">
        <v>3598</v>
      </c>
      <c r="B70">
        <v>1</v>
      </c>
      <c r="C70">
        <v>1993</v>
      </c>
      <c r="D70" t="s">
        <v>47</v>
      </c>
      <c r="E70">
        <v>2</v>
      </c>
      <c r="F70">
        <v>2</v>
      </c>
      <c r="G70">
        <v>4</v>
      </c>
      <c r="H70">
        <v>2</v>
      </c>
      <c r="I70">
        <v>4</v>
      </c>
      <c r="J70">
        <v>4</v>
      </c>
      <c r="K70">
        <v>3</v>
      </c>
      <c r="L70">
        <v>3</v>
      </c>
      <c r="M70">
        <v>5</v>
      </c>
      <c r="N70">
        <v>4</v>
      </c>
      <c r="O70">
        <v>2</v>
      </c>
      <c r="P70">
        <v>5</v>
      </c>
      <c r="Q70">
        <v>2</v>
      </c>
      <c r="R70">
        <v>3</v>
      </c>
      <c r="S70">
        <v>4</v>
      </c>
      <c r="T70">
        <v>45</v>
      </c>
    </row>
    <row r="71" spans="1:20" x14ac:dyDescent="0.3">
      <c r="A71">
        <v>3896</v>
      </c>
      <c r="B71">
        <v>0</v>
      </c>
      <c r="C71">
        <v>1985</v>
      </c>
      <c r="D71" t="s">
        <v>48</v>
      </c>
      <c r="E71">
        <v>2</v>
      </c>
      <c r="F71">
        <v>1</v>
      </c>
      <c r="G71">
        <v>4</v>
      </c>
      <c r="H71">
        <v>2</v>
      </c>
      <c r="I71">
        <v>4</v>
      </c>
      <c r="J71">
        <v>2</v>
      </c>
      <c r="K71">
        <v>2</v>
      </c>
      <c r="L71">
        <v>1</v>
      </c>
      <c r="M71">
        <v>1</v>
      </c>
      <c r="N71">
        <v>4</v>
      </c>
      <c r="O71">
        <v>2</v>
      </c>
      <c r="P71">
        <v>1</v>
      </c>
      <c r="Q71">
        <v>1</v>
      </c>
      <c r="R71">
        <v>1</v>
      </c>
      <c r="S71">
        <v>4</v>
      </c>
      <c r="T71">
        <v>77</v>
      </c>
    </row>
    <row r="72" spans="1:20" x14ac:dyDescent="0.3">
      <c r="A72">
        <v>3862</v>
      </c>
      <c r="B72">
        <v>1</v>
      </c>
      <c r="C72">
        <v>1962</v>
      </c>
      <c r="D72" t="s">
        <v>21</v>
      </c>
      <c r="E72">
        <v>4</v>
      </c>
      <c r="F72">
        <v>3</v>
      </c>
      <c r="G72">
        <v>4</v>
      </c>
      <c r="H72">
        <v>3</v>
      </c>
      <c r="I72">
        <v>4</v>
      </c>
      <c r="J72">
        <v>2</v>
      </c>
      <c r="K72">
        <v>4</v>
      </c>
      <c r="L72">
        <v>4</v>
      </c>
      <c r="M72">
        <v>4</v>
      </c>
      <c r="N72">
        <v>4</v>
      </c>
      <c r="O72">
        <v>3</v>
      </c>
      <c r="P72">
        <v>2</v>
      </c>
      <c r="Q72">
        <v>3</v>
      </c>
      <c r="R72">
        <v>4</v>
      </c>
      <c r="S72">
        <v>2</v>
      </c>
      <c r="T72">
        <v>22</v>
      </c>
    </row>
    <row r="73" spans="1:20" x14ac:dyDescent="0.3">
      <c r="A73">
        <v>3913</v>
      </c>
      <c r="B73">
        <v>0</v>
      </c>
      <c r="C73">
        <v>1987</v>
      </c>
      <c r="D73" t="s">
        <v>49</v>
      </c>
      <c r="E73">
        <v>2</v>
      </c>
      <c r="F73">
        <v>3</v>
      </c>
      <c r="G73">
        <v>4</v>
      </c>
      <c r="H73">
        <v>3</v>
      </c>
      <c r="I73">
        <v>1</v>
      </c>
      <c r="J73">
        <v>2</v>
      </c>
      <c r="K73">
        <v>4</v>
      </c>
      <c r="L73">
        <v>1</v>
      </c>
      <c r="M73">
        <v>4</v>
      </c>
      <c r="N73">
        <v>3</v>
      </c>
      <c r="O73">
        <v>3</v>
      </c>
      <c r="P73">
        <v>4</v>
      </c>
      <c r="Q73">
        <v>3</v>
      </c>
      <c r="R73">
        <v>2</v>
      </c>
      <c r="S73">
        <v>5</v>
      </c>
      <c r="T73">
        <v>57</v>
      </c>
    </row>
    <row r="74" spans="1:20" x14ac:dyDescent="0.3">
      <c r="A74">
        <v>3911</v>
      </c>
      <c r="B74">
        <v>0</v>
      </c>
      <c r="C74">
        <v>1997</v>
      </c>
      <c r="D74" t="s">
        <v>27</v>
      </c>
      <c r="E74">
        <v>4</v>
      </c>
      <c r="F74">
        <v>4</v>
      </c>
      <c r="G74">
        <v>4</v>
      </c>
      <c r="H74">
        <v>4</v>
      </c>
      <c r="I74">
        <v>4</v>
      </c>
      <c r="J74">
        <v>1</v>
      </c>
      <c r="K74">
        <v>4</v>
      </c>
      <c r="L74">
        <v>4</v>
      </c>
      <c r="M74">
        <v>4</v>
      </c>
      <c r="N74">
        <v>4</v>
      </c>
      <c r="O74">
        <v>4</v>
      </c>
      <c r="P74">
        <v>4</v>
      </c>
      <c r="Q74">
        <v>4</v>
      </c>
      <c r="R74">
        <v>5</v>
      </c>
      <c r="S74">
        <v>1</v>
      </c>
      <c r="T74">
        <v>34</v>
      </c>
    </row>
    <row r="75" spans="1:20" x14ac:dyDescent="0.3">
      <c r="A75">
        <v>3483</v>
      </c>
      <c r="B75">
        <v>0</v>
      </c>
      <c r="C75">
        <v>1973</v>
      </c>
      <c r="D75" t="s">
        <v>28</v>
      </c>
      <c r="E75">
        <v>5</v>
      </c>
      <c r="F75">
        <v>4</v>
      </c>
      <c r="G75">
        <v>5</v>
      </c>
      <c r="H75">
        <v>2</v>
      </c>
      <c r="I75">
        <v>5</v>
      </c>
      <c r="J75">
        <v>4</v>
      </c>
      <c r="K75">
        <v>4</v>
      </c>
      <c r="L75">
        <v>5</v>
      </c>
      <c r="M75">
        <v>5</v>
      </c>
      <c r="N75">
        <v>4</v>
      </c>
      <c r="O75">
        <v>5</v>
      </c>
      <c r="P75">
        <v>5</v>
      </c>
      <c r="Q75">
        <v>5</v>
      </c>
      <c r="R75">
        <v>5</v>
      </c>
      <c r="S75">
        <v>1</v>
      </c>
      <c r="T75">
        <v>25</v>
      </c>
    </row>
    <row r="76" spans="1:20" x14ac:dyDescent="0.3">
      <c r="A76">
        <v>3945</v>
      </c>
      <c r="B76">
        <v>0</v>
      </c>
      <c r="C76">
        <v>1990</v>
      </c>
      <c r="D76" t="s">
        <v>27</v>
      </c>
      <c r="E76">
        <v>2</v>
      </c>
      <c r="F76">
        <v>4</v>
      </c>
      <c r="G76">
        <v>4</v>
      </c>
      <c r="H76">
        <v>3</v>
      </c>
      <c r="I76">
        <v>4</v>
      </c>
      <c r="J76">
        <v>3</v>
      </c>
      <c r="K76">
        <v>3</v>
      </c>
      <c r="L76">
        <v>2</v>
      </c>
      <c r="M76">
        <v>2</v>
      </c>
      <c r="N76">
        <v>3</v>
      </c>
      <c r="O76">
        <v>2</v>
      </c>
      <c r="P76">
        <v>2</v>
      </c>
      <c r="Q76">
        <v>3</v>
      </c>
      <c r="R76">
        <v>3</v>
      </c>
      <c r="S76">
        <v>3</v>
      </c>
      <c r="T76">
        <v>28</v>
      </c>
    </row>
    <row r="77" spans="1:20" x14ac:dyDescent="0.3">
      <c r="A77">
        <v>3958</v>
      </c>
      <c r="B77">
        <v>0</v>
      </c>
      <c r="C77">
        <v>1997</v>
      </c>
      <c r="D77" t="s">
        <v>32</v>
      </c>
      <c r="E77">
        <v>1</v>
      </c>
      <c r="F77">
        <v>1</v>
      </c>
      <c r="G77">
        <v>1</v>
      </c>
      <c r="H77">
        <v>2</v>
      </c>
      <c r="I77">
        <v>4</v>
      </c>
      <c r="J77">
        <v>5</v>
      </c>
      <c r="K77">
        <v>3</v>
      </c>
      <c r="L77">
        <v>1</v>
      </c>
      <c r="M77">
        <v>4</v>
      </c>
      <c r="N77">
        <v>4</v>
      </c>
      <c r="O77">
        <v>2</v>
      </c>
      <c r="P77">
        <v>4</v>
      </c>
      <c r="Q77">
        <v>4</v>
      </c>
      <c r="R77">
        <v>5</v>
      </c>
      <c r="S77">
        <v>5</v>
      </c>
      <c r="T77">
        <v>58</v>
      </c>
    </row>
    <row r="78" spans="1:20" x14ac:dyDescent="0.3">
      <c r="A78">
        <v>3978</v>
      </c>
      <c r="B78">
        <v>0</v>
      </c>
      <c r="C78">
        <v>1998</v>
      </c>
      <c r="D78" t="s">
        <v>50</v>
      </c>
      <c r="E78">
        <v>4</v>
      </c>
      <c r="F78">
        <v>3</v>
      </c>
      <c r="G78">
        <v>5</v>
      </c>
      <c r="H78">
        <v>3</v>
      </c>
      <c r="I78">
        <v>5</v>
      </c>
      <c r="J78">
        <v>5</v>
      </c>
      <c r="K78">
        <v>4</v>
      </c>
      <c r="L78">
        <v>4</v>
      </c>
      <c r="M78">
        <v>4</v>
      </c>
      <c r="N78">
        <v>3</v>
      </c>
      <c r="O78">
        <v>4</v>
      </c>
      <c r="P78">
        <v>2</v>
      </c>
      <c r="Q78">
        <v>3</v>
      </c>
      <c r="R78">
        <v>5</v>
      </c>
      <c r="S78">
        <v>4</v>
      </c>
      <c r="T78">
        <v>29</v>
      </c>
    </row>
    <row r="79" spans="1:20" x14ac:dyDescent="0.3">
      <c r="A79">
        <v>3970</v>
      </c>
      <c r="B79">
        <v>0</v>
      </c>
      <c r="C79">
        <v>1992</v>
      </c>
      <c r="D79" t="s">
        <v>51</v>
      </c>
      <c r="E79">
        <v>2</v>
      </c>
      <c r="F79">
        <v>2</v>
      </c>
      <c r="G79">
        <v>5</v>
      </c>
      <c r="H79">
        <v>2</v>
      </c>
      <c r="I79">
        <v>4</v>
      </c>
      <c r="J79">
        <v>4</v>
      </c>
      <c r="K79">
        <v>4</v>
      </c>
      <c r="L79">
        <v>4</v>
      </c>
      <c r="M79">
        <v>2</v>
      </c>
      <c r="N79">
        <v>3</v>
      </c>
      <c r="O79">
        <v>4</v>
      </c>
      <c r="P79">
        <v>4</v>
      </c>
      <c r="Q79">
        <v>3</v>
      </c>
      <c r="R79">
        <v>4</v>
      </c>
      <c r="S79">
        <v>3</v>
      </c>
      <c r="T79">
        <v>36</v>
      </c>
    </row>
    <row r="80" spans="1:20" x14ac:dyDescent="0.3">
      <c r="A80">
        <v>3994</v>
      </c>
      <c r="B80">
        <v>0</v>
      </c>
      <c r="C80">
        <v>1990</v>
      </c>
      <c r="D80" t="s">
        <v>28</v>
      </c>
      <c r="E80">
        <v>5</v>
      </c>
      <c r="F80">
        <v>4</v>
      </c>
      <c r="G80">
        <v>5</v>
      </c>
      <c r="H80">
        <v>4</v>
      </c>
      <c r="I80">
        <v>5</v>
      </c>
      <c r="J80">
        <v>4</v>
      </c>
      <c r="K80">
        <v>4</v>
      </c>
      <c r="L80">
        <v>5</v>
      </c>
      <c r="M80">
        <v>2</v>
      </c>
      <c r="N80">
        <v>5</v>
      </c>
      <c r="O80">
        <v>4</v>
      </c>
      <c r="P80">
        <v>5</v>
      </c>
      <c r="Q80">
        <v>5</v>
      </c>
      <c r="R80">
        <v>5</v>
      </c>
      <c r="S80">
        <v>2</v>
      </c>
      <c r="T80">
        <v>38</v>
      </c>
    </row>
    <row r="81" spans="1:20" x14ac:dyDescent="0.3">
      <c r="A81">
        <v>4003</v>
      </c>
      <c r="B81">
        <v>0</v>
      </c>
      <c r="C81">
        <v>1998</v>
      </c>
      <c r="D81" t="s">
        <v>52</v>
      </c>
      <c r="E81">
        <v>2</v>
      </c>
      <c r="F81">
        <v>3</v>
      </c>
      <c r="G81">
        <v>4</v>
      </c>
      <c r="H81">
        <v>2</v>
      </c>
      <c r="I81">
        <v>4</v>
      </c>
      <c r="J81">
        <v>4</v>
      </c>
      <c r="K81">
        <v>4</v>
      </c>
      <c r="L81">
        <v>4</v>
      </c>
      <c r="M81">
        <v>2</v>
      </c>
      <c r="N81">
        <v>2</v>
      </c>
      <c r="O81">
        <v>4</v>
      </c>
      <c r="P81">
        <v>1</v>
      </c>
      <c r="Q81">
        <v>4</v>
      </c>
      <c r="R81">
        <v>5</v>
      </c>
      <c r="S81">
        <v>5</v>
      </c>
      <c r="T81">
        <v>57</v>
      </c>
    </row>
    <row r="82" spans="1:20" x14ac:dyDescent="0.3">
      <c r="A82">
        <v>4002</v>
      </c>
      <c r="B82">
        <v>1</v>
      </c>
      <c r="C82">
        <v>1995</v>
      </c>
      <c r="D82" t="s">
        <v>53</v>
      </c>
      <c r="E82">
        <v>2</v>
      </c>
      <c r="F82">
        <v>2</v>
      </c>
      <c r="G82">
        <v>5</v>
      </c>
      <c r="H82">
        <v>5</v>
      </c>
      <c r="I82">
        <v>4</v>
      </c>
      <c r="J82">
        <v>4</v>
      </c>
      <c r="K82">
        <v>4</v>
      </c>
      <c r="L82">
        <v>4</v>
      </c>
      <c r="M82">
        <v>4</v>
      </c>
      <c r="N82">
        <v>2</v>
      </c>
      <c r="O82">
        <v>5</v>
      </c>
      <c r="P82">
        <v>5</v>
      </c>
      <c r="Q82">
        <v>5</v>
      </c>
      <c r="R82">
        <v>4</v>
      </c>
      <c r="S82">
        <v>4</v>
      </c>
      <c r="T82">
        <v>70</v>
      </c>
    </row>
    <row r="83" spans="1:20" x14ac:dyDescent="0.3">
      <c r="A83">
        <v>4043</v>
      </c>
      <c r="B83">
        <v>1</v>
      </c>
      <c r="C83">
        <v>1999</v>
      </c>
      <c r="D83" t="s">
        <v>28</v>
      </c>
      <c r="E83">
        <v>4</v>
      </c>
      <c r="F83">
        <v>4</v>
      </c>
      <c r="G83">
        <v>4</v>
      </c>
      <c r="H83">
        <v>4</v>
      </c>
      <c r="I83">
        <v>5</v>
      </c>
      <c r="J83">
        <v>5</v>
      </c>
      <c r="K83">
        <v>4</v>
      </c>
      <c r="L83">
        <v>4</v>
      </c>
      <c r="M83">
        <v>4</v>
      </c>
      <c r="N83">
        <v>4</v>
      </c>
      <c r="O83">
        <v>4</v>
      </c>
      <c r="P83">
        <v>5</v>
      </c>
      <c r="Q83">
        <v>2</v>
      </c>
      <c r="R83">
        <v>3</v>
      </c>
      <c r="S83">
        <v>3</v>
      </c>
      <c r="T83">
        <v>26</v>
      </c>
    </row>
    <row r="84" spans="1:20" x14ac:dyDescent="0.3">
      <c r="A84">
        <v>4054</v>
      </c>
      <c r="B84">
        <v>1</v>
      </c>
      <c r="C84">
        <v>1982</v>
      </c>
      <c r="D84" t="s">
        <v>39</v>
      </c>
      <c r="E84">
        <v>4</v>
      </c>
      <c r="F84">
        <v>2</v>
      </c>
      <c r="G84">
        <v>3</v>
      </c>
      <c r="H84">
        <v>3</v>
      </c>
      <c r="I84">
        <v>4</v>
      </c>
      <c r="J84">
        <v>5</v>
      </c>
      <c r="K84">
        <v>5</v>
      </c>
      <c r="L84">
        <v>3</v>
      </c>
      <c r="M84">
        <v>5</v>
      </c>
      <c r="N84">
        <v>4</v>
      </c>
      <c r="O84">
        <v>4</v>
      </c>
      <c r="P84">
        <v>3</v>
      </c>
      <c r="Q84">
        <v>4</v>
      </c>
      <c r="R84">
        <v>4</v>
      </c>
      <c r="S84">
        <v>4</v>
      </c>
      <c r="T84">
        <v>20</v>
      </c>
    </row>
    <row r="85" spans="1:20" x14ac:dyDescent="0.3">
      <c r="A85">
        <v>4045</v>
      </c>
      <c r="B85">
        <v>0</v>
      </c>
      <c r="C85">
        <v>1996</v>
      </c>
      <c r="D85" t="s">
        <v>54</v>
      </c>
      <c r="E85">
        <v>3</v>
      </c>
      <c r="F85">
        <v>3</v>
      </c>
      <c r="G85">
        <v>3</v>
      </c>
      <c r="H85">
        <v>4</v>
      </c>
      <c r="I85">
        <v>2</v>
      </c>
      <c r="J85">
        <v>3</v>
      </c>
      <c r="K85">
        <v>2</v>
      </c>
      <c r="L85">
        <v>3</v>
      </c>
      <c r="M85">
        <v>4</v>
      </c>
      <c r="N85">
        <v>4</v>
      </c>
      <c r="O85">
        <v>3</v>
      </c>
      <c r="P85">
        <v>4</v>
      </c>
      <c r="Q85">
        <v>4</v>
      </c>
      <c r="R85">
        <v>4</v>
      </c>
      <c r="S85">
        <v>2</v>
      </c>
      <c r="T85">
        <v>37</v>
      </c>
    </row>
    <row r="86" spans="1:20" x14ac:dyDescent="0.3">
      <c r="A86">
        <v>4030</v>
      </c>
      <c r="B86">
        <v>0</v>
      </c>
      <c r="C86">
        <v>1970</v>
      </c>
      <c r="D86" t="s">
        <v>37</v>
      </c>
      <c r="E86">
        <v>2</v>
      </c>
      <c r="F86">
        <v>2</v>
      </c>
      <c r="G86">
        <v>4</v>
      </c>
      <c r="H86">
        <v>2</v>
      </c>
      <c r="I86">
        <v>4</v>
      </c>
      <c r="J86">
        <v>4</v>
      </c>
      <c r="K86">
        <v>4</v>
      </c>
      <c r="L86">
        <v>2</v>
      </c>
      <c r="M86">
        <v>2</v>
      </c>
      <c r="N86">
        <v>3</v>
      </c>
      <c r="O86">
        <v>2</v>
      </c>
      <c r="P86">
        <v>3</v>
      </c>
      <c r="Q86">
        <v>3</v>
      </c>
      <c r="R86">
        <v>4</v>
      </c>
      <c r="S86">
        <v>3</v>
      </c>
      <c r="T86">
        <v>21</v>
      </c>
    </row>
    <row r="87" spans="1:20" x14ac:dyDescent="0.3">
      <c r="A87">
        <v>4018</v>
      </c>
      <c r="B87">
        <v>1</v>
      </c>
      <c r="C87">
        <v>1996</v>
      </c>
      <c r="D87" t="s">
        <v>55</v>
      </c>
      <c r="E87">
        <v>3</v>
      </c>
      <c r="F87">
        <v>4</v>
      </c>
      <c r="G87">
        <v>5</v>
      </c>
      <c r="H87">
        <v>4</v>
      </c>
      <c r="I87">
        <v>4</v>
      </c>
      <c r="J87">
        <v>3</v>
      </c>
      <c r="K87">
        <v>4</v>
      </c>
      <c r="L87">
        <v>4</v>
      </c>
      <c r="M87">
        <v>5</v>
      </c>
      <c r="N87">
        <v>3</v>
      </c>
      <c r="O87">
        <v>3</v>
      </c>
      <c r="P87">
        <v>5</v>
      </c>
      <c r="Q87">
        <v>4</v>
      </c>
      <c r="R87">
        <v>4</v>
      </c>
      <c r="S87">
        <v>2</v>
      </c>
      <c r="T87">
        <v>20</v>
      </c>
    </row>
    <row r="88" spans="1:20" x14ac:dyDescent="0.3">
      <c r="A88">
        <v>4084</v>
      </c>
      <c r="B88">
        <v>0</v>
      </c>
      <c r="C88">
        <v>1979</v>
      </c>
      <c r="D88" t="s">
        <v>33</v>
      </c>
      <c r="E88">
        <v>4</v>
      </c>
      <c r="F88">
        <v>3</v>
      </c>
      <c r="G88">
        <v>5</v>
      </c>
      <c r="H88">
        <v>3</v>
      </c>
      <c r="I88">
        <v>4</v>
      </c>
      <c r="J88">
        <v>4</v>
      </c>
      <c r="K88">
        <v>5</v>
      </c>
      <c r="L88">
        <v>4</v>
      </c>
      <c r="M88">
        <v>3</v>
      </c>
      <c r="N88">
        <v>5</v>
      </c>
      <c r="O88">
        <v>4</v>
      </c>
      <c r="P88">
        <v>5</v>
      </c>
      <c r="Q88">
        <v>3</v>
      </c>
      <c r="R88">
        <v>5</v>
      </c>
      <c r="S88">
        <v>4</v>
      </c>
      <c r="T88">
        <v>24</v>
      </c>
    </row>
    <row r="89" spans="1:20" x14ac:dyDescent="0.3">
      <c r="A89">
        <v>4081</v>
      </c>
      <c r="B89">
        <v>0</v>
      </c>
      <c r="C89">
        <v>1998</v>
      </c>
      <c r="D89" t="s">
        <v>28</v>
      </c>
      <c r="E89">
        <v>3</v>
      </c>
      <c r="F89">
        <v>4</v>
      </c>
      <c r="G89">
        <v>3</v>
      </c>
      <c r="H89">
        <v>3</v>
      </c>
      <c r="I89">
        <v>4</v>
      </c>
      <c r="J89">
        <v>3</v>
      </c>
      <c r="K89">
        <v>4</v>
      </c>
      <c r="L89">
        <v>4</v>
      </c>
      <c r="M89">
        <v>4</v>
      </c>
      <c r="N89">
        <v>2</v>
      </c>
      <c r="O89">
        <v>2</v>
      </c>
      <c r="P89">
        <v>2</v>
      </c>
      <c r="Q89">
        <v>4</v>
      </c>
      <c r="R89">
        <v>3</v>
      </c>
      <c r="S89">
        <v>4</v>
      </c>
      <c r="T89">
        <v>34</v>
      </c>
    </row>
    <row r="90" spans="1:20" x14ac:dyDescent="0.3">
      <c r="A90">
        <v>4104</v>
      </c>
      <c r="B90">
        <v>0</v>
      </c>
      <c r="C90">
        <v>1996</v>
      </c>
      <c r="D90" t="s">
        <v>27</v>
      </c>
      <c r="E90">
        <v>5</v>
      </c>
      <c r="F90">
        <v>5</v>
      </c>
      <c r="G90">
        <v>5</v>
      </c>
      <c r="H90">
        <v>2</v>
      </c>
      <c r="I90">
        <v>5</v>
      </c>
      <c r="J90">
        <v>4</v>
      </c>
      <c r="K90">
        <v>4</v>
      </c>
      <c r="L90">
        <v>4</v>
      </c>
      <c r="M90">
        <v>5</v>
      </c>
      <c r="N90">
        <v>4</v>
      </c>
      <c r="O90">
        <v>4</v>
      </c>
      <c r="P90">
        <v>3</v>
      </c>
      <c r="Q90">
        <v>4</v>
      </c>
      <c r="R90">
        <v>4</v>
      </c>
      <c r="S90">
        <v>1</v>
      </c>
      <c r="T90">
        <v>26</v>
      </c>
    </row>
    <row r="91" spans="1:20" x14ac:dyDescent="0.3">
      <c r="A91">
        <v>4072</v>
      </c>
      <c r="B91">
        <v>1</v>
      </c>
      <c r="C91">
        <v>1955</v>
      </c>
      <c r="D91" t="s">
        <v>56</v>
      </c>
      <c r="E91">
        <v>4</v>
      </c>
      <c r="F91">
        <v>4</v>
      </c>
      <c r="G91">
        <v>4</v>
      </c>
      <c r="H91">
        <v>3</v>
      </c>
      <c r="I91">
        <v>4</v>
      </c>
      <c r="J91">
        <v>3</v>
      </c>
      <c r="K91">
        <v>3</v>
      </c>
      <c r="L91">
        <v>4</v>
      </c>
      <c r="M91">
        <v>4</v>
      </c>
      <c r="N91">
        <v>4</v>
      </c>
      <c r="O91">
        <v>5</v>
      </c>
      <c r="P91">
        <v>4</v>
      </c>
      <c r="Q91">
        <v>5</v>
      </c>
      <c r="R91">
        <v>3</v>
      </c>
      <c r="S91">
        <v>3</v>
      </c>
      <c r="T91">
        <v>23</v>
      </c>
    </row>
    <row r="92" spans="1:20" x14ac:dyDescent="0.3">
      <c r="A92">
        <v>4096</v>
      </c>
      <c r="B92">
        <v>0</v>
      </c>
      <c r="C92">
        <v>1992</v>
      </c>
      <c r="D92" t="s">
        <v>21</v>
      </c>
      <c r="E92">
        <v>5</v>
      </c>
      <c r="F92">
        <v>1</v>
      </c>
      <c r="G92">
        <v>4</v>
      </c>
      <c r="H92">
        <v>5</v>
      </c>
      <c r="I92">
        <v>2</v>
      </c>
      <c r="J92">
        <v>4</v>
      </c>
      <c r="K92">
        <v>5</v>
      </c>
      <c r="L92">
        <v>5</v>
      </c>
      <c r="M92">
        <v>3</v>
      </c>
      <c r="N92">
        <v>4</v>
      </c>
      <c r="O92">
        <v>4</v>
      </c>
      <c r="P92">
        <v>2</v>
      </c>
      <c r="Q92">
        <v>5</v>
      </c>
      <c r="R92">
        <v>4</v>
      </c>
      <c r="S92">
        <v>1</v>
      </c>
      <c r="T92">
        <v>57</v>
      </c>
    </row>
    <row r="93" spans="1:20" x14ac:dyDescent="0.3">
      <c r="A93">
        <v>4112</v>
      </c>
      <c r="B93">
        <v>0</v>
      </c>
      <c r="C93">
        <v>1996</v>
      </c>
      <c r="D93" t="s">
        <v>32</v>
      </c>
      <c r="E93">
        <v>4</v>
      </c>
      <c r="F93">
        <v>1</v>
      </c>
      <c r="G93">
        <v>4</v>
      </c>
      <c r="H93">
        <v>3</v>
      </c>
      <c r="I93">
        <v>1</v>
      </c>
      <c r="J93">
        <v>3</v>
      </c>
      <c r="K93">
        <v>4</v>
      </c>
      <c r="L93">
        <v>4</v>
      </c>
      <c r="M93">
        <v>4</v>
      </c>
      <c r="N93">
        <v>3</v>
      </c>
      <c r="O93">
        <v>3</v>
      </c>
      <c r="P93">
        <v>2</v>
      </c>
      <c r="Q93">
        <v>4</v>
      </c>
      <c r="R93">
        <v>4</v>
      </c>
      <c r="S93">
        <v>4</v>
      </c>
      <c r="T93">
        <v>42</v>
      </c>
    </row>
    <row r="94" spans="1:20" x14ac:dyDescent="0.3">
      <c r="A94">
        <v>4130</v>
      </c>
      <c r="B94">
        <v>0</v>
      </c>
      <c r="C94">
        <v>1996</v>
      </c>
      <c r="D94" t="s">
        <v>32</v>
      </c>
      <c r="E94">
        <v>2</v>
      </c>
      <c r="F94">
        <v>3</v>
      </c>
      <c r="G94">
        <v>2</v>
      </c>
      <c r="H94">
        <v>4</v>
      </c>
      <c r="I94">
        <v>3</v>
      </c>
      <c r="J94">
        <v>4</v>
      </c>
      <c r="K94">
        <v>2</v>
      </c>
      <c r="L94">
        <v>2</v>
      </c>
      <c r="M94">
        <v>3</v>
      </c>
      <c r="N94">
        <v>1</v>
      </c>
      <c r="O94">
        <v>1</v>
      </c>
      <c r="P94">
        <v>4</v>
      </c>
      <c r="Q94">
        <v>3</v>
      </c>
      <c r="R94">
        <v>5</v>
      </c>
      <c r="S94">
        <v>4</v>
      </c>
      <c r="T94">
        <v>43</v>
      </c>
    </row>
    <row r="95" spans="1:20" x14ac:dyDescent="0.3">
      <c r="A95">
        <v>3326</v>
      </c>
      <c r="B95">
        <v>0</v>
      </c>
      <c r="C95">
        <v>1999</v>
      </c>
      <c r="D95" t="s">
        <v>33</v>
      </c>
      <c r="E95">
        <v>3</v>
      </c>
      <c r="F95">
        <v>3</v>
      </c>
      <c r="G95">
        <v>2</v>
      </c>
      <c r="H95">
        <v>4</v>
      </c>
      <c r="I95">
        <v>5</v>
      </c>
      <c r="J95">
        <v>4</v>
      </c>
      <c r="K95">
        <v>3</v>
      </c>
      <c r="L95">
        <v>4</v>
      </c>
      <c r="M95">
        <v>4</v>
      </c>
      <c r="N95">
        <v>4</v>
      </c>
      <c r="O95">
        <v>4</v>
      </c>
      <c r="P95">
        <v>2</v>
      </c>
      <c r="Q95">
        <v>4</v>
      </c>
      <c r="R95">
        <v>5</v>
      </c>
      <c r="S95">
        <v>3</v>
      </c>
      <c r="T95">
        <v>34</v>
      </c>
    </row>
    <row r="96" spans="1:20" x14ac:dyDescent="0.3">
      <c r="A96">
        <v>4146</v>
      </c>
      <c r="B96">
        <v>0</v>
      </c>
      <c r="C96">
        <v>1996</v>
      </c>
      <c r="D96" t="s">
        <v>28</v>
      </c>
      <c r="E96">
        <v>2</v>
      </c>
      <c r="F96">
        <v>4</v>
      </c>
      <c r="G96">
        <v>2</v>
      </c>
      <c r="H96">
        <v>2</v>
      </c>
      <c r="I96">
        <v>4</v>
      </c>
      <c r="J96">
        <v>5</v>
      </c>
      <c r="K96">
        <v>2</v>
      </c>
      <c r="L96">
        <v>4</v>
      </c>
      <c r="M96">
        <v>2</v>
      </c>
      <c r="N96">
        <v>4</v>
      </c>
      <c r="O96">
        <v>4</v>
      </c>
      <c r="P96">
        <v>4</v>
      </c>
      <c r="Q96">
        <v>5</v>
      </c>
      <c r="R96">
        <v>4</v>
      </c>
      <c r="S96">
        <v>2</v>
      </c>
      <c r="T96">
        <v>65</v>
      </c>
    </row>
    <row r="97" spans="1:20" x14ac:dyDescent="0.3">
      <c r="A97">
        <v>4140</v>
      </c>
      <c r="B97">
        <v>0</v>
      </c>
      <c r="C97">
        <v>1997</v>
      </c>
      <c r="D97" t="s">
        <v>28</v>
      </c>
      <c r="E97">
        <v>4</v>
      </c>
      <c r="F97">
        <v>3</v>
      </c>
      <c r="G97">
        <v>3</v>
      </c>
      <c r="H97">
        <v>4</v>
      </c>
      <c r="I97">
        <v>4</v>
      </c>
      <c r="J97">
        <v>3</v>
      </c>
      <c r="K97">
        <v>5</v>
      </c>
      <c r="L97">
        <v>4</v>
      </c>
      <c r="M97">
        <v>4</v>
      </c>
      <c r="N97">
        <v>5</v>
      </c>
      <c r="O97">
        <v>4</v>
      </c>
      <c r="P97">
        <v>4</v>
      </c>
      <c r="Q97">
        <v>5</v>
      </c>
      <c r="R97">
        <v>4</v>
      </c>
      <c r="S97">
        <v>2</v>
      </c>
      <c r="T97">
        <v>17</v>
      </c>
    </row>
    <row r="98" spans="1:20" x14ac:dyDescent="0.3">
      <c r="A98">
        <v>4152</v>
      </c>
      <c r="B98">
        <v>0</v>
      </c>
      <c r="C98">
        <v>1994</v>
      </c>
      <c r="D98" t="s">
        <v>28</v>
      </c>
      <c r="E98">
        <v>2</v>
      </c>
      <c r="F98">
        <v>3</v>
      </c>
      <c r="G98">
        <v>3</v>
      </c>
      <c r="H98">
        <v>2</v>
      </c>
      <c r="I98">
        <v>4</v>
      </c>
      <c r="J98">
        <v>4</v>
      </c>
      <c r="K98">
        <v>4</v>
      </c>
      <c r="L98">
        <v>2</v>
      </c>
      <c r="M98">
        <v>3</v>
      </c>
      <c r="N98">
        <v>4</v>
      </c>
      <c r="O98">
        <v>3</v>
      </c>
      <c r="P98">
        <v>5</v>
      </c>
      <c r="Q98">
        <v>3</v>
      </c>
      <c r="R98">
        <v>5</v>
      </c>
      <c r="S98">
        <v>2</v>
      </c>
      <c r="T98">
        <v>30</v>
      </c>
    </row>
    <row r="99" spans="1:20" x14ac:dyDescent="0.3">
      <c r="A99">
        <v>4147</v>
      </c>
      <c r="B99">
        <v>0</v>
      </c>
      <c r="C99">
        <v>1998</v>
      </c>
      <c r="D99" t="s">
        <v>57</v>
      </c>
      <c r="E99">
        <v>2</v>
      </c>
      <c r="F99">
        <v>1</v>
      </c>
      <c r="G99">
        <v>4</v>
      </c>
      <c r="H99">
        <v>1</v>
      </c>
      <c r="I99">
        <v>5</v>
      </c>
      <c r="J99">
        <v>4</v>
      </c>
      <c r="K99">
        <v>2</v>
      </c>
      <c r="L99">
        <v>1</v>
      </c>
      <c r="M99">
        <v>4</v>
      </c>
      <c r="N99">
        <v>2</v>
      </c>
      <c r="O99">
        <v>1</v>
      </c>
      <c r="P99">
        <v>2</v>
      </c>
      <c r="Q99">
        <v>4</v>
      </c>
      <c r="R99">
        <v>4</v>
      </c>
      <c r="S99">
        <v>5</v>
      </c>
      <c r="T99">
        <v>62</v>
      </c>
    </row>
    <row r="100" spans="1:20" x14ac:dyDescent="0.3">
      <c r="A100">
        <v>4153</v>
      </c>
      <c r="B100">
        <v>0</v>
      </c>
      <c r="C100">
        <v>1997</v>
      </c>
      <c r="D100" t="s">
        <v>28</v>
      </c>
      <c r="E100">
        <v>3</v>
      </c>
      <c r="F100">
        <v>1</v>
      </c>
      <c r="G100">
        <v>3</v>
      </c>
      <c r="H100">
        <v>2</v>
      </c>
      <c r="I100">
        <v>4</v>
      </c>
      <c r="J100">
        <v>4</v>
      </c>
      <c r="K100">
        <v>4</v>
      </c>
      <c r="L100">
        <v>2</v>
      </c>
      <c r="M100">
        <v>5</v>
      </c>
      <c r="N100">
        <v>2</v>
      </c>
      <c r="O100">
        <v>2</v>
      </c>
      <c r="P100">
        <v>4</v>
      </c>
      <c r="Q100">
        <v>4</v>
      </c>
      <c r="R100">
        <v>5</v>
      </c>
      <c r="S100">
        <v>5</v>
      </c>
      <c r="T100">
        <v>40</v>
      </c>
    </row>
    <row r="101" spans="1:20" x14ac:dyDescent="0.3">
      <c r="A101">
        <v>4156</v>
      </c>
      <c r="B101">
        <v>0</v>
      </c>
      <c r="C101">
        <v>1998</v>
      </c>
      <c r="D101" t="s">
        <v>58</v>
      </c>
      <c r="E101">
        <v>4</v>
      </c>
      <c r="F101">
        <v>4</v>
      </c>
      <c r="G101">
        <v>4</v>
      </c>
      <c r="H101">
        <v>3</v>
      </c>
      <c r="I101">
        <v>5</v>
      </c>
      <c r="J101">
        <v>4</v>
      </c>
      <c r="K101">
        <v>5</v>
      </c>
      <c r="L101">
        <v>5</v>
      </c>
      <c r="M101">
        <v>4</v>
      </c>
      <c r="N101">
        <v>5</v>
      </c>
      <c r="O101">
        <v>5</v>
      </c>
      <c r="P101">
        <v>3</v>
      </c>
      <c r="Q101">
        <v>5</v>
      </c>
      <c r="R101">
        <v>4</v>
      </c>
      <c r="S101">
        <v>2</v>
      </c>
      <c r="T101">
        <v>15</v>
      </c>
    </row>
    <row r="102" spans="1:20" x14ac:dyDescent="0.3">
      <c r="A102">
        <v>4162</v>
      </c>
      <c r="B102">
        <v>0</v>
      </c>
      <c r="C102">
        <v>1985</v>
      </c>
      <c r="D102" t="s">
        <v>21</v>
      </c>
      <c r="E102">
        <v>4</v>
      </c>
      <c r="F102">
        <v>3</v>
      </c>
      <c r="G102">
        <v>3</v>
      </c>
      <c r="H102">
        <v>2</v>
      </c>
      <c r="I102">
        <v>4</v>
      </c>
      <c r="J102">
        <v>2</v>
      </c>
      <c r="K102">
        <v>4</v>
      </c>
      <c r="L102">
        <v>3</v>
      </c>
      <c r="M102">
        <v>4</v>
      </c>
      <c r="N102">
        <v>4</v>
      </c>
      <c r="O102">
        <v>3</v>
      </c>
      <c r="P102">
        <v>4</v>
      </c>
      <c r="Q102">
        <v>4</v>
      </c>
      <c r="R102">
        <v>2</v>
      </c>
      <c r="S102">
        <v>4</v>
      </c>
      <c r="T102">
        <v>35</v>
      </c>
    </row>
    <row r="103" spans="1:20" x14ac:dyDescent="0.3">
      <c r="A103">
        <v>4166</v>
      </c>
      <c r="B103">
        <v>0</v>
      </c>
      <c r="C103">
        <v>1997</v>
      </c>
      <c r="D103" t="s">
        <v>21</v>
      </c>
      <c r="E103">
        <v>4</v>
      </c>
      <c r="F103">
        <v>2</v>
      </c>
      <c r="G103">
        <v>5</v>
      </c>
      <c r="H103">
        <v>5</v>
      </c>
      <c r="I103">
        <v>5</v>
      </c>
      <c r="J103">
        <v>5</v>
      </c>
      <c r="K103">
        <v>5</v>
      </c>
      <c r="L103">
        <v>5</v>
      </c>
      <c r="M103">
        <v>5</v>
      </c>
      <c r="N103">
        <v>5</v>
      </c>
      <c r="O103">
        <v>5</v>
      </c>
      <c r="P103">
        <v>5</v>
      </c>
      <c r="Q103">
        <v>5</v>
      </c>
      <c r="R103">
        <v>5</v>
      </c>
      <c r="S103">
        <v>2</v>
      </c>
      <c r="T103">
        <v>21</v>
      </c>
    </row>
    <row r="104" spans="1:20" x14ac:dyDescent="0.3">
      <c r="A104">
        <v>4168</v>
      </c>
      <c r="B104">
        <v>1</v>
      </c>
      <c r="C104">
        <v>1994</v>
      </c>
      <c r="D104" t="s">
        <v>59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4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5</v>
      </c>
      <c r="S104">
        <v>5</v>
      </c>
      <c r="T104">
        <v>70</v>
      </c>
    </row>
    <row r="105" spans="1:20" x14ac:dyDescent="0.3">
      <c r="A105">
        <v>4177</v>
      </c>
      <c r="B105">
        <v>0</v>
      </c>
      <c r="C105">
        <v>1976</v>
      </c>
      <c r="D105" t="s">
        <v>27</v>
      </c>
      <c r="E105">
        <v>3</v>
      </c>
      <c r="F105">
        <v>2</v>
      </c>
      <c r="G105">
        <v>3</v>
      </c>
      <c r="H105">
        <v>2</v>
      </c>
      <c r="I105">
        <v>4</v>
      </c>
      <c r="J105">
        <v>4</v>
      </c>
      <c r="K105">
        <v>3</v>
      </c>
      <c r="L105">
        <v>2</v>
      </c>
      <c r="M105">
        <v>3</v>
      </c>
      <c r="N105">
        <v>1</v>
      </c>
      <c r="O105">
        <v>1</v>
      </c>
      <c r="P105">
        <v>4</v>
      </c>
      <c r="Q105">
        <v>2</v>
      </c>
      <c r="R105">
        <v>3</v>
      </c>
      <c r="S105">
        <v>1</v>
      </c>
      <c r="T105">
        <v>42</v>
      </c>
    </row>
    <row r="106" spans="1:20" x14ac:dyDescent="0.3">
      <c r="A106">
        <v>4169</v>
      </c>
      <c r="B106">
        <v>1</v>
      </c>
      <c r="C106">
        <v>1934</v>
      </c>
      <c r="D106" t="s">
        <v>27</v>
      </c>
      <c r="E106">
        <v>3</v>
      </c>
      <c r="F106">
        <v>4</v>
      </c>
      <c r="G106">
        <v>4</v>
      </c>
      <c r="H106">
        <v>5</v>
      </c>
      <c r="I106">
        <v>5</v>
      </c>
      <c r="J106">
        <v>5</v>
      </c>
      <c r="K106">
        <v>4</v>
      </c>
      <c r="L106">
        <v>1</v>
      </c>
      <c r="M106">
        <v>5</v>
      </c>
      <c r="N106">
        <v>3</v>
      </c>
      <c r="O106">
        <v>4</v>
      </c>
      <c r="P106">
        <v>3</v>
      </c>
      <c r="Q106">
        <v>4</v>
      </c>
      <c r="R106">
        <v>4</v>
      </c>
      <c r="S106">
        <v>1</v>
      </c>
      <c r="T106">
        <v>43</v>
      </c>
    </row>
    <row r="107" spans="1:20" x14ac:dyDescent="0.3">
      <c r="A107">
        <v>4210</v>
      </c>
      <c r="B107">
        <v>0</v>
      </c>
      <c r="C107">
        <v>1977</v>
      </c>
      <c r="D107" t="s">
        <v>27</v>
      </c>
      <c r="E107">
        <v>4</v>
      </c>
      <c r="F107">
        <v>5</v>
      </c>
      <c r="G107">
        <v>5</v>
      </c>
      <c r="H107">
        <v>4</v>
      </c>
      <c r="I107">
        <v>4</v>
      </c>
      <c r="J107">
        <v>5</v>
      </c>
      <c r="K107">
        <v>5</v>
      </c>
      <c r="L107">
        <v>4</v>
      </c>
      <c r="M107">
        <v>5</v>
      </c>
      <c r="N107">
        <v>4</v>
      </c>
      <c r="O107">
        <v>5</v>
      </c>
      <c r="P107">
        <v>5</v>
      </c>
      <c r="Q107">
        <v>5</v>
      </c>
      <c r="R107">
        <v>4</v>
      </c>
      <c r="S107">
        <v>1</v>
      </c>
      <c r="T107">
        <v>16</v>
      </c>
    </row>
    <row r="108" spans="1:20" x14ac:dyDescent="0.3">
      <c r="A108">
        <v>4212</v>
      </c>
      <c r="B108">
        <v>1</v>
      </c>
      <c r="C108">
        <v>1973</v>
      </c>
      <c r="D108" t="s">
        <v>27</v>
      </c>
      <c r="E108">
        <v>5</v>
      </c>
      <c r="F108">
        <v>5</v>
      </c>
      <c r="G108">
        <v>4</v>
      </c>
      <c r="H108">
        <v>4</v>
      </c>
      <c r="I108">
        <v>4</v>
      </c>
      <c r="J108">
        <v>5</v>
      </c>
      <c r="K108">
        <v>5</v>
      </c>
      <c r="L108">
        <v>4</v>
      </c>
      <c r="M108">
        <v>3</v>
      </c>
      <c r="N108">
        <v>4</v>
      </c>
      <c r="O108">
        <v>4</v>
      </c>
      <c r="P108">
        <v>1</v>
      </c>
      <c r="Q108">
        <v>5</v>
      </c>
      <c r="R108">
        <v>4</v>
      </c>
      <c r="S108">
        <v>1</v>
      </c>
      <c r="T108">
        <v>47</v>
      </c>
    </row>
    <row r="109" spans="1:20" x14ac:dyDescent="0.3">
      <c r="A109">
        <v>4216</v>
      </c>
      <c r="B109">
        <v>1</v>
      </c>
      <c r="C109">
        <v>1939</v>
      </c>
      <c r="D109" t="s">
        <v>27</v>
      </c>
      <c r="E109">
        <v>5</v>
      </c>
      <c r="F109">
        <v>4</v>
      </c>
      <c r="G109">
        <v>4</v>
      </c>
      <c r="H109">
        <v>3</v>
      </c>
      <c r="I109">
        <v>5</v>
      </c>
      <c r="J109">
        <v>4</v>
      </c>
      <c r="K109">
        <v>5</v>
      </c>
      <c r="L109">
        <v>5</v>
      </c>
      <c r="M109">
        <v>4</v>
      </c>
      <c r="N109">
        <v>5</v>
      </c>
      <c r="O109">
        <v>4</v>
      </c>
      <c r="P109">
        <v>5</v>
      </c>
      <c r="Q109">
        <v>4</v>
      </c>
      <c r="R109">
        <v>4</v>
      </c>
      <c r="S109">
        <v>1</v>
      </c>
      <c r="T109">
        <v>15</v>
      </c>
    </row>
    <row r="110" spans="1:20" x14ac:dyDescent="0.3">
      <c r="A110">
        <v>4251</v>
      </c>
      <c r="B110">
        <v>0</v>
      </c>
      <c r="C110">
        <v>1994</v>
      </c>
      <c r="D110" t="s">
        <v>60</v>
      </c>
      <c r="E110">
        <v>5</v>
      </c>
      <c r="F110">
        <v>3</v>
      </c>
      <c r="G110">
        <v>4</v>
      </c>
      <c r="H110">
        <v>4</v>
      </c>
      <c r="I110">
        <v>5</v>
      </c>
      <c r="J110">
        <v>5</v>
      </c>
      <c r="K110">
        <v>5</v>
      </c>
      <c r="L110">
        <v>5</v>
      </c>
      <c r="M110">
        <v>5</v>
      </c>
      <c r="N110">
        <v>4</v>
      </c>
      <c r="O110">
        <v>5</v>
      </c>
      <c r="P110">
        <v>5</v>
      </c>
      <c r="Q110">
        <v>4</v>
      </c>
      <c r="R110">
        <v>5</v>
      </c>
      <c r="S110">
        <v>1</v>
      </c>
      <c r="T110">
        <v>14</v>
      </c>
    </row>
    <row r="111" spans="1:20" x14ac:dyDescent="0.3">
      <c r="A111">
        <v>4267</v>
      </c>
      <c r="B111">
        <v>0</v>
      </c>
      <c r="C111">
        <v>1990</v>
      </c>
      <c r="D111" t="s">
        <v>33</v>
      </c>
      <c r="E111">
        <v>5</v>
      </c>
      <c r="F111">
        <v>5</v>
      </c>
      <c r="G111">
        <v>4</v>
      </c>
      <c r="H111">
        <v>4</v>
      </c>
      <c r="I111">
        <v>5</v>
      </c>
      <c r="J111">
        <v>4</v>
      </c>
      <c r="K111">
        <v>5</v>
      </c>
      <c r="L111">
        <v>5</v>
      </c>
      <c r="M111">
        <v>5</v>
      </c>
      <c r="N111">
        <v>4</v>
      </c>
      <c r="O111">
        <v>4</v>
      </c>
      <c r="P111">
        <v>5</v>
      </c>
      <c r="Q111">
        <v>5</v>
      </c>
      <c r="R111">
        <v>4</v>
      </c>
      <c r="S111">
        <v>1</v>
      </c>
      <c r="T111">
        <v>12</v>
      </c>
    </row>
    <row r="112" spans="1:20" x14ac:dyDescent="0.3">
      <c r="A112">
        <v>4283</v>
      </c>
      <c r="B112">
        <v>0</v>
      </c>
      <c r="C112">
        <v>1996</v>
      </c>
      <c r="D112" t="s">
        <v>61</v>
      </c>
      <c r="E112">
        <v>2</v>
      </c>
      <c r="F112">
        <v>4</v>
      </c>
      <c r="G112">
        <v>4</v>
      </c>
      <c r="H112">
        <v>3</v>
      </c>
      <c r="I112">
        <v>5</v>
      </c>
      <c r="J112">
        <v>5</v>
      </c>
      <c r="K112">
        <v>4</v>
      </c>
      <c r="L112">
        <v>3</v>
      </c>
      <c r="M112">
        <v>5</v>
      </c>
      <c r="N112">
        <v>5</v>
      </c>
      <c r="O112">
        <v>4</v>
      </c>
      <c r="P112">
        <v>4</v>
      </c>
      <c r="Q112">
        <v>4</v>
      </c>
      <c r="R112">
        <v>5</v>
      </c>
      <c r="S112">
        <v>4</v>
      </c>
      <c r="T112">
        <v>32</v>
      </c>
    </row>
    <row r="113" spans="1:20" x14ac:dyDescent="0.3">
      <c r="A113">
        <v>4290</v>
      </c>
      <c r="B113">
        <v>0</v>
      </c>
      <c r="C113">
        <v>1997</v>
      </c>
      <c r="D113" t="s">
        <v>21</v>
      </c>
      <c r="E113">
        <v>4</v>
      </c>
      <c r="F113">
        <v>2</v>
      </c>
      <c r="G113">
        <v>3</v>
      </c>
      <c r="H113">
        <v>2</v>
      </c>
      <c r="I113">
        <v>5</v>
      </c>
      <c r="J113">
        <v>5</v>
      </c>
      <c r="K113">
        <v>5</v>
      </c>
      <c r="L113">
        <v>4</v>
      </c>
      <c r="M113">
        <v>4</v>
      </c>
      <c r="N113">
        <v>5</v>
      </c>
      <c r="O113">
        <v>4</v>
      </c>
      <c r="P113">
        <v>4</v>
      </c>
      <c r="Q113">
        <v>4</v>
      </c>
      <c r="R113">
        <v>4</v>
      </c>
      <c r="S113">
        <v>4</v>
      </c>
      <c r="T113">
        <v>27</v>
      </c>
    </row>
    <row r="114" spans="1:20" x14ac:dyDescent="0.3">
      <c r="A114">
        <v>4301</v>
      </c>
      <c r="B114">
        <v>0</v>
      </c>
      <c r="C114">
        <v>1988</v>
      </c>
      <c r="D114" t="s">
        <v>28</v>
      </c>
      <c r="E114">
        <v>4</v>
      </c>
      <c r="F114">
        <v>5</v>
      </c>
      <c r="G114">
        <v>5</v>
      </c>
      <c r="H114">
        <v>4</v>
      </c>
      <c r="I114">
        <v>5</v>
      </c>
      <c r="J114">
        <v>5</v>
      </c>
      <c r="K114">
        <v>5</v>
      </c>
      <c r="L114">
        <v>4</v>
      </c>
      <c r="M114">
        <v>5</v>
      </c>
      <c r="N114">
        <v>4</v>
      </c>
      <c r="O114">
        <v>4</v>
      </c>
      <c r="P114">
        <v>5</v>
      </c>
      <c r="Q114">
        <v>5</v>
      </c>
      <c r="R114">
        <v>5</v>
      </c>
      <c r="S114">
        <v>1</v>
      </c>
      <c r="T114">
        <v>12</v>
      </c>
    </row>
    <row r="115" spans="1:20" x14ac:dyDescent="0.3">
      <c r="A115">
        <v>4304</v>
      </c>
      <c r="B115">
        <v>0</v>
      </c>
      <c r="C115">
        <v>1995</v>
      </c>
      <c r="D115" t="s">
        <v>27</v>
      </c>
      <c r="E115">
        <v>3</v>
      </c>
      <c r="F115">
        <v>3</v>
      </c>
      <c r="G115">
        <v>4</v>
      </c>
      <c r="H115">
        <v>2</v>
      </c>
      <c r="I115">
        <v>4</v>
      </c>
      <c r="J115">
        <v>1</v>
      </c>
      <c r="K115">
        <v>3</v>
      </c>
      <c r="L115">
        <v>2</v>
      </c>
      <c r="M115">
        <v>2</v>
      </c>
      <c r="N115">
        <v>3</v>
      </c>
      <c r="O115">
        <v>3</v>
      </c>
      <c r="P115">
        <v>3</v>
      </c>
      <c r="Q115">
        <v>5</v>
      </c>
      <c r="R115">
        <v>2</v>
      </c>
      <c r="S115">
        <v>4</v>
      </c>
      <c r="T115">
        <v>50</v>
      </c>
    </row>
    <row r="116" spans="1:20" x14ac:dyDescent="0.3">
      <c r="A116">
        <v>4306</v>
      </c>
      <c r="B116">
        <v>0</v>
      </c>
      <c r="C116">
        <v>1995</v>
      </c>
      <c r="D116" t="s">
        <v>28</v>
      </c>
      <c r="E116">
        <v>4</v>
      </c>
      <c r="F116">
        <v>3</v>
      </c>
      <c r="G116">
        <v>3</v>
      </c>
      <c r="H116">
        <v>4</v>
      </c>
      <c r="I116">
        <v>4</v>
      </c>
      <c r="J116">
        <v>3</v>
      </c>
      <c r="K116">
        <v>5</v>
      </c>
      <c r="L116">
        <v>4</v>
      </c>
      <c r="M116">
        <v>3</v>
      </c>
      <c r="N116">
        <v>4</v>
      </c>
      <c r="O116">
        <v>4</v>
      </c>
      <c r="P116">
        <v>3</v>
      </c>
      <c r="Q116">
        <v>4</v>
      </c>
      <c r="R116">
        <v>3</v>
      </c>
      <c r="S116">
        <v>2</v>
      </c>
      <c r="T116">
        <v>17</v>
      </c>
    </row>
    <row r="117" spans="1:20" x14ac:dyDescent="0.3">
      <c r="A117">
        <v>4316</v>
      </c>
      <c r="B117">
        <v>0</v>
      </c>
      <c r="C117">
        <v>1974</v>
      </c>
      <c r="D117" t="s">
        <v>62</v>
      </c>
      <c r="E117">
        <v>4</v>
      </c>
      <c r="F117">
        <v>4</v>
      </c>
      <c r="G117">
        <v>5</v>
      </c>
      <c r="H117">
        <v>5</v>
      </c>
      <c r="I117">
        <v>5</v>
      </c>
      <c r="J117">
        <v>4</v>
      </c>
      <c r="K117">
        <v>5</v>
      </c>
      <c r="L117">
        <v>1</v>
      </c>
      <c r="M117">
        <v>5</v>
      </c>
      <c r="N117">
        <v>5</v>
      </c>
      <c r="O117">
        <v>4</v>
      </c>
      <c r="P117">
        <v>5</v>
      </c>
      <c r="Q117">
        <v>5</v>
      </c>
      <c r="R117">
        <v>4</v>
      </c>
      <c r="S117">
        <v>1</v>
      </c>
      <c r="T117">
        <v>53</v>
      </c>
    </row>
    <row r="118" spans="1:20" x14ac:dyDescent="0.3">
      <c r="A118">
        <v>3193</v>
      </c>
      <c r="B118">
        <v>0</v>
      </c>
      <c r="C118">
        <v>1981</v>
      </c>
      <c r="D118" t="s">
        <v>21</v>
      </c>
      <c r="E118">
        <v>4</v>
      </c>
      <c r="F118">
        <v>4</v>
      </c>
      <c r="G118">
        <v>5</v>
      </c>
      <c r="H118">
        <v>4</v>
      </c>
      <c r="I118">
        <v>4</v>
      </c>
      <c r="J118">
        <v>5</v>
      </c>
      <c r="K118">
        <v>5</v>
      </c>
      <c r="L118">
        <v>4</v>
      </c>
      <c r="M118">
        <v>4</v>
      </c>
      <c r="N118">
        <v>3</v>
      </c>
      <c r="O118">
        <v>2</v>
      </c>
      <c r="P118">
        <v>4</v>
      </c>
      <c r="Q118">
        <v>4</v>
      </c>
      <c r="R118">
        <v>5</v>
      </c>
      <c r="S118">
        <v>2</v>
      </c>
      <c r="T118">
        <v>30</v>
      </c>
    </row>
    <row r="119" spans="1:20" x14ac:dyDescent="0.3">
      <c r="A119">
        <v>4323</v>
      </c>
      <c r="B119">
        <v>0</v>
      </c>
      <c r="C119">
        <v>1992</v>
      </c>
      <c r="D119" t="s">
        <v>28</v>
      </c>
      <c r="E119">
        <v>4</v>
      </c>
      <c r="F119">
        <v>4</v>
      </c>
      <c r="G119">
        <v>5</v>
      </c>
      <c r="H119">
        <v>3</v>
      </c>
      <c r="I119">
        <v>5</v>
      </c>
      <c r="J119">
        <v>4</v>
      </c>
      <c r="K119">
        <v>2</v>
      </c>
      <c r="L119">
        <v>5</v>
      </c>
      <c r="M119">
        <v>4</v>
      </c>
      <c r="N119">
        <v>3</v>
      </c>
      <c r="O119">
        <v>4</v>
      </c>
      <c r="P119">
        <v>3</v>
      </c>
      <c r="Q119">
        <v>4</v>
      </c>
      <c r="R119">
        <v>3</v>
      </c>
      <c r="S119">
        <v>1</v>
      </c>
      <c r="T119">
        <v>34</v>
      </c>
    </row>
    <row r="120" spans="1:20" x14ac:dyDescent="0.3">
      <c r="A120">
        <v>4327</v>
      </c>
      <c r="B120">
        <v>0</v>
      </c>
      <c r="C120">
        <v>1980</v>
      </c>
      <c r="D120" t="s">
        <v>21</v>
      </c>
      <c r="E120">
        <v>4</v>
      </c>
      <c r="F120">
        <v>2</v>
      </c>
      <c r="G120">
        <v>5</v>
      </c>
      <c r="H120">
        <v>2</v>
      </c>
      <c r="I120">
        <v>4</v>
      </c>
      <c r="J120">
        <v>5</v>
      </c>
      <c r="K120">
        <v>4</v>
      </c>
      <c r="L120">
        <v>4</v>
      </c>
      <c r="M120">
        <v>3</v>
      </c>
      <c r="N120">
        <v>3</v>
      </c>
      <c r="O120">
        <v>4</v>
      </c>
      <c r="P120">
        <v>3</v>
      </c>
      <c r="Q120">
        <v>4</v>
      </c>
      <c r="R120">
        <v>4</v>
      </c>
      <c r="S120">
        <v>1</v>
      </c>
      <c r="T120">
        <v>24</v>
      </c>
    </row>
    <row r="121" spans="1:20" x14ac:dyDescent="0.3">
      <c r="A121">
        <v>4344</v>
      </c>
      <c r="B121">
        <v>0</v>
      </c>
      <c r="C121">
        <v>1997</v>
      </c>
      <c r="D121" t="s">
        <v>21</v>
      </c>
      <c r="E121">
        <v>5</v>
      </c>
      <c r="F121">
        <v>3</v>
      </c>
      <c r="G121">
        <v>4</v>
      </c>
      <c r="H121">
        <v>2</v>
      </c>
      <c r="I121">
        <v>5</v>
      </c>
      <c r="J121">
        <v>5</v>
      </c>
      <c r="K121">
        <v>5</v>
      </c>
      <c r="L121">
        <v>4</v>
      </c>
      <c r="M121">
        <v>4</v>
      </c>
      <c r="N121">
        <v>4</v>
      </c>
      <c r="O121">
        <v>4</v>
      </c>
      <c r="P121">
        <v>3</v>
      </c>
      <c r="Q121">
        <v>3</v>
      </c>
      <c r="R121">
        <v>2</v>
      </c>
      <c r="S121">
        <v>1</v>
      </c>
      <c r="T121">
        <v>33</v>
      </c>
    </row>
    <row r="122" spans="1:20" x14ac:dyDescent="0.3">
      <c r="A122">
        <v>4350</v>
      </c>
      <c r="B122">
        <v>0</v>
      </c>
      <c r="C122">
        <v>1994</v>
      </c>
      <c r="D122" t="s">
        <v>28</v>
      </c>
      <c r="E122">
        <v>4</v>
      </c>
      <c r="F122">
        <v>2</v>
      </c>
      <c r="G122">
        <v>4</v>
      </c>
      <c r="H122">
        <v>4</v>
      </c>
      <c r="I122">
        <v>4</v>
      </c>
      <c r="J122">
        <v>2</v>
      </c>
      <c r="K122">
        <v>4</v>
      </c>
      <c r="L122">
        <v>2</v>
      </c>
      <c r="M122">
        <v>2</v>
      </c>
      <c r="N122">
        <v>4</v>
      </c>
      <c r="O122">
        <v>3</v>
      </c>
      <c r="P122">
        <v>2</v>
      </c>
      <c r="Q122">
        <v>4</v>
      </c>
      <c r="R122">
        <v>5</v>
      </c>
      <c r="S122">
        <v>5</v>
      </c>
      <c r="T122">
        <v>49</v>
      </c>
    </row>
    <row r="123" spans="1:20" x14ac:dyDescent="0.3">
      <c r="A123">
        <v>3828</v>
      </c>
      <c r="B123">
        <v>0</v>
      </c>
      <c r="C123">
        <v>1997</v>
      </c>
      <c r="D123" t="s">
        <v>28</v>
      </c>
      <c r="E123">
        <v>3</v>
      </c>
      <c r="F123">
        <v>5</v>
      </c>
      <c r="G123">
        <v>5</v>
      </c>
      <c r="H123">
        <v>4</v>
      </c>
      <c r="I123">
        <v>5</v>
      </c>
      <c r="J123">
        <v>5</v>
      </c>
      <c r="K123">
        <v>5</v>
      </c>
      <c r="L123">
        <v>4</v>
      </c>
      <c r="M123">
        <v>4</v>
      </c>
      <c r="N123">
        <v>5</v>
      </c>
      <c r="O123">
        <v>5</v>
      </c>
      <c r="P123">
        <v>5</v>
      </c>
      <c r="Q123">
        <v>4</v>
      </c>
      <c r="R123">
        <v>4</v>
      </c>
      <c r="S123">
        <v>1</v>
      </c>
      <c r="T123">
        <v>22</v>
      </c>
    </row>
    <row r="124" spans="1:20" x14ac:dyDescent="0.3">
      <c r="A124">
        <v>4383</v>
      </c>
      <c r="B124">
        <v>1</v>
      </c>
      <c r="C124">
        <v>1991</v>
      </c>
      <c r="D124" t="s">
        <v>28</v>
      </c>
      <c r="E124">
        <v>5</v>
      </c>
      <c r="F124">
        <v>3</v>
      </c>
      <c r="G124">
        <v>5</v>
      </c>
      <c r="H124">
        <v>5</v>
      </c>
      <c r="I124">
        <v>4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5</v>
      </c>
      <c r="P124">
        <v>5</v>
      </c>
      <c r="Q124">
        <v>5</v>
      </c>
      <c r="R124">
        <v>3</v>
      </c>
      <c r="S124">
        <v>2</v>
      </c>
      <c r="T124">
        <v>16</v>
      </c>
    </row>
    <row r="125" spans="1:20" x14ac:dyDescent="0.3">
      <c r="A125">
        <v>4384</v>
      </c>
      <c r="B125">
        <v>1</v>
      </c>
      <c r="C125">
        <v>1997</v>
      </c>
      <c r="D125" t="s">
        <v>63</v>
      </c>
      <c r="E125">
        <v>3</v>
      </c>
      <c r="F125">
        <v>2</v>
      </c>
      <c r="G125">
        <v>2</v>
      </c>
      <c r="H125">
        <v>3</v>
      </c>
      <c r="I125">
        <v>5</v>
      </c>
      <c r="J125">
        <v>4</v>
      </c>
      <c r="K125">
        <v>4</v>
      </c>
      <c r="L125">
        <v>3</v>
      </c>
      <c r="M125">
        <v>2</v>
      </c>
      <c r="N125">
        <v>3</v>
      </c>
      <c r="O125">
        <v>3</v>
      </c>
      <c r="P125">
        <v>2</v>
      </c>
      <c r="Q125">
        <v>3</v>
      </c>
      <c r="R125">
        <v>3</v>
      </c>
      <c r="S125">
        <v>4</v>
      </c>
      <c r="T125">
        <v>28</v>
      </c>
    </row>
    <row r="126" spans="1:20" x14ac:dyDescent="0.3">
      <c r="A126">
        <v>4417</v>
      </c>
      <c r="B126">
        <v>0</v>
      </c>
      <c r="C126">
        <v>1989</v>
      </c>
      <c r="D126" t="s">
        <v>21</v>
      </c>
      <c r="E126">
        <v>3</v>
      </c>
      <c r="F126">
        <v>2</v>
      </c>
      <c r="G126">
        <v>4</v>
      </c>
      <c r="H126">
        <v>3</v>
      </c>
      <c r="I126">
        <v>3</v>
      </c>
      <c r="J126">
        <v>4</v>
      </c>
      <c r="K126">
        <v>4</v>
      </c>
      <c r="L126">
        <v>2</v>
      </c>
      <c r="M126">
        <v>5</v>
      </c>
      <c r="N126">
        <v>4</v>
      </c>
      <c r="O126">
        <v>2</v>
      </c>
      <c r="P126">
        <v>1</v>
      </c>
      <c r="Q126">
        <v>4</v>
      </c>
      <c r="R126">
        <v>2</v>
      </c>
      <c r="S126">
        <v>4</v>
      </c>
      <c r="T126">
        <v>41</v>
      </c>
    </row>
    <row r="127" spans="1:20" x14ac:dyDescent="0.3">
      <c r="A127">
        <v>4449</v>
      </c>
      <c r="B127">
        <v>0</v>
      </c>
      <c r="C127">
        <v>1992</v>
      </c>
      <c r="D127" t="s">
        <v>21</v>
      </c>
      <c r="E127">
        <v>5</v>
      </c>
      <c r="F127">
        <v>3</v>
      </c>
      <c r="G127">
        <v>4</v>
      </c>
      <c r="H127">
        <v>4</v>
      </c>
      <c r="I127">
        <v>5</v>
      </c>
      <c r="J127">
        <v>5</v>
      </c>
      <c r="K127">
        <v>4</v>
      </c>
      <c r="L127">
        <v>5</v>
      </c>
      <c r="M127">
        <v>5</v>
      </c>
      <c r="N127">
        <v>4</v>
      </c>
      <c r="O127">
        <v>2</v>
      </c>
      <c r="P127">
        <v>5</v>
      </c>
      <c r="Q127">
        <v>5</v>
      </c>
      <c r="R127">
        <v>5</v>
      </c>
      <c r="S127">
        <v>4</v>
      </c>
      <c r="T127">
        <v>38</v>
      </c>
    </row>
    <row r="128" spans="1:20" x14ac:dyDescent="0.3">
      <c r="A128">
        <v>4489</v>
      </c>
      <c r="B128">
        <v>0</v>
      </c>
      <c r="C128">
        <v>1990</v>
      </c>
      <c r="D128" t="s">
        <v>28</v>
      </c>
      <c r="E128">
        <v>4</v>
      </c>
      <c r="F128">
        <v>2</v>
      </c>
      <c r="G128">
        <v>5</v>
      </c>
      <c r="H128">
        <v>2</v>
      </c>
      <c r="I128">
        <v>2</v>
      </c>
      <c r="J128">
        <v>3</v>
      </c>
      <c r="K128">
        <v>5</v>
      </c>
      <c r="L128">
        <v>2</v>
      </c>
      <c r="M128">
        <v>4</v>
      </c>
      <c r="N128">
        <v>4</v>
      </c>
      <c r="O128">
        <v>5</v>
      </c>
      <c r="P128">
        <v>1</v>
      </c>
      <c r="Q128">
        <v>4</v>
      </c>
      <c r="R128">
        <v>1</v>
      </c>
      <c r="S128">
        <v>5</v>
      </c>
      <c r="T128">
        <v>71</v>
      </c>
    </row>
    <row r="129" spans="1:20" x14ac:dyDescent="0.3">
      <c r="A129">
        <v>4464</v>
      </c>
      <c r="B129">
        <v>0</v>
      </c>
      <c r="C129">
        <v>1995</v>
      </c>
      <c r="D129" t="s">
        <v>64</v>
      </c>
      <c r="E129">
        <v>2</v>
      </c>
      <c r="F129">
        <v>2</v>
      </c>
      <c r="G129">
        <v>2</v>
      </c>
      <c r="H129">
        <v>1</v>
      </c>
      <c r="I129">
        <v>2</v>
      </c>
      <c r="J129">
        <v>2</v>
      </c>
      <c r="K129">
        <v>2</v>
      </c>
      <c r="L129">
        <v>1</v>
      </c>
      <c r="M129">
        <v>2</v>
      </c>
      <c r="N129">
        <v>3</v>
      </c>
      <c r="O129">
        <v>2</v>
      </c>
      <c r="P129">
        <v>2</v>
      </c>
      <c r="Q129">
        <v>2</v>
      </c>
      <c r="R129">
        <v>4</v>
      </c>
      <c r="S129">
        <v>4</v>
      </c>
      <c r="T129">
        <v>38</v>
      </c>
    </row>
    <row r="130" spans="1:20" x14ac:dyDescent="0.3">
      <c r="A130">
        <v>4508</v>
      </c>
      <c r="B130">
        <v>0</v>
      </c>
      <c r="C130">
        <v>1989</v>
      </c>
      <c r="D130" t="s">
        <v>21</v>
      </c>
      <c r="E130">
        <v>4</v>
      </c>
      <c r="F130">
        <v>2</v>
      </c>
      <c r="G130">
        <v>4</v>
      </c>
      <c r="H130">
        <v>3</v>
      </c>
      <c r="I130">
        <v>4</v>
      </c>
      <c r="J130">
        <v>2</v>
      </c>
      <c r="K130">
        <v>5</v>
      </c>
      <c r="L130">
        <v>3</v>
      </c>
      <c r="M130">
        <v>2</v>
      </c>
      <c r="N130">
        <v>4</v>
      </c>
      <c r="O130">
        <v>4</v>
      </c>
      <c r="P130">
        <v>1</v>
      </c>
      <c r="Q130">
        <v>4</v>
      </c>
      <c r="R130">
        <v>2</v>
      </c>
      <c r="S130">
        <v>2</v>
      </c>
      <c r="T130">
        <v>44</v>
      </c>
    </row>
    <row r="131" spans="1:20" x14ac:dyDescent="0.3">
      <c r="A131">
        <v>4518</v>
      </c>
      <c r="B131">
        <v>1</v>
      </c>
      <c r="C131">
        <v>1990</v>
      </c>
      <c r="D131" t="s">
        <v>37</v>
      </c>
      <c r="E131">
        <v>5</v>
      </c>
      <c r="F131">
        <v>5</v>
      </c>
      <c r="G131">
        <v>5</v>
      </c>
      <c r="H131">
        <v>4</v>
      </c>
      <c r="I131">
        <v>5</v>
      </c>
      <c r="J131">
        <v>4</v>
      </c>
      <c r="K131">
        <v>5</v>
      </c>
      <c r="L131">
        <v>5</v>
      </c>
      <c r="M131">
        <v>5</v>
      </c>
      <c r="N131">
        <v>5</v>
      </c>
      <c r="O131">
        <v>5</v>
      </c>
      <c r="P131">
        <v>4</v>
      </c>
      <c r="Q131">
        <v>5</v>
      </c>
      <c r="R131">
        <v>5</v>
      </c>
      <c r="S131">
        <v>2</v>
      </c>
      <c r="T131">
        <v>9</v>
      </c>
    </row>
    <row r="132" spans="1:20" x14ac:dyDescent="0.3">
      <c r="A132">
        <v>4504</v>
      </c>
      <c r="B132">
        <v>0</v>
      </c>
      <c r="C132">
        <v>1995</v>
      </c>
      <c r="D132" t="s">
        <v>21</v>
      </c>
      <c r="E132">
        <v>3</v>
      </c>
      <c r="F132">
        <v>2</v>
      </c>
      <c r="G132">
        <v>5</v>
      </c>
      <c r="H132">
        <v>1</v>
      </c>
      <c r="I132">
        <v>5</v>
      </c>
      <c r="J132">
        <v>4</v>
      </c>
      <c r="K132">
        <v>2</v>
      </c>
      <c r="L132">
        <v>2</v>
      </c>
      <c r="M132">
        <v>2</v>
      </c>
      <c r="N132">
        <v>2</v>
      </c>
      <c r="O132">
        <v>3</v>
      </c>
      <c r="P132">
        <v>2</v>
      </c>
      <c r="Q132">
        <v>3</v>
      </c>
      <c r="R132">
        <v>4</v>
      </c>
      <c r="S132">
        <v>3</v>
      </c>
      <c r="T132">
        <v>47</v>
      </c>
    </row>
    <row r="133" spans="1:20" x14ac:dyDescent="0.3">
      <c r="A133">
        <v>4396</v>
      </c>
      <c r="B133">
        <v>0</v>
      </c>
      <c r="C133">
        <v>1992</v>
      </c>
      <c r="D133" t="s">
        <v>58</v>
      </c>
      <c r="E133">
        <v>2</v>
      </c>
      <c r="F133">
        <v>2</v>
      </c>
      <c r="G133">
        <v>4</v>
      </c>
      <c r="H133">
        <v>4</v>
      </c>
      <c r="I133">
        <v>4</v>
      </c>
      <c r="J133">
        <v>4</v>
      </c>
      <c r="K133">
        <v>5</v>
      </c>
      <c r="L133">
        <v>2</v>
      </c>
      <c r="M133">
        <v>5</v>
      </c>
      <c r="N133">
        <v>4</v>
      </c>
      <c r="O133">
        <v>2</v>
      </c>
      <c r="P133">
        <v>4</v>
      </c>
      <c r="Q133">
        <v>4</v>
      </c>
      <c r="R133">
        <v>4</v>
      </c>
      <c r="S133">
        <v>4</v>
      </c>
      <c r="T133">
        <v>30</v>
      </c>
    </row>
    <row r="134" spans="1:20" x14ac:dyDescent="0.3">
      <c r="A134">
        <v>4598</v>
      </c>
      <c r="B134">
        <v>0</v>
      </c>
      <c r="C134">
        <v>1996</v>
      </c>
      <c r="D134" t="s">
        <v>31</v>
      </c>
      <c r="E134">
        <v>3</v>
      </c>
      <c r="F134">
        <v>1</v>
      </c>
      <c r="G134">
        <v>2</v>
      </c>
      <c r="H134">
        <v>2</v>
      </c>
      <c r="I134">
        <v>4</v>
      </c>
      <c r="J134">
        <v>4</v>
      </c>
      <c r="K134">
        <v>4</v>
      </c>
      <c r="L134">
        <v>3</v>
      </c>
      <c r="M134">
        <v>3</v>
      </c>
      <c r="N134">
        <v>2</v>
      </c>
      <c r="O134">
        <v>2</v>
      </c>
      <c r="P134">
        <v>4</v>
      </c>
      <c r="Q134">
        <v>1</v>
      </c>
      <c r="R134">
        <v>4</v>
      </c>
      <c r="S134">
        <v>4</v>
      </c>
      <c r="T134">
        <v>34</v>
      </c>
    </row>
    <row r="135" spans="1:20" x14ac:dyDescent="0.3">
      <c r="A135">
        <v>4601</v>
      </c>
      <c r="B135">
        <v>0</v>
      </c>
      <c r="C135">
        <v>1994</v>
      </c>
      <c r="D135" t="s">
        <v>21</v>
      </c>
      <c r="E135">
        <v>4</v>
      </c>
      <c r="F135">
        <v>3</v>
      </c>
      <c r="G135">
        <v>2</v>
      </c>
      <c r="H135">
        <v>2</v>
      </c>
      <c r="I135">
        <v>4</v>
      </c>
      <c r="J135">
        <v>4</v>
      </c>
      <c r="K135">
        <v>4</v>
      </c>
      <c r="L135">
        <v>4</v>
      </c>
      <c r="M135">
        <v>2</v>
      </c>
      <c r="N135">
        <v>4</v>
      </c>
      <c r="O135">
        <v>3</v>
      </c>
      <c r="P135">
        <v>5</v>
      </c>
      <c r="Q135">
        <v>2</v>
      </c>
      <c r="R135">
        <v>4</v>
      </c>
      <c r="S135">
        <v>1</v>
      </c>
      <c r="T135">
        <v>52</v>
      </c>
    </row>
    <row r="136" spans="1:20" x14ac:dyDescent="0.3">
      <c r="A136">
        <v>4642</v>
      </c>
      <c r="B136">
        <v>0</v>
      </c>
      <c r="C136">
        <v>1999</v>
      </c>
      <c r="D136" t="s">
        <v>33</v>
      </c>
      <c r="E136">
        <v>3</v>
      </c>
      <c r="F136">
        <v>4</v>
      </c>
      <c r="G136">
        <v>3</v>
      </c>
      <c r="H136">
        <v>2</v>
      </c>
      <c r="I136">
        <v>5</v>
      </c>
      <c r="J136">
        <v>4</v>
      </c>
      <c r="K136">
        <v>3</v>
      </c>
      <c r="L136">
        <v>2</v>
      </c>
      <c r="M136">
        <v>4</v>
      </c>
      <c r="N136">
        <v>4</v>
      </c>
      <c r="O136">
        <v>3</v>
      </c>
      <c r="P136">
        <v>4</v>
      </c>
      <c r="Q136">
        <v>5</v>
      </c>
      <c r="R136">
        <v>3</v>
      </c>
      <c r="S136">
        <v>3</v>
      </c>
      <c r="T136">
        <v>28</v>
      </c>
    </row>
    <row r="137" spans="1:20" x14ac:dyDescent="0.3">
      <c r="A137">
        <v>4676</v>
      </c>
      <c r="B137">
        <v>0</v>
      </c>
      <c r="C137">
        <v>1990</v>
      </c>
      <c r="D137" t="s">
        <v>37</v>
      </c>
      <c r="E137">
        <v>5</v>
      </c>
      <c r="F137">
        <v>4</v>
      </c>
      <c r="G137">
        <v>5</v>
      </c>
      <c r="H137">
        <v>5</v>
      </c>
      <c r="I137">
        <v>5</v>
      </c>
      <c r="J137">
        <v>2</v>
      </c>
      <c r="K137">
        <v>5</v>
      </c>
      <c r="L137">
        <v>5</v>
      </c>
      <c r="M137">
        <v>5</v>
      </c>
      <c r="N137">
        <v>5</v>
      </c>
      <c r="O137">
        <v>4</v>
      </c>
      <c r="P137">
        <v>5</v>
      </c>
      <c r="Q137">
        <v>5</v>
      </c>
      <c r="R137">
        <v>5</v>
      </c>
      <c r="S137">
        <v>1</v>
      </c>
      <c r="T137">
        <v>28</v>
      </c>
    </row>
    <row r="138" spans="1:20" x14ac:dyDescent="0.3">
      <c r="A138">
        <v>4019</v>
      </c>
      <c r="B138">
        <v>0</v>
      </c>
      <c r="C138">
        <v>2000</v>
      </c>
      <c r="D138" t="s">
        <v>65</v>
      </c>
      <c r="E138">
        <v>2</v>
      </c>
      <c r="F138">
        <v>2</v>
      </c>
      <c r="G138">
        <v>2</v>
      </c>
      <c r="H138">
        <v>2</v>
      </c>
      <c r="I138">
        <v>1</v>
      </c>
      <c r="J138">
        <v>3</v>
      </c>
      <c r="K138">
        <v>2</v>
      </c>
      <c r="L138">
        <v>2</v>
      </c>
      <c r="M138">
        <v>2</v>
      </c>
      <c r="N138">
        <v>2</v>
      </c>
      <c r="O138">
        <v>2</v>
      </c>
      <c r="P138">
        <v>1</v>
      </c>
      <c r="Q138">
        <v>2</v>
      </c>
      <c r="R138">
        <v>2</v>
      </c>
      <c r="S138">
        <v>1</v>
      </c>
      <c r="T138">
        <v>56</v>
      </c>
    </row>
    <row r="139" spans="1:20" x14ac:dyDescent="0.3">
      <c r="A139">
        <v>4646</v>
      </c>
      <c r="B139">
        <v>0</v>
      </c>
      <c r="C139">
        <v>1991</v>
      </c>
      <c r="D139" t="s">
        <v>66</v>
      </c>
      <c r="E139">
        <v>2</v>
      </c>
      <c r="F139">
        <v>2</v>
      </c>
      <c r="G139">
        <v>5</v>
      </c>
      <c r="H139">
        <v>4</v>
      </c>
      <c r="I139">
        <v>1</v>
      </c>
      <c r="J139">
        <v>4</v>
      </c>
      <c r="K139">
        <v>5</v>
      </c>
      <c r="L139">
        <v>4</v>
      </c>
      <c r="M139">
        <v>4</v>
      </c>
      <c r="N139">
        <v>5</v>
      </c>
      <c r="O139">
        <v>4</v>
      </c>
      <c r="P139">
        <v>1</v>
      </c>
      <c r="Q139">
        <v>2</v>
      </c>
      <c r="R139">
        <v>4</v>
      </c>
      <c r="S139">
        <v>4</v>
      </c>
      <c r="T139">
        <v>78</v>
      </c>
    </row>
    <row r="140" spans="1:20" x14ac:dyDescent="0.3">
      <c r="A140">
        <v>4609</v>
      </c>
      <c r="B140">
        <v>1</v>
      </c>
      <c r="C140">
        <v>1997</v>
      </c>
      <c r="D140" t="s">
        <v>21</v>
      </c>
      <c r="E140">
        <v>4</v>
      </c>
      <c r="F140">
        <v>4</v>
      </c>
      <c r="G140">
        <v>4</v>
      </c>
      <c r="H140">
        <v>4</v>
      </c>
      <c r="I140">
        <v>4</v>
      </c>
      <c r="J140">
        <v>5</v>
      </c>
      <c r="K140">
        <v>4</v>
      </c>
      <c r="L140">
        <v>5</v>
      </c>
      <c r="M140">
        <v>5</v>
      </c>
      <c r="N140">
        <v>5</v>
      </c>
      <c r="O140">
        <v>5</v>
      </c>
      <c r="P140">
        <v>1</v>
      </c>
      <c r="Q140">
        <v>5</v>
      </c>
      <c r="R140">
        <v>4</v>
      </c>
      <c r="S140">
        <v>3</v>
      </c>
      <c r="T140">
        <v>40</v>
      </c>
    </row>
    <row r="141" spans="1:20" x14ac:dyDescent="0.3">
      <c r="A141">
        <v>4737</v>
      </c>
      <c r="B141">
        <v>0</v>
      </c>
      <c r="C141">
        <v>1987</v>
      </c>
      <c r="D141" t="s">
        <v>28</v>
      </c>
      <c r="E141">
        <v>4</v>
      </c>
      <c r="F141">
        <v>5</v>
      </c>
      <c r="G141">
        <v>4</v>
      </c>
      <c r="H141">
        <v>5</v>
      </c>
      <c r="I141">
        <v>4</v>
      </c>
      <c r="J141">
        <v>5</v>
      </c>
      <c r="K141">
        <v>5</v>
      </c>
      <c r="L141">
        <v>4</v>
      </c>
      <c r="M141">
        <v>5</v>
      </c>
      <c r="N141">
        <v>4</v>
      </c>
      <c r="O141">
        <v>2</v>
      </c>
      <c r="P141">
        <v>5</v>
      </c>
      <c r="Q141">
        <v>4</v>
      </c>
      <c r="R141">
        <v>4</v>
      </c>
      <c r="S141">
        <v>4</v>
      </c>
      <c r="T141">
        <v>40</v>
      </c>
    </row>
    <row r="142" spans="1:20" x14ac:dyDescent="0.3">
      <c r="A142">
        <v>4766</v>
      </c>
      <c r="B142">
        <v>0</v>
      </c>
      <c r="C142">
        <v>1989</v>
      </c>
      <c r="D142" t="s">
        <v>27</v>
      </c>
      <c r="E142">
        <v>2</v>
      </c>
      <c r="F142">
        <v>4</v>
      </c>
      <c r="G142">
        <v>4</v>
      </c>
      <c r="H142">
        <v>1</v>
      </c>
      <c r="I142">
        <v>5</v>
      </c>
      <c r="J142">
        <v>5</v>
      </c>
      <c r="K142">
        <v>2</v>
      </c>
      <c r="L142">
        <v>1</v>
      </c>
      <c r="M142">
        <v>5</v>
      </c>
      <c r="N142">
        <v>4</v>
      </c>
      <c r="O142">
        <v>2</v>
      </c>
      <c r="P142">
        <v>1</v>
      </c>
      <c r="Q142">
        <v>4</v>
      </c>
      <c r="R142">
        <v>1</v>
      </c>
      <c r="S142">
        <v>4</v>
      </c>
      <c r="T142">
        <v>99</v>
      </c>
    </row>
    <row r="143" spans="1:20" x14ac:dyDescent="0.3">
      <c r="A143">
        <v>4801</v>
      </c>
      <c r="B143">
        <v>0</v>
      </c>
      <c r="C143">
        <v>1996</v>
      </c>
      <c r="D143" t="s">
        <v>27</v>
      </c>
      <c r="E143">
        <v>2</v>
      </c>
      <c r="F143">
        <v>1</v>
      </c>
      <c r="G143">
        <v>3</v>
      </c>
      <c r="H143">
        <v>2</v>
      </c>
      <c r="I143">
        <v>3</v>
      </c>
      <c r="J143">
        <v>4</v>
      </c>
      <c r="K143">
        <v>4</v>
      </c>
      <c r="L143">
        <v>2</v>
      </c>
      <c r="M143">
        <v>3</v>
      </c>
      <c r="N143">
        <v>2</v>
      </c>
      <c r="O143">
        <v>1</v>
      </c>
      <c r="P143">
        <v>4</v>
      </c>
      <c r="Q143">
        <v>4</v>
      </c>
      <c r="R143">
        <v>1</v>
      </c>
      <c r="S143">
        <v>4</v>
      </c>
      <c r="T143">
        <v>50</v>
      </c>
    </row>
    <row r="144" spans="1:20" x14ac:dyDescent="0.3">
      <c r="A144">
        <v>4478</v>
      </c>
      <c r="B144">
        <v>1</v>
      </c>
      <c r="C144">
        <v>1994</v>
      </c>
      <c r="D144" t="s">
        <v>67</v>
      </c>
      <c r="E144">
        <v>4</v>
      </c>
      <c r="F144">
        <v>3</v>
      </c>
      <c r="G144">
        <v>2</v>
      </c>
      <c r="H144">
        <v>4</v>
      </c>
      <c r="I144">
        <v>5</v>
      </c>
      <c r="J144">
        <v>5</v>
      </c>
      <c r="K144">
        <v>4</v>
      </c>
      <c r="L144">
        <v>3</v>
      </c>
      <c r="M144">
        <v>4</v>
      </c>
      <c r="N144">
        <v>4</v>
      </c>
      <c r="O144">
        <v>3</v>
      </c>
      <c r="P144">
        <v>5</v>
      </c>
      <c r="Q144">
        <v>4</v>
      </c>
      <c r="R144">
        <v>4</v>
      </c>
      <c r="S144">
        <v>3</v>
      </c>
      <c r="T144">
        <v>21</v>
      </c>
    </row>
    <row r="145" spans="1:20" x14ac:dyDescent="0.3">
      <c r="A145">
        <v>4695</v>
      </c>
      <c r="B145">
        <v>0</v>
      </c>
      <c r="C145">
        <v>1999</v>
      </c>
      <c r="D145" t="s">
        <v>33</v>
      </c>
      <c r="E145">
        <v>4</v>
      </c>
      <c r="F145">
        <v>4</v>
      </c>
      <c r="G145">
        <v>4</v>
      </c>
      <c r="H145">
        <v>4</v>
      </c>
      <c r="I145">
        <v>5</v>
      </c>
      <c r="J145">
        <v>4</v>
      </c>
      <c r="K145">
        <v>3</v>
      </c>
      <c r="L145">
        <v>3</v>
      </c>
      <c r="M145">
        <v>4</v>
      </c>
      <c r="N145">
        <v>2</v>
      </c>
      <c r="O145">
        <v>4</v>
      </c>
      <c r="P145">
        <v>2</v>
      </c>
      <c r="Q145">
        <v>3</v>
      </c>
      <c r="R145">
        <v>4</v>
      </c>
      <c r="S145">
        <v>3</v>
      </c>
      <c r="T145">
        <v>30</v>
      </c>
    </row>
    <row r="146" spans="1:20" x14ac:dyDescent="0.3">
      <c r="A146">
        <v>4742</v>
      </c>
      <c r="B146">
        <v>1</v>
      </c>
      <c r="C146">
        <v>1994</v>
      </c>
      <c r="D146" t="s">
        <v>68</v>
      </c>
      <c r="E146">
        <v>2</v>
      </c>
      <c r="F146">
        <v>5</v>
      </c>
      <c r="G146">
        <v>2</v>
      </c>
      <c r="H146">
        <v>5</v>
      </c>
      <c r="I146">
        <v>4</v>
      </c>
      <c r="J146">
        <v>5</v>
      </c>
      <c r="K146">
        <v>2</v>
      </c>
      <c r="L146">
        <v>1</v>
      </c>
      <c r="M146">
        <v>3</v>
      </c>
      <c r="N146">
        <v>2</v>
      </c>
      <c r="O146">
        <v>5</v>
      </c>
      <c r="P146">
        <v>1</v>
      </c>
      <c r="Q146">
        <v>4</v>
      </c>
      <c r="R146">
        <v>2</v>
      </c>
      <c r="S146">
        <v>4</v>
      </c>
      <c r="T146">
        <v>96</v>
      </c>
    </row>
    <row r="147" spans="1:20" x14ac:dyDescent="0.3">
      <c r="A147">
        <v>4858</v>
      </c>
      <c r="B147">
        <v>0</v>
      </c>
      <c r="C147">
        <v>1997</v>
      </c>
      <c r="D147" t="s">
        <v>27</v>
      </c>
      <c r="E147">
        <v>4</v>
      </c>
      <c r="F147">
        <v>4</v>
      </c>
      <c r="G147">
        <v>3</v>
      </c>
      <c r="H147">
        <v>4</v>
      </c>
      <c r="I147">
        <v>4</v>
      </c>
      <c r="J147">
        <v>4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1</v>
      </c>
      <c r="T147">
        <v>8</v>
      </c>
    </row>
    <row r="148" spans="1:20" x14ac:dyDescent="0.3">
      <c r="A148">
        <v>4857</v>
      </c>
      <c r="B148">
        <v>0</v>
      </c>
      <c r="C148">
        <v>1981</v>
      </c>
      <c r="D148" t="s">
        <v>69</v>
      </c>
      <c r="E148">
        <v>3</v>
      </c>
      <c r="F148">
        <v>3</v>
      </c>
      <c r="G148">
        <v>4</v>
      </c>
      <c r="H148">
        <v>3</v>
      </c>
      <c r="I148">
        <v>4</v>
      </c>
      <c r="J148">
        <v>3</v>
      </c>
      <c r="K148">
        <v>4</v>
      </c>
      <c r="L148">
        <v>2</v>
      </c>
      <c r="M148">
        <v>4</v>
      </c>
      <c r="N148">
        <v>2</v>
      </c>
      <c r="O148">
        <v>2</v>
      </c>
      <c r="P148">
        <v>4</v>
      </c>
      <c r="Q148">
        <v>2</v>
      </c>
      <c r="R148">
        <v>5</v>
      </c>
      <c r="S148">
        <v>3</v>
      </c>
      <c r="T148">
        <v>28</v>
      </c>
    </row>
    <row r="149" spans="1:20" x14ac:dyDescent="0.3">
      <c r="A149">
        <v>4948</v>
      </c>
      <c r="B149">
        <v>0</v>
      </c>
      <c r="C149">
        <v>1994</v>
      </c>
      <c r="D149" t="s">
        <v>21</v>
      </c>
      <c r="E149">
        <v>5</v>
      </c>
      <c r="F149">
        <v>4</v>
      </c>
      <c r="G149">
        <v>3</v>
      </c>
      <c r="H149">
        <v>4</v>
      </c>
      <c r="I149">
        <v>4</v>
      </c>
      <c r="J149">
        <v>5</v>
      </c>
      <c r="K149">
        <v>4</v>
      </c>
      <c r="L149">
        <v>4</v>
      </c>
      <c r="M149">
        <v>5</v>
      </c>
      <c r="N149">
        <v>5</v>
      </c>
      <c r="O149">
        <v>4</v>
      </c>
      <c r="P149">
        <v>3</v>
      </c>
      <c r="Q149">
        <v>4</v>
      </c>
      <c r="R149">
        <v>4</v>
      </c>
      <c r="S149">
        <v>2</v>
      </c>
      <c r="T149">
        <v>24</v>
      </c>
    </row>
    <row r="150" spans="1:20" x14ac:dyDescent="0.3">
      <c r="A150">
        <v>4916</v>
      </c>
      <c r="B150">
        <v>0</v>
      </c>
      <c r="C150">
        <v>1989</v>
      </c>
      <c r="D150" t="s">
        <v>70</v>
      </c>
      <c r="E150">
        <v>4</v>
      </c>
      <c r="F150">
        <v>5</v>
      </c>
      <c r="G150">
        <v>5</v>
      </c>
      <c r="H150">
        <v>4</v>
      </c>
      <c r="I150">
        <v>4</v>
      </c>
      <c r="J150">
        <v>4</v>
      </c>
      <c r="K150">
        <v>4</v>
      </c>
      <c r="L150">
        <v>5</v>
      </c>
      <c r="M150">
        <v>4</v>
      </c>
      <c r="N150">
        <v>4</v>
      </c>
      <c r="O150">
        <v>4</v>
      </c>
      <c r="P150">
        <v>4</v>
      </c>
      <c r="Q150">
        <v>5</v>
      </c>
      <c r="R150">
        <v>5</v>
      </c>
      <c r="S150">
        <v>2</v>
      </c>
      <c r="T150">
        <v>13</v>
      </c>
    </row>
    <row r="151" spans="1:20" x14ac:dyDescent="0.3">
      <c r="A151">
        <v>4957</v>
      </c>
      <c r="B151">
        <v>0</v>
      </c>
      <c r="C151">
        <v>1996</v>
      </c>
      <c r="D151" t="s">
        <v>21</v>
      </c>
      <c r="E151">
        <v>5</v>
      </c>
      <c r="F151">
        <v>4</v>
      </c>
      <c r="G151">
        <v>4</v>
      </c>
      <c r="H151">
        <v>2</v>
      </c>
      <c r="I151">
        <v>5</v>
      </c>
      <c r="J151">
        <v>4</v>
      </c>
      <c r="K151">
        <v>5</v>
      </c>
      <c r="L151">
        <v>4</v>
      </c>
      <c r="M151">
        <v>5</v>
      </c>
      <c r="N151">
        <v>4</v>
      </c>
      <c r="O151">
        <v>5</v>
      </c>
      <c r="P151">
        <v>3</v>
      </c>
      <c r="Q151">
        <v>4</v>
      </c>
      <c r="R151">
        <v>5</v>
      </c>
      <c r="S151">
        <v>3</v>
      </c>
      <c r="T151">
        <v>29</v>
      </c>
    </row>
    <row r="152" spans="1:20" x14ac:dyDescent="0.3">
      <c r="A152">
        <v>4635</v>
      </c>
      <c r="B152">
        <v>1</v>
      </c>
      <c r="C152">
        <v>1994</v>
      </c>
      <c r="D152" t="s">
        <v>27</v>
      </c>
      <c r="E152">
        <v>5</v>
      </c>
      <c r="F152">
        <v>4</v>
      </c>
      <c r="G152">
        <v>5</v>
      </c>
      <c r="H152">
        <v>4</v>
      </c>
      <c r="I152">
        <v>4</v>
      </c>
      <c r="J152">
        <v>5</v>
      </c>
      <c r="K152">
        <v>5</v>
      </c>
      <c r="L152">
        <v>5</v>
      </c>
      <c r="M152">
        <v>5</v>
      </c>
      <c r="N152">
        <v>3</v>
      </c>
      <c r="O152">
        <v>5</v>
      </c>
      <c r="P152">
        <v>5</v>
      </c>
      <c r="Q152">
        <v>3</v>
      </c>
      <c r="R152">
        <v>4</v>
      </c>
      <c r="S152">
        <v>1</v>
      </c>
      <c r="T152">
        <v>27</v>
      </c>
    </row>
    <row r="153" spans="1:20" x14ac:dyDescent="0.3">
      <c r="A153">
        <v>4982</v>
      </c>
      <c r="B153">
        <v>0</v>
      </c>
      <c r="C153">
        <v>1996</v>
      </c>
      <c r="D153" t="s">
        <v>71</v>
      </c>
      <c r="E153">
        <v>5</v>
      </c>
      <c r="F153">
        <v>4</v>
      </c>
      <c r="G153">
        <v>5</v>
      </c>
      <c r="H153">
        <v>2</v>
      </c>
      <c r="I153">
        <v>4</v>
      </c>
      <c r="J153">
        <v>4</v>
      </c>
      <c r="K153">
        <v>2</v>
      </c>
      <c r="L153">
        <v>5</v>
      </c>
      <c r="M153">
        <v>4</v>
      </c>
      <c r="N153">
        <v>4</v>
      </c>
      <c r="O153">
        <v>5</v>
      </c>
      <c r="P153">
        <v>4</v>
      </c>
      <c r="Q153">
        <v>4</v>
      </c>
      <c r="R153">
        <v>2</v>
      </c>
      <c r="S153">
        <v>2</v>
      </c>
      <c r="T153">
        <v>56</v>
      </c>
    </row>
    <row r="154" spans="1:20" x14ac:dyDescent="0.3">
      <c r="A154">
        <v>4990</v>
      </c>
      <c r="B154">
        <v>0</v>
      </c>
      <c r="C154">
        <v>1993</v>
      </c>
      <c r="D154" t="s">
        <v>28</v>
      </c>
      <c r="E154">
        <v>2</v>
      </c>
      <c r="F154">
        <v>2</v>
      </c>
      <c r="G154">
        <v>4</v>
      </c>
      <c r="H154">
        <v>2</v>
      </c>
      <c r="I154">
        <v>4</v>
      </c>
      <c r="J154">
        <v>4</v>
      </c>
      <c r="K154">
        <v>4</v>
      </c>
      <c r="L154">
        <v>4</v>
      </c>
      <c r="M154">
        <v>3</v>
      </c>
      <c r="N154">
        <v>4</v>
      </c>
      <c r="O154">
        <v>4</v>
      </c>
      <c r="P154">
        <v>4</v>
      </c>
      <c r="Q154">
        <v>3</v>
      </c>
      <c r="R154">
        <v>4</v>
      </c>
      <c r="S154">
        <v>2</v>
      </c>
      <c r="T154">
        <v>24</v>
      </c>
    </row>
    <row r="155" spans="1:20" x14ac:dyDescent="0.3">
      <c r="A155">
        <v>5039</v>
      </c>
      <c r="B155">
        <v>0</v>
      </c>
      <c r="C155">
        <v>1976</v>
      </c>
      <c r="D155" t="s">
        <v>72</v>
      </c>
      <c r="E155">
        <v>4</v>
      </c>
      <c r="F155">
        <v>4</v>
      </c>
      <c r="G155">
        <v>3</v>
      </c>
      <c r="H155">
        <v>3</v>
      </c>
      <c r="I155">
        <v>5</v>
      </c>
      <c r="J155">
        <v>4</v>
      </c>
      <c r="K155">
        <v>4</v>
      </c>
      <c r="L155">
        <v>4</v>
      </c>
      <c r="M155">
        <v>4</v>
      </c>
      <c r="N155">
        <v>4</v>
      </c>
      <c r="O155">
        <v>4</v>
      </c>
      <c r="P155">
        <v>5</v>
      </c>
      <c r="Q155">
        <v>4</v>
      </c>
      <c r="R155">
        <v>4</v>
      </c>
      <c r="S155">
        <v>2</v>
      </c>
      <c r="T155">
        <v>9</v>
      </c>
    </row>
    <row r="156" spans="1:20" x14ac:dyDescent="0.3">
      <c r="A156">
        <v>5042</v>
      </c>
      <c r="B156">
        <v>0</v>
      </c>
      <c r="C156">
        <v>1995</v>
      </c>
      <c r="D156" t="s">
        <v>28</v>
      </c>
      <c r="E156">
        <v>4</v>
      </c>
      <c r="F156">
        <v>4</v>
      </c>
      <c r="G156">
        <v>5</v>
      </c>
      <c r="H156">
        <v>4</v>
      </c>
      <c r="I156">
        <v>5</v>
      </c>
      <c r="J156">
        <v>4</v>
      </c>
      <c r="K156">
        <v>5</v>
      </c>
      <c r="L156">
        <v>4</v>
      </c>
      <c r="M156">
        <v>2</v>
      </c>
      <c r="N156">
        <v>4</v>
      </c>
      <c r="O156">
        <v>4</v>
      </c>
      <c r="P156">
        <v>5</v>
      </c>
      <c r="Q156">
        <v>4</v>
      </c>
      <c r="R156">
        <v>5</v>
      </c>
      <c r="S156">
        <v>4</v>
      </c>
      <c r="T156">
        <v>37</v>
      </c>
    </row>
    <row r="157" spans="1:20" x14ac:dyDescent="0.3">
      <c r="A157">
        <v>5078</v>
      </c>
      <c r="B157">
        <v>1</v>
      </c>
      <c r="C157">
        <v>1989</v>
      </c>
      <c r="D157" t="s">
        <v>37</v>
      </c>
      <c r="E157">
        <v>4</v>
      </c>
      <c r="F157">
        <v>3</v>
      </c>
      <c r="G157">
        <v>4</v>
      </c>
      <c r="H157">
        <v>5</v>
      </c>
      <c r="I157">
        <v>3</v>
      </c>
      <c r="J157">
        <v>5</v>
      </c>
      <c r="K157">
        <v>4</v>
      </c>
      <c r="L157">
        <v>3</v>
      </c>
      <c r="M157">
        <v>4</v>
      </c>
      <c r="N157">
        <v>5</v>
      </c>
      <c r="O157">
        <v>4</v>
      </c>
      <c r="P157">
        <v>1</v>
      </c>
      <c r="Q157">
        <v>5</v>
      </c>
      <c r="R157">
        <v>2</v>
      </c>
      <c r="S157">
        <v>3</v>
      </c>
      <c r="T157">
        <v>44</v>
      </c>
    </row>
    <row r="158" spans="1:20" x14ac:dyDescent="0.3">
      <c r="A158">
        <v>5086</v>
      </c>
      <c r="B158">
        <v>0</v>
      </c>
      <c r="C158">
        <v>2001</v>
      </c>
      <c r="D158" t="s">
        <v>27</v>
      </c>
      <c r="E158">
        <v>4</v>
      </c>
      <c r="F158">
        <v>2</v>
      </c>
      <c r="G158">
        <v>4</v>
      </c>
      <c r="H158">
        <v>4</v>
      </c>
      <c r="I158">
        <v>2</v>
      </c>
      <c r="J158">
        <v>3</v>
      </c>
      <c r="K158">
        <v>4</v>
      </c>
      <c r="L158">
        <v>5</v>
      </c>
      <c r="M158">
        <v>5</v>
      </c>
      <c r="N158">
        <v>4</v>
      </c>
      <c r="O158">
        <v>3</v>
      </c>
      <c r="P158">
        <v>4</v>
      </c>
      <c r="Q158">
        <v>4</v>
      </c>
      <c r="R158">
        <v>3</v>
      </c>
      <c r="S158">
        <v>4</v>
      </c>
      <c r="T158">
        <v>35</v>
      </c>
    </row>
    <row r="159" spans="1:20" x14ac:dyDescent="0.3">
      <c r="A159">
        <v>5090</v>
      </c>
      <c r="B159">
        <v>0</v>
      </c>
      <c r="C159">
        <v>1978</v>
      </c>
      <c r="D159" t="s">
        <v>21</v>
      </c>
      <c r="E159">
        <v>4</v>
      </c>
      <c r="F159">
        <v>4</v>
      </c>
      <c r="G159">
        <v>4</v>
      </c>
      <c r="H159">
        <v>2</v>
      </c>
      <c r="I159">
        <v>4</v>
      </c>
      <c r="J159">
        <v>4</v>
      </c>
      <c r="K159">
        <v>4</v>
      </c>
      <c r="L159">
        <v>4</v>
      </c>
      <c r="M159">
        <v>4</v>
      </c>
      <c r="N159">
        <v>4</v>
      </c>
      <c r="O159">
        <v>3</v>
      </c>
      <c r="P159">
        <v>2</v>
      </c>
      <c r="Q159">
        <v>5</v>
      </c>
      <c r="R159">
        <v>3</v>
      </c>
      <c r="S159">
        <v>1</v>
      </c>
      <c r="T159">
        <v>25</v>
      </c>
    </row>
    <row r="160" spans="1:20" x14ac:dyDescent="0.3">
      <c r="A160">
        <v>5105</v>
      </c>
      <c r="B160">
        <v>0</v>
      </c>
      <c r="C160">
        <v>1989</v>
      </c>
      <c r="D160" t="s">
        <v>27</v>
      </c>
      <c r="E160">
        <v>4</v>
      </c>
      <c r="F160">
        <v>4</v>
      </c>
      <c r="G160">
        <v>5</v>
      </c>
      <c r="H160">
        <v>4</v>
      </c>
      <c r="I160">
        <v>2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2</v>
      </c>
      <c r="S160">
        <v>2</v>
      </c>
      <c r="T160">
        <v>26</v>
      </c>
    </row>
    <row r="161" spans="1:20" x14ac:dyDescent="0.3">
      <c r="A161">
        <v>5102</v>
      </c>
      <c r="B161">
        <v>1</v>
      </c>
      <c r="C161">
        <v>1994</v>
      </c>
      <c r="D161" t="s">
        <v>73</v>
      </c>
      <c r="E161">
        <v>4</v>
      </c>
      <c r="F161">
        <v>3</v>
      </c>
      <c r="G161">
        <v>4</v>
      </c>
      <c r="H161">
        <v>3</v>
      </c>
      <c r="I161">
        <v>5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2</v>
      </c>
      <c r="T161">
        <v>2</v>
      </c>
    </row>
    <row r="162" spans="1:20" x14ac:dyDescent="0.3">
      <c r="A162">
        <v>4963</v>
      </c>
      <c r="B162">
        <v>0</v>
      </c>
      <c r="C162">
        <v>1990</v>
      </c>
      <c r="D162" t="s">
        <v>21</v>
      </c>
      <c r="E162">
        <v>4</v>
      </c>
      <c r="F162">
        <v>2</v>
      </c>
      <c r="G162">
        <v>4</v>
      </c>
      <c r="H162">
        <v>3</v>
      </c>
      <c r="I162">
        <v>4</v>
      </c>
      <c r="J162">
        <v>4</v>
      </c>
      <c r="K162">
        <v>4</v>
      </c>
      <c r="L162">
        <v>4</v>
      </c>
      <c r="M162">
        <v>4</v>
      </c>
      <c r="N162">
        <v>3</v>
      </c>
      <c r="O162">
        <v>4</v>
      </c>
      <c r="P162">
        <v>4</v>
      </c>
      <c r="Q162">
        <v>4</v>
      </c>
      <c r="R162">
        <v>4</v>
      </c>
      <c r="S162">
        <v>1</v>
      </c>
      <c r="T162">
        <v>11</v>
      </c>
    </row>
    <row r="163" spans="1:20" x14ac:dyDescent="0.3">
      <c r="A163">
        <v>5114</v>
      </c>
      <c r="B163">
        <v>1</v>
      </c>
      <c r="C163">
        <v>1969</v>
      </c>
      <c r="D163" t="s">
        <v>27</v>
      </c>
      <c r="E163">
        <v>5</v>
      </c>
      <c r="F163">
        <v>5</v>
      </c>
      <c r="G163">
        <v>5</v>
      </c>
      <c r="H163">
        <v>5</v>
      </c>
      <c r="I163">
        <v>4</v>
      </c>
      <c r="J163">
        <v>5</v>
      </c>
      <c r="K163">
        <v>5</v>
      </c>
      <c r="L163">
        <v>5</v>
      </c>
      <c r="M163">
        <v>5</v>
      </c>
      <c r="N163">
        <v>5</v>
      </c>
      <c r="O163">
        <v>4</v>
      </c>
      <c r="P163">
        <v>5</v>
      </c>
      <c r="Q163">
        <v>5</v>
      </c>
      <c r="R163">
        <v>4</v>
      </c>
      <c r="S163">
        <v>1</v>
      </c>
      <c r="T163">
        <v>14</v>
      </c>
    </row>
    <row r="164" spans="1:20" x14ac:dyDescent="0.3">
      <c r="A164">
        <v>5127</v>
      </c>
      <c r="B164">
        <v>0</v>
      </c>
      <c r="C164">
        <v>1993</v>
      </c>
      <c r="D164" t="s">
        <v>21</v>
      </c>
      <c r="E164">
        <v>4</v>
      </c>
      <c r="F164">
        <v>3</v>
      </c>
      <c r="G164">
        <v>3</v>
      </c>
      <c r="H164">
        <v>4</v>
      </c>
      <c r="I164">
        <v>4</v>
      </c>
      <c r="J164">
        <v>5</v>
      </c>
      <c r="K164">
        <v>4</v>
      </c>
      <c r="L164">
        <v>5</v>
      </c>
      <c r="M164">
        <v>3</v>
      </c>
      <c r="N164">
        <v>3</v>
      </c>
      <c r="O164">
        <v>3</v>
      </c>
      <c r="P164">
        <v>4</v>
      </c>
      <c r="Q164">
        <v>4</v>
      </c>
      <c r="R164">
        <v>4</v>
      </c>
      <c r="S164">
        <v>1</v>
      </c>
      <c r="T164">
        <v>22</v>
      </c>
    </row>
    <row r="165" spans="1:20" x14ac:dyDescent="0.3">
      <c r="A165">
        <v>5073</v>
      </c>
      <c r="B165">
        <v>1</v>
      </c>
      <c r="C165">
        <v>1993</v>
      </c>
      <c r="D165" t="s">
        <v>74</v>
      </c>
      <c r="E165">
        <v>2</v>
      </c>
      <c r="F165">
        <v>3</v>
      </c>
      <c r="G165">
        <v>1</v>
      </c>
      <c r="H165">
        <v>4</v>
      </c>
      <c r="I165">
        <v>5</v>
      </c>
      <c r="J165">
        <v>3</v>
      </c>
      <c r="K165">
        <v>2</v>
      </c>
      <c r="L165">
        <v>1</v>
      </c>
      <c r="M165">
        <v>4</v>
      </c>
      <c r="N165">
        <v>1</v>
      </c>
      <c r="O165">
        <v>1</v>
      </c>
      <c r="P165">
        <v>2</v>
      </c>
      <c r="Q165">
        <v>1</v>
      </c>
      <c r="R165">
        <v>5</v>
      </c>
      <c r="S165">
        <v>2</v>
      </c>
      <c r="T165">
        <v>82</v>
      </c>
    </row>
    <row r="166" spans="1:20" x14ac:dyDescent="0.3">
      <c r="A166">
        <v>4885</v>
      </c>
      <c r="B166">
        <v>1</v>
      </c>
      <c r="C166">
        <v>1994</v>
      </c>
      <c r="D166" t="s">
        <v>37</v>
      </c>
      <c r="E166">
        <v>4</v>
      </c>
      <c r="F166">
        <v>4</v>
      </c>
      <c r="G166">
        <v>4</v>
      </c>
      <c r="H166">
        <v>2</v>
      </c>
      <c r="I166">
        <v>3</v>
      </c>
      <c r="J166">
        <v>5</v>
      </c>
      <c r="K166">
        <v>4</v>
      </c>
      <c r="L166">
        <v>4</v>
      </c>
      <c r="M166">
        <v>4</v>
      </c>
      <c r="N166">
        <v>3</v>
      </c>
      <c r="O166">
        <v>3</v>
      </c>
      <c r="P166">
        <v>4</v>
      </c>
      <c r="Q166">
        <v>4</v>
      </c>
      <c r="R166">
        <v>4</v>
      </c>
      <c r="S166">
        <v>2</v>
      </c>
      <c r="T166">
        <v>23</v>
      </c>
    </row>
    <row r="167" spans="1:20" x14ac:dyDescent="0.3">
      <c r="A167">
        <v>5168</v>
      </c>
      <c r="B167">
        <v>0</v>
      </c>
      <c r="C167">
        <v>1993</v>
      </c>
      <c r="D167" t="s">
        <v>21</v>
      </c>
      <c r="E167">
        <v>5</v>
      </c>
      <c r="F167">
        <v>4</v>
      </c>
      <c r="G167">
        <v>4</v>
      </c>
      <c r="H167">
        <v>4</v>
      </c>
      <c r="I167">
        <v>5</v>
      </c>
      <c r="J167">
        <v>4</v>
      </c>
      <c r="K167">
        <v>4</v>
      </c>
      <c r="L167">
        <v>4</v>
      </c>
      <c r="M167">
        <v>4</v>
      </c>
      <c r="N167">
        <v>4</v>
      </c>
      <c r="O167">
        <v>3</v>
      </c>
      <c r="P167">
        <v>2</v>
      </c>
      <c r="Q167">
        <v>4</v>
      </c>
      <c r="R167">
        <v>3</v>
      </c>
      <c r="S167">
        <v>2</v>
      </c>
      <c r="T167">
        <v>23</v>
      </c>
    </row>
    <row r="168" spans="1:20" x14ac:dyDescent="0.3">
      <c r="A168">
        <v>5130</v>
      </c>
      <c r="B168">
        <v>0</v>
      </c>
      <c r="C168">
        <v>1977</v>
      </c>
      <c r="D168" t="s">
        <v>75</v>
      </c>
      <c r="E168">
        <v>4</v>
      </c>
      <c r="F168">
        <v>2</v>
      </c>
      <c r="G168">
        <v>4</v>
      </c>
      <c r="H168">
        <v>4</v>
      </c>
      <c r="I168">
        <v>4</v>
      </c>
      <c r="J168">
        <v>5</v>
      </c>
      <c r="K168">
        <v>5</v>
      </c>
      <c r="L168">
        <v>5</v>
      </c>
      <c r="M168">
        <v>4</v>
      </c>
      <c r="N168">
        <v>5</v>
      </c>
      <c r="O168">
        <v>4</v>
      </c>
      <c r="P168">
        <v>4</v>
      </c>
      <c r="Q168">
        <v>5</v>
      </c>
      <c r="R168">
        <v>5</v>
      </c>
      <c r="S168">
        <v>2</v>
      </c>
      <c r="T168">
        <v>17</v>
      </c>
    </row>
    <row r="169" spans="1:20" x14ac:dyDescent="0.3">
      <c r="A169">
        <v>3151</v>
      </c>
      <c r="B169">
        <v>1</v>
      </c>
      <c r="C169">
        <v>1984</v>
      </c>
      <c r="D169" t="s">
        <v>28</v>
      </c>
      <c r="E169">
        <v>4</v>
      </c>
      <c r="F169">
        <v>1</v>
      </c>
      <c r="G169">
        <v>4</v>
      </c>
      <c r="H169">
        <v>4</v>
      </c>
      <c r="I169">
        <v>4</v>
      </c>
      <c r="J169">
        <v>5</v>
      </c>
      <c r="K169">
        <v>4</v>
      </c>
      <c r="L169">
        <v>4</v>
      </c>
      <c r="M169">
        <v>3</v>
      </c>
      <c r="N169">
        <v>4</v>
      </c>
      <c r="O169">
        <v>3</v>
      </c>
      <c r="P169">
        <v>2</v>
      </c>
      <c r="Q169">
        <v>5</v>
      </c>
      <c r="R169">
        <v>3</v>
      </c>
      <c r="S169">
        <v>5</v>
      </c>
      <c r="T169">
        <v>43</v>
      </c>
    </row>
    <row r="170" spans="1:20" x14ac:dyDescent="0.3">
      <c r="A170">
        <v>5099</v>
      </c>
      <c r="B170">
        <v>0</v>
      </c>
      <c r="C170">
        <v>1975</v>
      </c>
      <c r="D170" t="s">
        <v>21</v>
      </c>
      <c r="E170">
        <v>5</v>
      </c>
      <c r="F170">
        <v>4</v>
      </c>
      <c r="G170">
        <v>5</v>
      </c>
      <c r="H170">
        <v>4</v>
      </c>
      <c r="I170">
        <v>4</v>
      </c>
      <c r="J170">
        <v>4</v>
      </c>
      <c r="K170">
        <v>5</v>
      </c>
      <c r="L170">
        <v>5</v>
      </c>
      <c r="M170">
        <v>4</v>
      </c>
      <c r="N170">
        <v>4</v>
      </c>
      <c r="O170">
        <v>5</v>
      </c>
      <c r="P170">
        <v>4</v>
      </c>
      <c r="Q170">
        <v>5</v>
      </c>
      <c r="R170">
        <v>5</v>
      </c>
      <c r="S170">
        <v>1</v>
      </c>
      <c r="T170">
        <v>10</v>
      </c>
    </row>
    <row r="171" spans="1:20" x14ac:dyDescent="0.3">
      <c r="A171">
        <v>5184</v>
      </c>
      <c r="B171">
        <v>1</v>
      </c>
      <c r="C171">
        <v>1965</v>
      </c>
      <c r="D171" t="s">
        <v>76</v>
      </c>
      <c r="E171">
        <v>5</v>
      </c>
      <c r="F171">
        <v>3</v>
      </c>
      <c r="G171">
        <v>4</v>
      </c>
      <c r="H171">
        <v>5</v>
      </c>
      <c r="I171">
        <v>4</v>
      </c>
      <c r="J171">
        <v>4</v>
      </c>
      <c r="K171">
        <v>5</v>
      </c>
      <c r="L171">
        <v>4</v>
      </c>
      <c r="M171">
        <v>5</v>
      </c>
      <c r="N171">
        <v>5</v>
      </c>
      <c r="O171">
        <v>4</v>
      </c>
      <c r="P171">
        <v>5</v>
      </c>
      <c r="Q171">
        <v>5</v>
      </c>
      <c r="R171">
        <v>4</v>
      </c>
      <c r="S171">
        <v>3</v>
      </c>
      <c r="T171">
        <v>16</v>
      </c>
    </row>
    <row r="172" spans="1:20" x14ac:dyDescent="0.3">
      <c r="A172">
        <v>5223</v>
      </c>
      <c r="B172">
        <v>0</v>
      </c>
      <c r="C172">
        <v>1992</v>
      </c>
      <c r="D172" t="s">
        <v>77</v>
      </c>
      <c r="E172">
        <v>2</v>
      </c>
      <c r="F172">
        <v>1</v>
      </c>
      <c r="G172">
        <v>1</v>
      </c>
      <c r="H172">
        <v>4</v>
      </c>
      <c r="I172">
        <v>2</v>
      </c>
      <c r="J172">
        <v>5</v>
      </c>
      <c r="K172">
        <v>3</v>
      </c>
      <c r="L172">
        <v>3</v>
      </c>
      <c r="M172">
        <v>5</v>
      </c>
      <c r="N172">
        <v>3</v>
      </c>
      <c r="O172">
        <v>1</v>
      </c>
      <c r="P172">
        <v>5</v>
      </c>
      <c r="Q172">
        <v>1</v>
      </c>
      <c r="R172">
        <v>2</v>
      </c>
      <c r="S172">
        <v>5</v>
      </c>
      <c r="T172">
        <v>85</v>
      </c>
    </row>
    <row r="173" spans="1:20" x14ac:dyDescent="0.3">
      <c r="A173">
        <v>5235</v>
      </c>
      <c r="B173">
        <v>0</v>
      </c>
      <c r="C173">
        <v>1997</v>
      </c>
      <c r="D173" t="s">
        <v>28</v>
      </c>
      <c r="E173">
        <v>3</v>
      </c>
      <c r="F173">
        <v>1</v>
      </c>
      <c r="G173">
        <v>3</v>
      </c>
      <c r="H173">
        <v>2</v>
      </c>
      <c r="I173">
        <v>3</v>
      </c>
      <c r="J173">
        <v>1</v>
      </c>
      <c r="K173">
        <v>4</v>
      </c>
      <c r="L173">
        <v>4</v>
      </c>
      <c r="M173">
        <v>2</v>
      </c>
      <c r="N173">
        <v>2</v>
      </c>
      <c r="O173">
        <v>2</v>
      </c>
      <c r="P173">
        <v>2</v>
      </c>
      <c r="Q173">
        <v>4</v>
      </c>
      <c r="R173">
        <v>2</v>
      </c>
      <c r="S173">
        <v>3</v>
      </c>
      <c r="T173">
        <v>51</v>
      </c>
    </row>
    <row r="174" spans="1:20" x14ac:dyDescent="0.3">
      <c r="A174">
        <v>5261</v>
      </c>
      <c r="B174">
        <v>0</v>
      </c>
      <c r="C174">
        <v>1998</v>
      </c>
      <c r="D174" t="s">
        <v>37</v>
      </c>
      <c r="E174">
        <v>4</v>
      </c>
      <c r="F174">
        <v>1</v>
      </c>
      <c r="G174">
        <v>1</v>
      </c>
      <c r="H174">
        <v>2</v>
      </c>
      <c r="I174">
        <v>5</v>
      </c>
      <c r="J174">
        <v>4</v>
      </c>
      <c r="K174">
        <v>4</v>
      </c>
      <c r="L174">
        <v>5</v>
      </c>
      <c r="M174">
        <v>4</v>
      </c>
      <c r="N174">
        <v>4</v>
      </c>
      <c r="O174">
        <v>2</v>
      </c>
      <c r="P174">
        <v>4</v>
      </c>
      <c r="Q174">
        <v>2</v>
      </c>
      <c r="R174">
        <v>5</v>
      </c>
      <c r="S174">
        <v>3</v>
      </c>
      <c r="T174">
        <v>67</v>
      </c>
    </row>
    <row r="175" spans="1:20" x14ac:dyDescent="0.3">
      <c r="A175">
        <v>5266</v>
      </c>
      <c r="B175">
        <v>0</v>
      </c>
      <c r="C175">
        <v>1988</v>
      </c>
      <c r="D175" t="s">
        <v>27</v>
      </c>
      <c r="E175">
        <v>2</v>
      </c>
      <c r="F175">
        <v>3</v>
      </c>
      <c r="G175">
        <v>3</v>
      </c>
      <c r="H175">
        <v>2</v>
      </c>
      <c r="I175">
        <v>5</v>
      </c>
      <c r="J175">
        <v>5</v>
      </c>
      <c r="K175">
        <v>2</v>
      </c>
      <c r="L175">
        <v>2</v>
      </c>
      <c r="M175">
        <v>3</v>
      </c>
      <c r="N175">
        <v>4</v>
      </c>
      <c r="O175">
        <v>2</v>
      </c>
      <c r="P175">
        <v>5</v>
      </c>
      <c r="Q175">
        <v>3</v>
      </c>
      <c r="R175">
        <v>2</v>
      </c>
      <c r="S175">
        <v>2</v>
      </c>
      <c r="T175">
        <v>51</v>
      </c>
    </row>
    <row r="176" spans="1:20" x14ac:dyDescent="0.3">
      <c r="A176">
        <v>5228</v>
      </c>
      <c r="B176">
        <v>1</v>
      </c>
      <c r="C176">
        <v>1996</v>
      </c>
      <c r="D176" t="s">
        <v>78</v>
      </c>
      <c r="E176">
        <v>5</v>
      </c>
      <c r="F176">
        <v>1</v>
      </c>
      <c r="G176">
        <v>5</v>
      </c>
      <c r="H176">
        <v>4</v>
      </c>
      <c r="I176">
        <v>2</v>
      </c>
      <c r="J176">
        <v>2</v>
      </c>
      <c r="K176">
        <v>5</v>
      </c>
      <c r="L176">
        <v>3</v>
      </c>
      <c r="M176">
        <v>5</v>
      </c>
      <c r="N176">
        <v>4</v>
      </c>
      <c r="O176">
        <v>4</v>
      </c>
      <c r="P176">
        <v>5</v>
      </c>
      <c r="Q176">
        <v>2</v>
      </c>
      <c r="R176">
        <v>5</v>
      </c>
      <c r="S176">
        <v>2</v>
      </c>
      <c r="T176">
        <v>84</v>
      </c>
    </row>
    <row r="177" spans="1:20" x14ac:dyDescent="0.3">
      <c r="A177">
        <v>5309</v>
      </c>
      <c r="B177">
        <v>0</v>
      </c>
      <c r="C177">
        <v>1997</v>
      </c>
      <c r="D177" t="s">
        <v>21</v>
      </c>
      <c r="E177">
        <v>4</v>
      </c>
      <c r="F177">
        <v>5</v>
      </c>
      <c r="G177">
        <v>5</v>
      </c>
      <c r="H177">
        <v>4</v>
      </c>
      <c r="I177">
        <v>5</v>
      </c>
      <c r="J177">
        <v>4</v>
      </c>
      <c r="K177">
        <v>4</v>
      </c>
      <c r="L177">
        <v>4</v>
      </c>
      <c r="M177">
        <v>4</v>
      </c>
      <c r="N177">
        <v>4</v>
      </c>
      <c r="O177">
        <v>4</v>
      </c>
      <c r="P177">
        <v>4</v>
      </c>
      <c r="Q177">
        <v>5</v>
      </c>
      <c r="R177">
        <v>4</v>
      </c>
      <c r="S177">
        <v>1</v>
      </c>
      <c r="T177">
        <v>9</v>
      </c>
    </row>
    <row r="178" spans="1:20" x14ac:dyDescent="0.3">
      <c r="A178">
        <v>5281</v>
      </c>
      <c r="B178">
        <v>0</v>
      </c>
      <c r="C178">
        <v>1992</v>
      </c>
      <c r="D178" t="s">
        <v>41</v>
      </c>
      <c r="E178">
        <v>4</v>
      </c>
      <c r="F178">
        <v>4</v>
      </c>
      <c r="G178">
        <v>5</v>
      </c>
      <c r="H178">
        <v>1</v>
      </c>
      <c r="I178">
        <v>4</v>
      </c>
      <c r="J178">
        <v>5</v>
      </c>
      <c r="K178">
        <v>5</v>
      </c>
      <c r="L178">
        <v>3</v>
      </c>
      <c r="M178">
        <v>3</v>
      </c>
      <c r="N178">
        <v>4</v>
      </c>
      <c r="O178">
        <v>5</v>
      </c>
      <c r="P178">
        <v>2</v>
      </c>
      <c r="Q178">
        <v>5</v>
      </c>
      <c r="R178">
        <v>5</v>
      </c>
      <c r="S178">
        <v>3</v>
      </c>
      <c r="T178">
        <v>49</v>
      </c>
    </row>
    <row r="179" spans="1:20" x14ac:dyDescent="0.3">
      <c r="A179">
        <v>5325</v>
      </c>
      <c r="B179">
        <v>0</v>
      </c>
      <c r="C179">
        <v>1988</v>
      </c>
      <c r="D179" t="s">
        <v>21</v>
      </c>
      <c r="E179">
        <v>4</v>
      </c>
      <c r="F179">
        <v>3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5</v>
      </c>
      <c r="N179">
        <v>2</v>
      </c>
      <c r="O179">
        <v>2</v>
      </c>
      <c r="P179">
        <v>5</v>
      </c>
      <c r="Q179">
        <v>4</v>
      </c>
      <c r="R179">
        <v>4</v>
      </c>
      <c r="S179">
        <v>2</v>
      </c>
      <c r="T179">
        <v>24</v>
      </c>
    </row>
    <row r="180" spans="1:20" x14ac:dyDescent="0.3">
      <c r="A180">
        <v>5356</v>
      </c>
      <c r="B180">
        <v>0</v>
      </c>
      <c r="C180">
        <v>1997</v>
      </c>
      <c r="D180" t="s">
        <v>21</v>
      </c>
      <c r="E180">
        <v>4</v>
      </c>
      <c r="F180">
        <v>1</v>
      </c>
      <c r="G180">
        <v>4</v>
      </c>
      <c r="H180">
        <v>4</v>
      </c>
      <c r="I180">
        <v>2</v>
      </c>
      <c r="J180">
        <v>1</v>
      </c>
      <c r="K180">
        <v>4</v>
      </c>
      <c r="L180">
        <v>3</v>
      </c>
      <c r="M180">
        <v>4</v>
      </c>
      <c r="N180">
        <v>4</v>
      </c>
      <c r="O180">
        <v>4</v>
      </c>
      <c r="P180">
        <v>1</v>
      </c>
      <c r="Q180">
        <v>4</v>
      </c>
      <c r="R180">
        <v>1</v>
      </c>
      <c r="S180">
        <v>1</v>
      </c>
      <c r="T180">
        <v>67</v>
      </c>
    </row>
    <row r="181" spans="1:20" x14ac:dyDescent="0.3">
      <c r="A181">
        <v>5396</v>
      </c>
      <c r="B181">
        <v>0</v>
      </c>
      <c r="C181">
        <v>1986</v>
      </c>
      <c r="D181" t="s">
        <v>27</v>
      </c>
      <c r="E181">
        <v>5</v>
      </c>
      <c r="F181">
        <v>4</v>
      </c>
      <c r="G181">
        <v>4</v>
      </c>
      <c r="H181">
        <v>5</v>
      </c>
      <c r="I181">
        <v>5</v>
      </c>
      <c r="J181">
        <v>5</v>
      </c>
      <c r="K181">
        <v>5</v>
      </c>
      <c r="L181">
        <v>4</v>
      </c>
      <c r="M181">
        <v>5</v>
      </c>
      <c r="N181">
        <v>4</v>
      </c>
      <c r="O181">
        <v>5</v>
      </c>
      <c r="P181">
        <v>4</v>
      </c>
      <c r="Q181">
        <v>5</v>
      </c>
      <c r="R181">
        <v>4</v>
      </c>
      <c r="S181">
        <v>2</v>
      </c>
      <c r="T181">
        <v>11</v>
      </c>
    </row>
    <row r="182" spans="1:20" x14ac:dyDescent="0.3">
      <c r="A182">
        <v>5399</v>
      </c>
      <c r="B182">
        <v>0</v>
      </c>
      <c r="C182">
        <v>1996</v>
      </c>
      <c r="D182" t="s">
        <v>79</v>
      </c>
      <c r="E182">
        <v>4</v>
      </c>
      <c r="F182">
        <v>2</v>
      </c>
      <c r="G182">
        <v>3</v>
      </c>
      <c r="H182">
        <v>3</v>
      </c>
      <c r="I182">
        <v>5</v>
      </c>
      <c r="J182">
        <v>4</v>
      </c>
      <c r="K182">
        <v>5</v>
      </c>
      <c r="L182">
        <v>3</v>
      </c>
      <c r="M182">
        <v>4</v>
      </c>
      <c r="N182">
        <v>4</v>
      </c>
      <c r="O182">
        <v>2</v>
      </c>
      <c r="P182">
        <v>5</v>
      </c>
      <c r="Q182">
        <v>4</v>
      </c>
      <c r="R182">
        <v>3</v>
      </c>
      <c r="S182">
        <v>3</v>
      </c>
      <c r="T182">
        <v>30</v>
      </c>
    </row>
    <row r="183" spans="1:20" x14ac:dyDescent="0.3">
      <c r="A183">
        <v>5388</v>
      </c>
      <c r="B183">
        <v>0</v>
      </c>
      <c r="C183">
        <v>1990</v>
      </c>
      <c r="D183" t="s">
        <v>27</v>
      </c>
      <c r="E183">
        <v>5</v>
      </c>
      <c r="F183">
        <v>3</v>
      </c>
      <c r="G183">
        <v>5</v>
      </c>
      <c r="H183">
        <v>4</v>
      </c>
      <c r="I183">
        <v>5</v>
      </c>
      <c r="J183">
        <v>4</v>
      </c>
      <c r="K183">
        <v>5</v>
      </c>
      <c r="L183">
        <v>5</v>
      </c>
      <c r="M183">
        <v>5</v>
      </c>
      <c r="N183">
        <v>4</v>
      </c>
      <c r="O183">
        <v>4</v>
      </c>
      <c r="P183">
        <v>4</v>
      </c>
      <c r="Q183">
        <v>4</v>
      </c>
      <c r="R183">
        <v>5</v>
      </c>
      <c r="S183">
        <v>3</v>
      </c>
      <c r="T183">
        <v>12</v>
      </c>
    </row>
    <row r="184" spans="1:20" x14ac:dyDescent="0.3">
      <c r="A184">
        <v>1565</v>
      </c>
      <c r="B184">
        <v>0</v>
      </c>
      <c r="C184">
        <v>1990</v>
      </c>
      <c r="D184" t="s">
        <v>21</v>
      </c>
      <c r="E184">
        <v>4</v>
      </c>
      <c r="F184">
        <v>3</v>
      </c>
      <c r="G184">
        <v>5</v>
      </c>
      <c r="H184">
        <v>4</v>
      </c>
      <c r="I184">
        <v>5</v>
      </c>
      <c r="J184">
        <v>5</v>
      </c>
      <c r="K184">
        <v>5</v>
      </c>
      <c r="L184">
        <v>5</v>
      </c>
      <c r="M184">
        <v>5</v>
      </c>
      <c r="N184">
        <v>4</v>
      </c>
      <c r="O184">
        <v>4</v>
      </c>
      <c r="P184">
        <v>4</v>
      </c>
      <c r="Q184">
        <v>5</v>
      </c>
      <c r="R184">
        <v>3</v>
      </c>
      <c r="S184">
        <v>1</v>
      </c>
      <c r="T184">
        <v>14</v>
      </c>
    </row>
    <row r="185" spans="1:20" x14ac:dyDescent="0.3">
      <c r="A185">
        <v>5424</v>
      </c>
      <c r="B185">
        <v>0</v>
      </c>
      <c r="C185">
        <v>1974</v>
      </c>
      <c r="D185" t="s">
        <v>28</v>
      </c>
      <c r="E185">
        <v>5</v>
      </c>
      <c r="F185">
        <v>2</v>
      </c>
      <c r="G185">
        <v>4</v>
      </c>
      <c r="H185">
        <v>4</v>
      </c>
      <c r="I185">
        <v>5</v>
      </c>
      <c r="J185">
        <v>5</v>
      </c>
      <c r="K185">
        <v>5</v>
      </c>
      <c r="L185">
        <v>5</v>
      </c>
      <c r="M185">
        <v>4</v>
      </c>
      <c r="N185">
        <v>2</v>
      </c>
      <c r="O185">
        <v>2</v>
      </c>
      <c r="P185">
        <v>5</v>
      </c>
      <c r="Q185">
        <v>4</v>
      </c>
      <c r="R185">
        <v>5</v>
      </c>
      <c r="S185">
        <v>2</v>
      </c>
      <c r="T185">
        <v>43</v>
      </c>
    </row>
    <row r="186" spans="1:20" x14ac:dyDescent="0.3">
      <c r="A186">
        <v>5441</v>
      </c>
      <c r="B186">
        <v>0</v>
      </c>
      <c r="C186">
        <v>1995</v>
      </c>
      <c r="D186" t="s">
        <v>37</v>
      </c>
      <c r="E186">
        <v>3</v>
      </c>
      <c r="F186">
        <v>1</v>
      </c>
      <c r="G186">
        <v>4</v>
      </c>
      <c r="H186">
        <v>1</v>
      </c>
      <c r="I186">
        <v>4</v>
      </c>
      <c r="J186">
        <v>4</v>
      </c>
      <c r="K186">
        <v>5</v>
      </c>
      <c r="L186">
        <v>4</v>
      </c>
      <c r="M186">
        <v>2</v>
      </c>
      <c r="N186">
        <v>3</v>
      </c>
      <c r="O186">
        <v>3</v>
      </c>
      <c r="P186">
        <v>1</v>
      </c>
      <c r="Q186">
        <v>2</v>
      </c>
      <c r="R186">
        <v>5</v>
      </c>
      <c r="S186">
        <v>4</v>
      </c>
      <c r="T186">
        <v>48</v>
      </c>
    </row>
    <row r="187" spans="1:20" x14ac:dyDescent="0.3">
      <c r="A187">
        <v>5348</v>
      </c>
      <c r="B187">
        <v>0</v>
      </c>
      <c r="C187">
        <v>1992</v>
      </c>
      <c r="D187" t="s">
        <v>80</v>
      </c>
      <c r="E187">
        <v>2</v>
      </c>
      <c r="F187">
        <v>3</v>
      </c>
      <c r="G187">
        <v>5</v>
      </c>
      <c r="H187">
        <v>4</v>
      </c>
      <c r="I187">
        <v>5</v>
      </c>
      <c r="J187">
        <v>4</v>
      </c>
      <c r="K187">
        <v>5</v>
      </c>
      <c r="L187">
        <v>3</v>
      </c>
      <c r="M187">
        <v>4</v>
      </c>
      <c r="N187">
        <v>4</v>
      </c>
      <c r="O187">
        <v>4</v>
      </c>
      <c r="P187">
        <v>2</v>
      </c>
      <c r="Q187">
        <v>2</v>
      </c>
      <c r="R187">
        <v>4</v>
      </c>
      <c r="S187">
        <v>2</v>
      </c>
      <c r="T187">
        <v>40</v>
      </c>
    </row>
    <row r="188" spans="1:20" x14ac:dyDescent="0.3">
      <c r="A188">
        <v>5440</v>
      </c>
      <c r="B188">
        <v>0</v>
      </c>
      <c r="C188">
        <v>1994</v>
      </c>
      <c r="D188" t="s">
        <v>81</v>
      </c>
      <c r="E188">
        <v>1</v>
      </c>
      <c r="F188">
        <v>3</v>
      </c>
      <c r="G188">
        <v>1</v>
      </c>
      <c r="H188">
        <v>4</v>
      </c>
      <c r="I188">
        <v>4</v>
      </c>
      <c r="J188">
        <v>4</v>
      </c>
      <c r="K188">
        <v>3</v>
      </c>
      <c r="L188">
        <v>1</v>
      </c>
      <c r="M188">
        <v>4</v>
      </c>
      <c r="N188">
        <v>2</v>
      </c>
      <c r="O188">
        <v>2</v>
      </c>
      <c r="P188">
        <v>4</v>
      </c>
      <c r="Q188">
        <v>3</v>
      </c>
      <c r="R188">
        <v>2</v>
      </c>
      <c r="S188">
        <v>5</v>
      </c>
      <c r="T188">
        <v>43</v>
      </c>
    </row>
    <row r="189" spans="1:20" x14ac:dyDescent="0.3">
      <c r="A189">
        <v>5470</v>
      </c>
      <c r="B189">
        <v>0</v>
      </c>
      <c r="C189">
        <v>1995</v>
      </c>
      <c r="D189" t="s">
        <v>27</v>
      </c>
      <c r="E189">
        <v>5</v>
      </c>
      <c r="F189">
        <v>5</v>
      </c>
      <c r="G189">
        <v>5</v>
      </c>
      <c r="H189">
        <v>3</v>
      </c>
      <c r="I189">
        <v>5</v>
      </c>
      <c r="J189">
        <v>4</v>
      </c>
      <c r="K189">
        <v>5</v>
      </c>
      <c r="L189">
        <v>5</v>
      </c>
      <c r="M189">
        <v>5</v>
      </c>
      <c r="N189">
        <v>5</v>
      </c>
      <c r="O189">
        <v>5</v>
      </c>
      <c r="P189">
        <v>4</v>
      </c>
      <c r="Q189">
        <v>5</v>
      </c>
      <c r="R189">
        <v>3</v>
      </c>
      <c r="S189">
        <v>1</v>
      </c>
      <c r="T189">
        <v>17</v>
      </c>
    </row>
    <row r="190" spans="1:20" x14ac:dyDescent="0.3">
      <c r="A190">
        <v>5498</v>
      </c>
      <c r="B190">
        <v>1</v>
      </c>
      <c r="C190">
        <v>1997</v>
      </c>
      <c r="D190" t="s">
        <v>82</v>
      </c>
      <c r="E190">
        <v>3</v>
      </c>
      <c r="F190">
        <v>2</v>
      </c>
      <c r="G190">
        <v>2</v>
      </c>
      <c r="H190">
        <v>5</v>
      </c>
      <c r="I190">
        <v>5</v>
      </c>
      <c r="J190">
        <v>4</v>
      </c>
      <c r="K190">
        <v>2</v>
      </c>
      <c r="L190">
        <v>4</v>
      </c>
      <c r="M190">
        <v>4</v>
      </c>
      <c r="N190">
        <v>4</v>
      </c>
      <c r="O190">
        <v>4</v>
      </c>
      <c r="P190">
        <v>5</v>
      </c>
      <c r="Q190">
        <v>4</v>
      </c>
      <c r="R190">
        <v>5</v>
      </c>
      <c r="S190">
        <v>4</v>
      </c>
      <c r="T190">
        <v>55</v>
      </c>
    </row>
    <row r="191" spans="1:20" x14ac:dyDescent="0.3">
      <c r="A191">
        <v>5493</v>
      </c>
      <c r="B191">
        <v>0</v>
      </c>
      <c r="C191">
        <v>1993</v>
      </c>
      <c r="D191" t="s">
        <v>28</v>
      </c>
      <c r="E191">
        <v>4</v>
      </c>
      <c r="F191">
        <v>2</v>
      </c>
      <c r="G191">
        <v>4</v>
      </c>
      <c r="H191">
        <v>4</v>
      </c>
      <c r="I191">
        <v>5</v>
      </c>
      <c r="J191">
        <v>5</v>
      </c>
      <c r="K191">
        <v>4</v>
      </c>
      <c r="L191">
        <v>4</v>
      </c>
      <c r="M191">
        <v>4</v>
      </c>
      <c r="N191">
        <v>4</v>
      </c>
      <c r="O191">
        <v>4</v>
      </c>
      <c r="P191">
        <v>5</v>
      </c>
      <c r="Q191">
        <v>5</v>
      </c>
      <c r="R191">
        <v>4</v>
      </c>
      <c r="S191">
        <v>1</v>
      </c>
      <c r="T191">
        <v>18</v>
      </c>
    </row>
    <row r="192" spans="1:20" x14ac:dyDescent="0.3">
      <c r="A192">
        <v>5537</v>
      </c>
      <c r="B192">
        <v>1</v>
      </c>
      <c r="C192">
        <v>1980</v>
      </c>
      <c r="D192" t="s">
        <v>21</v>
      </c>
      <c r="E192">
        <v>4</v>
      </c>
      <c r="F192">
        <v>2</v>
      </c>
      <c r="G192">
        <v>4</v>
      </c>
      <c r="H192">
        <v>3</v>
      </c>
      <c r="I192">
        <v>4</v>
      </c>
      <c r="J192">
        <v>4</v>
      </c>
      <c r="K192">
        <v>4</v>
      </c>
      <c r="L192">
        <v>2</v>
      </c>
      <c r="M192">
        <v>4</v>
      </c>
      <c r="N192">
        <v>3</v>
      </c>
      <c r="O192">
        <v>4</v>
      </c>
      <c r="P192">
        <v>4</v>
      </c>
      <c r="Q192">
        <v>5</v>
      </c>
      <c r="R192">
        <v>4</v>
      </c>
      <c r="S192">
        <v>2</v>
      </c>
      <c r="T192">
        <v>26</v>
      </c>
    </row>
    <row r="193" spans="1:20" x14ac:dyDescent="0.3">
      <c r="A193">
        <v>5541</v>
      </c>
      <c r="B193">
        <v>0</v>
      </c>
      <c r="C193">
        <v>1993</v>
      </c>
      <c r="D193" t="s">
        <v>37</v>
      </c>
      <c r="E193">
        <v>2</v>
      </c>
      <c r="F193">
        <v>2</v>
      </c>
      <c r="G193">
        <v>5</v>
      </c>
      <c r="H193">
        <v>4</v>
      </c>
      <c r="I193">
        <v>4</v>
      </c>
      <c r="J193">
        <v>5</v>
      </c>
      <c r="K193">
        <v>4</v>
      </c>
      <c r="L193">
        <v>1</v>
      </c>
      <c r="M193">
        <v>5</v>
      </c>
      <c r="N193">
        <v>2</v>
      </c>
      <c r="O193">
        <v>2</v>
      </c>
      <c r="P193">
        <v>4</v>
      </c>
      <c r="Q193">
        <v>2</v>
      </c>
      <c r="R193">
        <v>3</v>
      </c>
      <c r="S193">
        <v>1</v>
      </c>
      <c r="T193">
        <v>59</v>
      </c>
    </row>
    <row r="194" spans="1:20" x14ac:dyDescent="0.3">
      <c r="A194">
        <v>5553</v>
      </c>
      <c r="B194">
        <v>0</v>
      </c>
      <c r="C194">
        <v>1997</v>
      </c>
      <c r="D194" t="s">
        <v>28</v>
      </c>
      <c r="E194">
        <v>3</v>
      </c>
      <c r="F194">
        <v>4</v>
      </c>
      <c r="G194">
        <v>4</v>
      </c>
      <c r="H194">
        <v>4</v>
      </c>
      <c r="I194">
        <v>4</v>
      </c>
      <c r="J194">
        <v>2</v>
      </c>
      <c r="K194">
        <v>4</v>
      </c>
      <c r="L194">
        <v>2</v>
      </c>
      <c r="M194">
        <v>4</v>
      </c>
      <c r="N194">
        <v>4</v>
      </c>
      <c r="O194">
        <v>4</v>
      </c>
      <c r="P194">
        <v>4</v>
      </c>
      <c r="Q194">
        <v>3</v>
      </c>
      <c r="R194">
        <v>3</v>
      </c>
      <c r="S194">
        <v>2</v>
      </c>
      <c r="T194">
        <v>25</v>
      </c>
    </row>
    <row r="195" spans="1:20" x14ac:dyDescent="0.3">
      <c r="A195">
        <v>5566</v>
      </c>
      <c r="B195">
        <v>0</v>
      </c>
      <c r="C195">
        <v>1998</v>
      </c>
      <c r="D195" t="s">
        <v>27</v>
      </c>
      <c r="E195">
        <v>2</v>
      </c>
      <c r="F195">
        <v>3</v>
      </c>
      <c r="G195">
        <v>2</v>
      </c>
      <c r="H195">
        <v>3</v>
      </c>
      <c r="I195">
        <v>5</v>
      </c>
      <c r="J195">
        <v>4</v>
      </c>
      <c r="K195">
        <v>3</v>
      </c>
      <c r="L195">
        <v>5</v>
      </c>
      <c r="M195">
        <v>5</v>
      </c>
      <c r="N195">
        <v>2</v>
      </c>
      <c r="O195">
        <v>4</v>
      </c>
      <c r="P195">
        <v>2</v>
      </c>
      <c r="Q195">
        <v>5</v>
      </c>
      <c r="R195">
        <v>5</v>
      </c>
      <c r="S195">
        <v>2</v>
      </c>
      <c r="T195">
        <v>67</v>
      </c>
    </row>
    <row r="196" spans="1:20" x14ac:dyDescent="0.3">
      <c r="A196">
        <v>5605</v>
      </c>
      <c r="B196">
        <v>0</v>
      </c>
      <c r="C196">
        <v>1997</v>
      </c>
      <c r="D196" t="s">
        <v>27</v>
      </c>
      <c r="E196">
        <v>5</v>
      </c>
      <c r="F196">
        <v>3</v>
      </c>
      <c r="G196">
        <v>5</v>
      </c>
      <c r="H196">
        <v>2</v>
      </c>
      <c r="I196">
        <v>5</v>
      </c>
      <c r="J196">
        <v>5</v>
      </c>
      <c r="K196">
        <v>5</v>
      </c>
      <c r="L196">
        <v>4</v>
      </c>
      <c r="M196">
        <v>5</v>
      </c>
      <c r="N196">
        <v>4</v>
      </c>
      <c r="O196">
        <v>5</v>
      </c>
      <c r="P196">
        <v>4</v>
      </c>
      <c r="Q196">
        <v>3</v>
      </c>
      <c r="R196">
        <v>5</v>
      </c>
      <c r="S196">
        <v>2</v>
      </c>
      <c r="T196">
        <v>31</v>
      </c>
    </row>
    <row r="197" spans="1:20" x14ac:dyDescent="0.3">
      <c r="A197">
        <v>5620</v>
      </c>
      <c r="B197">
        <v>1</v>
      </c>
      <c r="C197">
        <v>1989</v>
      </c>
      <c r="D197" t="s">
        <v>83</v>
      </c>
      <c r="E197">
        <v>5</v>
      </c>
      <c r="F197">
        <v>4</v>
      </c>
      <c r="G197">
        <v>5</v>
      </c>
      <c r="H197">
        <v>4</v>
      </c>
      <c r="I197">
        <v>5</v>
      </c>
      <c r="J197">
        <v>5</v>
      </c>
      <c r="K197">
        <v>5</v>
      </c>
      <c r="L197">
        <v>5</v>
      </c>
      <c r="M197">
        <v>5</v>
      </c>
      <c r="N197">
        <v>4</v>
      </c>
      <c r="O197">
        <v>4</v>
      </c>
      <c r="P197">
        <v>5</v>
      </c>
      <c r="Q197">
        <v>5</v>
      </c>
      <c r="R197">
        <v>5</v>
      </c>
      <c r="S197">
        <v>1</v>
      </c>
      <c r="T197">
        <v>8</v>
      </c>
    </row>
    <row r="198" spans="1:20" x14ac:dyDescent="0.3">
      <c r="A198">
        <v>5637</v>
      </c>
      <c r="B198">
        <v>0</v>
      </c>
      <c r="C198">
        <v>1996</v>
      </c>
      <c r="D198" t="s">
        <v>27</v>
      </c>
      <c r="E198">
        <v>4</v>
      </c>
      <c r="F198">
        <v>1</v>
      </c>
      <c r="G198">
        <v>2</v>
      </c>
      <c r="H198">
        <v>4</v>
      </c>
      <c r="I198">
        <v>4</v>
      </c>
      <c r="J198">
        <v>5</v>
      </c>
      <c r="K198">
        <v>3</v>
      </c>
      <c r="L198">
        <v>2</v>
      </c>
      <c r="M198">
        <v>4</v>
      </c>
      <c r="N198">
        <v>2</v>
      </c>
      <c r="O198">
        <v>2</v>
      </c>
      <c r="P198">
        <v>3</v>
      </c>
      <c r="Q198">
        <v>5</v>
      </c>
      <c r="R198">
        <v>3</v>
      </c>
      <c r="S198">
        <v>5</v>
      </c>
      <c r="T198">
        <v>48</v>
      </c>
    </row>
    <row r="199" spans="1:20" x14ac:dyDescent="0.3">
      <c r="A199">
        <v>5639</v>
      </c>
      <c r="B199">
        <v>0</v>
      </c>
      <c r="C199">
        <v>1991</v>
      </c>
      <c r="D199" t="s">
        <v>28</v>
      </c>
      <c r="E199">
        <v>4</v>
      </c>
      <c r="F199">
        <v>5</v>
      </c>
      <c r="G199">
        <v>4</v>
      </c>
      <c r="H199">
        <v>5</v>
      </c>
      <c r="I199">
        <v>5</v>
      </c>
      <c r="J199">
        <v>5</v>
      </c>
      <c r="K199">
        <v>5</v>
      </c>
      <c r="L199">
        <v>5</v>
      </c>
      <c r="M199">
        <v>5</v>
      </c>
      <c r="N199">
        <v>4</v>
      </c>
      <c r="O199">
        <v>5</v>
      </c>
      <c r="P199">
        <v>5</v>
      </c>
      <c r="Q199">
        <v>5</v>
      </c>
      <c r="R199">
        <v>5</v>
      </c>
      <c r="S199">
        <v>1</v>
      </c>
      <c r="T199">
        <v>14</v>
      </c>
    </row>
    <row r="200" spans="1:20" x14ac:dyDescent="0.3">
      <c r="A200">
        <v>5665</v>
      </c>
      <c r="B200">
        <v>0</v>
      </c>
      <c r="C200">
        <v>1992</v>
      </c>
      <c r="D200" t="s">
        <v>84</v>
      </c>
      <c r="E200">
        <v>3</v>
      </c>
      <c r="F200">
        <v>5</v>
      </c>
      <c r="G200">
        <v>3</v>
      </c>
      <c r="H200">
        <v>4</v>
      </c>
      <c r="I200">
        <v>5</v>
      </c>
      <c r="J200">
        <v>5</v>
      </c>
      <c r="K200">
        <v>4</v>
      </c>
      <c r="L200">
        <v>4</v>
      </c>
      <c r="M200">
        <v>5</v>
      </c>
      <c r="N200">
        <v>4</v>
      </c>
      <c r="O200">
        <v>5</v>
      </c>
      <c r="P200">
        <v>5</v>
      </c>
      <c r="Q200">
        <v>4</v>
      </c>
      <c r="R200">
        <v>5</v>
      </c>
      <c r="S200">
        <v>1</v>
      </c>
      <c r="T200">
        <v>27</v>
      </c>
    </row>
    <row r="201" spans="1:20" x14ac:dyDescent="0.3">
      <c r="A201">
        <v>4023</v>
      </c>
      <c r="B201">
        <v>0</v>
      </c>
      <c r="C201">
        <v>1998</v>
      </c>
      <c r="D201" t="s">
        <v>21</v>
      </c>
      <c r="E201">
        <v>4</v>
      </c>
      <c r="F201">
        <v>4</v>
      </c>
      <c r="G201">
        <v>2</v>
      </c>
      <c r="H201">
        <v>4</v>
      </c>
      <c r="I201">
        <v>2</v>
      </c>
      <c r="J201">
        <v>2</v>
      </c>
      <c r="K201">
        <v>2</v>
      </c>
      <c r="L201">
        <v>2</v>
      </c>
      <c r="M201">
        <v>4</v>
      </c>
      <c r="N201">
        <v>4</v>
      </c>
      <c r="O201">
        <v>5</v>
      </c>
      <c r="P201">
        <v>1</v>
      </c>
      <c r="Q201">
        <v>4</v>
      </c>
      <c r="R201">
        <v>4</v>
      </c>
      <c r="S201">
        <v>5</v>
      </c>
      <c r="T201">
        <v>89</v>
      </c>
    </row>
    <row r="202" spans="1:20" x14ac:dyDescent="0.3">
      <c r="A202">
        <v>5741</v>
      </c>
      <c r="B202">
        <v>0</v>
      </c>
      <c r="C202">
        <v>1997</v>
      </c>
      <c r="D202" t="s">
        <v>28</v>
      </c>
      <c r="E202">
        <v>4</v>
      </c>
      <c r="F202">
        <v>3</v>
      </c>
      <c r="G202">
        <v>4</v>
      </c>
      <c r="H202">
        <v>5</v>
      </c>
      <c r="I202">
        <v>5</v>
      </c>
      <c r="J202">
        <v>4</v>
      </c>
      <c r="K202">
        <v>2</v>
      </c>
      <c r="L202">
        <v>4</v>
      </c>
      <c r="M202">
        <v>5</v>
      </c>
      <c r="N202">
        <v>3</v>
      </c>
      <c r="O202">
        <v>4</v>
      </c>
      <c r="P202">
        <v>4</v>
      </c>
      <c r="Q202">
        <v>5</v>
      </c>
      <c r="R202">
        <v>5</v>
      </c>
      <c r="S202">
        <v>1</v>
      </c>
      <c r="T202">
        <v>38</v>
      </c>
    </row>
    <row r="203" spans="1:20" x14ac:dyDescent="0.3">
      <c r="A203">
        <v>5772</v>
      </c>
      <c r="B203">
        <v>1</v>
      </c>
      <c r="C203">
        <v>1991</v>
      </c>
      <c r="D203" t="s">
        <v>85</v>
      </c>
      <c r="E203">
        <v>5</v>
      </c>
      <c r="F203">
        <v>5</v>
      </c>
      <c r="G203">
        <v>5</v>
      </c>
      <c r="H203">
        <v>4</v>
      </c>
      <c r="I203">
        <v>5</v>
      </c>
      <c r="J203">
        <v>1</v>
      </c>
      <c r="K203">
        <v>5</v>
      </c>
      <c r="L203">
        <v>5</v>
      </c>
      <c r="M203">
        <v>5</v>
      </c>
      <c r="N203">
        <v>5</v>
      </c>
      <c r="O203">
        <v>5</v>
      </c>
      <c r="P203">
        <v>4</v>
      </c>
      <c r="Q203">
        <v>5</v>
      </c>
      <c r="R203">
        <v>5</v>
      </c>
      <c r="S203">
        <v>1</v>
      </c>
      <c r="T203">
        <v>45</v>
      </c>
    </row>
    <row r="204" spans="1:20" x14ac:dyDescent="0.3">
      <c r="A204">
        <v>5784</v>
      </c>
      <c r="B204">
        <v>1</v>
      </c>
      <c r="C204">
        <v>1992</v>
      </c>
      <c r="D204" t="s">
        <v>27</v>
      </c>
      <c r="E204">
        <v>5</v>
      </c>
      <c r="F204">
        <v>3</v>
      </c>
      <c r="G204">
        <v>5</v>
      </c>
      <c r="H204">
        <v>4</v>
      </c>
      <c r="I204">
        <v>2</v>
      </c>
      <c r="J204">
        <v>5</v>
      </c>
      <c r="K204">
        <v>4</v>
      </c>
      <c r="L204">
        <v>5</v>
      </c>
      <c r="M204">
        <v>5</v>
      </c>
      <c r="N204">
        <v>4</v>
      </c>
      <c r="O204">
        <v>4</v>
      </c>
      <c r="P204">
        <v>4</v>
      </c>
      <c r="Q204">
        <v>3</v>
      </c>
      <c r="R204">
        <v>5</v>
      </c>
      <c r="S204">
        <v>1</v>
      </c>
      <c r="T204">
        <v>45</v>
      </c>
    </row>
    <row r="205" spans="1:20" x14ac:dyDescent="0.3">
      <c r="A205">
        <v>5779</v>
      </c>
      <c r="B205">
        <v>1</v>
      </c>
      <c r="C205">
        <v>1998</v>
      </c>
      <c r="D205" t="s">
        <v>86</v>
      </c>
      <c r="E205">
        <v>1</v>
      </c>
      <c r="F205">
        <v>1</v>
      </c>
      <c r="G205">
        <v>2</v>
      </c>
      <c r="H205">
        <v>1</v>
      </c>
      <c r="I205">
        <v>1</v>
      </c>
      <c r="J205">
        <v>4</v>
      </c>
      <c r="K205">
        <v>2</v>
      </c>
      <c r="L205">
        <v>1</v>
      </c>
      <c r="M205">
        <v>1</v>
      </c>
      <c r="N205">
        <v>2</v>
      </c>
      <c r="O205">
        <v>2</v>
      </c>
      <c r="P205">
        <v>1</v>
      </c>
      <c r="Q205">
        <v>2</v>
      </c>
      <c r="R205">
        <v>2</v>
      </c>
      <c r="S205">
        <v>5</v>
      </c>
      <c r="T205">
        <v>49</v>
      </c>
    </row>
    <row r="206" spans="1:20" x14ac:dyDescent="0.3">
      <c r="A206">
        <v>5791</v>
      </c>
      <c r="B206">
        <v>0</v>
      </c>
      <c r="C206">
        <v>1995</v>
      </c>
      <c r="D206" t="s">
        <v>28</v>
      </c>
      <c r="E206">
        <v>4</v>
      </c>
      <c r="F206">
        <v>1</v>
      </c>
      <c r="G206">
        <v>5</v>
      </c>
      <c r="H206">
        <v>2</v>
      </c>
      <c r="I206">
        <v>4</v>
      </c>
      <c r="J206">
        <v>4</v>
      </c>
      <c r="K206">
        <v>5</v>
      </c>
      <c r="L206">
        <v>5</v>
      </c>
      <c r="M206">
        <v>3</v>
      </c>
      <c r="N206">
        <v>3</v>
      </c>
      <c r="O206">
        <v>5</v>
      </c>
      <c r="P206">
        <v>1</v>
      </c>
      <c r="Q206">
        <v>2</v>
      </c>
      <c r="R206">
        <v>5</v>
      </c>
      <c r="S206">
        <v>1</v>
      </c>
      <c r="T206">
        <v>65</v>
      </c>
    </row>
    <row r="207" spans="1:20" x14ac:dyDescent="0.3">
      <c r="A207">
        <v>5798</v>
      </c>
      <c r="B207">
        <v>0</v>
      </c>
      <c r="C207">
        <v>1994</v>
      </c>
      <c r="D207" t="s">
        <v>28</v>
      </c>
      <c r="E207">
        <v>4</v>
      </c>
      <c r="F207">
        <v>2</v>
      </c>
      <c r="G207">
        <v>5</v>
      </c>
      <c r="H207">
        <v>4</v>
      </c>
      <c r="I207">
        <v>4</v>
      </c>
      <c r="J207">
        <v>4</v>
      </c>
      <c r="K207">
        <v>4</v>
      </c>
      <c r="L207">
        <v>4</v>
      </c>
      <c r="M207">
        <v>5</v>
      </c>
      <c r="N207">
        <v>4</v>
      </c>
      <c r="O207">
        <v>4</v>
      </c>
      <c r="P207">
        <v>2</v>
      </c>
      <c r="Q207">
        <v>4</v>
      </c>
      <c r="R207">
        <v>4</v>
      </c>
      <c r="S207">
        <v>1</v>
      </c>
      <c r="T207">
        <v>21</v>
      </c>
    </row>
    <row r="208" spans="1:20" x14ac:dyDescent="0.3">
      <c r="A208">
        <v>5768</v>
      </c>
      <c r="B208">
        <v>0</v>
      </c>
      <c r="C208">
        <v>1998</v>
      </c>
      <c r="D208" t="s">
        <v>87</v>
      </c>
      <c r="E208">
        <v>3</v>
      </c>
      <c r="F208">
        <v>3</v>
      </c>
      <c r="G208">
        <v>4</v>
      </c>
      <c r="H208">
        <v>2</v>
      </c>
      <c r="I208">
        <v>4</v>
      </c>
      <c r="J208">
        <v>3</v>
      </c>
      <c r="K208">
        <v>4</v>
      </c>
      <c r="L208">
        <v>3</v>
      </c>
      <c r="M208">
        <v>4</v>
      </c>
      <c r="N208">
        <v>4</v>
      </c>
      <c r="O208">
        <v>2</v>
      </c>
      <c r="P208">
        <v>2</v>
      </c>
      <c r="Q208">
        <v>4</v>
      </c>
      <c r="R208">
        <v>5</v>
      </c>
      <c r="S208">
        <v>3</v>
      </c>
      <c r="T208">
        <v>27</v>
      </c>
    </row>
    <row r="209" spans="1:20" x14ac:dyDescent="0.3">
      <c r="A209">
        <v>5813</v>
      </c>
      <c r="B209">
        <v>0</v>
      </c>
      <c r="C209">
        <v>1993</v>
      </c>
      <c r="D209" t="s">
        <v>88</v>
      </c>
      <c r="E209">
        <v>5</v>
      </c>
      <c r="F209">
        <v>2</v>
      </c>
      <c r="G209">
        <v>5</v>
      </c>
      <c r="H209">
        <v>3</v>
      </c>
      <c r="I209">
        <v>5</v>
      </c>
      <c r="J209">
        <v>4</v>
      </c>
      <c r="K209">
        <v>2</v>
      </c>
      <c r="L209">
        <v>5</v>
      </c>
      <c r="M209">
        <v>3</v>
      </c>
      <c r="N209">
        <v>3</v>
      </c>
      <c r="O209">
        <v>2</v>
      </c>
      <c r="P209">
        <v>4</v>
      </c>
      <c r="Q209">
        <v>4</v>
      </c>
      <c r="R209">
        <v>5</v>
      </c>
      <c r="S209">
        <v>2</v>
      </c>
      <c r="T209">
        <v>52</v>
      </c>
    </row>
    <row r="210" spans="1:20" x14ac:dyDescent="0.3">
      <c r="A210">
        <v>5818</v>
      </c>
      <c r="B210">
        <v>0</v>
      </c>
      <c r="C210">
        <v>1978</v>
      </c>
      <c r="D210" t="s">
        <v>27</v>
      </c>
      <c r="E210">
        <v>4</v>
      </c>
      <c r="F210">
        <v>4</v>
      </c>
      <c r="G210">
        <v>2</v>
      </c>
      <c r="H210">
        <v>4</v>
      </c>
      <c r="I210">
        <v>4</v>
      </c>
      <c r="J210">
        <v>4</v>
      </c>
      <c r="K210">
        <v>3</v>
      </c>
      <c r="L210">
        <v>4</v>
      </c>
      <c r="M210">
        <v>4</v>
      </c>
      <c r="N210">
        <v>2</v>
      </c>
      <c r="O210">
        <v>4</v>
      </c>
      <c r="P210">
        <v>2</v>
      </c>
      <c r="Q210">
        <v>4</v>
      </c>
      <c r="R210">
        <v>4</v>
      </c>
      <c r="S210">
        <v>2</v>
      </c>
      <c r="T210">
        <v>33</v>
      </c>
    </row>
    <row r="211" spans="1:20" x14ac:dyDescent="0.3">
      <c r="A211">
        <v>5827</v>
      </c>
      <c r="B211">
        <v>0</v>
      </c>
      <c r="C211">
        <v>1992</v>
      </c>
      <c r="D211" t="s">
        <v>27</v>
      </c>
      <c r="E211">
        <v>4</v>
      </c>
      <c r="F211">
        <v>5</v>
      </c>
      <c r="G211">
        <v>5</v>
      </c>
      <c r="H211">
        <v>5</v>
      </c>
      <c r="I211">
        <v>5</v>
      </c>
      <c r="J211">
        <v>5</v>
      </c>
      <c r="K211">
        <v>5</v>
      </c>
      <c r="L211">
        <v>4</v>
      </c>
      <c r="M211">
        <v>3</v>
      </c>
      <c r="N211">
        <v>5</v>
      </c>
      <c r="O211">
        <v>5</v>
      </c>
      <c r="P211">
        <v>5</v>
      </c>
      <c r="Q211">
        <v>4</v>
      </c>
      <c r="R211">
        <v>5</v>
      </c>
      <c r="S211">
        <v>2</v>
      </c>
      <c r="T211">
        <v>28</v>
      </c>
    </row>
    <row r="212" spans="1:20" x14ac:dyDescent="0.3">
      <c r="A212">
        <v>5832</v>
      </c>
      <c r="B212">
        <v>0</v>
      </c>
      <c r="C212">
        <v>1987</v>
      </c>
      <c r="D212" t="s">
        <v>89</v>
      </c>
      <c r="E212">
        <v>3</v>
      </c>
      <c r="F212">
        <v>2</v>
      </c>
      <c r="G212">
        <v>4</v>
      </c>
      <c r="H212">
        <v>4</v>
      </c>
      <c r="I212">
        <v>4</v>
      </c>
      <c r="J212">
        <v>2</v>
      </c>
      <c r="K212">
        <v>4</v>
      </c>
      <c r="L212">
        <v>4</v>
      </c>
      <c r="M212">
        <v>5</v>
      </c>
      <c r="N212">
        <v>3</v>
      </c>
      <c r="O212">
        <v>4</v>
      </c>
      <c r="P212">
        <v>4</v>
      </c>
      <c r="Q212">
        <v>2</v>
      </c>
      <c r="R212">
        <v>3</v>
      </c>
      <c r="S212">
        <v>2</v>
      </c>
      <c r="T212">
        <v>43</v>
      </c>
    </row>
    <row r="213" spans="1:20" x14ac:dyDescent="0.3">
      <c r="A213">
        <v>5836</v>
      </c>
      <c r="B213">
        <v>0</v>
      </c>
      <c r="C213">
        <v>1995</v>
      </c>
      <c r="D213" t="s">
        <v>90</v>
      </c>
      <c r="E213">
        <v>4</v>
      </c>
      <c r="F213">
        <v>3</v>
      </c>
      <c r="G213">
        <v>5</v>
      </c>
      <c r="H213">
        <v>3</v>
      </c>
      <c r="I213">
        <v>5</v>
      </c>
      <c r="J213">
        <v>5</v>
      </c>
      <c r="K213">
        <v>3</v>
      </c>
      <c r="L213">
        <v>4</v>
      </c>
      <c r="M213">
        <v>4</v>
      </c>
      <c r="N213">
        <v>4</v>
      </c>
      <c r="O213">
        <v>4</v>
      </c>
      <c r="P213">
        <v>4</v>
      </c>
      <c r="Q213">
        <v>4</v>
      </c>
      <c r="R213">
        <v>4</v>
      </c>
      <c r="S213">
        <v>1</v>
      </c>
      <c r="T213">
        <v>15</v>
      </c>
    </row>
    <row r="214" spans="1:20" x14ac:dyDescent="0.3">
      <c r="A214">
        <v>5843</v>
      </c>
      <c r="B214">
        <v>0</v>
      </c>
      <c r="C214">
        <v>1994</v>
      </c>
      <c r="D214" t="s">
        <v>91</v>
      </c>
      <c r="E214">
        <v>2</v>
      </c>
      <c r="F214">
        <v>2</v>
      </c>
      <c r="G214">
        <v>1</v>
      </c>
      <c r="H214">
        <v>3</v>
      </c>
      <c r="I214">
        <v>4</v>
      </c>
      <c r="J214">
        <v>4</v>
      </c>
      <c r="K214">
        <v>2</v>
      </c>
      <c r="L214">
        <v>1</v>
      </c>
      <c r="M214">
        <v>3</v>
      </c>
      <c r="N214">
        <v>2</v>
      </c>
      <c r="O214">
        <v>1</v>
      </c>
      <c r="P214">
        <v>2</v>
      </c>
      <c r="Q214">
        <v>4</v>
      </c>
      <c r="R214">
        <v>4</v>
      </c>
      <c r="S214">
        <v>5</v>
      </c>
      <c r="T214">
        <v>36</v>
      </c>
    </row>
    <row r="215" spans="1:20" x14ac:dyDescent="0.3">
      <c r="A215">
        <v>4351</v>
      </c>
      <c r="B215">
        <v>0</v>
      </c>
      <c r="C215">
        <v>1998</v>
      </c>
      <c r="D215" t="s">
        <v>92</v>
      </c>
      <c r="E215">
        <v>3</v>
      </c>
      <c r="F215">
        <v>4</v>
      </c>
      <c r="G215">
        <v>3</v>
      </c>
      <c r="H215">
        <v>3</v>
      </c>
      <c r="I215">
        <v>4</v>
      </c>
      <c r="J215">
        <v>4</v>
      </c>
      <c r="K215">
        <v>4</v>
      </c>
      <c r="L215">
        <v>4</v>
      </c>
      <c r="M215">
        <v>5</v>
      </c>
      <c r="N215">
        <v>4</v>
      </c>
      <c r="O215">
        <v>3</v>
      </c>
      <c r="P215">
        <v>4</v>
      </c>
      <c r="Q215">
        <v>5</v>
      </c>
      <c r="R215">
        <v>4</v>
      </c>
      <c r="S215">
        <v>1</v>
      </c>
      <c r="T215">
        <v>21</v>
      </c>
    </row>
    <row r="216" spans="1:20" x14ac:dyDescent="0.3">
      <c r="A216">
        <v>5855</v>
      </c>
      <c r="B216">
        <v>1</v>
      </c>
      <c r="C216">
        <v>1992</v>
      </c>
      <c r="D216" t="s">
        <v>21</v>
      </c>
      <c r="E216">
        <v>5</v>
      </c>
      <c r="F216">
        <v>3</v>
      </c>
      <c r="G216">
        <v>4</v>
      </c>
      <c r="H216">
        <v>5</v>
      </c>
      <c r="I216">
        <v>4</v>
      </c>
      <c r="J216">
        <v>5</v>
      </c>
      <c r="K216">
        <v>4</v>
      </c>
      <c r="L216">
        <v>4</v>
      </c>
      <c r="M216">
        <v>4</v>
      </c>
      <c r="N216">
        <v>4</v>
      </c>
      <c r="O216">
        <v>4</v>
      </c>
      <c r="P216">
        <v>5</v>
      </c>
      <c r="Q216">
        <v>4</v>
      </c>
      <c r="R216">
        <v>2</v>
      </c>
      <c r="S216">
        <v>3</v>
      </c>
      <c r="T216">
        <v>26</v>
      </c>
    </row>
    <row r="217" spans="1:20" x14ac:dyDescent="0.3">
      <c r="A217">
        <v>5506</v>
      </c>
      <c r="B217">
        <v>0</v>
      </c>
      <c r="C217">
        <v>1992</v>
      </c>
      <c r="D217" t="s">
        <v>93</v>
      </c>
      <c r="E217">
        <v>2</v>
      </c>
      <c r="F217">
        <v>2</v>
      </c>
      <c r="G217">
        <v>4</v>
      </c>
      <c r="H217">
        <v>4</v>
      </c>
      <c r="I217">
        <v>5</v>
      </c>
      <c r="J217">
        <v>4</v>
      </c>
      <c r="K217">
        <v>3</v>
      </c>
      <c r="L217">
        <v>3</v>
      </c>
      <c r="M217">
        <v>4</v>
      </c>
      <c r="N217">
        <v>4</v>
      </c>
      <c r="O217">
        <v>3</v>
      </c>
      <c r="P217">
        <v>4</v>
      </c>
      <c r="Q217">
        <v>4</v>
      </c>
      <c r="R217">
        <v>4</v>
      </c>
      <c r="S217">
        <v>4</v>
      </c>
      <c r="T217">
        <v>24</v>
      </c>
    </row>
    <row r="218" spans="1:20" x14ac:dyDescent="0.3">
      <c r="A218">
        <v>5902</v>
      </c>
      <c r="B218">
        <v>0</v>
      </c>
      <c r="C218">
        <v>1990</v>
      </c>
      <c r="D218" t="s">
        <v>37</v>
      </c>
      <c r="E218">
        <v>4</v>
      </c>
      <c r="F218">
        <v>4</v>
      </c>
      <c r="G218">
        <v>4</v>
      </c>
      <c r="H218">
        <v>5</v>
      </c>
      <c r="I218">
        <v>5</v>
      </c>
      <c r="J218">
        <v>5</v>
      </c>
      <c r="K218">
        <v>5</v>
      </c>
      <c r="L218">
        <v>5</v>
      </c>
      <c r="M218">
        <v>4</v>
      </c>
      <c r="N218">
        <v>4</v>
      </c>
      <c r="O218">
        <v>4</v>
      </c>
      <c r="P218">
        <v>4</v>
      </c>
      <c r="Q218">
        <v>4</v>
      </c>
      <c r="R218">
        <v>4</v>
      </c>
      <c r="S218">
        <v>1</v>
      </c>
      <c r="T218">
        <v>13</v>
      </c>
    </row>
    <row r="219" spans="1:20" x14ac:dyDescent="0.3">
      <c r="A219">
        <v>5898</v>
      </c>
      <c r="B219">
        <v>0</v>
      </c>
      <c r="C219">
        <v>1998</v>
      </c>
      <c r="D219" t="s">
        <v>94</v>
      </c>
      <c r="E219">
        <v>3</v>
      </c>
      <c r="F219">
        <v>4</v>
      </c>
      <c r="G219">
        <v>2</v>
      </c>
      <c r="H219">
        <v>2</v>
      </c>
      <c r="I219">
        <v>4</v>
      </c>
      <c r="J219">
        <v>3</v>
      </c>
      <c r="K219">
        <v>4</v>
      </c>
      <c r="L219">
        <v>4</v>
      </c>
      <c r="M219">
        <v>4</v>
      </c>
      <c r="N219">
        <v>4</v>
      </c>
      <c r="O219">
        <v>4</v>
      </c>
      <c r="P219">
        <v>5</v>
      </c>
      <c r="Q219">
        <v>5</v>
      </c>
      <c r="R219">
        <v>3</v>
      </c>
      <c r="S219">
        <v>3</v>
      </c>
      <c r="T219">
        <v>40</v>
      </c>
    </row>
    <row r="220" spans="1:20" x14ac:dyDescent="0.3">
      <c r="A220">
        <v>5928</v>
      </c>
      <c r="B220">
        <v>0</v>
      </c>
      <c r="C220">
        <v>1989</v>
      </c>
      <c r="D220" t="s">
        <v>28</v>
      </c>
      <c r="E220">
        <v>4</v>
      </c>
      <c r="F220">
        <v>5</v>
      </c>
      <c r="G220">
        <v>4</v>
      </c>
      <c r="H220">
        <v>4</v>
      </c>
      <c r="I220">
        <v>5</v>
      </c>
      <c r="J220">
        <v>5</v>
      </c>
      <c r="K220">
        <v>4</v>
      </c>
      <c r="L220">
        <v>3</v>
      </c>
      <c r="M220">
        <v>5</v>
      </c>
      <c r="N220">
        <v>4</v>
      </c>
      <c r="O220">
        <v>4</v>
      </c>
      <c r="P220">
        <v>4</v>
      </c>
      <c r="Q220">
        <v>5</v>
      </c>
      <c r="R220">
        <v>2</v>
      </c>
      <c r="S220">
        <v>1</v>
      </c>
      <c r="T220">
        <v>21</v>
      </c>
    </row>
    <row r="221" spans="1:20" x14ac:dyDescent="0.3">
      <c r="A221">
        <v>5937</v>
      </c>
      <c r="B221">
        <v>1</v>
      </c>
      <c r="C221">
        <v>1991</v>
      </c>
      <c r="D221" t="s">
        <v>33</v>
      </c>
      <c r="E221">
        <v>1</v>
      </c>
      <c r="F221">
        <v>2</v>
      </c>
      <c r="G221">
        <v>5</v>
      </c>
      <c r="H221">
        <v>3</v>
      </c>
      <c r="I221">
        <v>5</v>
      </c>
      <c r="J221">
        <v>1</v>
      </c>
      <c r="K221">
        <v>3</v>
      </c>
      <c r="L221">
        <v>1</v>
      </c>
      <c r="M221">
        <v>4</v>
      </c>
      <c r="N221">
        <v>2</v>
      </c>
      <c r="O221">
        <v>1</v>
      </c>
      <c r="P221">
        <v>4</v>
      </c>
      <c r="Q221">
        <v>1</v>
      </c>
      <c r="R221">
        <v>5</v>
      </c>
      <c r="S221">
        <v>5</v>
      </c>
      <c r="T221">
        <v>93</v>
      </c>
    </row>
    <row r="222" spans="1:20" x14ac:dyDescent="0.3">
      <c r="A222">
        <v>5956</v>
      </c>
      <c r="B222">
        <v>1</v>
      </c>
      <c r="C222">
        <v>1969</v>
      </c>
      <c r="D222" t="s">
        <v>95</v>
      </c>
      <c r="E222">
        <v>5</v>
      </c>
      <c r="F222">
        <v>4</v>
      </c>
      <c r="G222">
        <v>5</v>
      </c>
      <c r="H222">
        <v>4</v>
      </c>
      <c r="I222">
        <v>5</v>
      </c>
      <c r="J222">
        <v>5</v>
      </c>
      <c r="K222">
        <v>5</v>
      </c>
      <c r="L222">
        <v>5</v>
      </c>
      <c r="M222">
        <v>4</v>
      </c>
      <c r="N222">
        <v>5</v>
      </c>
      <c r="O222">
        <v>5</v>
      </c>
      <c r="P222">
        <v>4</v>
      </c>
      <c r="Q222">
        <v>5</v>
      </c>
      <c r="R222">
        <v>5</v>
      </c>
      <c r="S222">
        <v>1</v>
      </c>
      <c r="T222">
        <v>9</v>
      </c>
    </row>
    <row r="223" spans="1:20" x14ac:dyDescent="0.3">
      <c r="A223">
        <v>5953</v>
      </c>
      <c r="B223">
        <v>0</v>
      </c>
      <c r="C223">
        <v>1993</v>
      </c>
      <c r="D223" t="s">
        <v>96</v>
      </c>
      <c r="E223">
        <v>4</v>
      </c>
      <c r="F223">
        <v>4</v>
      </c>
      <c r="G223">
        <v>4</v>
      </c>
      <c r="H223">
        <v>4</v>
      </c>
      <c r="I223">
        <v>4</v>
      </c>
      <c r="J223">
        <v>5</v>
      </c>
      <c r="K223">
        <v>5</v>
      </c>
      <c r="L223">
        <v>2</v>
      </c>
      <c r="M223">
        <v>4</v>
      </c>
      <c r="N223">
        <v>4</v>
      </c>
      <c r="O223">
        <v>4</v>
      </c>
      <c r="P223">
        <v>5</v>
      </c>
      <c r="Q223">
        <v>4</v>
      </c>
      <c r="R223">
        <v>4</v>
      </c>
      <c r="S223">
        <v>3</v>
      </c>
      <c r="T223">
        <v>22</v>
      </c>
    </row>
    <row r="224" spans="1:20" x14ac:dyDescent="0.3">
      <c r="A224">
        <v>5950</v>
      </c>
      <c r="B224">
        <v>0</v>
      </c>
      <c r="C224">
        <v>1996</v>
      </c>
      <c r="D224" t="s">
        <v>97</v>
      </c>
      <c r="E224">
        <v>3</v>
      </c>
      <c r="F224">
        <v>3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v>4</v>
      </c>
      <c r="N224">
        <v>4</v>
      </c>
      <c r="O224">
        <v>4</v>
      </c>
      <c r="P224">
        <v>4</v>
      </c>
      <c r="Q224">
        <v>4</v>
      </c>
      <c r="R224">
        <v>4</v>
      </c>
      <c r="S224">
        <v>2</v>
      </c>
      <c r="T224">
        <v>3</v>
      </c>
    </row>
    <row r="225" spans="1:20" x14ac:dyDescent="0.3">
      <c r="A225">
        <v>5971</v>
      </c>
      <c r="B225">
        <v>0</v>
      </c>
      <c r="C225">
        <v>1983</v>
      </c>
      <c r="D225" t="s">
        <v>98</v>
      </c>
      <c r="E225">
        <v>2</v>
      </c>
      <c r="F225">
        <v>2</v>
      </c>
      <c r="G225">
        <v>3</v>
      </c>
      <c r="H225">
        <v>2</v>
      </c>
      <c r="I225">
        <v>2</v>
      </c>
      <c r="J225">
        <v>4</v>
      </c>
      <c r="K225">
        <v>4</v>
      </c>
      <c r="L225">
        <v>2</v>
      </c>
      <c r="M225">
        <v>4</v>
      </c>
      <c r="N225">
        <v>4</v>
      </c>
      <c r="O225">
        <v>2</v>
      </c>
      <c r="P225">
        <v>3</v>
      </c>
      <c r="Q225">
        <v>4</v>
      </c>
      <c r="R225">
        <v>4</v>
      </c>
      <c r="S225">
        <v>4</v>
      </c>
      <c r="T225">
        <v>33</v>
      </c>
    </row>
    <row r="226" spans="1:20" x14ac:dyDescent="0.3">
      <c r="A226">
        <v>5995</v>
      </c>
      <c r="B226">
        <v>0</v>
      </c>
      <c r="C226">
        <v>1975</v>
      </c>
      <c r="D226" t="s">
        <v>99</v>
      </c>
      <c r="E226">
        <v>4</v>
      </c>
      <c r="F226">
        <v>2</v>
      </c>
      <c r="G226">
        <v>5</v>
      </c>
      <c r="H226">
        <v>4</v>
      </c>
      <c r="I226">
        <v>5</v>
      </c>
      <c r="J226">
        <v>5</v>
      </c>
      <c r="K226">
        <v>5</v>
      </c>
      <c r="L226">
        <v>4</v>
      </c>
      <c r="M226">
        <v>5</v>
      </c>
      <c r="N226">
        <v>4</v>
      </c>
      <c r="O226">
        <v>4</v>
      </c>
      <c r="P226">
        <v>4</v>
      </c>
      <c r="Q226">
        <v>4</v>
      </c>
      <c r="R226">
        <v>5</v>
      </c>
      <c r="S226">
        <v>1</v>
      </c>
      <c r="T226">
        <v>16</v>
      </c>
    </row>
    <row r="227" spans="1:20" x14ac:dyDescent="0.3">
      <c r="A227">
        <v>6021</v>
      </c>
      <c r="B227">
        <v>0</v>
      </c>
      <c r="C227">
        <v>1985</v>
      </c>
      <c r="D227" t="s">
        <v>28</v>
      </c>
      <c r="E227">
        <v>4</v>
      </c>
      <c r="F227">
        <v>4</v>
      </c>
      <c r="G227">
        <v>4</v>
      </c>
      <c r="H227">
        <v>4</v>
      </c>
      <c r="I227">
        <v>5</v>
      </c>
      <c r="J227">
        <v>5</v>
      </c>
      <c r="K227">
        <v>5</v>
      </c>
      <c r="L227">
        <v>4</v>
      </c>
      <c r="M227">
        <v>4</v>
      </c>
      <c r="N227">
        <v>5</v>
      </c>
      <c r="O227">
        <v>4</v>
      </c>
      <c r="P227">
        <v>3</v>
      </c>
      <c r="Q227">
        <v>5</v>
      </c>
      <c r="R227">
        <v>3</v>
      </c>
      <c r="S227">
        <v>1</v>
      </c>
      <c r="T227">
        <v>17</v>
      </c>
    </row>
    <row r="228" spans="1:20" x14ac:dyDescent="0.3">
      <c r="A228">
        <v>6027</v>
      </c>
      <c r="B228">
        <v>0</v>
      </c>
      <c r="C228">
        <v>1995</v>
      </c>
      <c r="D228" t="s">
        <v>21</v>
      </c>
      <c r="E228">
        <v>5</v>
      </c>
      <c r="F228">
        <v>5</v>
      </c>
      <c r="G228">
        <v>5</v>
      </c>
      <c r="H228">
        <v>4</v>
      </c>
      <c r="I228">
        <v>5</v>
      </c>
      <c r="J228">
        <v>5</v>
      </c>
      <c r="K228">
        <v>5</v>
      </c>
      <c r="L228">
        <v>5</v>
      </c>
      <c r="M228">
        <v>5</v>
      </c>
      <c r="N228">
        <v>4</v>
      </c>
      <c r="O228">
        <v>5</v>
      </c>
      <c r="P228">
        <v>5</v>
      </c>
      <c r="Q228">
        <v>5</v>
      </c>
      <c r="R228">
        <v>5</v>
      </c>
      <c r="S228">
        <v>1</v>
      </c>
      <c r="T228">
        <v>9</v>
      </c>
    </row>
    <row r="229" spans="1:20" x14ac:dyDescent="0.3">
      <c r="A229">
        <v>6057</v>
      </c>
      <c r="B229">
        <v>0</v>
      </c>
      <c r="C229">
        <v>1998</v>
      </c>
      <c r="D229" t="s">
        <v>28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3</v>
      </c>
      <c r="L229">
        <v>4</v>
      </c>
      <c r="M229">
        <v>4</v>
      </c>
      <c r="N229">
        <v>4</v>
      </c>
      <c r="O229">
        <v>4</v>
      </c>
      <c r="P229">
        <v>3</v>
      </c>
      <c r="Q229">
        <v>5</v>
      </c>
      <c r="R229">
        <v>2</v>
      </c>
      <c r="S229">
        <v>1</v>
      </c>
      <c r="T229">
        <v>18</v>
      </c>
    </row>
    <row r="230" spans="1:20" x14ac:dyDescent="0.3">
      <c r="A230">
        <v>6054</v>
      </c>
      <c r="B230">
        <v>1</v>
      </c>
      <c r="C230">
        <v>1995</v>
      </c>
      <c r="D230" t="s">
        <v>28</v>
      </c>
      <c r="E230">
        <v>4</v>
      </c>
      <c r="F230">
        <v>2</v>
      </c>
      <c r="G230">
        <v>4</v>
      </c>
      <c r="H230">
        <v>4</v>
      </c>
      <c r="I230">
        <v>4</v>
      </c>
      <c r="J230">
        <v>4</v>
      </c>
      <c r="K230">
        <v>4</v>
      </c>
      <c r="L230">
        <v>4</v>
      </c>
      <c r="M230">
        <v>4</v>
      </c>
      <c r="N230">
        <v>3</v>
      </c>
      <c r="O230">
        <v>2</v>
      </c>
      <c r="P230">
        <v>2</v>
      </c>
      <c r="Q230">
        <v>2</v>
      </c>
      <c r="R230">
        <v>5</v>
      </c>
      <c r="S230">
        <v>4</v>
      </c>
      <c r="T230">
        <v>36</v>
      </c>
    </row>
    <row r="231" spans="1:20" x14ac:dyDescent="0.3">
      <c r="A231">
        <v>6060</v>
      </c>
      <c r="B231">
        <v>0</v>
      </c>
      <c r="C231">
        <v>1997</v>
      </c>
      <c r="D231" t="s">
        <v>21</v>
      </c>
      <c r="E231">
        <v>3</v>
      </c>
      <c r="F231">
        <v>2</v>
      </c>
      <c r="G231">
        <v>5</v>
      </c>
      <c r="H231">
        <v>2</v>
      </c>
      <c r="I231">
        <v>3</v>
      </c>
      <c r="J231">
        <v>4</v>
      </c>
      <c r="K231">
        <v>5</v>
      </c>
      <c r="L231">
        <v>3</v>
      </c>
      <c r="M231">
        <v>5</v>
      </c>
      <c r="N231">
        <v>4</v>
      </c>
      <c r="O231">
        <v>2</v>
      </c>
      <c r="P231">
        <v>5</v>
      </c>
      <c r="Q231">
        <v>4</v>
      </c>
      <c r="R231">
        <v>3</v>
      </c>
      <c r="S231">
        <v>4</v>
      </c>
      <c r="T231">
        <v>47</v>
      </c>
    </row>
    <row r="232" spans="1:20" x14ac:dyDescent="0.3">
      <c r="A232">
        <v>6069</v>
      </c>
      <c r="B232">
        <v>1</v>
      </c>
      <c r="C232">
        <v>1997</v>
      </c>
      <c r="D232" t="s">
        <v>37</v>
      </c>
      <c r="E232">
        <v>1</v>
      </c>
      <c r="F232">
        <v>1</v>
      </c>
      <c r="G232">
        <v>1</v>
      </c>
      <c r="H232">
        <v>2</v>
      </c>
      <c r="I232">
        <v>1</v>
      </c>
      <c r="J232">
        <v>3</v>
      </c>
      <c r="K232">
        <v>1</v>
      </c>
      <c r="L232">
        <v>1</v>
      </c>
      <c r="M232">
        <v>2</v>
      </c>
      <c r="N232">
        <v>1</v>
      </c>
      <c r="O232">
        <v>1</v>
      </c>
      <c r="P232">
        <v>2</v>
      </c>
      <c r="Q232">
        <v>2</v>
      </c>
      <c r="R232">
        <v>1</v>
      </c>
      <c r="S232">
        <v>4</v>
      </c>
      <c r="T232">
        <v>54</v>
      </c>
    </row>
    <row r="233" spans="1:20" x14ac:dyDescent="0.3">
      <c r="A233">
        <v>6076</v>
      </c>
      <c r="B233">
        <v>0</v>
      </c>
      <c r="C233">
        <v>1999</v>
      </c>
      <c r="D233" t="s">
        <v>28</v>
      </c>
      <c r="E233">
        <v>3</v>
      </c>
      <c r="F233">
        <v>2</v>
      </c>
      <c r="G233">
        <v>4</v>
      </c>
      <c r="H233">
        <v>3</v>
      </c>
      <c r="I233">
        <v>4</v>
      </c>
      <c r="J233">
        <v>4</v>
      </c>
      <c r="K233">
        <v>4</v>
      </c>
      <c r="L233">
        <v>4</v>
      </c>
      <c r="M233">
        <v>4</v>
      </c>
      <c r="N233">
        <v>3</v>
      </c>
      <c r="O233">
        <v>4</v>
      </c>
      <c r="P233">
        <v>3</v>
      </c>
      <c r="Q233">
        <v>3</v>
      </c>
      <c r="R233">
        <v>3</v>
      </c>
      <c r="S233">
        <v>4</v>
      </c>
      <c r="T233">
        <v>14</v>
      </c>
    </row>
    <row r="234" spans="1:20" x14ac:dyDescent="0.3">
      <c r="A234">
        <v>6081</v>
      </c>
      <c r="B234">
        <v>0</v>
      </c>
      <c r="C234">
        <v>1998</v>
      </c>
      <c r="D234" t="s">
        <v>21</v>
      </c>
      <c r="E234">
        <v>5</v>
      </c>
      <c r="F234">
        <v>4</v>
      </c>
      <c r="G234">
        <v>5</v>
      </c>
      <c r="H234">
        <v>4</v>
      </c>
      <c r="I234">
        <v>5</v>
      </c>
      <c r="J234">
        <v>5</v>
      </c>
      <c r="K234">
        <v>5</v>
      </c>
      <c r="L234">
        <v>5</v>
      </c>
      <c r="M234">
        <v>5</v>
      </c>
      <c r="N234">
        <v>4</v>
      </c>
      <c r="O234">
        <v>5</v>
      </c>
      <c r="P234">
        <v>5</v>
      </c>
      <c r="Q234">
        <v>4</v>
      </c>
      <c r="R234">
        <v>5</v>
      </c>
      <c r="S234">
        <v>2</v>
      </c>
      <c r="T234">
        <v>9</v>
      </c>
    </row>
    <row r="235" spans="1:20" x14ac:dyDescent="0.3">
      <c r="A235">
        <v>6107</v>
      </c>
      <c r="B235">
        <v>0</v>
      </c>
      <c r="C235">
        <v>1998</v>
      </c>
      <c r="D235" t="s">
        <v>31</v>
      </c>
      <c r="E235">
        <v>3</v>
      </c>
      <c r="F235">
        <v>1</v>
      </c>
      <c r="G235">
        <v>3</v>
      </c>
      <c r="H235">
        <v>4</v>
      </c>
      <c r="I235">
        <v>4</v>
      </c>
      <c r="J235">
        <v>4</v>
      </c>
      <c r="K235">
        <v>4</v>
      </c>
      <c r="L235">
        <v>3</v>
      </c>
      <c r="M235">
        <v>4</v>
      </c>
      <c r="N235">
        <v>3</v>
      </c>
      <c r="O235">
        <v>3</v>
      </c>
      <c r="P235">
        <v>4</v>
      </c>
      <c r="Q235">
        <v>4</v>
      </c>
      <c r="R235">
        <v>4</v>
      </c>
      <c r="S235">
        <v>5</v>
      </c>
      <c r="T235">
        <v>16</v>
      </c>
    </row>
    <row r="236" spans="1:20" x14ac:dyDescent="0.3">
      <c r="A236">
        <v>6121</v>
      </c>
      <c r="B236">
        <v>0</v>
      </c>
      <c r="C236">
        <v>1995</v>
      </c>
      <c r="D236" t="s">
        <v>32</v>
      </c>
      <c r="E236">
        <v>4</v>
      </c>
      <c r="F236">
        <v>3</v>
      </c>
      <c r="G236">
        <v>4</v>
      </c>
      <c r="H236">
        <v>4</v>
      </c>
      <c r="I236">
        <v>5</v>
      </c>
      <c r="J236">
        <v>4</v>
      </c>
      <c r="K236">
        <v>4</v>
      </c>
      <c r="L236">
        <v>5</v>
      </c>
      <c r="M236">
        <v>4</v>
      </c>
      <c r="N236">
        <v>5</v>
      </c>
      <c r="O236">
        <v>3</v>
      </c>
      <c r="P236">
        <v>3</v>
      </c>
      <c r="Q236">
        <v>4</v>
      </c>
      <c r="R236">
        <v>2</v>
      </c>
      <c r="S236">
        <v>1</v>
      </c>
      <c r="T236">
        <v>30</v>
      </c>
    </row>
    <row r="237" spans="1:20" x14ac:dyDescent="0.3">
      <c r="A237">
        <v>6129</v>
      </c>
      <c r="B237">
        <v>0</v>
      </c>
      <c r="C237">
        <v>1995</v>
      </c>
      <c r="D237" t="s">
        <v>28</v>
      </c>
      <c r="E237">
        <v>4</v>
      </c>
      <c r="F237">
        <v>3</v>
      </c>
      <c r="G237">
        <v>5</v>
      </c>
      <c r="H237">
        <v>4</v>
      </c>
      <c r="I237">
        <v>4</v>
      </c>
      <c r="J237">
        <v>5</v>
      </c>
      <c r="K237">
        <v>4</v>
      </c>
      <c r="L237">
        <v>2</v>
      </c>
      <c r="M237">
        <v>5</v>
      </c>
      <c r="N237">
        <v>2</v>
      </c>
      <c r="O237">
        <v>3</v>
      </c>
      <c r="P237">
        <v>3</v>
      </c>
      <c r="Q237">
        <v>2</v>
      </c>
      <c r="R237">
        <v>2</v>
      </c>
      <c r="S237">
        <v>2</v>
      </c>
      <c r="T237">
        <v>45</v>
      </c>
    </row>
    <row r="238" spans="1:20" x14ac:dyDescent="0.3">
      <c r="A238">
        <v>6137</v>
      </c>
      <c r="B238">
        <v>0</v>
      </c>
      <c r="C238">
        <v>1997</v>
      </c>
      <c r="D238" t="s">
        <v>28</v>
      </c>
      <c r="E238">
        <v>4</v>
      </c>
      <c r="F238">
        <v>3</v>
      </c>
      <c r="G238">
        <v>4</v>
      </c>
      <c r="H238">
        <v>4</v>
      </c>
      <c r="I238">
        <v>4</v>
      </c>
      <c r="J238">
        <v>3</v>
      </c>
      <c r="K238">
        <v>4</v>
      </c>
      <c r="L238">
        <v>4</v>
      </c>
      <c r="M238">
        <v>4</v>
      </c>
      <c r="N238">
        <v>4</v>
      </c>
      <c r="O238">
        <v>4</v>
      </c>
      <c r="P238">
        <v>4</v>
      </c>
      <c r="Q238">
        <v>4</v>
      </c>
      <c r="R238">
        <v>3</v>
      </c>
      <c r="S238">
        <v>2</v>
      </c>
      <c r="T238">
        <v>5</v>
      </c>
    </row>
    <row r="239" spans="1:20" x14ac:dyDescent="0.3">
      <c r="A239">
        <v>6149</v>
      </c>
      <c r="B239">
        <v>1</v>
      </c>
      <c r="C239">
        <v>1994</v>
      </c>
      <c r="D239" t="s">
        <v>27</v>
      </c>
      <c r="E239">
        <v>4</v>
      </c>
      <c r="F239">
        <v>4</v>
      </c>
      <c r="G239">
        <v>5</v>
      </c>
      <c r="H239">
        <v>5</v>
      </c>
      <c r="I239">
        <v>5</v>
      </c>
      <c r="J239">
        <v>4</v>
      </c>
      <c r="K239">
        <v>5</v>
      </c>
      <c r="L239">
        <v>4</v>
      </c>
      <c r="M239">
        <v>3</v>
      </c>
      <c r="N239">
        <v>4</v>
      </c>
      <c r="O239">
        <v>4</v>
      </c>
      <c r="P239">
        <v>5</v>
      </c>
      <c r="Q239">
        <v>3</v>
      </c>
      <c r="R239">
        <v>4</v>
      </c>
      <c r="S239">
        <v>1</v>
      </c>
      <c r="T239">
        <v>25</v>
      </c>
    </row>
    <row r="240" spans="1:20" x14ac:dyDescent="0.3">
      <c r="A240">
        <v>6156</v>
      </c>
      <c r="B240">
        <v>0</v>
      </c>
      <c r="C240">
        <v>1975</v>
      </c>
      <c r="D240" t="s">
        <v>100</v>
      </c>
      <c r="E240">
        <v>3</v>
      </c>
      <c r="F240">
        <v>4</v>
      </c>
      <c r="G240">
        <v>4</v>
      </c>
      <c r="H240">
        <v>4</v>
      </c>
      <c r="I240">
        <v>5</v>
      </c>
      <c r="J240">
        <v>5</v>
      </c>
      <c r="K240">
        <v>5</v>
      </c>
      <c r="L240">
        <v>5</v>
      </c>
      <c r="M240">
        <v>4</v>
      </c>
      <c r="N240">
        <v>5</v>
      </c>
      <c r="O240">
        <v>3</v>
      </c>
      <c r="P240">
        <v>5</v>
      </c>
      <c r="Q240">
        <v>5</v>
      </c>
      <c r="R240">
        <v>5</v>
      </c>
      <c r="S240">
        <v>1</v>
      </c>
      <c r="T240">
        <v>30</v>
      </c>
    </row>
    <row r="241" spans="1:20" x14ac:dyDescent="0.3">
      <c r="A241">
        <v>6192</v>
      </c>
      <c r="B241">
        <v>0</v>
      </c>
      <c r="C241">
        <v>1996</v>
      </c>
      <c r="D241" t="s">
        <v>28</v>
      </c>
      <c r="E241">
        <v>4</v>
      </c>
      <c r="F241">
        <v>4</v>
      </c>
      <c r="G241">
        <v>3</v>
      </c>
      <c r="H241">
        <v>4</v>
      </c>
      <c r="I241">
        <v>5</v>
      </c>
      <c r="J241">
        <v>4</v>
      </c>
      <c r="K241">
        <v>4</v>
      </c>
      <c r="L241">
        <v>3</v>
      </c>
      <c r="M241">
        <v>4</v>
      </c>
      <c r="N241">
        <v>3</v>
      </c>
      <c r="O241">
        <v>4</v>
      </c>
      <c r="P241">
        <v>2</v>
      </c>
      <c r="Q241">
        <v>4</v>
      </c>
      <c r="R241">
        <v>2</v>
      </c>
      <c r="S241">
        <v>1</v>
      </c>
      <c r="T241">
        <v>25</v>
      </c>
    </row>
    <row r="242" spans="1:20" x14ac:dyDescent="0.3">
      <c r="A242">
        <v>6205</v>
      </c>
      <c r="B242">
        <v>0</v>
      </c>
      <c r="C242">
        <v>1964</v>
      </c>
      <c r="D242" t="s">
        <v>27</v>
      </c>
      <c r="E242">
        <v>4</v>
      </c>
      <c r="F242">
        <v>4</v>
      </c>
      <c r="G242">
        <v>4</v>
      </c>
      <c r="H242">
        <v>2</v>
      </c>
      <c r="I242">
        <v>4</v>
      </c>
      <c r="J242">
        <v>4</v>
      </c>
      <c r="K242">
        <v>2</v>
      </c>
      <c r="L242">
        <v>2</v>
      </c>
      <c r="M242">
        <v>2</v>
      </c>
      <c r="N242">
        <v>3</v>
      </c>
      <c r="O242">
        <v>4</v>
      </c>
      <c r="P242">
        <v>5</v>
      </c>
      <c r="Q242">
        <v>4</v>
      </c>
      <c r="R242">
        <v>4</v>
      </c>
      <c r="S242">
        <v>2</v>
      </c>
      <c r="T242">
        <v>47</v>
      </c>
    </row>
    <row r="243" spans="1:20" x14ac:dyDescent="0.3">
      <c r="A243">
        <v>6221</v>
      </c>
      <c r="B243">
        <v>0</v>
      </c>
      <c r="C243">
        <v>1994</v>
      </c>
      <c r="D243" t="s">
        <v>28</v>
      </c>
      <c r="E243">
        <v>4</v>
      </c>
      <c r="F243">
        <v>5</v>
      </c>
      <c r="G243">
        <v>5</v>
      </c>
      <c r="H243">
        <v>5</v>
      </c>
      <c r="I243">
        <v>4</v>
      </c>
      <c r="J243">
        <v>4</v>
      </c>
      <c r="K243">
        <v>2</v>
      </c>
      <c r="L243">
        <v>5</v>
      </c>
      <c r="M243">
        <v>4</v>
      </c>
      <c r="N243">
        <v>5</v>
      </c>
      <c r="O243">
        <v>4</v>
      </c>
      <c r="P243">
        <v>4</v>
      </c>
      <c r="Q243">
        <v>5</v>
      </c>
      <c r="R243">
        <v>5</v>
      </c>
      <c r="S243">
        <v>1</v>
      </c>
      <c r="T243">
        <v>46</v>
      </c>
    </row>
    <row r="244" spans="1:20" x14ac:dyDescent="0.3">
      <c r="A244">
        <v>5802</v>
      </c>
      <c r="B244">
        <v>1</v>
      </c>
      <c r="C244">
        <v>1989</v>
      </c>
      <c r="D244" t="s">
        <v>101</v>
      </c>
      <c r="E244">
        <v>3</v>
      </c>
      <c r="F244">
        <v>2</v>
      </c>
      <c r="G244">
        <v>2</v>
      </c>
      <c r="H244">
        <v>4</v>
      </c>
      <c r="I244">
        <v>5</v>
      </c>
      <c r="J244">
        <v>5</v>
      </c>
      <c r="K244">
        <v>4</v>
      </c>
      <c r="L244">
        <v>5</v>
      </c>
      <c r="M244">
        <v>5</v>
      </c>
      <c r="N244">
        <v>3</v>
      </c>
      <c r="O244">
        <v>4</v>
      </c>
      <c r="P244">
        <v>4</v>
      </c>
      <c r="Q244">
        <v>5</v>
      </c>
      <c r="R244">
        <v>3</v>
      </c>
      <c r="S244">
        <v>5</v>
      </c>
      <c r="T244">
        <v>51</v>
      </c>
    </row>
    <row r="245" spans="1:20" x14ac:dyDescent="0.3">
      <c r="A245">
        <v>6257</v>
      </c>
      <c r="B245">
        <v>0</v>
      </c>
      <c r="C245">
        <v>1991</v>
      </c>
      <c r="D245" t="s">
        <v>102</v>
      </c>
      <c r="E245">
        <v>4</v>
      </c>
      <c r="F245">
        <v>2</v>
      </c>
      <c r="G245">
        <v>4</v>
      </c>
      <c r="H245">
        <v>3</v>
      </c>
      <c r="I245">
        <v>5</v>
      </c>
      <c r="J245">
        <v>5</v>
      </c>
      <c r="K245">
        <v>5</v>
      </c>
      <c r="L245">
        <v>5</v>
      </c>
      <c r="M245">
        <v>2</v>
      </c>
      <c r="N245">
        <v>4</v>
      </c>
      <c r="O245">
        <v>5</v>
      </c>
      <c r="P245">
        <v>4</v>
      </c>
      <c r="Q245">
        <v>2</v>
      </c>
      <c r="R245">
        <v>4</v>
      </c>
      <c r="S245">
        <v>3</v>
      </c>
      <c r="T245">
        <v>49</v>
      </c>
    </row>
    <row r="246" spans="1:20" x14ac:dyDescent="0.3">
      <c r="A246">
        <v>6055</v>
      </c>
      <c r="B246">
        <v>0</v>
      </c>
      <c r="C246">
        <v>1998</v>
      </c>
      <c r="D246" t="s">
        <v>37</v>
      </c>
      <c r="E246">
        <v>5</v>
      </c>
      <c r="F246">
        <v>4</v>
      </c>
      <c r="G246">
        <v>4</v>
      </c>
      <c r="H246">
        <v>4</v>
      </c>
      <c r="I246">
        <v>4</v>
      </c>
      <c r="J246">
        <v>2</v>
      </c>
      <c r="K246">
        <v>5</v>
      </c>
      <c r="L246">
        <v>5</v>
      </c>
      <c r="M246">
        <v>4</v>
      </c>
      <c r="N246">
        <v>4</v>
      </c>
      <c r="O246">
        <v>5</v>
      </c>
      <c r="P246">
        <v>5</v>
      </c>
      <c r="Q246">
        <v>4</v>
      </c>
      <c r="R246">
        <v>5</v>
      </c>
      <c r="S246">
        <v>1</v>
      </c>
      <c r="T246">
        <v>30</v>
      </c>
    </row>
    <row r="247" spans="1:20" x14ac:dyDescent="0.3">
      <c r="A247">
        <v>6282</v>
      </c>
      <c r="B247">
        <v>0</v>
      </c>
      <c r="C247">
        <v>1973</v>
      </c>
      <c r="D247" t="s">
        <v>27</v>
      </c>
      <c r="E247">
        <v>3</v>
      </c>
      <c r="F247">
        <v>3</v>
      </c>
      <c r="G247">
        <v>4</v>
      </c>
      <c r="H247">
        <v>3</v>
      </c>
      <c r="I247">
        <v>4</v>
      </c>
      <c r="J247">
        <v>3</v>
      </c>
      <c r="K247">
        <v>2</v>
      </c>
      <c r="L247">
        <v>3</v>
      </c>
      <c r="M247">
        <v>4</v>
      </c>
      <c r="N247">
        <v>4</v>
      </c>
      <c r="O247">
        <v>3</v>
      </c>
      <c r="P247">
        <v>4</v>
      </c>
      <c r="Q247">
        <v>2</v>
      </c>
      <c r="R247">
        <v>4</v>
      </c>
      <c r="S247">
        <v>3</v>
      </c>
      <c r="T247">
        <v>30</v>
      </c>
    </row>
    <row r="248" spans="1:20" x14ac:dyDescent="0.3">
      <c r="A248">
        <v>6016</v>
      </c>
      <c r="B248">
        <v>0</v>
      </c>
      <c r="C248">
        <v>1995</v>
      </c>
      <c r="D248" t="s">
        <v>32</v>
      </c>
      <c r="E248">
        <v>3</v>
      </c>
      <c r="F248">
        <v>2</v>
      </c>
      <c r="G248">
        <v>4</v>
      </c>
      <c r="H248">
        <v>3</v>
      </c>
      <c r="I248">
        <v>2</v>
      </c>
      <c r="J248">
        <v>3</v>
      </c>
      <c r="K248">
        <v>4</v>
      </c>
      <c r="L248">
        <v>3</v>
      </c>
      <c r="M248">
        <v>4</v>
      </c>
      <c r="N248">
        <v>3</v>
      </c>
      <c r="O248">
        <v>3</v>
      </c>
      <c r="P248">
        <v>3</v>
      </c>
      <c r="Q248">
        <v>3</v>
      </c>
      <c r="R248">
        <v>4</v>
      </c>
      <c r="S248">
        <v>4</v>
      </c>
      <c r="T248">
        <v>17</v>
      </c>
    </row>
    <row r="249" spans="1:20" x14ac:dyDescent="0.3">
      <c r="A249">
        <v>6313</v>
      </c>
      <c r="B249">
        <v>0</v>
      </c>
      <c r="C249">
        <v>1995</v>
      </c>
      <c r="D249" t="s">
        <v>103</v>
      </c>
      <c r="E249">
        <v>4</v>
      </c>
      <c r="F249">
        <v>4</v>
      </c>
      <c r="G249">
        <v>3</v>
      </c>
      <c r="H249">
        <v>2</v>
      </c>
      <c r="I249">
        <v>4</v>
      </c>
      <c r="J249">
        <v>3</v>
      </c>
      <c r="K249">
        <v>4</v>
      </c>
      <c r="L249">
        <v>3</v>
      </c>
      <c r="M249">
        <v>4</v>
      </c>
      <c r="N249">
        <v>4</v>
      </c>
      <c r="O249">
        <v>3</v>
      </c>
      <c r="P249">
        <v>2</v>
      </c>
      <c r="Q249">
        <v>4</v>
      </c>
      <c r="R249">
        <v>5</v>
      </c>
      <c r="S249">
        <v>1</v>
      </c>
      <c r="T249">
        <v>33</v>
      </c>
    </row>
    <row r="250" spans="1:20" x14ac:dyDescent="0.3">
      <c r="A250">
        <v>6202</v>
      </c>
      <c r="B250">
        <v>0</v>
      </c>
      <c r="C250">
        <v>1997</v>
      </c>
      <c r="D250" t="s">
        <v>27</v>
      </c>
      <c r="E250">
        <v>4</v>
      </c>
      <c r="F250">
        <v>4</v>
      </c>
      <c r="G250">
        <v>4</v>
      </c>
      <c r="H250">
        <v>4</v>
      </c>
      <c r="I250">
        <v>4</v>
      </c>
      <c r="J250">
        <v>3</v>
      </c>
      <c r="K250">
        <v>4</v>
      </c>
      <c r="L250">
        <v>5</v>
      </c>
      <c r="M250">
        <v>3</v>
      </c>
      <c r="N250">
        <v>4</v>
      </c>
      <c r="O250">
        <v>4</v>
      </c>
      <c r="P250">
        <v>5</v>
      </c>
      <c r="Q250">
        <v>4</v>
      </c>
      <c r="R250">
        <v>4</v>
      </c>
      <c r="S250">
        <v>1</v>
      </c>
      <c r="T250">
        <v>18</v>
      </c>
    </row>
    <row r="251" spans="1:20" x14ac:dyDescent="0.3">
      <c r="A251">
        <v>6318</v>
      </c>
      <c r="B251">
        <v>0</v>
      </c>
      <c r="C251">
        <v>1984</v>
      </c>
      <c r="D251" t="s">
        <v>104</v>
      </c>
      <c r="E251">
        <v>4</v>
      </c>
      <c r="F251">
        <v>5</v>
      </c>
      <c r="G251">
        <v>5</v>
      </c>
      <c r="H251">
        <v>4</v>
      </c>
      <c r="I251">
        <v>5</v>
      </c>
      <c r="J251">
        <v>5</v>
      </c>
      <c r="K251">
        <v>4</v>
      </c>
      <c r="L251">
        <v>5</v>
      </c>
      <c r="M251">
        <v>5</v>
      </c>
      <c r="N251">
        <v>4</v>
      </c>
      <c r="O251">
        <v>4</v>
      </c>
      <c r="P251">
        <v>4</v>
      </c>
      <c r="Q251">
        <v>5</v>
      </c>
      <c r="R251">
        <v>5</v>
      </c>
      <c r="S251">
        <v>1</v>
      </c>
      <c r="T251">
        <v>12</v>
      </c>
    </row>
    <row r="252" spans="1:20" x14ac:dyDescent="0.3">
      <c r="A252">
        <v>6330</v>
      </c>
      <c r="B252">
        <v>0</v>
      </c>
      <c r="C252">
        <v>1996</v>
      </c>
      <c r="D252" t="s">
        <v>27</v>
      </c>
      <c r="E252">
        <v>4</v>
      </c>
      <c r="F252">
        <v>2</v>
      </c>
      <c r="G252">
        <v>5</v>
      </c>
      <c r="H252">
        <v>2</v>
      </c>
      <c r="I252">
        <v>3</v>
      </c>
      <c r="J252">
        <v>4</v>
      </c>
      <c r="K252">
        <v>5</v>
      </c>
      <c r="L252">
        <v>4</v>
      </c>
      <c r="M252">
        <v>2</v>
      </c>
      <c r="N252">
        <v>4</v>
      </c>
      <c r="O252">
        <v>5</v>
      </c>
      <c r="P252">
        <v>3</v>
      </c>
      <c r="Q252">
        <v>3</v>
      </c>
      <c r="R252">
        <v>4</v>
      </c>
      <c r="S252">
        <v>1</v>
      </c>
      <c r="T252">
        <v>40</v>
      </c>
    </row>
    <row r="253" spans="1:20" x14ac:dyDescent="0.3">
      <c r="A253">
        <v>6333</v>
      </c>
      <c r="B253">
        <v>0</v>
      </c>
      <c r="C253">
        <v>1994</v>
      </c>
      <c r="D253" t="s">
        <v>37</v>
      </c>
      <c r="E253">
        <v>4</v>
      </c>
      <c r="F253">
        <v>1</v>
      </c>
      <c r="G253">
        <v>5</v>
      </c>
      <c r="H253">
        <v>4</v>
      </c>
      <c r="I253">
        <v>5</v>
      </c>
      <c r="J253">
        <v>5</v>
      </c>
      <c r="K253">
        <v>4</v>
      </c>
      <c r="L253">
        <v>4</v>
      </c>
      <c r="M253">
        <v>4</v>
      </c>
      <c r="N253">
        <v>5</v>
      </c>
      <c r="O253">
        <v>4</v>
      </c>
      <c r="P253">
        <v>4</v>
      </c>
      <c r="Q253">
        <v>5</v>
      </c>
      <c r="R253">
        <v>4</v>
      </c>
      <c r="S253">
        <v>4</v>
      </c>
      <c r="T253">
        <v>36</v>
      </c>
    </row>
    <row r="254" spans="1:20" x14ac:dyDescent="0.3">
      <c r="A254">
        <v>3518</v>
      </c>
      <c r="B254">
        <v>0</v>
      </c>
      <c r="C254">
        <v>1979</v>
      </c>
      <c r="D254" t="s">
        <v>21</v>
      </c>
      <c r="E254">
        <v>3</v>
      </c>
      <c r="F254">
        <v>3</v>
      </c>
      <c r="G254">
        <v>3</v>
      </c>
      <c r="H254">
        <v>2</v>
      </c>
      <c r="I254">
        <v>4</v>
      </c>
      <c r="J254">
        <v>3</v>
      </c>
      <c r="K254">
        <v>5</v>
      </c>
      <c r="L254">
        <v>4</v>
      </c>
      <c r="M254">
        <v>3</v>
      </c>
      <c r="N254">
        <v>3</v>
      </c>
      <c r="O254">
        <v>3</v>
      </c>
      <c r="P254">
        <v>3</v>
      </c>
      <c r="Q254">
        <v>3</v>
      </c>
      <c r="R254">
        <v>5</v>
      </c>
      <c r="S254">
        <v>3</v>
      </c>
      <c r="T254">
        <v>22</v>
      </c>
    </row>
    <row r="255" spans="1:20" x14ac:dyDescent="0.3">
      <c r="A255">
        <v>6342</v>
      </c>
      <c r="B255">
        <v>0</v>
      </c>
      <c r="C255">
        <v>1995</v>
      </c>
      <c r="D255" t="s">
        <v>105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4</v>
      </c>
      <c r="K255">
        <v>1</v>
      </c>
      <c r="L255">
        <v>1</v>
      </c>
      <c r="M255">
        <v>1</v>
      </c>
      <c r="N255">
        <v>1</v>
      </c>
      <c r="O255">
        <v>1</v>
      </c>
      <c r="P255">
        <v>1</v>
      </c>
      <c r="Q255">
        <v>1</v>
      </c>
      <c r="R255">
        <v>5</v>
      </c>
      <c r="S255">
        <v>5</v>
      </c>
      <c r="T255">
        <v>75</v>
      </c>
    </row>
    <row r="256" spans="1:20" x14ac:dyDescent="0.3">
      <c r="A256">
        <v>6389</v>
      </c>
      <c r="B256">
        <v>0</v>
      </c>
      <c r="C256">
        <v>1995</v>
      </c>
      <c r="D256" t="s">
        <v>106</v>
      </c>
      <c r="E256">
        <v>2</v>
      </c>
      <c r="F256">
        <v>1</v>
      </c>
      <c r="G256">
        <v>2</v>
      </c>
      <c r="H256">
        <v>1</v>
      </c>
      <c r="I256">
        <v>3</v>
      </c>
      <c r="J256">
        <v>2</v>
      </c>
      <c r="K256">
        <v>2</v>
      </c>
      <c r="L256">
        <v>2</v>
      </c>
      <c r="M256">
        <v>1</v>
      </c>
      <c r="N256">
        <v>4</v>
      </c>
      <c r="O256">
        <v>1</v>
      </c>
      <c r="P256">
        <v>2</v>
      </c>
      <c r="Q256">
        <v>4</v>
      </c>
      <c r="R256">
        <v>4</v>
      </c>
      <c r="S256">
        <v>5</v>
      </c>
      <c r="T256">
        <v>60</v>
      </c>
    </row>
    <row r="257" spans="1:20" x14ac:dyDescent="0.3">
      <c r="A257">
        <v>6397</v>
      </c>
      <c r="B257">
        <v>0</v>
      </c>
      <c r="C257">
        <v>1999</v>
      </c>
      <c r="D257" t="s">
        <v>107</v>
      </c>
      <c r="E257">
        <v>2</v>
      </c>
      <c r="F257">
        <v>4</v>
      </c>
      <c r="G257">
        <v>2</v>
      </c>
      <c r="H257">
        <v>2</v>
      </c>
      <c r="I257">
        <v>4</v>
      </c>
      <c r="J257">
        <v>1</v>
      </c>
      <c r="K257">
        <v>4</v>
      </c>
      <c r="L257">
        <v>2</v>
      </c>
      <c r="M257">
        <v>2</v>
      </c>
      <c r="N257">
        <v>4</v>
      </c>
      <c r="O257">
        <v>2</v>
      </c>
      <c r="P257">
        <v>4</v>
      </c>
      <c r="Q257">
        <v>4</v>
      </c>
      <c r="R257">
        <v>5</v>
      </c>
      <c r="S257">
        <v>4</v>
      </c>
      <c r="T257">
        <v>64</v>
      </c>
    </row>
    <row r="258" spans="1:20" x14ac:dyDescent="0.3">
      <c r="A258">
        <v>6401</v>
      </c>
      <c r="B258">
        <v>0</v>
      </c>
      <c r="C258">
        <v>1996</v>
      </c>
      <c r="D258" t="s">
        <v>31</v>
      </c>
      <c r="E258">
        <v>4</v>
      </c>
      <c r="F258">
        <v>3</v>
      </c>
      <c r="G258">
        <v>5</v>
      </c>
      <c r="H258">
        <v>5</v>
      </c>
      <c r="I258">
        <v>5</v>
      </c>
      <c r="J258">
        <v>5</v>
      </c>
      <c r="K258">
        <v>4</v>
      </c>
      <c r="L258">
        <v>2</v>
      </c>
      <c r="M258">
        <v>4</v>
      </c>
      <c r="N258">
        <v>5</v>
      </c>
      <c r="O258">
        <v>4</v>
      </c>
      <c r="P258">
        <v>4</v>
      </c>
      <c r="Q258">
        <v>4</v>
      </c>
      <c r="R258">
        <v>4</v>
      </c>
      <c r="S258">
        <v>4</v>
      </c>
      <c r="T258">
        <v>35</v>
      </c>
    </row>
    <row r="259" spans="1:20" x14ac:dyDescent="0.3">
      <c r="A259">
        <v>6398</v>
      </c>
      <c r="B259">
        <v>0</v>
      </c>
      <c r="C259">
        <v>1996</v>
      </c>
      <c r="D259" t="s">
        <v>41</v>
      </c>
      <c r="E259">
        <v>3</v>
      </c>
      <c r="F259">
        <v>5</v>
      </c>
      <c r="G259">
        <v>4</v>
      </c>
      <c r="H259">
        <v>2</v>
      </c>
      <c r="I259">
        <v>5</v>
      </c>
      <c r="J259">
        <v>5</v>
      </c>
      <c r="K259">
        <v>4</v>
      </c>
      <c r="L259">
        <v>3</v>
      </c>
      <c r="M259">
        <v>4</v>
      </c>
      <c r="N259">
        <v>3</v>
      </c>
      <c r="O259">
        <v>4</v>
      </c>
      <c r="P259">
        <v>4</v>
      </c>
      <c r="Q259">
        <v>3</v>
      </c>
      <c r="R259">
        <v>5</v>
      </c>
      <c r="S259">
        <v>1</v>
      </c>
      <c r="T259">
        <v>27</v>
      </c>
    </row>
    <row r="260" spans="1:20" x14ac:dyDescent="0.3">
      <c r="A260">
        <v>4575</v>
      </c>
      <c r="B260">
        <v>0</v>
      </c>
      <c r="C260">
        <v>1992</v>
      </c>
      <c r="D260" t="s">
        <v>21</v>
      </c>
      <c r="E260">
        <v>5</v>
      </c>
      <c r="F260">
        <v>5</v>
      </c>
      <c r="G260">
        <v>5</v>
      </c>
      <c r="H260">
        <v>4</v>
      </c>
      <c r="I260">
        <v>5</v>
      </c>
      <c r="J260">
        <v>5</v>
      </c>
      <c r="K260">
        <v>3</v>
      </c>
      <c r="L260">
        <v>5</v>
      </c>
      <c r="M260">
        <v>4</v>
      </c>
      <c r="N260">
        <v>2</v>
      </c>
      <c r="O260">
        <v>4</v>
      </c>
      <c r="P260">
        <v>3</v>
      </c>
      <c r="Q260">
        <v>5</v>
      </c>
      <c r="R260">
        <v>2</v>
      </c>
      <c r="S260">
        <v>1</v>
      </c>
      <c r="T260">
        <v>48</v>
      </c>
    </row>
    <row r="261" spans="1:20" x14ac:dyDescent="0.3">
      <c r="A261">
        <v>6427</v>
      </c>
      <c r="B261">
        <v>1</v>
      </c>
      <c r="C261">
        <v>1996</v>
      </c>
      <c r="D261" t="s">
        <v>108</v>
      </c>
      <c r="E261">
        <v>4</v>
      </c>
      <c r="F261">
        <v>3</v>
      </c>
      <c r="G261">
        <v>3</v>
      </c>
      <c r="H261">
        <v>5</v>
      </c>
      <c r="I261">
        <v>5</v>
      </c>
      <c r="J261">
        <v>5</v>
      </c>
      <c r="K261">
        <v>5</v>
      </c>
      <c r="L261">
        <v>4</v>
      </c>
      <c r="M261">
        <v>5</v>
      </c>
      <c r="N261">
        <v>4</v>
      </c>
      <c r="O261">
        <v>4</v>
      </c>
      <c r="P261">
        <v>4</v>
      </c>
      <c r="Q261">
        <v>4</v>
      </c>
      <c r="R261">
        <v>3</v>
      </c>
      <c r="S261">
        <v>2</v>
      </c>
      <c r="T261">
        <v>15</v>
      </c>
    </row>
    <row r="262" spans="1:20" x14ac:dyDescent="0.3">
      <c r="A262">
        <v>6447</v>
      </c>
      <c r="B262">
        <v>1</v>
      </c>
      <c r="C262">
        <v>1989</v>
      </c>
      <c r="D262" t="s">
        <v>27</v>
      </c>
      <c r="E262">
        <v>2</v>
      </c>
      <c r="F262">
        <v>4</v>
      </c>
      <c r="G262">
        <v>5</v>
      </c>
      <c r="H262">
        <v>4</v>
      </c>
      <c r="I262">
        <v>1</v>
      </c>
      <c r="J262">
        <v>5</v>
      </c>
      <c r="K262">
        <v>5</v>
      </c>
      <c r="L262">
        <v>5</v>
      </c>
      <c r="M262">
        <v>4</v>
      </c>
      <c r="N262">
        <v>4</v>
      </c>
      <c r="O262">
        <v>5</v>
      </c>
      <c r="P262">
        <v>2</v>
      </c>
      <c r="Q262">
        <v>5</v>
      </c>
      <c r="R262">
        <v>4</v>
      </c>
      <c r="S262">
        <v>1</v>
      </c>
      <c r="T262">
        <v>92</v>
      </c>
    </row>
    <row r="263" spans="1:20" x14ac:dyDescent="0.3">
      <c r="A263">
        <v>6467</v>
      </c>
      <c r="B263">
        <v>1</v>
      </c>
      <c r="C263">
        <v>1993</v>
      </c>
      <c r="D263" t="s">
        <v>27</v>
      </c>
      <c r="E263">
        <v>4</v>
      </c>
      <c r="F263">
        <v>3</v>
      </c>
      <c r="G263">
        <v>4</v>
      </c>
      <c r="H263">
        <v>4</v>
      </c>
      <c r="I263">
        <v>4</v>
      </c>
      <c r="J263">
        <v>4</v>
      </c>
      <c r="K263">
        <v>4</v>
      </c>
      <c r="L263">
        <v>4</v>
      </c>
      <c r="M263">
        <v>4</v>
      </c>
      <c r="N263">
        <v>4</v>
      </c>
      <c r="O263">
        <v>4</v>
      </c>
      <c r="P263">
        <v>4</v>
      </c>
      <c r="Q263">
        <v>4</v>
      </c>
      <c r="R263">
        <v>3</v>
      </c>
      <c r="S263">
        <v>2</v>
      </c>
      <c r="T263">
        <v>2</v>
      </c>
    </row>
    <row r="264" spans="1:20" x14ac:dyDescent="0.3">
      <c r="A264">
        <v>6476</v>
      </c>
      <c r="B264">
        <v>0</v>
      </c>
      <c r="C264">
        <v>1993</v>
      </c>
      <c r="D264" t="s">
        <v>27</v>
      </c>
      <c r="E264">
        <v>5</v>
      </c>
      <c r="F264">
        <v>5</v>
      </c>
      <c r="G264">
        <v>4</v>
      </c>
      <c r="H264">
        <v>3</v>
      </c>
      <c r="I264">
        <v>4</v>
      </c>
      <c r="J264">
        <v>5</v>
      </c>
      <c r="K264">
        <v>5</v>
      </c>
      <c r="L264">
        <v>4</v>
      </c>
      <c r="M264">
        <v>4</v>
      </c>
      <c r="N264">
        <v>3</v>
      </c>
      <c r="O264">
        <v>3</v>
      </c>
      <c r="P264">
        <v>5</v>
      </c>
      <c r="Q264">
        <v>4</v>
      </c>
      <c r="R264">
        <v>5</v>
      </c>
      <c r="S264">
        <v>2</v>
      </c>
      <c r="T264">
        <v>32</v>
      </c>
    </row>
    <row r="265" spans="1:20" x14ac:dyDescent="0.3">
      <c r="A265">
        <v>6451</v>
      </c>
      <c r="B265">
        <v>0</v>
      </c>
      <c r="C265">
        <v>1962</v>
      </c>
      <c r="D265" t="s">
        <v>21</v>
      </c>
      <c r="E265">
        <v>3</v>
      </c>
      <c r="F265">
        <v>4</v>
      </c>
      <c r="G265">
        <v>5</v>
      </c>
      <c r="H265">
        <v>4</v>
      </c>
      <c r="I265">
        <v>5</v>
      </c>
      <c r="J265">
        <v>4</v>
      </c>
      <c r="K265">
        <v>4</v>
      </c>
      <c r="L265">
        <v>2</v>
      </c>
      <c r="M265">
        <v>4</v>
      </c>
      <c r="N265">
        <v>4</v>
      </c>
      <c r="O265">
        <v>5</v>
      </c>
      <c r="P265">
        <v>4</v>
      </c>
      <c r="Q265">
        <v>4</v>
      </c>
      <c r="R265">
        <v>1</v>
      </c>
      <c r="S265">
        <v>1</v>
      </c>
      <c r="T265">
        <v>43</v>
      </c>
    </row>
    <row r="266" spans="1:20" x14ac:dyDescent="0.3">
      <c r="A266">
        <v>6485</v>
      </c>
      <c r="B266">
        <v>0</v>
      </c>
      <c r="C266">
        <v>1997</v>
      </c>
      <c r="D266" t="s">
        <v>32</v>
      </c>
      <c r="E266">
        <v>3</v>
      </c>
      <c r="F266">
        <v>3</v>
      </c>
      <c r="G266">
        <v>4</v>
      </c>
      <c r="H266">
        <v>4</v>
      </c>
      <c r="I266">
        <v>5</v>
      </c>
      <c r="J266">
        <v>5</v>
      </c>
      <c r="K266">
        <v>5</v>
      </c>
      <c r="L266">
        <v>5</v>
      </c>
      <c r="M266">
        <v>5</v>
      </c>
      <c r="N266">
        <v>5</v>
      </c>
      <c r="O266">
        <v>4</v>
      </c>
      <c r="P266">
        <v>4</v>
      </c>
      <c r="Q266">
        <v>4</v>
      </c>
      <c r="R266">
        <v>5</v>
      </c>
      <c r="S266">
        <v>4</v>
      </c>
      <c r="T266">
        <v>23</v>
      </c>
    </row>
    <row r="267" spans="1:20" x14ac:dyDescent="0.3">
      <c r="A267">
        <v>6500</v>
      </c>
      <c r="B267">
        <v>1</v>
      </c>
      <c r="C267">
        <v>1980</v>
      </c>
      <c r="D267" t="s">
        <v>27</v>
      </c>
      <c r="E267">
        <v>4</v>
      </c>
      <c r="F267">
        <v>1</v>
      </c>
      <c r="G267">
        <v>5</v>
      </c>
      <c r="H267">
        <v>5</v>
      </c>
      <c r="I267">
        <v>4</v>
      </c>
      <c r="J267">
        <v>4</v>
      </c>
      <c r="K267">
        <v>5</v>
      </c>
      <c r="L267">
        <v>4</v>
      </c>
      <c r="M267">
        <v>5</v>
      </c>
      <c r="N267">
        <v>4</v>
      </c>
      <c r="O267">
        <v>5</v>
      </c>
      <c r="P267">
        <v>4</v>
      </c>
      <c r="Q267">
        <v>3</v>
      </c>
      <c r="R267">
        <v>3</v>
      </c>
      <c r="S267">
        <v>1</v>
      </c>
      <c r="T267">
        <v>38</v>
      </c>
    </row>
    <row r="268" spans="1:20" x14ac:dyDescent="0.3">
      <c r="A268">
        <v>6503</v>
      </c>
      <c r="B268">
        <v>0</v>
      </c>
      <c r="C268">
        <v>1983</v>
      </c>
      <c r="D268" t="s">
        <v>27</v>
      </c>
      <c r="E268">
        <v>4</v>
      </c>
      <c r="F268">
        <v>5</v>
      </c>
      <c r="G268">
        <v>5</v>
      </c>
      <c r="H268">
        <v>5</v>
      </c>
      <c r="I268">
        <v>5</v>
      </c>
      <c r="J268">
        <v>5</v>
      </c>
      <c r="K268">
        <v>5</v>
      </c>
      <c r="L268">
        <v>5</v>
      </c>
      <c r="M268">
        <v>5</v>
      </c>
      <c r="N268">
        <v>5</v>
      </c>
      <c r="O268">
        <v>5</v>
      </c>
      <c r="P268">
        <v>4</v>
      </c>
      <c r="Q268">
        <v>5</v>
      </c>
      <c r="R268">
        <v>5</v>
      </c>
      <c r="S268">
        <v>1</v>
      </c>
      <c r="T268">
        <v>12</v>
      </c>
    </row>
    <row r="269" spans="1:20" x14ac:dyDescent="0.3">
      <c r="A269">
        <v>6514</v>
      </c>
      <c r="B269">
        <v>1</v>
      </c>
      <c r="C269">
        <v>1985</v>
      </c>
      <c r="D269" t="s">
        <v>21</v>
      </c>
      <c r="E269">
        <v>5</v>
      </c>
      <c r="F269">
        <v>5</v>
      </c>
      <c r="G269">
        <v>5</v>
      </c>
      <c r="H269">
        <v>5</v>
      </c>
      <c r="I269">
        <v>5</v>
      </c>
      <c r="J269">
        <v>5</v>
      </c>
      <c r="K269">
        <v>5</v>
      </c>
      <c r="L269">
        <v>5</v>
      </c>
      <c r="M269">
        <v>5</v>
      </c>
      <c r="N269">
        <v>5</v>
      </c>
      <c r="O269">
        <v>5</v>
      </c>
      <c r="P269">
        <v>5</v>
      </c>
      <c r="Q269">
        <v>5</v>
      </c>
      <c r="R269">
        <v>5</v>
      </c>
      <c r="S269">
        <v>1</v>
      </c>
      <c r="T269">
        <v>8</v>
      </c>
    </row>
    <row r="270" spans="1:20" x14ac:dyDescent="0.3">
      <c r="A270">
        <v>6539</v>
      </c>
      <c r="B270">
        <v>0</v>
      </c>
      <c r="C270">
        <v>1997</v>
      </c>
      <c r="D270" t="s">
        <v>28</v>
      </c>
      <c r="E270">
        <v>3</v>
      </c>
      <c r="F270">
        <v>5</v>
      </c>
      <c r="G270">
        <v>4</v>
      </c>
      <c r="H270">
        <v>4</v>
      </c>
      <c r="I270">
        <v>5</v>
      </c>
      <c r="J270">
        <v>1</v>
      </c>
      <c r="K270">
        <v>4</v>
      </c>
      <c r="L270">
        <v>4</v>
      </c>
      <c r="M270">
        <v>4</v>
      </c>
      <c r="N270">
        <v>4</v>
      </c>
      <c r="O270">
        <v>4</v>
      </c>
      <c r="P270">
        <v>3</v>
      </c>
      <c r="Q270">
        <v>5</v>
      </c>
      <c r="R270">
        <v>3</v>
      </c>
      <c r="S270">
        <v>1</v>
      </c>
      <c r="T270">
        <v>49</v>
      </c>
    </row>
    <row r="271" spans="1:20" x14ac:dyDescent="0.3">
      <c r="A271">
        <v>6555</v>
      </c>
      <c r="B271">
        <v>0</v>
      </c>
      <c r="C271">
        <v>1996</v>
      </c>
      <c r="D271" t="s">
        <v>27</v>
      </c>
      <c r="E271">
        <v>4</v>
      </c>
      <c r="F271">
        <v>4</v>
      </c>
      <c r="G271">
        <v>4</v>
      </c>
      <c r="H271">
        <v>4</v>
      </c>
      <c r="I271">
        <v>5</v>
      </c>
      <c r="J271">
        <v>4</v>
      </c>
      <c r="K271">
        <v>4</v>
      </c>
      <c r="L271">
        <v>5</v>
      </c>
      <c r="M271">
        <v>5</v>
      </c>
      <c r="N271">
        <v>4</v>
      </c>
      <c r="O271">
        <v>4</v>
      </c>
      <c r="P271">
        <v>3</v>
      </c>
      <c r="Q271">
        <v>5</v>
      </c>
      <c r="R271">
        <v>5</v>
      </c>
      <c r="S271">
        <v>5</v>
      </c>
      <c r="T271">
        <v>31</v>
      </c>
    </row>
    <row r="272" spans="1:20" x14ac:dyDescent="0.3">
      <c r="A272">
        <v>6574</v>
      </c>
      <c r="B272">
        <v>1</v>
      </c>
      <c r="C272">
        <v>1998</v>
      </c>
      <c r="D272" t="s">
        <v>27</v>
      </c>
      <c r="E272">
        <v>5</v>
      </c>
      <c r="F272">
        <v>1</v>
      </c>
      <c r="G272">
        <v>5</v>
      </c>
      <c r="H272">
        <v>2</v>
      </c>
      <c r="I272">
        <v>5</v>
      </c>
      <c r="J272">
        <v>5</v>
      </c>
      <c r="K272">
        <v>5</v>
      </c>
      <c r="L272">
        <v>4</v>
      </c>
      <c r="M272">
        <v>4</v>
      </c>
      <c r="N272">
        <v>5</v>
      </c>
      <c r="O272">
        <v>5</v>
      </c>
      <c r="P272">
        <v>3</v>
      </c>
      <c r="Q272">
        <v>5</v>
      </c>
      <c r="R272">
        <v>5</v>
      </c>
      <c r="S272">
        <v>1</v>
      </c>
      <c r="T272">
        <v>49</v>
      </c>
    </row>
    <row r="273" spans="1:20" x14ac:dyDescent="0.3">
      <c r="A273">
        <v>6580</v>
      </c>
      <c r="B273">
        <v>0</v>
      </c>
      <c r="C273">
        <v>1999</v>
      </c>
      <c r="D273" t="s">
        <v>109</v>
      </c>
      <c r="E273">
        <v>4</v>
      </c>
      <c r="F273">
        <v>3</v>
      </c>
      <c r="G273">
        <v>3</v>
      </c>
      <c r="H273">
        <v>2</v>
      </c>
      <c r="I273">
        <v>5</v>
      </c>
      <c r="J273">
        <v>4</v>
      </c>
      <c r="K273">
        <v>3</v>
      </c>
      <c r="L273">
        <v>3</v>
      </c>
      <c r="M273">
        <v>3</v>
      </c>
      <c r="N273">
        <v>4</v>
      </c>
      <c r="O273">
        <v>3</v>
      </c>
      <c r="P273">
        <v>4</v>
      </c>
      <c r="Q273">
        <v>4</v>
      </c>
      <c r="R273">
        <v>4</v>
      </c>
      <c r="S273">
        <v>4</v>
      </c>
      <c r="T273">
        <v>21</v>
      </c>
    </row>
    <row r="274" spans="1:20" x14ac:dyDescent="0.3">
      <c r="A274">
        <v>6583</v>
      </c>
      <c r="B274">
        <v>1</v>
      </c>
      <c r="C274">
        <v>1987</v>
      </c>
      <c r="D274" t="s">
        <v>27</v>
      </c>
      <c r="E274">
        <v>5</v>
      </c>
      <c r="F274">
        <v>5</v>
      </c>
      <c r="G274">
        <v>5</v>
      </c>
      <c r="H274">
        <v>5</v>
      </c>
      <c r="I274">
        <v>3</v>
      </c>
      <c r="J274">
        <v>3</v>
      </c>
      <c r="K274">
        <v>4</v>
      </c>
      <c r="L274">
        <v>5</v>
      </c>
      <c r="M274">
        <v>4</v>
      </c>
      <c r="N274">
        <v>4</v>
      </c>
      <c r="O274">
        <v>5</v>
      </c>
      <c r="P274">
        <v>5</v>
      </c>
      <c r="Q274">
        <v>3</v>
      </c>
      <c r="R274">
        <v>5</v>
      </c>
      <c r="S274">
        <v>2</v>
      </c>
      <c r="T274">
        <v>38</v>
      </c>
    </row>
    <row r="275" spans="1:20" x14ac:dyDescent="0.3">
      <c r="A275">
        <v>6591</v>
      </c>
      <c r="B275">
        <v>0</v>
      </c>
      <c r="C275">
        <v>1997</v>
      </c>
      <c r="D275" t="s">
        <v>27</v>
      </c>
      <c r="E275">
        <v>2</v>
      </c>
      <c r="F275">
        <v>3</v>
      </c>
      <c r="G275">
        <v>3</v>
      </c>
      <c r="H275">
        <v>3</v>
      </c>
      <c r="I275">
        <v>4</v>
      </c>
      <c r="J275">
        <v>2</v>
      </c>
      <c r="K275">
        <v>4</v>
      </c>
      <c r="L275">
        <v>2</v>
      </c>
      <c r="M275">
        <v>5</v>
      </c>
      <c r="N275">
        <v>3</v>
      </c>
      <c r="O275">
        <v>3</v>
      </c>
      <c r="P275">
        <v>4</v>
      </c>
      <c r="Q275">
        <v>4</v>
      </c>
      <c r="R275">
        <v>5</v>
      </c>
      <c r="S275">
        <v>4</v>
      </c>
      <c r="T275">
        <v>36</v>
      </c>
    </row>
    <row r="276" spans="1:20" x14ac:dyDescent="0.3">
      <c r="A276">
        <v>6592</v>
      </c>
      <c r="B276">
        <v>0</v>
      </c>
      <c r="C276">
        <v>1972</v>
      </c>
      <c r="D276" t="s">
        <v>37</v>
      </c>
      <c r="E276">
        <v>5</v>
      </c>
      <c r="F276">
        <v>5</v>
      </c>
      <c r="G276">
        <v>5</v>
      </c>
      <c r="H276">
        <v>5</v>
      </c>
      <c r="I276">
        <v>5</v>
      </c>
      <c r="J276">
        <v>5</v>
      </c>
      <c r="K276">
        <v>4</v>
      </c>
      <c r="L276">
        <v>5</v>
      </c>
      <c r="M276">
        <v>5</v>
      </c>
      <c r="N276">
        <v>4</v>
      </c>
      <c r="O276">
        <v>4</v>
      </c>
      <c r="P276">
        <v>4</v>
      </c>
      <c r="Q276">
        <v>5</v>
      </c>
      <c r="R276">
        <v>5</v>
      </c>
      <c r="S276">
        <v>1</v>
      </c>
      <c r="T276">
        <v>13</v>
      </c>
    </row>
    <row r="277" spans="1:20" x14ac:dyDescent="0.3">
      <c r="A277">
        <v>6593</v>
      </c>
      <c r="B277">
        <v>0</v>
      </c>
      <c r="C277">
        <v>1993</v>
      </c>
      <c r="D277" t="s">
        <v>110</v>
      </c>
      <c r="E277">
        <v>3</v>
      </c>
      <c r="F277">
        <v>3</v>
      </c>
      <c r="G277">
        <v>3</v>
      </c>
      <c r="H277">
        <v>2</v>
      </c>
      <c r="I277">
        <v>4</v>
      </c>
      <c r="J277">
        <v>4</v>
      </c>
      <c r="K277">
        <v>4</v>
      </c>
      <c r="L277">
        <v>3</v>
      </c>
      <c r="M277">
        <v>4</v>
      </c>
      <c r="N277">
        <v>3</v>
      </c>
      <c r="O277">
        <v>3</v>
      </c>
      <c r="P277">
        <v>4</v>
      </c>
      <c r="Q277">
        <v>4</v>
      </c>
      <c r="R277">
        <v>3</v>
      </c>
      <c r="S277">
        <v>3</v>
      </c>
      <c r="T277">
        <v>10</v>
      </c>
    </row>
    <row r="278" spans="1:20" x14ac:dyDescent="0.3">
      <c r="A278">
        <v>6599</v>
      </c>
      <c r="B278">
        <v>1</v>
      </c>
      <c r="C278">
        <v>1992</v>
      </c>
      <c r="D278" t="s">
        <v>28</v>
      </c>
      <c r="E278">
        <v>5</v>
      </c>
      <c r="F278">
        <v>4</v>
      </c>
      <c r="G278">
        <v>4</v>
      </c>
      <c r="H278">
        <v>5</v>
      </c>
      <c r="I278">
        <v>3</v>
      </c>
      <c r="J278">
        <v>5</v>
      </c>
      <c r="K278">
        <v>5</v>
      </c>
      <c r="L278">
        <v>5</v>
      </c>
      <c r="M278">
        <v>5</v>
      </c>
      <c r="N278">
        <v>5</v>
      </c>
      <c r="O278">
        <v>5</v>
      </c>
      <c r="P278">
        <v>5</v>
      </c>
      <c r="Q278">
        <v>4</v>
      </c>
      <c r="R278">
        <v>4</v>
      </c>
      <c r="S278">
        <v>3</v>
      </c>
      <c r="T278">
        <v>24</v>
      </c>
    </row>
    <row r="279" spans="1:20" x14ac:dyDescent="0.3">
      <c r="A279">
        <v>6601</v>
      </c>
      <c r="B279">
        <v>0</v>
      </c>
      <c r="C279">
        <v>1991</v>
      </c>
      <c r="D279" t="s">
        <v>111</v>
      </c>
      <c r="E279">
        <v>4</v>
      </c>
      <c r="F279">
        <v>4</v>
      </c>
      <c r="G279">
        <v>5</v>
      </c>
      <c r="H279">
        <v>4</v>
      </c>
      <c r="I279">
        <v>5</v>
      </c>
      <c r="J279">
        <v>5</v>
      </c>
      <c r="K279">
        <v>5</v>
      </c>
      <c r="L279">
        <v>4</v>
      </c>
      <c r="M279">
        <v>4</v>
      </c>
      <c r="N279">
        <v>4</v>
      </c>
      <c r="O279">
        <v>4</v>
      </c>
      <c r="P279">
        <v>4</v>
      </c>
      <c r="Q279">
        <v>5</v>
      </c>
      <c r="R279">
        <v>4</v>
      </c>
      <c r="S279">
        <v>1</v>
      </c>
      <c r="T279">
        <v>10</v>
      </c>
    </row>
    <row r="280" spans="1:20" x14ac:dyDescent="0.3">
      <c r="A280">
        <v>6617</v>
      </c>
      <c r="B280">
        <v>1</v>
      </c>
      <c r="C280">
        <v>1972</v>
      </c>
      <c r="D280" t="s">
        <v>33</v>
      </c>
      <c r="E280">
        <v>3</v>
      </c>
      <c r="F280">
        <v>2</v>
      </c>
      <c r="G280">
        <v>4</v>
      </c>
      <c r="H280">
        <v>4</v>
      </c>
      <c r="I280">
        <v>2</v>
      </c>
      <c r="J280">
        <v>1</v>
      </c>
      <c r="K280">
        <v>5</v>
      </c>
      <c r="L280">
        <v>2</v>
      </c>
      <c r="M280">
        <v>4</v>
      </c>
      <c r="N280">
        <v>4</v>
      </c>
      <c r="O280">
        <v>4</v>
      </c>
      <c r="P280">
        <v>3</v>
      </c>
      <c r="Q280">
        <v>5</v>
      </c>
      <c r="R280">
        <v>2</v>
      </c>
      <c r="S280">
        <v>4</v>
      </c>
      <c r="T280">
        <v>55</v>
      </c>
    </row>
    <row r="281" spans="1:20" x14ac:dyDescent="0.3">
      <c r="A281">
        <v>6618</v>
      </c>
      <c r="B281">
        <v>0</v>
      </c>
      <c r="C281">
        <v>1967</v>
      </c>
      <c r="D281" t="s">
        <v>21</v>
      </c>
      <c r="E281">
        <v>5</v>
      </c>
      <c r="F281">
        <v>4</v>
      </c>
      <c r="G281">
        <v>5</v>
      </c>
      <c r="H281">
        <v>5</v>
      </c>
      <c r="I281">
        <v>2</v>
      </c>
      <c r="J281">
        <v>1</v>
      </c>
      <c r="K281">
        <v>1</v>
      </c>
      <c r="L281">
        <v>3</v>
      </c>
      <c r="M281">
        <v>3</v>
      </c>
      <c r="N281">
        <v>3</v>
      </c>
      <c r="O281">
        <v>3</v>
      </c>
      <c r="P281">
        <v>4</v>
      </c>
      <c r="Q281">
        <v>5</v>
      </c>
      <c r="R281">
        <v>3</v>
      </c>
      <c r="S281">
        <v>1</v>
      </c>
      <c r="T281">
        <v>94</v>
      </c>
    </row>
    <row r="282" spans="1:20" x14ac:dyDescent="0.3">
      <c r="A282">
        <v>6627</v>
      </c>
      <c r="B282">
        <v>0</v>
      </c>
      <c r="C282">
        <v>1971</v>
      </c>
      <c r="D282" t="s">
        <v>28</v>
      </c>
      <c r="E282">
        <v>5</v>
      </c>
      <c r="F282">
        <v>4</v>
      </c>
      <c r="G282">
        <v>5</v>
      </c>
      <c r="H282">
        <v>4</v>
      </c>
      <c r="I282">
        <v>4</v>
      </c>
      <c r="J282">
        <v>4</v>
      </c>
      <c r="K282">
        <v>5</v>
      </c>
      <c r="L282">
        <v>3</v>
      </c>
      <c r="M282">
        <v>4</v>
      </c>
      <c r="N282">
        <v>3</v>
      </c>
      <c r="O282">
        <v>3</v>
      </c>
      <c r="P282">
        <v>4</v>
      </c>
      <c r="Q282">
        <v>4</v>
      </c>
      <c r="R282">
        <v>4</v>
      </c>
      <c r="S282">
        <v>3</v>
      </c>
      <c r="T282">
        <v>25</v>
      </c>
    </row>
    <row r="283" spans="1:20" x14ac:dyDescent="0.3">
      <c r="A283">
        <v>6640</v>
      </c>
      <c r="B283">
        <v>1</v>
      </c>
      <c r="C283">
        <v>1995</v>
      </c>
      <c r="D283" t="s">
        <v>112</v>
      </c>
      <c r="E283">
        <v>1</v>
      </c>
      <c r="F283">
        <v>1</v>
      </c>
      <c r="G283">
        <v>4</v>
      </c>
      <c r="H283">
        <v>4</v>
      </c>
      <c r="I283">
        <v>4</v>
      </c>
      <c r="J283">
        <v>4</v>
      </c>
      <c r="K283">
        <v>2</v>
      </c>
      <c r="L283">
        <v>1</v>
      </c>
      <c r="M283">
        <v>2</v>
      </c>
      <c r="N283">
        <v>2</v>
      </c>
      <c r="O283">
        <v>2</v>
      </c>
      <c r="P283">
        <v>4</v>
      </c>
      <c r="Q283">
        <v>2</v>
      </c>
      <c r="R283">
        <v>5</v>
      </c>
      <c r="S283">
        <v>5</v>
      </c>
      <c r="T283">
        <v>56</v>
      </c>
    </row>
    <row r="284" spans="1:20" x14ac:dyDescent="0.3">
      <c r="A284">
        <v>6639</v>
      </c>
      <c r="B284">
        <v>0</v>
      </c>
      <c r="C284">
        <v>1993</v>
      </c>
      <c r="D284" t="s">
        <v>49</v>
      </c>
      <c r="E284">
        <v>1</v>
      </c>
      <c r="F284">
        <v>1</v>
      </c>
      <c r="G284">
        <v>5</v>
      </c>
      <c r="H284">
        <v>1</v>
      </c>
      <c r="I284">
        <v>5</v>
      </c>
      <c r="J284">
        <v>5</v>
      </c>
      <c r="K284">
        <v>4</v>
      </c>
      <c r="L284">
        <v>1</v>
      </c>
      <c r="M284">
        <v>2</v>
      </c>
      <c r="N284">
        <v>2</v>
      </c>
      <c r="O284">
        <v>4</v>
      </c>
      <c r="P284">
        <v>4</v>
      </c>
      <c r="Q284">
        <v>2</v>
      </c>
      <c r="R284">
        <v>5</v>
      </c>
      <c r="S284">
        <v>5</v>
      </c>
      <c r="T284">
        <v>85</v>
      </c>
    </row>
    <row r="285" spans="1:20" x14ac:dyDescent="0.3">
      <c r="A285">
        <v>6643</v>
      </c>
      <c r="B285">
        <v>0</v>
      </c>
      <c r="C285">
        <v>1993</v>
      </c>
      <c r="D285" t="s">
        <v>113</v>
      </c>
      <c r="E285">
        <v>4</v>
      </c>
      <c r="F285">
        <v>2</v>
      </c>
      <c r="G285">
        <v>4</v>
      </c>
      <c r="H285">
        <v>3</v>
      </c>
      <c r="I285">
        <v>5</v>
      </c>
      <c r="J285">
        <v>3</v>
      </c>
      <c r="K285">
        <v>5</v>
      </c>
      <c r="L285">
        <v>5</v>
      </c>
      <c r="M285">
        <v>5</v>
      </c>
      <c r="N285">
        <v>4</v>
      </c>
      <c r="O285">
        <v>4</v>
      </c>
      <c r="P285">
        <v>4</v>
      </c>
      <c r="Q285">
        <v>4</v>
      </c>
      <c r="R285">
        <v>5</v>
      </c>
      <c r="S285">
        <v>2</v>
      </c>
      <c r="T285">
        <v>20</v>
      </c>
    </row>
    <row r="286" spans="1:20" x14ac:dyDescent="0.3">
      <c r="A286">
        <v>6648</v>
      </c>
      <c r="B286">
        <v>0</v>
      </c>
      <c r="C286">
        <v>1998</v>
      </c>
      <c r="D286" t="s">
        <v>27</v>
      </c>
      <c r="E286">
        <v>4</v>
      </c>
      <c r="F286">
        <v>3</v>
      </c>
      <c r="G286">
        <v>4</v>
      </c>
      <c r="H286">
        <v>5</v>
      </c>
      <c r="I286">
        <v>5</v>
      </c>
      <c r="J286">
        <v>5</v>
      </c>
      <c r="K286">
        <v>5</v>
      </c>
      <c r="L286">
        <v>5</v>
      </c>
      <c r="M286">
        <v>5</v>
      </c>
      <c r="N286">
        <v>5</v>
      </c>
      <c r="O286">
        <v>4</v>
      </c>
      <c r="P286">
        <v>4</v>
      </c>
      <c r="Q286">
        <v>2</v>
      </c>
      <c r="R286">
        <v>5</v>
      </c>
      <c r="S286">
        <v>2</v>
      </c>
      <c r="T286">
        <v>34</v>
      </c>
    </row>
    <row r="287" spans="1:20" x14ac:dyDescent="0.3">
      <c r="A287">
        <v>6667</v>
      </c>
      <c r="B287">
        <v>0</v>
      </c>
      <c r="C287">
        <v>1989</v>
      </c>
      <c r="D287" t="s">
        <v>28</v>
      </c>
      <c r="E287">
        <v>4</v>
      </c>
      <c r="F287">
        <v>4</v>
      </c>
      <c r="G287">
        <v>4</v>
      </c>
      <c r="H287">
        <v>5</v>
      </c>
      <c r="I287">
        <v>5</v>
      </c>
      <c r="J287">
        <v>5</v>
      </c>
      <c r="K287">
        <v>5</v>
      </c>
      <c r="L287">
        <v>4</v>
      </c>
      <c r="M287">
        <v>5</v>
      </c>
      <c r="N287">
        <v>5</v>
      </c>
      <c r="O287">
        <v>4</v>
      </c>
      <c r="P287">
        <v>5</v>
      </c>
      <c r="Q287">
        <v>4</v>
      </c>
      <c r="R287">
        <v>4</v>
      </c>
      <c r="S287">
        <v>1</v>
      </c>
      <c r="T287">
        <v>12</v>
      </c>
    </row>
    <row r="288" spans="1:20" x14ac:dyDescent="0.3">
      <c r="A288">
        <v>6562</v>
      </c>
      <c r="B288">
        <v>1</v>
      </c>
      <c r="C288">
        <v>1958</v>
      </c>
      <c r="D288" t="s">
        <v>28</v>
      </c>
      <c r="E288">
        <v>4</v>
      </c>
      <c r="F288">
        <v>4</v>
      </c>
      <c r="G288">
        <v>3</v>
      </c>
      <c r="H288">
        <v>5</v>
      </c>
      <c r="I288">
        <v>4</v>
      </c>
      <c r="J288">
        <v>5</v>
      </c>
      <c r="K288">
        <v>4</v>
      </c>
      <c r="L288">
        <v>4</v>
      </c>
      <c r="M288">
        <v>5</v>
      </c>
      <c r="N288">
        <v>3</v>
      </c>
      <c r="O288">
        <v>4</v>
      </c>
      <c r="P288">
        <v>4</v>
      </c>
      <c r="Q288">
        <v>5</v>
      </c>
      <c r="R288">
        <v>2</v>
      </c>
      <c r="S288">
        <v>1</v>
      </c>
      <c r="T288">
        <v>26</v>
      </c>
    </row>
    <row r="289" spans="1:20" x14ac:dyDescent="0.3">
      <c r="A289">
        <v>6672</v>
      </c>
      <c r="B289">
        <v>0</v>
      </c>
      <c r="C289">
        <v>1995</v>
      </c>
      <c r="D289" t="s">
        <v>28</v>
      </c>
      <c r="E289">
        <v>4</v>
      </c>
      <c r="F289">
        <v>4</v>
      </c>
      <c r="G289">
        <v>4</v>
      </c>
      <c r="H289">
        <v>4</v>
      </c>
      <c r="I289">
        <v>5</v>
      </c>
      <c r="J289">
        <v>4</v>
      </c>
      <c r="K289">
        <v>4</v>
      </c>
      <c r="L289">
        <v>3</v>
      </c>
      <c r="M289">
        <v>5</v>
      </c>
      <c r="N289">
        <v>3</v>
      </c>
      <c r="O289">
        <v>3</v>
      </c>
      <c r="P289">
        <v>4</v>
      </c>
      <c r="Q289">
        <v>4</v>
      </c>
      <c r="R289">
        <v>5</v>
      </c>
      <c r="S289">
        <v>4</v>
      </c>
      <c r="T289">
        <v>17</v>
      </c>
    </row>
    <row r="290" spans="1:20" x14ac:dyDescent="0.3">
      <c r="A290">
        <v>6677</v>
      </c>
      <c r="B290">
        <v>0</v>
      </c>
      <c r="C290">
        <v>1972</v>
      </c>
      <c r="D290" t="s">
        <v>28</v>
      </c>
      <c r="E290">
        <v>5</v>
      </c>
      <c r="F290">
        <v>5</v>
      </c>
      <c r="G290">
        <v>5</v>
      </c>
      <c r="H290">
        <v>5</v>
      </c>
      <c r="I290">
        <v>5</v>
      </c>
      <c r="J290">
        <v>5</v>
      </c>
      <c r="K290">
        <v>5</v>
      </c>
      <c r="L290">
        <v>5</v>
      </c>
      <c r="M290">
        <v>5</v>
      </c>
      <c r="N290">
        <v>5</v>
      </c>
      <c r="O290">
        <v>4</v>
      </c>
      <c r="P290">
        <v>5</v>
      </c>
      <c r="Q290">
        <v>5</v>
      </c>
      <c r="R290">
        <v>5</v>
      </c>
      <c r="S290">
        <v>1</v>
      </c>
      <c r="T290">
        <v>11</v>
      </c>
    </row>
    <row r="291" spans="1:20" x14ac:dyDescent="0.3">
      <c r="A291">
        <v>6683</v>
      </c>
      <c r="B291">
        <v>0</v>
      </c>
      <c r="C291">
        <v>1969</v>
      </c>
      <c r="D291" t="s">
        <v>21</v>
      </c>
      <c r="E291">
        <v>3</v>
      </c>
      <c r="F291">
        <v>4</v>
      </c>
      <c r="G291">
        <v>5</v>
      </c>
      <c r="H291">
        <v>4</v>
      </c>
      <c r="I291">
        <v>4</v>
      </c>
      <c r="J291">
        <v>4</v>
      </c>
      <c r="K291">
        <v>5</v>
      </c>
      <c r="L291">
        <v>3</v>
      </c>
      <c r="M291">
        <v>4</v>
      </c>
      <c r="N291">
        <v>4</v>
      </c>
      <c r="O291">
        <v>3</v>
      </c>
      <c r="P291">
        <v>3</v>
      </c>
      <c r="Q291">
        <v>3</v>
      </c>
      <c r="R291">
        <v>4</v>
      </c>
      <c r="S291">
        <v>1</v>
      </c>
      <c r="T291">
        <v>20</v>
      </c>
    </row>
    <row r="292" spans="1:20" x14ac:dyDescent="0.3">
      <c r="A292">
        <v>6690</v>
      </c>
      <c r="B292">
        <v>0</v>
      </c>
      <c r="C292">
        <v>1995</v>
      </c>
      <c r="D292" t="s">
        <v>21</v>
      </c>
      <c r="E292">
        <v>4</v>
      </c>
      <c r="F292">
        <v>3</v>
      </c>
      <c r="G292">
        <v>4</v>
      </c>
      <c r="H292">
        <v>4</v>
      </c>
      <c r="I292">
        <v>5</v>
      </c>
      <c r="J292">
        <v>5</v>
      </c>
      <c r="K292">
        <v>4</v>
      </c>
      <c r="L292">
        <v>4</v>
      </c>
      <c r="M292">
        <v>4</v>
      </c>
      <c r="N292">
        <v>2</v>
      </c>
      <c r="O292">
        <v>4</v>
      </c>
      <c r="P292">
        <v>5</v>
      </c>
      <c r="Q292">
        <v>4</v>
      </c>
      <c r="R292">
        <v>2</v>
      </c>
      <c r="S292">
        <v>1</v>
      </c>
      <c r="T292">
        <v>33</v>
      </c>
    </row>
    <row r="293" spans="1:20" x14ac:dyDescent="0.3">
      <c r="A293">
        <v>6696</v>
      </c>
      <c r="B293">
        <v>0</v>
      </c>
      <c r="C293">
        <v>1996</v>
      </c>
      <c r="D293" t="s">
        <v>21</v>
      </c>
      <c r="E293">
        <v>5</v>
      </c>
      <c r="F293">
        <v>4</v>
      </c>
      <c r="G293">
        <v>4</v>
      </c>
      <c r="H293">
        <v>2</v>
      </c>
      <c r="I293">
        <v>4</v>
      </c>
      <c r="J293">
        <v>4</v>
      </c>
      <c r="K293">
        <v>4</v>
      </c>
      <c r="L293">
        <v>5</v>
      </c>
      <c r="M293">
        <v>5</v>
      </c>
      <c r="N293">
        <v>3</v>
      </c>
      <c r="O293">
        <v>4</v>
      </c>
      <c r="P293">
        <v>3</v>
      </c>
      <c r="Q293">
        <v>5</v>
      </c>
      <c r="R293">
        <v>5</v>
      </c>
      <c r="S293">
        <v>2</v>
      </c>
      <c r="T293">
        <v>28</v>
      </c>
    </row>
    <row r="294" spans="1:20" x14ac:dyDescent="0.3">
      <c r="A294">
        <v>6703</v>
      </c>
      <c r="B294">
        <v>0</v>
      </c>
      <c r="C294">
        <v>1998</v>
      </c>
      <c r="D294" t="s">
        <v>28</v>
      </c>
      <c r="E294">
        <v>4</v>
      </c>
      <c r="F294">
        <v>5</v>
      </c>
      <c r="G294">
        <v>4</v>
      </c>
      <c r="H294">
        <v>3</v>
      </c>
      <c r="I294">
        <v>4</v>
      </c>
      <c r="J294">
        <v>4</v>
      </c>
      <c r="K294">
        <v>5</v>
      </c>
      <c r="L294">
        <v>3</v>
      </c>
      <c r="M294">
        <v>4</v>
      </c>
      <c r="N294">
        <v>4</v>
      </c>
      <c r="O294">
        <v>5</v>
      </c>
      <c r="P294">
        <v>3</v>
      </c>
      <c r="Q294">
        <v>4</v>
      </c>
      <c r="R294">
        <v>4</v>
      </c>
      <c r="S294">
        <v>4</v>
      </c>
      <c r="T294">
        <v>24</v>
      </c>
    </row>
    <row r="295" spans="1:20" x14ac:dyDescent="0.3">
      <c r="A295">
        <v>6718</v>
      </c>
      <c r="B295">
        <v>0</v>
      </c>
      <c r="C295">
        <v>1994</v>
      </c>
      <c r="D295" t="s">
        <v>27</v>
      </c>
      <c r="E295">
        <v>4</v>
      </c>
      <c r="F295">
        <v>3</v>
      </c>
      <c r="G295">
        <v>4</v>
      </c>
      <c r="H295">
        <v>4</v>
      </c>
      <c r="I295">
        <v>5</v>
      </c>
      <c r="J295">
        <v>5</v>
      </c>
      <c r="K295">
        <v>4</v>
      </c>
      <c r="L295">
        <v>4</v>
      </c>
      <c r="M295">
        <v>4</v>
      </c>
      <c r="N295">
        <v>2</v>
      </c>
      <c r="O295">
        <v>4</v>
      </c>
      <c r="P295">
        <v>4</v>
      </c>
      <c r="Q295">
        <v>4</v>
      </c>
      <c r="R295">
        <v>4</v>
      </c>
      <c r="S295">
        <v>1</v>
      </c>
      <c r="T295">
        <v>18</v>
      </c>
    </row>
    <row r="296" spans="1:20" x14ac:dyDescent="0.3">
      <c r="A296">
        <v>6720</v>
      </c>
      <c r="B296">
        <v>1</v>
      </c>
      <c r="C296">
        <v>1996</v>
      </c>
      <c r="D296" t="s">
        <v>27</v>
      </c>
      <c r="E296">
        <v>4</v>
      </c>
      <c r="F296">
        <v>4</v>
      </c>
      <c r="G296">
        <v>4</v>
      </c>
      <c r="H296">
        <v>5</v>
      </c>
      <c r="I296">
        <v>5</v>
      </c>
      <c r="J296">
        <v>4</v>
      </c>
      <c r="K296">
        <v>5</v>
      </c>
      <c r="L296">
        <v>4</v>
      </c>
      <c r="M296">
        <v>5</v>
      </c>
      <c r="N296">
        <v>4</v>
      </c>
      <c r="O296">
        <v>5</v>
      </c>
      <c r="P296">
        <v>5</v>
      </c>
      <c r="Q296">
        <v>5</v>
      </c>
      <c r="R296">
        <v>5</v>
      </c>
      <c r="S296">
        <v>3</v>
      </c>
      <c r="T296">
        <v>14</v>
      </c>
    </row>
    <row r="297" spans="1:20" x14ac:dyDescent="0.3">
      <c r="A297">
        <v>6730</v>
      </c>
      <c r="B297">
        <v>0</v>
      </c>
      <c r="C297">
        <v>1966</v>
      </c>
      <c r="D297" t="s">
        <v>21</v>
      </c>
      <c r="E297">
        <v>2</v>
      </c>
      <c r="F297">
        <v>2</v>
      </c>
      <c r="G297">
        <v>4</v>
      </c>
      <c r="H297">
        <v>3</v>
      </c>
      <c r="I297">
        <v>4</v>
      </c>
      <c r="J297">
        <v>4</v>
      </c>
      <c r="K297">
        <v>2</v>
      </c>
      <c r="L297">
        <v>2</v>
      </c>
      <c r="M297">
        <v>3</v>
      </c>
      <c r="N297">
        <v>2</v>
      </c>
      <c r="O297">
        <v>2</v>
      </c>
      <c r="P297">
        <v>4</v>
      </c>
      <c r="Q297">
        <v>4</v>
      </c>
      <c r="R297">
        <v>4</v>
      </c>
      <c r="S297">
        <v>3</v>
      </c>
      <c r="T297">
        <v>27</v>
      </c>
    </row>
    <row r="298" spans="1:20" x14ac:dyDescent="0.3">
      <c r="A298">
        <v>3378</v>
      </c>
      <c r="B298">
        <v>0</v>
      </c>
      <c r="C298">
        <v>1981</v>
      </c>
      <c r="D298" t="s">
        <v>27</v>
      </c>
      <c r="E298">
        <v>2</v>
      </c>
      <c r="F298">
        <v>3</v>
      </c>
      <c r="G298">
        <v>4</v>
      </c>
      <c r="H298">
        <v>3</v>
      </c>
      <c r="I298">
        <v>4</v>
      </c>
      <c r="J298">
        <v>2</v>
      </c>
      <c r="K298">
        <v>5</v>
      </c>
      <c r="L298">
        <v>3</v>
      </c>
      <c r="M298">
        <v>3</v>
      </c>
      <c r="N298">
        <v>4</v>
      </c>
      <c r="O298">
        <v>4</v>
      </c>
      <c r="P298">
        <v>4</v>
      </c>
      <c r="Q298">
        <v>3</v>
      </c>
      <c r="R298">
        <v>4</v>
      </c>
      <c r="S298">
        <v>2</v>
      </c>
      <c r="T298">
        <v>32</v>
      </c>
    </row>
    <row r="299" spans="1:20" x14ac:dyDescent="0.3">
      <c r="A299">
        <v>5894</v>
      </c>
      <c r="B299">
        <v>0</v>
      </c>
      <c r="C299">
        <v>1993</v>
      </c>
      <c r="D299" t="s">
        <v>28</v>
      </c>
      <c r="E299">
        <v>4</v>
      </c>
      <c r="F299">
        <v>2</v>
      </c>
      <c r="G299">
        <v>2</v>
      </c>
      <c r="H299">
        <v>2</v>
      </c>
      <c r="I299">
        <v>5</v>
      </c>
      <c r="J299">
        <v>3</v>
      </c>
      <c r="K299">
        <v>4</v>
      </c>
      <c r="L299">
        <v>2</v>
      </c>
      <c r="M299">
        <v>4</v>
      </c>
      <c r="N299">
        <v>2</v>
      </c>
      <c r="O299">
        <v>3</v>
      </c>
      <c r="P299">
        <v>2</v>
      </c>
      <c r="Q299">
        <v>4</v>
      </c>
      <c r="R299">
        <v>4</v>
      </c>
      <c r="S299">
        <v>5</v>
      </c>
      <c r="T299">
        <v>43</v>
      </c>
    </row>
    <row r="300" spans="1:20" x14ac:dyDescent="0.3">
      <c r="A300">
        <v>3515</v>
      </c>
      <c r="B300">
        <v>1</v>
      </c>
      <c r="C300">
        <v>1994</v>
      </c>
      <c r="D300" t="s">
        <v>114</v>
      </c>
      <c r="E300">
        <v>2</v>
      </c>
      <c r="F300">
        <v>3</v>
      </c>
      <c r="G300">
        <v>3</v>
      </c>
      <c r="H300">
        <v>2</v>
      </c>
      <c r="I300">
        <v>4</v>
      </c>
      <c r="J300">
        <v>5</v>
      </c>
      <c r="K300">
        <v>4</v>
      </c>
      <c r="L300">
        <v>2</v>
      </c>
      <c r="M300">
        <v>4</v>
      </c>
      <c r="N300">
        <v>4</v>
      </c>
      <c r="O300">
        <v>2</v>
      </c>
      <c r="P300">
        <v>4</v>
      </c>
      <c r="Q300">
        <v>2</v>
      </c>
      <c r="R300">
        <v>2</v>
      </c>
      <c r="S300">
        <v>3</v>
      </c>
      <c r="T300">
        <v>34</v>
      </c>
    </row>
    <row r="301" spans="1:20" x14ac:dyDescent="0.3">
      <c r="A301">
        <v>6759</v>
      </c>
      <c r="B301">
        <v>0</v>
      </c>
      <c r="C301">
        <v>2000</v>
      </c>
      <c r="D301" t="s">
        <v>32</v>
      </c>
      <c r="E301">
        <v>3</v>
      </c>
      <c r="F301">
        <v>1</v>
      </c>
      <c r="G301">
        <v>5</v>
      </c>
      <c r="H301">
        <v>4</v>
      </c>
      <c r="I301">
        <v>1</v>
      </c>
      <c r="J301">
        <v>3</v>
      </c>
      <c r="K301">
        <v>2</v>
      </c>
      <c r="L301">
        <v>5</v>
      </c>
      <c r="M301">
        <v>2</v>
      </c>
      <c r="N301">
        <v>4</v>
      </c>
      <c r="O301">
        <v>2</v>
      </c>
      <c r="P301">
        <v>2</v>
      </c>
      <c r="Q301">
        <v>4</v>
      </c>
      <c r="R301">
        <v>4</v>
      </c>
      <c r="S301">
        <v>5</v>
      </c>
      <c r="T301">
        <v>94</v>
      </c>
    </row>
    <row r="302" spans="1:20" x14ac:dyDescent="0.3">
      <c r="A302">
        <v>6767</v>
      </c>
      <c r="B302">
        <v>0</v>
      </c>
      <c r="C302">
        <v>1998</v>
      </c>
      <c r="D302" t="s">
        <v>115</v>
      </c>
      <c r="E302">
        <v>4</v>
      </c>
      <c r="F302">
        <v>1</v>
      </c>
      <c r="G302">
        <v>1</v>
      </c>
      <c r="H302">
        <v>4</v>
      </c>
      <c r="I302">
        <v>5</v>
      </c>
      <c r="J302">
        <v>4</v>
      </c>
      <c r="K302">
        <v>5</v>
      </c>
      <c r="L302">
        <v>4</v>
      </c>
      <c r="M302">
        <v>2</v>
      </c>
      <c r="N302">
        <v>5</v>
      </c>
      <c r="O302">
        <v>4</v>
      </c>
      <c r="P302">
        <v>3</v>
      </c>
      <c r="Q302">
        <v>2</v>
      </c>
      <c r="R302">
        <v>5</v>
      </c>
      <c r="S302">
        <v>4</v>
      </c>
      <c r="T302">
        <v>86</v>
      </c>
    </row>
    <row r="303" spans="1:20" x14ac:dyDescent="0.3">
      <c r="A303">
        <v>6769</v>
      </c>
      <c r="B303">
        <v>0</v>
      </c>
      <c r="C303">
        <v>1990</v>
      </c>
      <c r="D303" t="s">
        <v>32</v>
      </c>
      <c r="E303">
        <v>4</v>
      </c>
      <c r="F303">
        <v>2</v>
      </c>
      <c r="G303">
        <v>2</v>
      </c>
      <c r="H303">
        <v>2</v>
      </c>
      <c r="I303">
        <v>4</v>
      </c>
      <c r="J303">
        <v>4</v>
      </c>
      <c r="K303">
        <v>2</v>
      </c>
      <c r="L303">
        <v>2</v>
      </c>
      <c r="M303">
        <v>4</v>
      </c>
      <c r="N303">
        <v>2</v>
      </c>
      <c r="O303">
        <v>4</v>
      </c>
      <c r="P303">
        <v>4</v>
      </c>
      <c r="Q303">
        <v>2</v>
      </c>
      <c r="R303">
        <v>4</v>
      </c>
      <c r="S303">
        <v>4</v>
      </c>
      <c r="T303">
        <v>57</v>
      </c>
    </row>
    <row r="304" spans="1:20" x14ac:dyDescent="0.3">
      <c r="A304">
        <v>6773</v>
      </c>
      <c r="B304">
        <v>0</v>
      </c>
      <c r="C304">
        <v>1958</v>
      </c>
      <c r="D304" t="s">
        <v>27</v>
      </c>
      <c r="E304">
        <v>2</v>
      </c>
      <c r="F304">
        <v>2</v>
      </c>
      <c r="G304">
        <v>5</v>
      </c>
      <c r="H304">
        <v>4</v>
      </c>
      <c r="I304">
        <v>5</v>
      </c>
      <c r="J304">
        <v>2</v>
      </c>
      <c r="K304">
        <v>5</v>
      </c>
      <c r="L304">
        <v>5</v>
      </c>
      <c r="M304">
        <v>5</v>
      </c>
      <c r="N304">
        <v>3</v>
      </c>
      <c r="O304">
        <v>2</v>
      </c>
      <c r="P304">
        <v>4</v>
      </c>
      <c r="Q304">
        <v>4</v>
      </c>
      <c r="R304">
        <v>5</v>
      </c>
      <c r="S304">
        <v>1</v>
      </c>
      <c r="T304">
        <v>69</v>
      </c>
    </row>
    <row r="305" spans="1:20" x14ac:dyDescent="0.3">
      <c r="A305">
        <v>6797</v>
      </c>
      <c r="B305">
        <v>0</v>
      </c>
      <c r="C305">
        <v>1998</v>
      </c>
      <c r="D305" t="s">
        <v>37</v>
      </c>
      <c r="E305">
        <v>4</v>
      </c>
      <c r="F305">
        <v>1</v>
      </c>
      <c r="G305">
        <v>2</v>
      </c>
      <c r="H305">
        <v>3</v>
      </c>
      <c r="I305">
        <v>2</v>
      </c>
      <c r="J305">
        <v>4</v>
      </c>
      <c r="K305">
        <v>4</v>
      </c>
      <c r="L305">
        <v>4</v>
      </c>
      <c r="M305">
        <v>5</v>
      </c>
      <c r="N305">
        <v>5</v>
      </c>
      <c r="O305">
        <v>4</v>
      </c>
      <c r="P305">
        <v>2</v>
      </c>
      <c r="Q305">
        <v>4</v>
      </c>
      <c r="R305">
        <v>2</v>
      </c>
      <c r="S305">
        <v>3</v>
      </c>
      <c r="T305">
        <v>59</v>
      </c>
    </row>
    <row r="306" spans="1:20" x14ac:dyDescent="0.3">
      <c r="A306">
        <v>6827</v>
      </c>
      <c r="B306">
        <v>0</v>
      </c>
      <c r="C306">
        <v>1972</v>
      </c>
      <c r="D306" t="s">
        <v>116</v>
      </c>
      <c r="E306">
        <v>3</v>
      </c>
      <c r="F306">
        <v>4</v>
      </c>
      <c r="G306">
        <v>3</v>
      </c>
      <c r="H306">
        <v>4</v>
      </c>
      <c r="I306">
        <v>5</v>
      </c>
      <c r="J306">
        <v>5</v>
      </c>
      <c r="K306">
        <v>5</v>
      </c>
      <c r="L306">
        <v>1</v>
      </c>
      <c r="M306">
        <v>5</v>
      </c>
      <c r="N306">
        <v>5</v>
      </c>
      <c r="O306">
        <v>4</v>
      </c>
      <c r="P306">
        <v>2</v>
      </c>
      <c r="Q306">
        <v>3</v>
      </c>
      <c r="R306">
        <v>4</v>
      </c>
      <c r="S306">
        <v>1</v>
      </c>
      <c r="T306">
        <v>62</v>
      </c>
    </row>
    <row r="307" spans="1:20" x14ac:dyDescent="0.3">
      <c r="A307">
        <v>6780</v>
      </c>
      <c r="B307">
        <v>0</v>
      </c>
      <c r="C307">
        <v>1992</v>
      </c>
      <c r="D307" t="s">
        <v>21</v>
      </c>
      <c r="E307">
        <v>3</v>
      </c>
      <c r="F307">
        <v>2</v>
      </c>
      <c r="G307">
        <v>5</v>
      </c>
      <c r="H307">
        <v>3</v>
      </c>
      <c r="I307">
        <v>5</v>
      </c>
      <c r="J307">
        <v>2</v>
      </c>
      <c r="K307">
        <v>5</v>
      </c>
      <c r="L307">
        <v>4</v>
      </c>
      <c r="M307">
        <v>4</v>
      </c>
      <c r="N307">
        <v>4</v>
      </c>
      <c r="O307">
        <v>2</v>
      </c>
      <c r="P307">
        <v>4</v>
      </c>
      <c r="Q307">
        <v>5</v>
      </c>
      <c r="R307">
        <v>4</v>
      </c>
      <c r="S307">
        <v>2</v>
      </c>
      <c r="T307">
        <v>46</v>
      </c>
    </row>
    <row r="308" spans="1:20" x14ac:dyDescent="0.3">
      <c r="A308">
        <v>6898</v>
      </c>
      <c r="B308">
        <v>0</v>
      </c>
      <c r="C308">
        <v>1993</v>
      </c>
      <c r="D308" t="s">
        <v>27</v>
      </c>
      <c r="E308">
        <v>4</v>
      </c>
      <c r="F308">
        <v>4</v>
      </c>
      <c r="G308">
        <v>5</v>
      </c>
      <c r="H308">
        <v>3</v>
      </c>
      <c r="I308">
        <v>4</v>
      </c>
      <c r="J308">
        <v>4</v>
      </c>
      <c r="K308">
        <v>2</v>
      </c>
      <c r="L308">
        <v>4</v>
      </c>
      <c r="M308">
        <v>4</v>
      </c>
      <c r="N308">
        <v>3</v>
      </c>
      <c r="O308">
        <v>4</v>
      </c>
      <c r="P308">
        <v>5</v>
      </c>
      <c r="Q308">
        <v>3</v>
      </c>
      <c r="R308">
        <v>2</v>
      </c>
      <c r="S308">
        <v>2</v>
      </c>
      <c r="T308">
        <v>41</v>
      </c>
    </row>
    <row r="309" spans="1:20" x14ac:dyDescent="0.3">
      <c r="A309">
        <v>6925</v>
      </c>
      <c r="B309">
        <v>1</v>
      </c>
      <c r="C309">
        <v>1995</v>
      </c>
      <c r="D309" t="s">
        <v>27</v>
      </c>
      <c r="E309">
        <v>4</v>
      </c>
      <c r="F309">
        <v>3</v>
      </c>
      <c r="G309">
        <v>4</v>
      </c>
      <c r="H309">
        <v>4</v>
      </c>
      <c r="I309">
        <v>4</v>
      </c>
      <c r="J309">
        <v>2</v>
      </c>
      <c r="K309">
        <v>4</v>
      </c>
      <c r="L309">
        <v>4</v>
      </c>
      <c r="M309">
        <v>2</v>
      </c>
      <c r="N309">
        <v>4</v>
      </c>
      <c r="O309">
        <v>3</v>
      </c>
      <c r="P309">
        <v>3</v>
      </c>
      <c r="Q309">
        <v>5</v>
      </c>
      <c r="R309">
        <v>4</v>
      </c>
      <c r="S309">
        <v>3</v>
      </c>
      <c r="T309">
        <v>32</v>
      </c>
    </row>
    <row r="310" spans="1:20" x14ac:dyDescent="0.3">
      <c r="A310">
        <v>6996</v>
      </c>
      <c r="B310">
        <v>0</v>
      </c>
      <c r="C310">
        <v>1974</v>
      </c>
      <c r="D310" t="s">
        <v>28</v>
      </c>
      <c r="E310">
        <v>4</v>
      </c>
      <c r="F310">
        <v>2</v>
      </c>
      <c r="G310">
        <v>4</v>
      </c>
      <c r="H310">
        <v>4</v>
      </c>
      <c r="I310">
        <v>4</v>
      </c>
      <c r="J310">
        <v>5</v>
      </c>
      <c r="K310">
        <v>5</v>
      </c>
      <c r="L310">
        <v>4</v>
      </c>
      <c r="M310">
        <v>3</v>
      </c>
      <c r="N310">
        <v>3</v>
      </c>
      <c r="O310">
        <v>4</v>
      </c>
      <c r="P310">
        <v>3</v>
      </c>
      <c r="Q310">
        <v>4</v>
      </c>
      <c r="R310">
        <v>4</v>
      </c>
      <c r="S310">
        <v>1</v>
      </c>
      <c r="T310">
        <v>23</v>
      </c>
    </row>
    <row r="311" spans="1:20" x14ac:dyDescent="0.3">
      <c r="A311">
        <v>6957</v>
      </c>
      <c r="B311">
        <v>0</v>
      </c>
      <c r="C311">
        <v>1997</v>
      </c>
      <c r="D311" t="s">
        <v>27</v>
      </c>
      <c r="E311">
        <v>2</v>
      </c>
      <c r="F311">
        <v>3</v>
      </c>
      <c r="G311">
        <v>2</v>
      </c>
      <c r="H311">
        <v>3</v>
      </c>
      <c r="I311">
        <v>4</v>
      </c>
      <c r="J311">
        <v>4</v>
      </c>
      <c r="K311">
        <v>2</v>
      </c>
      <c r="L311">
        <v>2</v>
      </c>
      <c r="M311">
        <v>4</v>
      </c>
      <c r="N311">
        <v>2</v>
      </c>
      <c r="O311">
        <v>2</v>
      </c>
      <c r="P311">
        <v>4</v>
      </c>
      <c r="Q311">
        <v>1</v>
      </c>
      <c r="R311">
        <v>2</v>
      </c>
      <c r="S311">
        <v>3</v>
      </c>
      <c r="T311">
        <v>40</v>
      </c>
    </row>
    <row r="312" spans="1:20" x14ac:dyDescent="0.3">
      <c r="A312">
        <v>6908</v>
      </c>
      <c r="B312">
        <v>0</v>
      </c>
      <c r="C312">
        <v>1991</v>
      </c>
      <c r="D312" t="s">
        <v>117</v>
      </c>
      <c r="E312">
        <v>5</v>
      </c>
      <c r="F312">
        <v>1</v>
      </c>
      <c r="G312">
        <v>4</v>
      </c>
      <c r="H312">
        <v>4</v>
      </c>
      <c r="I312">
        <v>5</v>
      </c>
      <c r="J312">
        <v>1</v>
      </c>
      <c r="K312">
        <v>5</v>
      </c>
      <c r="L312">
        <v>4</v>
      </c>
      <c r="M312">
        <v>4</v>
      </c>
      <c r="N312">
        <v>2</v>
      </c>
      <c r="O312">
        <v>2</v>
      </c>
      <c r="P312">
        <v>3</v>
      </c>
      <c r="Q312">
        <v>5</v>
      </c>
      <c r="R312">
        <v>4</v>
      </c>
      <c r="S312">
        <v>2</v>
      </c>
      <c r="T312">
        <v>78</v>
      </c>
    </row>
    <row r="313" spans="1:20" x14ac:dyDescent="0.3">
      <c r="A313">
        <v>7010</v>
      </c>
      <c r="B313">
        <v>1</v>
      </c>
      <c r="C313">
        <v>1994</v>
      </c>
      <c r="D313" t="s">
        <v>27</v>
      </c>
      <c r="E313">
        <v>4</v>
      </c>
      <c r="F313">
        <v>3</v>
      </c>
      <c r="G313">
        <v>5</v>
      </c>
      <c r="H313">
        <v>4</v>
      </c>
      <c r="I313">
        <v>4</v>
      </c>
      <c r="J313">
        <v>2</v>
      </c>
      <c r="K313">
        <v>5</v>
      </c>
      <c r="L313">
        <v>3</v>
      </c>
      <c r="M313">
        <v>4</v>
      </c>
      <c r="N313">
        <v>3</v>
      </c>
      <c r="O313">
        <v>4</v>
      </c>
      <c r="P313">
        <v>2</v>
      </c>
      <c r="Q313">
        <v>5</v>
      </c>
      <c r="R313">
        <v>4</v>
      </c>
      <c r="S313">
        <v>3</v>
      </c>
      <c r="T313">
        <v>32</v>
      </c>
    </row>
    <row r="314" spans="1:20" x14ac:dyDescent="0.3">
      <c r="A314">
        <v>7013</v>
      </c>
      <c r="B314">
        <v>0</v>
      </c>
      <c r="C314">
        <v>1986</v>
      </c>
      <c r="D314" t="s">
        <v>28</v>
      </c>
      <c r="E314">
        <v>4</v>
      </c>
      <c r="F314">
        <v>3</v>
      </c>
      <c r="G314">
        <v>4</v>
      </c>
      <c r="H314">
        <v>3</v>
      </c>
      <c r="I314">
        <v>4</v>
      </c>
      <c r="J314">
        <v>3</v>
      </c>
      <c r="K314">
        <v>4</v>
      </c>
      <c r="L314">
        <v>3</v>
      </c>
      <c r="M314">
        <v>4</v>
      </c>
      <c r="N314">
        <v>4</v>
      </c>
      <c r="O314">
        <v>4</v>
      </c>
      <c r="P314">
        <v>4</v>
      </c>
      <c r="Q314">
        <v>4</v>
      </c>
      <c r="R314">
        <v>4</v>
      </c>
      <c r="S314">
        <v>2</v>
      </c>
      <c r="T314">
        <v>7</v>
      </c>
    </row>
    <row r="315" spans="1:20" x14ac:dyDescent="0.3">
      <c r="A315">
        <v>7044</v>
      </c>
      <c r="B315">
        <v>0</v>
      </c>
      <c r="C315">
        <v>1988</v>
      </c>
      <c r="D315" t="s">
        <v>27</v>
      </c>
      <c r="E315">
        <v>4</v>
      </c>
      <c r="F315">
        <v>4</v>
      </c>
      <c r="G315">
        <v>5</v>
      </c>
      <c r="H315">
        <v>4</v>
      </c>
      <c r="I315">
        <v>5</v>
      </c>
      <c r="J315">
        <v>5</v>
      </c>
      <c r="K315">
        <v>5</v>
      </c>
      <c r="L315">
        <v>5</v>
      </c>
      <c r="M315">
        <v>5</v>
      </c>
      <c r="N315">
        <v>4</v>
      </c>
      <c r="O315">
        <v>4</v>
      </c>
      <c r="P315">
        <v>5</v>
      </c>
      <c r="Q315">
        <v>5</v>
      </c>
      <c r="R315">
        <v>5</v>
      </c>
      <c r="S315">
        <v>1</v>
      </c>
      <c r="T315">
        <v>9</v>
      </c>
    </row>
    <row r="316" spans="1:20" x14ac:dyDescent="0.3">
      <c r="A316">
        <v>7081</v>
      </c>
      <c r="B316">
        <v>0</v>
      </c>
      <c r="C316">
        <v>1992</v>
      </c>
      <c r="D316" t="s">
        <v>21</v>
      </c>
      <c r="E316">
        <v>4</v>
      </c>
      <c r="F316">
        <v>3</v>
      </c>
      <c r="G316">
        <v>5</v>
      </c>
      <c r="H316">
        <v>4</v>
      </c>
      <c r="I316">
        <v>4</v>
      </c>
      <c r="J316">
        <v>4</v>
      </c>
      <c r="K316">
        <v>5</v>
      </c>
      <c r="L316">
        <v>4</v>
      </c>
      <c r="M316">
        <v>4</v>
      </c>
      <c r="N316">
        <v>4</v>
      </c>
      <c r="O316">
        <v>4</v>
      </c>
      <c r="P316">
        <v>5</v>
      </c>
      <c r="Q316">
        <v>4</v>
      </c>
      <c r="R316">
        <v>5</v>
      </c>
      <c r="S316">
        <v>2</v>
      </c>
      <c r="T316">
        <v>7</v>
      </c>
    </row>
    <row r="317" spans="1:20" x14ac:dyDescent="0.3">
      <c r="A317">
        <v>7077</v>
      </c>
      <c r="B317">
        <v>0</v>
      </c>
      <c r="C317">
        <v>1991</v>
      </c>
      <c r="D317" t="s">
        <v>27</v>
      </c>
      <c r="E317">
        <v>4</v>
      </c>
      <c r="F317">
        <v>5</v>
      </c>
      <c r="G317">
        <v>4</v>
      </c>
      <c r="H317">
        <v>4</v>
      </c>
      <c r="I317">
        <v>5</v>
      </c>
      <c r="J317">
        <v>5</v>
      </c>
      <c r="K317">
        <v>5</v>
      </c>
      <c r="L317">
        <v>5</v>
      </c>
      <c r="M317">
        <v>4</v>
      </c>
      <c r="N317">
        <v>4</v>
      </c>
      <c r="O317">
        <v>4</v>
      </c>
      <c r="P317">
        <v>4</v>
      </c>
      <c r="Q317">
        <v>5</v>
      </c>
      <c r="R317">
        <v>4</v>
      </c>
      <c r="S317">
        <v>3</v>
      </c>
      <c r="T317">
        <v>17</v>
      </c>
    </row>
    <row r="318" spans="1:20" x14ac:dyDescent="0.3">
      <c r="A318">
        <v>7092</v>
      </c>
      <c r="B318">
        <v>1</v>
      </c>
      <c r="C318">
        <v>1995</v>
      </c>
      <c r="D318" t="s">
        <v>28</v>
      </c>
      <c r="E318">
        <v>1</v>
      </c>
      <c r="F318">
        <v>1</v>
      </c>
      <c r="G318">
        <v>5</v>
      </c>
      <c r="H318">
        <v>5</v>
      </c>
      <c r="I318">
        <v>2</v>
      </c>
      <c r="J318">
        <v>5</v>
      </c>
      <c r="K318">
        <v>5</v>
      </c>
      <c r="L318">
        <v>1</v>
      </c>
      <c r="M318">
        <v>5</v>
      </c>
      <c r="N318">
        <v>5</v>
      </c>
      <c r="O318">
        <v>4</v>
      </c>
      <c r="P318">
        <v>5</v>
      </c>
      <c r="Q318">
        <v>5</v>
      </c>
      <c r="R318">
        <v>5</v>
      </c>
      <c r="S318">
        <v>5</v>
      </c>
      <c r="T318">
        <v>109</v>
      </c>
    </row>
    <row r="319" spans="1:20" x14ac:dyDescent="0.3">
      <c r="A319">
        <v>7111</v>
      </c>
      <c r="B319">
        <v>0</v>
      </c>
      <c r="C319">
        <v>1991</v>
      </c>
      <c r="D319" t="s">
        <v>118</v>
      </c>
      <c r="E319">
        <v>3</v>
      </c>
      <c r="F319">
        <v>1</v>
      </c>
      <c r="G319">
        <v>2</v>
      </c>
      <c r="H319">
        <v>4</v>
      </c>
      <c r="I319">
        <v>4</v>
      </c>
      <c r="J319">
        <v>4</v>
      </c>
      <c r="K319">
        <v>4</v>
      </c>
      <c r="L319">
        <v>3</v>
      </c>
      <c r="M319">
        <v>4</v>
      </c>
      <c r="N319">
        <v>3</v>
      </c>
      <c r="O319">
        <v>2</v>
      </c>
      <c r="P319">
        <v>2</v>
      </c>
      <c r="Q319">
        <v>4</v>
      </c>
      <c r="R319">
        <v>4</v>
      </c>
      <c r="S319">
        <v>2</v>
      </c>
      <c r="T319">
        <v>29</v>
      </c>
    </row>
    <row r="320" spans="1:20" x14ac:dyDescent="0.3">
      <c r="A320">
        <v>7123</v>
      </c>
      <c r="B320">
        <v>0</v>
      </c>
      <c r="C320">
        <v>1998</v>
      </c>
      <c r="D320" t="s">
        <v>21</v>
      </c>
      <c r="E320">
        <v>3</v>
      </c>
      <c r="F320">
        <v>2</v>
      </c>
      <c r="G320">
        <v>3</v>
      </c>
      <c r="H320">
        <v>1</v>
      </c>
      <c r="I320">
        <v>5</v>
      </c>
      <c r="J320">
        <v>4</v>
      </c>
      <c r="K320">
        <v>4</v>
      </c>
      <c r="L320">
        <v>4</v>
      </c>
      <c r="M320">
        <v>3</v>
      </c>
      <c r="N320">
        <v>2</v>
      </c>
      <c r="O320">
        <v>3</v>
      </c>
      <c r="P320">
        <v>3</v>
      </c>
      <c r="Q320">
        <v>4</v>
      </c>
      <c r="R320">
        <v>4</v>
      </c>
      <c r="S320">
        <v>2</v>
      </c>
      <c r="T320">
        <v>28</v>
      </c>
    </row>
    <row r="321" spans="1:20" x14ac:dyDescent="0.3">
      <c r="A321">
        <v>6750</v>
      </c>
      <c r="B321">
        <v>1</v>
      </c>
      <c r="C321">
        <v>1997</v>
      </c>
      <c r="D321" t="s">
        <v>119</v>
      </c>
      <c r="E321">
        <v>3</v>
      </c>
      <c r="F321">
        <v>2</v>
      </c>
      <c r="G321">
        <v>5</v>
      </c>
      <c r="H321">
        <v>4</v>
      </c>
      <c r="I321">
        <v>4</v>
      </c>
      <c r="J321">
        <v>5</v>
      </c>
      <c r="K321">
        <v>5</v>
      </c>
      <c r="L321">
        <v>3</v>
      </c>
      <c r="M321">
        <v>3</v>
      </c>
      <c r="N321">
        <v>4</v>
      </c>
      <c r="O321">
        <v>5</v>
      </c>
      <c r="P321">
        <v>5</v>
      </c>
      <c r="Q321">
        <v>5</v>
      </c>
      <c r="R321">
        <v>5</v>
      </c>
      <c r="S321">
        <v>5</v>
      </c>
      <c r="T321">
        <v>45</v>
      </c>
    </row>
    <row r="322" spans="1:20" x14ac:dyDescent="0.3">
      <c r="A322">
        <v>7165</v>
      </c>
      <c r="B322">
        <v>0</v>
      </c>
      <c r="C322">
        <v>1996</v>
      </c>
      <c r="D322" t="s">
        <v>27</v>
      </c>
      <c r="E322">
        <v>4</v>
      </c>
      <c r="F322">
        <v>2</v>
      </c>
      <c r="G322">
        <v>4</v>
      </c>
      <c r="H322">
        <v>4</v>
      </c>
      <c r="I322">
        <v>4</v>
      </c>
      <c r="J322">
        <v>4</v>
      </c>
      <c r="K322">
        <v>5</v>
      </c>
      <c r="L322">
        <v>5</v>
      </c>
      <c r="M322">
        <v>4</v>
      </c>
      <c r="N322">
        <v>4</v>
      </c>
      <c r="O322">
        <v>4</v>
      </c>
      <c r="P322">
        <v>5</v>
      </c>
      <c r="Q322">
        <v>4</v>
      </c>
      <c r="R322">
        <v>3</v>
      </c>
      <c r="S322">
        <v>3</v>
      </c>
      <c r="T322">
        <v>16</v>
      </c>
    </row>
    <row r="323" spans="1:20" x14ac:dyDescent="0.3">
      <c r="A323">
        <v>7256</v>
      </c>
      <c r="B323">
        <v>0</v>
      </c>
      <c r="C323">
        <v>1996</v>
      </c>
      <c r="D323" t="s">
        <v>28</v>
      </c>
      <c r="E323">
        <v>4</v>
      </c>
      <c r="F323">
        <v>5</v>
      </c>
      <c r="G323">
        <v>5</v>
      </c>
      <c r="H323">
        <v>4</v>
      </c>
      <c r="I323">
        <v>5</v>
      </c>
      <c r="J323">
        <v>5</v>
      </c>
      <c r="K323">
        <v>5</v>
      </c>
      <c r="L323">
        <v>5</v>
      </c>
      <c r="M323">
        <v>4</v>
      </c>
      <c r="N323">
        <v>3</v>
      </c>
      <c r="O323">
        <v>4</v>
      </c>
      <c r="P323">
        <v>5</v>
      </c>
      <c r="Q323">
        <v>4</v>
      </c>
      <c r="R323">
        <v>5</v>
      </c>
      <c r="S323">
        <v>4</v>
      </c>
      <c r="T323">
        <v>31</v>
      </c>
    </row>
    <row r="324" spans="1:20" x14ac:dyDescent="0.3">
      <c r="A324">
        <v>5461</v>
      </c>
      <c r="B324">
        <v>0</v>
      </c>
      <c r="C324">
        <v>1996</v>
      </c>
      <c r="D324" t="s">
        <v>63</v>
      </c>
      <c r="E324">
        <v>4</v>
      </c>
      <c r="F324">
        <v>4</v>
      </c>
      <c r="G324">
        <v>5</v>
      </c>
      <c r="H324">
        <v>3</v>
      </c>
      <c r="I324">
        <v>4</v>
      </c>
      <c r="J324">
        <v>3</v>
      </c>
      <c r="K324">
        <v>4</v>
      </c>
      <c r="L324">
        <v>4</v>
      </c>
      <c r="M324">
        <v>4</v>
      </c>
      <c r="N324">
        <v>2</v>
      </c>
      <c r="O324">
        <v>4</v>
      </c>
      <c r="P324">
        <v>4</v>
      </c>
      <c r="Q324">
        <v>2</v>
      </c>
      <c r="R324">
        <v>2</v>
      </c>
      <c r="S324">
        <v>1</v>
      </c>
      <c r="T324">
        <v>42</v>
      </c>
    </row>
    <row r="325" spans="1:20" x14ac:dyDescent="0.3">
      <c r="A325">
        <v>7277</v>
      </c>
      <c r="B325">
        <v>0</v>
      </c>
      <c r="C325">
        <v>1996</v>
      </c>
      <c r="D325" t="s">
        <v>28</v>
      </c>
      <c r="E325">
        <v>4</v>
      </c>
      <c r="F325">
        <v>5</v>
      </c>
      <c r="G325">
        <v>4</v>
      </c>
      <c r="H325">
        <v>4</v>
      </c>
      <c r="I325">
        <v>5</v>
      </c>
      <c r="J325">
        <v>5</v>
      </c>
      <c r="K325">
        <v>5</v>
      </c>
      <c r="L325">
        <v>4</v>
      </c>
      <c r="M325">
        <v>5</v>
      </c>
      <c r="N325">
        <v>4</v>
      </c>
      <c r="O325">
        <v>5</v>
      </c>
      <c r="P325">
        <v>4</v>
      </c>
      <c r="Q325">
        <v>4</v>
      </c>
      <c r="R325">
        <v>4</v>
      </c>
      <c r="S325">
        <v>2</v>
      </c>
      <c r="T325">
        <v>11</v>
      </c>
    </row>
    <row r="326" spans="1:20" x14ac:dyDescent="0.3">
      <c r="A326">
        <v>7304</v>
      </c>
      <c r="B326">
        <v>1</v>
      </c>
      <c r="C326">
        <v>1998</v>
      </c>
      <c r="D326" t="s">
        <v>120</v>
      </c>
      <c r="E326">
        <v>4</v>
      </c>
      <c r="F326">
        <v>1</v>
      </c>
      <c r="G326">
        <v>2</v>
      </c>
      <c r="H326">
        <v>2</v>
      </c>
      <c r="I326">
        <v>5</v>
      </c>
      <c r="J326">
        <v>5</v>
      </c>
      <c r="K326">
        <v>4</v>
      </c>
      <c r="L326">
        <v>2</v>
      </c>
      <c r="M326">
        <v>4</v>
      </c>
      <c r="N326">
        <v>5</v>
      </c>
      <c r="O326">
        <v>1</v>
      </c>
      <c r="P326">
        <v>4</v>
      </c>
      <c r="Q326">
        <v>2</v>
      </c>
      <c r="R326">
        <v>5</v>
      </c>
      <c r="S326">
        <v>5</v>
      </c>
      <c r="T326">
        <v>85</v>
      </c>
    </row>
    <row r="327" spans="1:20" x14ac:dyDescent="0.3">
      <c r="A327">
        <v>7309</v>
      </c>
      <c r="B327">
        <v>0</v>
      </c>
      <c r="C327">
        <v>1993</v>
      </c>
      <c r="D327" t="s">
        <v>21</v>
      </c>
      <c r="E327">
        <v>4</v>
      </c>
      <c r="F327">
        <v>5</v>
      </c>
      <c r="G327">
        <v>3</v>
      </c>
      <c r="H327">
        <v>4</v>
      </c>
      <c r="I327">
        <v>4</v>
      </c>
      <c r="J327">
        <v>4</v>
      </c>
      <c r="K327">
        <v>4</v>
      </c>
      <c r="L327">
        <v>4</v>
      </c>
      <c r="M327">
        <v>5</v>
      </c>
      <c r="N327">
        <v>4</v>
      </c>
      <c r="O327">
        <v>4</v>
      </c>
      <c r="P327">
        <v>4</v>
      </c>
      <c r="Q327">
        <v>4</v>
      </c>
      <c r="R327">
        <v>5</v>
      </c>
      <c r="S327">
        <v>1</v>
      </c>
      <c r="T327">
        <v>18</v>
      </c>
    </row>
    <row r="328" spans="1:20" x14ac:dyDescent="0.3">
      <c r="A328">
        <v>7302</v>
      </c>
      <c r="B328">
        <v>0</v>
      </c>
      <c r="C328">
        <v>1978</v>
      </c>
      <c r="D328" t="s">
        <v>121</v>
      </c>
      <c r="E328">
        <v>4</v>
      </c>
      <c r="F328">
        <v>4</v>
      </c>
      <c r="G328">
        <v>4</v>
      </c>
      <c r="H328">
        <v>5</v>
      </c>
      <c r="I328">
        <v>5</v>
      </c>
      <c r="J328">
        <v>5</v>
      </c>
      <c r="K328">
        <v>4</v>
      </c>
      <c r="L328">
        <v>4</v>
      </c>
      <c r="M328">
        <v>5</v>
      </c>
      <c r="N328">
        <v>4</v>
      </c>
      <c r="O328">
        <v>4</v>
      </c>
      <c r="P328">
        <v>4</v>
      </c>
      <c r="Q328">
        <v>4</v>
      </c>
      <c r="R328">
        <v>4</v>
      </c>
      <c r="S328">
        <v>1</v>
      </c>
      <c r="T328">
        <v>8</v>
      </c>
    </row>
    <row r="329" spans="1:20" x14ac:dyDescent="0.3">
      <c r="A329">
        <v>7326</v>
      </c>
      <c r="B329">
        <v>0</v>
      </c>
      <c r="C329">
        <v>1994</v>
      </c>
      <c r="D329" t="s">
        <v>21</v>
      </c>
      <c r="E329">
        <v>5</v>
      </c>
      <c r="F329">
        <v>5</v>
      </c>
      <c r="G329">
        <v>5</v>
      </c>
      <c r="H329">
        <v>4</v>
      </c>
      <c r="I329">
        <v>4</v>
      </c>
      <c r="J329">
        <v>4</v>
      </c>
      <c r="K329">
        <v>3</v>
      </c>
      <c r="L329">
        <v>5</v>
      </c>
      <c r="M329">
        <v>5</v>
      </c>
      <c r="N329">
        <v>5</v>
      </c>
      <c r="O329">
        <v>4</v>
      </c>
      <c r="P329">
        <v>4</v>
      </c>
      <c r="Q329">
        <v>5</v>
      </c>
      <c r="R329">
        <v>5</v>
      </c>
      <c r="S329">
        <v>1</v>
      </c>
      <c r="T329">
        <v>26</v>
      </c>
    </row>
    <row r="330" spans="1:20" x14ac:dyDescent="0.3">
      <c r="A330">
        <v>7327</v>
      </c>
      <c r="B330">
        <v>0</v>
      </c>
      <c r="C330">
        <v>1994</v>
      </c>
      <c r="D330" t="s">
        <v>21</v>
      </c>
      <c r="E330">
        <v>4</v>
      </c>
      <c r="F330">
        <v>3</v>
      </c>
      <c r="G330">
        <v>5</v>
      </c>
      <c r="H330">
        <v>2</v>
      </c>
      <c r="I330">
        <v>5</v>
      </c>
      <c r="J330">
        <v>4</v>
      </c>
      <c r="K330">
        <v>4</v>
      </c>
      <c r="L330">
        <v>5</v>
      </c>
      <c r="M330">
        <v>4</v>
      </c>
      <c r="N330">
        <v>2</v>
      </c>
      <c r="O330">
        <v>3</v>
      </c>
      <c r="P330">
        <v>2</v>
      </c>
      <c r="Q330">
        <v>4</v>
      </c>
      <c r="R330">
        <v>2</v>
      </c>
      <c r="S330">
        <v>2</v>
      </c>
      <c r="T330">
        <v>44</v>
      </c>
    </row>
    <row r="331" spans="1:20" x14ac:dyDescent="0.3">
      <c r="A331">
        <v>7333</v>
      </c>
      <c r="B331">
        <v>1</v>
      </c>
      <c r="C331">
        <v>1995</v>
      </c>
      <c r="D331" t="s">
        <v>28</v>
      </c>
      <c r="E331">
        <v>5</v>
      </c>
      <c r="F331">
        <v>5</v>
      </c>
      <c r="G331">
        <v>4</v>
      </c>
      <c r="H331">
        <v>5</v>
      </c>
      <c r="I331">
        <v>5</v>
      </c>
      <c r="J331">
        <v>5</v>
      </c>
      <c r="K331">
        <v>5</v>
      </c>
      <c r="L331">
        <v>4</v>
      </c>
      <c r="M331">
        <v>5</v>
      </c>
      <c r="N331">
        <v>4</v>
      </c>
      <c r="O331">
        <v>3</v>
      </c>
      <c r="P331">
        <v>2</v>
      </c>
      <c r="Q331">
        <v>4</v>
      </c>
      <c r="R331">
        <v>1</v>
      </c>
      <c r="S331">
        <v>1</v>
      </c>
      <c r="T331">
        <v>53</v>
      </c>
    </row>
    <row r="332" spans="1:20" x14ac:dyDescent="0.3">
      <c r="A332">
        <v>7358</v>
      </c>
      <c r="B332">
        <v>1</v>
      </c>
      <c r="C332">
        <v>1993</v>
      </c>
      <c r="D332" t="s">
        <v>21</v>
      </c>
      <c r="E332">
        <v>4</v>
      </c>
      <c r="F332">
        <v>4</v>
      </c>
      <c r="G332">
        <v>4</v>
      </c>
      <c r="H332">
        <v>4</v>
      </c>
      <c r="I332">
        <v>2</v>
      </c>
      <c r="J332">
        <v>4</v>
      </c>
      <c r="K332">
        <v>4</v>
      </c>
      <c r="L332">
        <v>4</v>
      </c>
      <c r="M332">
        <v>4</v>
      </c>
      <c r="N332">
        <v>3</v>
      </c>
      <c r="O332">
        <v>2</v>
      </c>
      <c r="P332">
        <v>4</v>
      </c>
      <c r="Q332">
        <v>4</v>
      </c>
      <c r="R332">
        <v>1</v>
      </c>
      <c r="S332">
        <v>5</v>
      </c>
      <c r="T332">
        <v>61</v>
      </c>
    </row>
    <row r="333" spans="1:20" x14ac:dyDescent="0.3">
      <c r="A333">
        <v>7361</v>
      </c>
      <c r="B333">
        <v>0</v>
      </c>
      <c r="C333">
        <v>1992</v>
      </c>
      <c r="D333" t="s">
        <v>122</v>
      </c>
      <c r="E333">
        <v>5</v>
      </c>
      <c r="F333">
        <v>4</v>
      </c>
      <c r="G333">
        <v>5</v>
      </c>
      <c r="H333">
        <v>3</v>
      </c>
      <c r="I333">
        <v>5</v>
      </c>
      <c r="J333">
        <v>5</v>
      </c>
      <c r="K333">
        <v>5</v>
      </c>
      <c r="L333">
        <v>5</v>
      </c>
      <c r="M333">
        <v>5</v>
      </c>
      <c r="N333">
        <v>4</v>
      </c>
      <c r="O333">
        <v>5</v>
      </c>
      <c r="P333">
        <v>4</v>
      </c>
      <c r="Q333">
        <v>5</v>
      </c>
      <c r="R333">
        <v>5</v>
      </c>
      <c r="S333">
        <v>1</v>
      </c>
      <c r="T333">
        <v>11</v>
      </c>
    </row>
    <row r="334" spans="1:20" x14ac:dyDescent="0.3">
      <c r="A334">
        <v>6723</v>
      </c>
      <c r="B334">
        <v>0</v>
      </c>
      <c r="C334">
        <v>1999</v>
      </c>
      <c r="D334" t="s">
        <v>123</v>
      </c>
      <c r="E334">
        <v>4</v>
      </c>
      <c r="F334">
        <v>4</v>
      </c>
      <c r="G334">
        <v>5</v>
      </c>
      <c r="H334">
        <v>2</v>
      </c>
      <c r="I334">
        <v>5</v>
      </c>
      <c r="J334">
        <v>4</v>
      </c>
      <c r="K334">
        <v>2</v>
      </c>
      <c r="L334">
        <v>5</v>
      </c>
      <c r="M334">
        <v>4</v>
      </c>
      <c r="N334">
        <v>4</v>
      </c>
      <c r="O334">
        <v>2</v>
      </c>
      <c r="P334">
        <v>4</v>
      </c>
      <c r="Q334">
        <v>2</v>
      </c>
      <c r="R334">
        <v>4</v>
      </c>
      <c r="S334">
        <v>1</v>
      </c>
      <c r="T334">
        <v>59</v>
      </c>
    </row>
    <row r="335" spans="1:20" x14ac:dyDescent="0.3">
      <c r="A335">
        <v>7391</v>
      </c>
      <c r="B335">
        <v>0</v>
      </c>
      <c r="C335">
        <v>1967</v>
      </c>
      <c r="D335" t="s">
        <v>33</v>
      </c>
      <c r="E335">
        <v>4</v>
      </c>
      <c r="F335">
        <v>3</v>
      </c>
      <c r="G335">
        <v>4</v>
      </c>
      <c r="H335">
        <v>3</v>
      </c>
      <c r="I335">
        <v>5</v>
      </c>
      <c r="J335">
        <v>5</v>
      </c>
      <c r="K335">
        <v>4</v>
      </c>
      <c r="L335">
        <v>3</v>
      </c>
      <c r="M335">
        <v>5</v>
      </c>
      <c r="N335">
        <v>4</v>
      </c>
      <c r="O335">
        <v>4</v>
      </c>
      <c r="P335">
        <v>4</v>
      </c>
      <c r="Q335">
        <v>4</v>
      </c>
      <c r="R335">
        <v>5</v>
      </c>
      <c r="S335">
        <v>2</v>
      </c>
      <c r="T335">
        <v>13</v>
      </c>
    </row>
    <row r="336" spans="1:20" x14ac:dyDescent="0.3">
      <c r="A336">
        <v>7415</v>
      </c>
      <c r="B336">
        <v>0</v>
      </c>
      <c r="C336">
        <v>1990</v>
      </c>
      <c r="D336" t="s">
        <v>27</v>
      </c>
      <c r="E336">
        <v>4</v>
      </c>
      <c r="F336">
        <v>2</v>
      </c>
      <c r="G336">
        <v>3</v>
      </c>
      <c r="H336">
        <v>5</v>
      </c>
      <c r="I336">
        <v>5</v>
      </c>
      <c r="J336">
        <v>5</v>
      </c>
      <c r="K336">
        <v>5</v>
      </c>
      <c r="L336">
        <v>5</v>
      </c>
      <c r="M336">
        <v>5</v>
      </c>
      <c r="N336">
        <v>5</v>
      </c>
      <c r="O336">
        <v>4</v>
      </c>
      <c r="P336">
        <v>5</v>
      </c>
      <c r="Q336">
        <v>4</v>
      </c>
      <c r="R336">
        <v>5</v>
      </c>
      <c r="S336">
        <v>5</v>
      </c>
      <c r="T336">
        <v>37</v>
      </c>
    </row>
    <row r="337" spans="1:20" x14ac:dyDescent="0.3">
      <c r="A337">
        <v>3171</v>
      </c>
      <c r="B337">
        <v>0</v>
      </c>
      <c r="C337">
        <v>1997</v>
      </c>
      <c r="D337" t="s">
        <v>28</v>
      </c>
      <c r="E337">
        <v>4</v>
      </c>
      <c r="F337">
        <v>4</v>
      </c>
      <c r="G337">
        <v>5</v>
      </c>
      <c r="H337">
        <v>5</v>
      </c>
      <c r="I337">
        <v>5</v>
      </c>
      <c r="J337">
        <v>4</v>
      </c>
      <c r="K337">
        <v>3</v>
      </c>
      <c r="L337">
        <v>5</v>
      </c>
      <c r="M337">
        <v>4</v>
      </c>
      <c r="N337">
        <v>4</v>
      </c>
      <c r="O337">
        <v>5</v>
      </c>
      <c r="P337">
        <v>4</v>
      </c>
      <c r="Q337">
        <v>4</v>
      </c>
      <c r="R337">
        <v>2</v>
      </c>
      <c r="S337">
        <v>1</v>
      </c>
      <c r="T337">
        <v>35</v>
      </c>
    </row>
    <row r="338" spans="1:20" x14ac:dyDescent="0.3">
      <c r="A338">
        <v>7437</v>
      </c>
      <c r="B338">
        <v>0</v>
      </c>
      <c r="C338">
        <v>1996</v>
      </c>
      <c r="D338" t="s">
        <v>37</v>
      </c>
      <c r="E338">
        <v>4</v>
      </c>
      <c r="F338">
        <v>4</v>
      </c>
      <c r="G338">
        <v>3</v>
      </c>
      <c r="H338">
        <v>3</v>
      </c>
      <c r="I338">
        <v>5</v>
      </c>
      <c r="J338">
        <v>5</v>
      </c>
      <c r="K338">
        <v>3</v>
      </c>
      <c r="L338">
        <v>4</v>
      </c>
      <c r="M338">
        <v>2</v>
      </c>
      <c r="N338">
        <v>3</v>
      </c>
      <c r="O338">
        <v>4</v>
      </c>
      <c r="P338">
        <v>4</v>
      </c>
      <c r="Q338">
        <v>4</v>
      </c>
      <c r="R338">
        <v>5</v>
      </c>
      <c r="S338">
        <v>3</v>
      </c>
      <c r="T338">
        <v>30</v>
      </c>
    </row>
    <row r="339" spans="1:20" x14ac:dyDescent="0.3">
      <c r="A339">
        <v>7448</v>
      </c>
      <c r="B339">
        <v>0</v>
      </c>
      <c r="C339">
        <v>1981</v>
      </c>
      <c r="D339" t="s">
        <v>28</v>
      </c>
      <c r="E339">
        <v>4</v>
      </c>
      <c r="F339">
        <v>2</v>
      </c>
      <c r="G339">
        <v>2</v>
      </c>
      <c r="H339">
        <v>4</v>
      </c>
      <c r="I339">
        <v>4</v>
      </c>
      <c r="J339">
        <v>4</v>
      </c>
      <c r="K339">
        <v>4</v>
      </c>
      <c r="L339">
        <v>4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4</v>
      </c>
      <c r="S339">
        <v>2</v>
      </c>
      <c r="T339">
        <v>18</v>
      </c>
    </row>
    <row r="340" spans="1:20" x14ac:dyDescent="0.3">
      <c r="A340">
        <v>7458</v>
      </c>
      <c r="B340">
        <v>0</v>
      </c>
      <c r="C340">
        <v>1998</v>
      </c>
      <c r="D340" t="s">
        <v>124</v>
      </c>
      <c r="E340">
        <v>2</v>
      </c>
      <c r="F340">
        <v>1</v>
      </c>
      <c r="G340">
        <v>2</v>
      </c>
      <c r="H340">
        <v>3</v>
      </c>
      <c r="I340">
        <v>3</v>
      </c>
      <c r="J340">
        <v>4</v>
      </c>
      <c r="K340">
        <v>2</v>
      </c>
      <c r="L340">
        <v>1</v>
      </c>
      <c r="M340">
        <v>2</v>
      </c>
      <c r="N340">
        <v>1</v>
      </c>
      <c r="O340">
        <v>1</v>
      </c>
      <c r="P340">
        <v>4</v>
      </c>
      <c r="Q340">
        <v>2</v>
      </c>
      <c r="R340">
        <v>3</v>
      </c>
      <c r="S340">
        <v>5</v>
      </c>
      <c r="T340">
        <v>37</v>
      </c>
    </row>
    <row r="341" spans="1:20" x14ac:dyDescent="0.3">
      <c r="A341">
        <v>7472</v>
      </c>
      <c r="B341">
        <v>0</v>
      </c>
      <c r="C341">
        <v>1992</v>
      </c>
      <c r="D341" t="s">
        <v>125</v>
      </c>
      <c r="E341">
        <v>1</v>
      </c>
      <c r="F341">
        <v>5</v>
      </c>
      <c r="G341">
        <v>2</v>
      </c>
      <c r="H341">
        <v>1</v>
      </c>
      <c r="I341">
        <v>5</v>
      </c>
      <c r="J341">
        <v>4</v>
      </c>
      <c r="K341">
        <v>5</v>
      </c>
      <c r="L341">
        <v>5</v>
      </c>
      <c r="M341">
        <v>4</v>
      </c>
      <c r="N341">
        <v>3</v>
      </c>
      <c r="O341">
        <v>3</v>
      </c>
      <c r="P341">
        <v>5</v>
      </c>
      <c r="Q341">
        <v>4</v>
      </c>
      <c r="R341">
        <v>5</v>
      </c>
      <c r="S341">
        <v>5</v>
      </c>
      <c r="T341">
        <v>104</v>
      </c>
    </row>
    <row r="342" spans="1:20" x14ac:dyDescent="0.3">
      <c r="A342">
        <v>7496</v>
      </c>
      <c r="B342">
        <v>0</v>
      </c>
      <c r="C342">
        <v>1979</v>
      </c>
      <c r="D342" t="s">
        <v>37</v>
      </c>
      <c r="E342">
        <v>4</v>
      </c>
      <c r="F342">
        <v>4</v>
      </c>
      <c r="G342">
        <v>5</v>
      </c>
      <c r="H342">
        <v>4</v>
      </c>
      <c r="I342">
        <v>3</v>
      </c>
      <c r="J342">
        <v>4</v>
      </c>
      <c r="K342">
        <v>4</v>
      </c>
      <c r="L342">
        <v>5</v>
      </c>
      <c r="M342">
        <v>4</v>
      </c>
      <c r="N342">
        <v>4</v>
      </c>
      <c r="O342">
        <v>4</v>
      </c>
      <c r="P342">
        <v>4</v>
      </c>
      <c r="Q342">
        <v>5</v>
      </c>
      <c r="R342">
        <v>5</v>
      </c>
      <c r="S342">
        <v>1</v>
      </c>
      <c r="T342">
        <v>18</v>
      </c>
    </row>
    <row r="343" spans="1:20" x14ac:dyDescent="0.3">
      <c r="A343">
        <v>7506</v>
      </c>
      <c r="B343">
        <v>0</v>
      </c>
      <c r="C343">
        <v>1996</v>
      </c>
      <c r="D343" t="s">
        <v>126</v>
      </c>
      <c r="E343">
        <v>3</v>
      </c>
      <c r="F343">
        <v>4</v>
      </c>
      <c r="G343">
        <v>3</v>
      </c>
      <c r="H343">
        <v>4</v>
      </c>
      <c r="I343">
        <v>4</v>
      </c>
      <c r="J343">
        <v>4</v>
      </c>
      <c r="K343">
        <v>4</v>
      </c>
      <c r="L343">
        <v>3</v>
      </c>
      <c r="M343">
        <v>4</v>
      </c>
      <c r="N343">
        <v>3</v>
      </c>
      <c r="O343">
        <v>2</v>
      </c>
      <c r="P343">
        <v>4</v>
      </c>
      <c r="Q343">
        <v>4</v>
      </c>
      <c r="R343">
        <v>5</v>
      </c>
      <c r="S343">
        <v>3</v>
      </c>
      <c r="T343">
        <v>16</v>
      </c>
    </row>
    <row r="344" spans="1:20" x14ac:dyDescent="0.3">
      <c r="A344">
        <v>7510</v>
      </c>
      <c r="B344">
        <v>0</v>
      </c>
      <c r="C344">
        <v>1997</v>
      </c>
      <c r="D344" t="s">
        <v>28</v>
      </c>
      <c r="E344">
        <v>4</v>
      </c>
      <c r="F344">
        <v>2</v>
      </c>
      <c r="G344">
        <v>5</v>
      </c>
      <c r="H344">
        <v>5</v>
      </c>
      <c r="I344">
        <v>5</v>
      </c>
      <c r="J344">
        <v>5</v>
      </c>
      <c r="K344">
        <v>5</v>
      </c>
      <c r="L344">
        <v>5</v>
      </c>
      <c r="M344">
        <v>5</v>
      </c>
      <c r="N344">
        <v>3</v>
      </c>
      <c r="O344">
        <v>5</v>
      </c>
      <c r="P344">
        <v>5</v>
      </c>
      <c r="Q344">
        <v>4</v>
      </c>
      <c r="R344">
        <v>5</v>
      </c>
      <c r="S344">
        <v>2</v>
      </c>
      <c r="T344">
        <v>29</v>
      </c>
    </row>
    <row r="345" spans="1:20" x14ac:dyDescent="0.3">
      <c r="A345">
        <v>7528</v>
      </c>
      <c r="B345">
        <v>0</v>
      </c>
      <c r="C345">
        <v>1986</v>
      </c>
      <c r="D345" t="s">
        <v>27</v>
      </c>
      <c r="E345">
        <v>4</v>
      </c>
      <c r="F345">
        <v>2</v>
      </c>
      <c r="G345">
        <v>3</v>
      </c>
      <c r="H345">
        <v>2</v>
      </c>
      <c r="I345">
        <v>2</v>
      </c>
      <c r="J345">
        <v>2</v>
      </c>
      <c r="K345">
        <v>4</v>
      </c>
      <c r="L345">
        <v>3</v>
      </c>
      <c r="M345">
        <v>1</v>
      </c>
      <c r="N345">
        <v>4</v>
      </c>
      <c r="O345">
        <v>2</v>
      </c>
      <c r="P345">
        <v>2</v>
      </c>
      <c r="Q345">
        <v>2</v>
      </c>
      <c r="R345">
        <v>2</v>
      </c>
      <c r="S345">
        <v>4</v>
      </c>
      <c r="T345">
        <v>57</v>
      </c>
    </row>
    <row r="346" spans="1:20" x14ac:dyDescent="0.3">
      <c r="A346">
        <v>7536</v>
      </c>
      <c r="B346">
        <v>1</v>
      </c>
      <c r="C346">
        <v>1961</v>
      </c>
      <c r="D346" t="s">
        <v>27</v>
      </c>
      <c r="E346">
        <v>5</v>
      </c>
      <c r="F346">
        <v>5</v>
      </c>
      <c r="G346">
        <v>5</v>
      </c>
      <c r="H346">
        <v>5</v>
      </c>
      <c r="I346">
        <v>5</v>
      </c>
      <c r="J346">
        <v>5</v>
      </c>
      <c r="K346">
        <v>5</v>
      </c>
      <c r="L346">
        <v>5</v>
      </c>
      <c r="M346">
        <v>5</v>
      </c>
      <c r="N346">
        <v>4</v>
      </c>
      <c r="O346">
        <v>4</v>
      </c>
      <c r="P346">
        <v>5</v>
      </c>
      <c r="Q346">
        <v>4</v>
      </c>
      <c r="R346">
        <v>5</v>
      </c>
      <c r="S346">
        <v>5</v>
      </c>
      <c r="T346">
        <v>38</v>
      </c>
    </row>
    <row r="347" spans="1:20" x14ac:dyDescent="0.3">
      <c r="A347">
        <v>5037</v>
      </c>
      <c r="B347">
        <v>1</v>
      </c>
      <c r="C347">
        <v>1998</v>
      </c>
      <c r="D347" t="s">
        <v>37</v>
      </c>
      <c r="E347">
        <v>5</v>
      </c>
      <c r="F347">
        <v>5</v>
      </c>
      <c r="G347">
        <v>4</v>
      </c>
      <c r="H347">
        <v>4</v>
      </c>
      <c r="I347">
        <v>4</v>
      </c>
      <c r="J347">
        <v>4</v>
      </c>
      <c r="K347">
        <v>4</v>
      </c>
      <c r="L347">
        <v>5</v>
      </c>
      <c r="M347">
        <v>4</v>
      </c>
      <c r="N347">
        <v>4</v>
      </c>
      <c r="O347">
        <v>4</v>
      </c>
      <c r="P347">
        <v>4</v>
      </c>
      <c r="Q347">
        <v>4</v>
      </c>
      <c r="R347">
        <v>4</v>
      </c>
      <c r="S347">
        <v>1</v>
      </c>
      <c r="T347">
        <v>11</v>
      </c>
    </row>
    <row r="348" spans="1:20" x14ac:dyDescent="0.3">
      <c r="A348">
        <v>7555</v>
      </c>
      <c r="B348">
        <v>0</v>
      </c>
      <c r="C348">
        <v>1995</v>
      </c>
      <c r="D348" t="s">
        <v>28</v>
      </c>
      <c r="E348">
        <v>5</v>
      </c>
      <c r="F348">
        <v>5</v>
      </c>
      <c r="G348">
        <v>5</v>
      </c>
      <c r="H348">
        <v>4</v>
      </c>
      <c r="I348">
        <v>5</v>
      </c>
      <c r="J348">
        <v>5</v>
      </c>
      <c r="K348">
        <v>5</v>
      </c>
      <c r="L348">
        <v>5</v>
      </c>
      <c r="M348">
        <v>4</v>
      </c>
      <c r="N348">
        <v>4</v>
      </c>
      <c r="O348">
        <v>5</v>
      </c>
      <c r="P348">
        <v>5</v>
      </c>
      <c r="Q348">
        <v>4</v>
      </c>
      <c r="R348">
        <v>5</v>
      </c>
      <c r="S348">
        <v>1</v>
      </c>
      <c r="T348">
        <v>12</v>
      </c>
    </row>
    <row r="349" spans="1:20" x14ac:dyDescent="0.3">
      <c r="A349">
        <v>7565</v>
      </c>
      <c r="B349">
        <v>1</v>
      </c>
      <c r="C349">
        <v>1968</v>
      </c>
      <c r="D349" t="s">
        <v>21</v>
      </c>
      <c r="E349">
        <v>4</v>
      </c>
      <c r="F349">
        <v>4</v>
      </c>
      <c r="G349">
        <v>4</v>
      </c>
      <c r="H349">
        <v>4</v>
      </c>
      <c r="I349">
        <v>4</v>
      </c>
      <c r="J349">
        <v>4</v>
      </c>
      <c r="K349">
        <v>4</v>
      </c>
      <c r="L349">
        <v>4</v>
      </c>
      <c r="M349">
        <v>4</v>
      </c>
      <c r="N349">
        <v>4</v>
      </c>
      <c r="O349">
        <v>4</v>
      </c>
      <c r="P349">
        <v>4</v>
      </c>
      <c r="Q349">
        <v>4</v>
      </c>
      <c r="R349">
        <v>4</v>
      </c>
      <c r="S349">
        <v>2</v>
      </c>
      <c r="T349">
        <v>0</v>
      </c>
    </row>
    <row r="350" spans="1:20" x14ac:dyDescent="0.3">
      <c r="A350">
        <v>7568</v>
      </c>
      <c r="B350">
        <v>1</v>
      </c>
      <c r="C350">
        <v>1994</v>
      </c>
      <c r="D350" t="s">
        <v>32</v>
      </c>
      <c r="E350">
        <v>4</v>
      </c>
      <c r="F350">
        <v>2</v>
      </c>
      <c r="G350">
        <v>5</v>
      </c>
      <c r="H350">
        <v>5</v>
      </c>
      <c r="I350">
        <v>5</v>
      </c>
      <c r="J350">
        <v>4</v>
      </c>
      <c r="K350">
        <v>5</v>
      </c>
      <c r="L350">
        <v>2</v>
      </c>
      <c r="M350">
        <v>5</v>
      </c>
      <c r="N350">
        <v>4</v>
      </c>
      <c r="O350">
        <v>4</v>
      </c>
      <c r="P350">
        <v>5</v>
      </c>
      <c r="Q350">
        <v>3</v>
      </c>
      <c r="R350">
        <v>2</v>
      </c>
      <c r="S350">
        <v>2</v>
      </c>
      <c r="T350">
        <v>44</v>
      </c>
    </row>
    <row r="351" spans="1:20" x14ac:dyDescent="0.3">
      <c r="A351">
        <v>7569</v>
      </c>
      <c r="B351">
        <v>1</v>
      </c>
      <c r="C351">
        <v>1994</v>
      </c>
      <c r="D351" t="s">
        <v>21</v>
      </c>
      <c r="E351">
        <v>5</v>
      </c>
      <c r="F351">
        <v>4</v>
      </c>
      <c r="G351">
        <v>4</v>
      </c>
      <c r="H351">
        <v>5</v>
      </c>
      <c r="I351">
        <v>4</v>
      </c>
      <c r="J351">
        <v>5</v>
      </c>
      <c r="K351">
        <v>5</v>
      </c>
      <c r="L351">
        <v>5</v>
      </c>
      <c r="M351">
        <v>5</v>
      </c>
      <c r="N351">
        <v>4</v>
      </c>
      <c r="O351">
        <v>4</v>
      </c>
      <c r="P351">
        <v>5</v>
      </c>
      <c r="Q351">
        <v>4</v>
      </c>
      <c r="R351">
        <v>4</v>
      </c>
      <c r="S351">
        <v>2</v>
      </c>
      <c r="T351">
        <v>12</v>
      </c>
    </row>
    <row r="352" spans="1:20" x14ac:dyDescent="0.3">
      <c r="A352">
        <v>7579</v>
      </c>
      <c r="B352">
        <v>0</v>
      </c>
      <c r="C352">
        <v>2002</v>
      </c>
      <c r="D352" t="s">
        <v>32</v>
      </c>
      <c r="E352">
        <v>4</v>
      </c>
      <c r="F352">
        <v>3</v>
      </c>
      <c r="G352">
        <v>4</v>
      </c>
      <c r="H352">
        <v>2</v>
      </c>
      <c r="I352">
        <v>4</v>
      </c>
      <c r="J352">
        <v>3</v>
      </c>
      <c r="K352">
        <v>4</v>
      </c>
      <c r="L352">
        <v>2</v>
      </c>
      <c r="M352">
        <v>2</v>
      </c>
      <c r="N352">
        <v>3</v>
      </c>
      <c r="O352">
        <v>4</v>
      </c>
      <c r="P352">
        <v>4</v>
      </c>
      <c r="Q352">
        <v>4</v>
      </c>
      <c r="R352">
        <v>5</v>
      </c>
      <c r="S352">
        <v>5</v>
      </c>
      <c r="T352">
        <v>37</v>
      </c>
    </row>
    <row r="353" spans="1:20" x14ac:dyDescent="0.3">
      <c r="A353">
        <v>7586</v>
      </c>
      <c r="B353">
        <v>0</v>
      </c>
      <c r="C353">
        <v>1955</v>
      </c>
      <c r="D353" t="s">
        <v>21</v>
      </c>
      <c r="E353">
        <v>4</v>
      </c>
      <c r="F353">
        <v>5</v>
      </c>
      <c r="G353">
        <v>5</v>
      </c>
      <c r="H353">
        <v>5</v>
      </c>
      <c r="I353">
        <v>4</v>
      </c>
      <c r="J353">
        <v>3</v>
      </c>
      <c r="K353">
        <v>4</v>
      </c>
      <c r="L353">
        <v>4</v>
      </c>
      <c r="M353">
        <v>5</v>
      </c>
      <c r="N353">
        <v>5</v>
      </c>
      <c r="O353">
        <v>5</v>
      </c>
      <c r="P353">
        <v>5</v>
      </c>
      <c r="Q353">
        <v>4</v>
      </c>
      <c r="R353">
        <v>4</v>
      </c>
      <c r="S353">
        <v>5</v>
      </c>
      <c r="T353">
        <v>42</v>
      </c>
    </row>
    <row r="354" spans="1:20" x14ac:dyDescent="0.3">
      <c r="A354">
        <v>7592</v>
      </c>
      <c r="B354">
        <v>1</v>
      </c>
      <c r="C354">
        <v>1968</v>
      </c>
      <c r="D354" t="s">
        <v>21</v>
      </c>
      <c r="E354">
        <v>2</v>
      </c>
      <c r="F354">
        <v>4</v>
      </c>
      <c r="G354">
        <v>5</v>
      </c>
      <c r="H354">
        <v>4</v>
      </c>
      <c r="I354">
        <v>4</v>
      </c>
      <c r="J354">
        <v>3</v>
      </c>
      <c r="K354">
        <v>4</v>
      </c>
      <c r="L354">
        <v>2</v>
      </c>
      <c r="M354">
        <v>4</v>
      </c>
      <c r="N354">
        <v>4</v>
      </c>
      <c r="O354">
        <v>4</v>
      </c>
      <c r="P354">
        <v>3</v>
      </c>
      <c r="Q354">
        <v>4</v>
      </c>
      <c r="R354">
        <v>5</v>
      </c>
      <c r="S354">
        <v>3</v>
      </c>
      <c r="T354">
        <v>29</v>
      </c>
    </row>
    <row r="355" spans="1:20" x14ac:dyDescent="0.3">
      <c r="A355">
        <v>6706</v>
      </c>
      <c r="B355">
        <v>0</v>
      </c>
      <c r="C355">
        <v>1977</v>
      </c>
      <c r="D355" t="s">
        <v>127</v>
      </c>
      <c r="E355">
        <v>4</v>
      </c>
      <c r="F355">
        <v>4</v>
      </c>
      <c r="G355">
        <v>5</v>
      </c>
      <c r="H355">
        <v>4</v>
      </c>
      <c r="I355">
        <v>5</v>
      </c>
      <c r="J355">
        <v>5</v>
      </c>
      <c r="K355">
        <v>5</v>
      </c>
      <c r="L355">
        <v>5</v>
      </c>
      <c r="M355">
        <v>4</v>
      </c>
      <c r="N355">
        <v>4</v>
      </c>
      <c r="O355">
        <v>4</v>
      </c>
      <c r="P355">
        <v>5</v>
      </c>
      <c r="Q355">
        <v>5</v>
      </c>
      <c r="R355">
        <v>5</v>
      </c>
      <c r="S355">
        <v>2</v>
      </c>
      <c r="T355">
        <v>10</v>
      </c>
    </row>
    <row r="356" spans="1:20" x14ac:dyDescent="0.3">
      <c r="A356">
        <v>7608</v>
      </c>
      <c r="B356">
        <v>1</v>
      </c>
      <c r="C356">
        <v>1986</v>
      </c>
      <c r="D356" t="s">
        <v>28</v>
      </c>
      <c r="E356">
        <v>5</v>
      </c>
      <c r="F356">
        <v>4</v>
      </c>
      <c r="G356">
        <v>5</v>
      </c>
      <c r="H356">
        <v>4</v>
      </c>
      <c r="I356">
        <v>5</v>
      </c>
      <c r="J356">
        <v>4</v>
      </c>
      <c r="K356">
        <v>4</v>
      </c>
      <c r="L356">
        <v>5</v>
      </c>
      <c r="M356">
        <v>5</v>
      </c>
      <c r="N356">
        <v>4</v>
      </c>
      <c r="O356">
        <v>5</v>
      </c>
      <c r="P356">
        <v>5</v>
      </c>
      <c r="Q356">
        <v>5</v>
      </c>
      <c r="R356">
        <v>5</v>
      </c>
      <c r="S356">
        <v>1</v>
      </c>
      <c r="T356">
        <v>10</v>
      </c>
    </row>
    <row r="357" spans="1:20" x14ac:dyDescent="0.3">
      <c r="A357">
        <v>7621</v>
      </c>
      <c r="B357">
        <v>0</v>
      </c>
      <c r="C357">
        <v>1971</v>
      </c>
      <c r="D357" t="s">
        <v>33</v>
      </c>
      <c r="E357">
        <v>2</v>
      </c>
      <c r="F357">
        <v>4</v>
      </c>
      <c r="G357">
        <v>2</v>
      </c>
      <c r="H357">
        <v>4</v>
      </c>
      <c r="I357">
        <v>5</v>
      </c>
      <c r="J357">
        <v>4</v>
      </c>
      <c r="K357">
        <v>4</v>
      </c>
      <c r="L357">
        <v>2</v>
      </c>
      <c r="M357">
        <v>4</v>
      </c>
      <c r="N357">
        <v>3</v>
      </c>
      <c r="O357">
        <v>4</v>
      </c>
      <c r="P357">
        <v>4</v>
      </c>
      <c r="Q357">
        <v>5</v>
      </c>
      <c r="R357">
        <v>3</v>
      </c>
      <c r="S357">
        <v>3</v>
      </c>
      <c r="T357">
        <v>35</v>
      </c>
    </row>
    <row r="358" spans="1:20" x14ac:dyDescent="0.3">
      <c r="A358">
        <v>7627</v>
      </c>
      <c r="B358">
        <v>0</v>
      </c>
      <c r="C358">
        <v>1973</v>
      </c>
      <c r="D358" t="s">
        <v>27</v>
      </c>
      <c r="E358">
        <v>4</v>
      </c>
      <c r="F358">
        <v>4</v>
      </c>
      <c r="G358">
        <v>4</v>
      </c>
      <c r="H358">
        <v>4</v>
      </c>
      <c r="I358">
        <v>4</v>
      </c>
      <c r="J358">
        <v>4</v>
      </c>
      <c r="K358">
        <v>4</v>
      </c>
      <c r="L358">
        <v>4</v>
      </c>
      <c r="M358">
        <v>4</v>
      </c>
      <c r="N358">
        <v>4</v>
      </c>
      <c r="O358">
        <v>4</v>
      </c>
      <c r="P358">
        <v>4</v>
      </c>
      <c r="Q358">
        <v>4</v>
      </c>
      <c r="R358">
        <v>4</v>
      </c>
      <c r="S358">
        <v>4</v>
      </c>
      <c r="T358">
        <v>6</v>
      </c>
    </row>
    <row r="359" spans="1:20" x14ac:dyDescent="0.3">
      <c r="A359">
        <v>5947</v>
      </c>
      <c r="B359">
        <v>1</v>
      </c>
      <c r="C359">
        <v>1996</v>
      </c>
      <c r="D359" t="s">
        <v>128</v>
      </c>
      <c r="E359">
        <v>5</v>
      </c>
      <c r="F359">
        <v>2</v>
      </c>
      <c r="G359">
        <v>5</v>
      </c>
      <c r="H359">
        <v>4</v>
      </c>
      <c r="I359">
        <v>5</v>
      </c>
      <c r="J359">
        <v>5</v>
      </c>
      <c r="K359">
        <v>5</v>
      </c>
      <c r="L359">
        <v>5</v>
      </c>
      <c r="M359">
        <v>5</v>
      </c>
      <c r="N359">
        <v>4</v>
      </c>
      <c r="O359">
        <v>4</v>
      </c>
      <c r="P359">
        <v>5</v>
      </c>
      <c r="Q359">
        <v>5</v>
      </c>
      <c r="R359">
        <v>5</v>
      </c>
      <c r="S359">
        <v>1</v>
      </c>
      <c r="T359">
        <v>18</v>
      </c>
    </row>
    <row r="360" spans="1:20" x14ac:dyDescent="0.3">
      <c r="A360">
        <v>7662</v>
      </c>
      <c r="B360">
        <v>0</v>
      </c>
      <c r="C360">
        <v>1988</v>
      </c>
      <c r="D360" t="s">
        <v>27</v>
      </c>
      <c r="E360">
        <v>1</v>
      </c>
      <c r="F360">
        <v>2</v>
      </c>
      <c r="G360">
        <v>3</v>
      </c>
      <c r="H360">
        <v>3</v>
      </c>
      <c r="I360">
        <v>4</v>
      </c>
      <c r="J360">
        <v>4</v>
      </c>
      <c r="K360">
        <v>2</v>
      </c>
      <c r="L360">
        <v>1</v>
      </c>
      <c r="M360">
        <v>4</v>
      </c>
      <c r="N360">
        <v>1</v>
      </c>
      <c r="O360">
        <v>1</v>
      </c>
      <c r="P360">
        <v>1</v>
      </c>
      <c r="Q360">
        <v>2</v>
      </c>
      <c r="R360">
        <v>4</v>
      </c>
      <c r="S360">
        <v>4</v>
      </c>
      <c r="T360">
        <v>47</v>
      </c>
    </row>
    <row r="361" spans="1:20" x14ac:dyDescent="0.3">
      <c r="A361">
        <v>7680</v>
      </c>
      <c r="B361">
        <v>0</v>
      </c>
      <c r="C361">
        <v>1977</v>
      </c>
      <c r="D361" t="s">
        <v>20</v>
      </c>
      <c r="E361">
        <v>4</v>
      </c>
      <c r="F361">
        <v>4</v>
      </c>
      <c r="G361">
        <v>4</v>
      </c>
      <c r="H361">
        <v>2</v>
      </c>
      <c r="I361">
        <v>4</v>
      </c>
      <c r="J361">
        <v>4</v>
      </c>
      <c r="K361">
        <v>4</v>
      </c>
      <c r="L361">
        <v>2</v>
      </c>
      <c r="M361">
        <v>4</v>
      </c>
      <c r="N361">
        <v>5</v>
      </c>
      <c r="O361">
        <v>4</v>
      </c>
      <c r="P361">
        <v>4</v>
      </c>
      <c r="Q361">
        <v>4</v>
      </c>
      <c r="R361">
        <v>5</v>
      </c>
      <c r="S361">
        <v>1</v>
      </c>
      <c r="T361">
        <v>37</v>
      </c>
    </row>
    <row r="362" spans="1:20" x14ac:dyDescent="0.3">
      <c r="A362">
        <v>7681</v>
      </c>
      <c r="B362">
        <v>0</v>
      </c>
      <c r="C362">
        <v>1994</v>
      </c>
      <c r="D362" t="s">
        <v>28</v>
      </c>
      <c r="E362">
        <v>5</v>
      </c>
      <c r="F362">
        <v>5</v>
      </c>
      <c r="G362">
        <v>5</v>
      </c>
      <c r="H362">
        <v>4</v>
      </c>
      <c r="I362">
        <v>5</v>
      </c>
      <c r="J362">
        <v>5</v>
      </c>
      <c r="K362">
        <v>5</v>
      </c>
      <c r="L362">
        <v>5</v>
      </c>
      <c r="M362">
        <v>5</v>
      </c>
      <c r="N362">
        <v>5</v>
      </c>
      <c r="O362">
        <v>5</v>
      </c>
      <c r="P362">
        <v>5</v>
      </c>
      <c r="Q362">
        <v>5</v>
      </c>
      <c r="R362">
        <v>5</v>
      </c>
      <c r="S362">
        <v>2</v>
      </c>
      <c r="T362">
        <v>8</v>
      </c>
    </row>
    <row r="363" spans="1:20" x14ac:dyDescent="0.3">
      <c r="A363">
        <v>7701</v>
      </c>
      <c r="B363">
        <v>0</v>
      </c>
      <c r="C363">
        <v>1997</v>
      </c>
      <c r="D363" t="s">
        <v>27</v>
      </c>
      <c r="E363">
        <v>4</v>
      </c>
      <c r="F363">
        <v>2</v>
      </c>
      <c r="G363">
        <v>5</v>
      </c>
      <c r="H363">
        <v>3</v>
      </c>
      <c r="I363">
        <v>4</v>
      </c>
      <c r="J363">
        <v>3</v>
      </c>
      <c r="K363">
        <v>4</v>
      </c>
      <c r="L363">
        <v>5</v>
      </c>
      <c r="M363">
        <v>3</v>
      </c>
      <c r="N363">
        <v>5</v>
      </c>
      <c r="O363">
        <v>4</v>
      </c>
      <c r="P363">
        <v>4</v>
      </c>
      <c r="Q363">
        <v>4</v>
      </c>
      <c r="R363">
        <v>4</v>
      </c>
      <c r="S363">
        <v>1</v>
      </c>
      <c r="T363">
        <v>24</v>
      </c>
    </row>
    <row r="364" spans="1:20" x14ac:dyDescent="0.3">
      <c r="A364">
        <v>7720</v>
      </c>
      <c r="B364">
        <v>0</v>
      </c>
      <c r="C364">
        <v>1986</v>
      </c>
      <c r="D364" t="s">
        <v>21</v>
      </c>
      <c r="E364">
        <v>4</v>
      </c>
      <c r="F364">
        <v>3</v>
      </c>
      <c r="G364">
        <v>5</v>
      </c>
      <c r="H364">
        <v>4</v>
      </c>
      <c r="I364">
        <v>5</v>
      </c>
      <c r="J364">
        <v>4</v>
      </c>
      <c r="K364">
        <v>4</v>
      </c>
      <c r="L364">
        <v>4</v>
      </c>
      <c r="M364">
        <v>3</v>
      </c>
      <c r="N364">
        <v>3</v>
      </c>
      <c r="O364">
        <v>3</v>
      </c>
      <c r="P364">
        <v>4</v>
      </c>
      <c r="Q364">
        <v>3</v>
      </c>
      <c r="R364">
        <v>4</v>
      </c>
      <c r="S364">
        <v>1</v>
      </c>
      <c r="T364">
        <v>17</v>
      </c>
    </row>
    <row r="365" spans="1:20" x14ac:dyDescent="0.3">
      <c r="A365">
        <v>7727</v>
      </c>
      <c r="B365">
        <v>0</v>
      </c>
      <c r="C365">
        <v>1994</v>
      </c>
      <c r="D365" t="s">
        <v>28</v>
      </c>
      <c r="E365">
        <v>5</v>
      </c>
      <c r="F365">
        <v>5</v>
      </c>
      <c r="G365">
        <v>5</v>
      </c>
      <c r="H365">
        <v>4</v>
      </c>
      <c r="I365">
        <v>5</v>
      </c>
      <c r="J365">
        <v>5</v>
      </c>
      <c r="K365">
        <v>5</v>
      </c>
      <c r="L365">
        <v>4</v>
      </c>
      <c r="M365">
        <v>5</v>
      </c>
      <c r="N365">
        <v>5</v>
      </c>
      <c r="O365">
        <v>5</v>
      </c>
      <c r="P365">
        <v>5</v>
      </c>
      <c r="Q365">
        <v>5</v>
      </c>
      <c r="R365">
        <v>1</v>
      </c>
      <c r="S365">
        <v>1</v>
      </c>
      <c r="T365">
        <v>36</v>
      </c>
    </row>
    <row r="366" spans="1:20" x14ac:dyDescent="0.3">
      <c r="A366">
        <v>7737</v>
      </c>
      <c r="B366">
        <v>0</v>
      </c>
      <c r="C366">
        <v>1995</v>
      </c>
      <c r="D366" t="s">
        <v>28</v>
      </c>
      <c r="E366">
        <v>3</v>
      </c>
      <c r="F366">
        <v>2</v>
      </c>
      <c r="G366">
        <v>4</v>
      </c>
      <c r="H366">
        <v>2</v>
      </c>
      <c r="I366">
        <v>5</v>
      </c>
      <c r="J366">
        <v>5</v>
      </c>
      <c r="K366">
        <v>4</v>
      </c>
      <c r="L366">
        <v>2</v>
      </c>
      <c r="M366">
        <v>5</v>
      </c>
      <c r="N366">
        <v>4</v>
      </c>
      <c r="O366">
        <v>4</v>
      </c>
      <c r="P366">
        <v>3</v>
      </c>
      <c r="Q366">
        <v>4</v>
      </c>
      <c r="R366">
        <v>2</v>
      </c>
      <c r="S366">
        <v>4</v>
      </c>
      <c r="T366">
        <v>40</v>
      </c>
    </row>
    <row r="367" spans="1:20" x14ac:dyDescent="0.3">
      <c r="A367">
        <v>7787</v>
      </c>
      <c r="B367">
        <v>0</v>
      </c>
      <c r="C367">
        <v>1996</v>
      </c>
      <c r="D367" t="s">
        <v>28</v>
      </c>
      <c r="E367">
        <v>4</v>
      </c>
      <c r="F367">
        <v>4</v>
      </c>
      <c r="G367">
        <v>4</v>
      </c>
      <c r="H367">
        <v>4</v>
      </c>
      <c r="I367">
        <v>5</v>
      </c>
      <c r="J367">
        <v>4</v>
      </c>
      <c r="K367">
        <v>5</v>
      </c>
      <c r="L367">
        <v>5</v>
      </c>
      <c r="M367">
        <v>4</v>
      </c>
      <c r="N367">
        <v>4</v>
      </c>
      <c r="O367">
        <v>5</v>
      </c>
      <c r="P367">
        <v>5</v>
      </c>
      <c r="Q367">
        <v>5</v>
      </c>
      <c r="R367">
        <v>5</v>
      </c>
      <c r="S367">
        <v>1</v>
      </c>
      <c r="T367">
        <v>12</v>
      </c>
    </row>
    <row r="368" spans="1:20" x14ac:dyDescent="0.3">
      <c r="A368">
        <v>7801</v>
      </c>
      <c r="B368">
        <v>0</v>
      </c>
      <c r="C368">
        <v>1996</v>
      </c>
      <c r="D368" t="s">
        <v>129</v>
      </c>
      <c r="E368">
        <v>4</v>
      </c>
      <c r="F368">
        <v>3</v>
      </c>
      <c r="G368">
        <v>5</v>
      </c>
      <c r="H368">
        <v>4</v>
      </c>
      <c r="I368">
        <v>5</v>
      </c>
      <c r="J368">
        <v>3</v>
      </c>
      <c r="K368">
        <v>5</v>
      </c>
      <c r="L368">
        <v>5</v>
      </c>
      <c r="M368">
        <v>5</v>
      </c>
      <c r="N368">
        <v>3</v>
      </c>
      <c r="O368">
        <v>4</v>
      </c>
      <c r="P368">
        <v>2</v>
      </c>
      <c r="Q368">
        <v>4</v>
      </c>
      <c r="R368">
        <v>5</v>
      </c>
      <c r="S368">
        <v>2</v>
      </c>
      <c r="T368">
        <v>30</v>
      </c>
    </row>
    <row r="369" spans="1:20" x14ac:dyDescent="0.3">
      <c r="A369">
        <v>7811</v>
      </c>
      <c r="B369">
        <v>0</v>
      </c>
      <c r="C369">
        <v>1997</v>
      </c>
      <c r="D369" t="s">
        <v>27</v>
      </c>
      <c r="E369">
        <v>2</v>
      </c>
      <c r="F369">
        <v>5</v>
      </c>
      <c r="G369">
        <v>5</v>
      </c>
      <c r="H369">
        <v>2</v>
      </c>
      <c r="I369">
        <v>5</v>
      </c>
      <c r="J369">
        <v>4</v>
      </c>
      <c r="K369">
        <v>5</v>
      </c>
      <c r="L369">
        <v>5</v>
      </c>
      <c r="M369">
        <v>4</v>
      </c>
      <c r="N369">
        <v>5</v>
      </c>
      <c r="O369">
        <v>4</v>
      </c>
      <c r="P369">
        <v>5</v>
      </c>
      <c r="Q369">
        <v>1</v>
      </c>
      <c r="R369">
        <v>5</v>
      </c>
      <c r="S369">
        <v>1</v>
      </c>
      <c r="T369">
        <v>81</v>
      </c>
    </row>
    <row r="370" spans="1:20" x14ac:dyDescent="0.3">
      <c r="A370">
        <v>7826</v>
      </c>
      <c r="B370">
        <v>0</v>
      </c>
      <c r="C370">
        <v>1995</v>
      </c>
      <c r="D370" t="s">
        <v>21</v>
      </c>
      <c r="E370">
        <v>4</v>
      </c>
      <c r="F370">
        <v>3</v>
      </c>
      <c r="G370">
        <v>5</v>
      </c>
      <c r="H370">
        <v>4</v>
      </c>
      <c r="I370">
        <v>5</v>
      </c>
      <c r="J370">
        <v>4</v>
      </c>
      <c r="K370">
        <v>4</v>
      </c>
      <c r="L370">
        <v>5</v>
      </c>
      <c r="M370">
        <v>5</v>
      </c>
      <c r="N370">
        <v>4</v>
      </c>
      <c r="O370">
        <v>3</v>
      </c>
      <c r="P370">
        <v>4</v>
      </c>
      <c r="Q370">
        <v>3</v>
      </c>
      <c r="R370">
        <v>5</v>
      </c>
      <c r="S370">
        <v>2</v>
      </c>
      <c r="T370">
        <v>18</v>
      </c>
    </row>
    <row r="371" spans="1:20" x14ac:dyDescent="0.3">
      <c r="A371">
        <v>7856</v>
      </c>
      <c r="B371">
        <v>0</v>
      </c>
      <c r="C371">
        <v>1983</v>
      </c>
      <c r="D371" t="s">
        <v>27</v>
      </c>
      <c r="E371">
        <v>4</v>
      </c>
      <c r="F371">
        <v>2</v>
      </c>
      <c r="G371">
        <v>4</v>
      </c>
      <c r="H371">
        <v>4</v>
      </c>
      <c r="I371">
        <v>5</v>
      </c>
      <c r="J371">
        <v>5</v>
      </c>
      <c r="K371">
        <v>4</v>
      </c>
      <c r="L371">
        <v>4</v>
      </c>
      <c r="M371">
        <v>5</v>
      </c>
      <c r="N371">
        <v>5</v>
      </c>
      <c r="O371">
        <v>5</v>
      </c>
      <c r="P371">
        <v>4</v>
      </c>
      <c r="Q371">
        <v>5</v>
      </c>
      <c r="R371">
        <v>5</v>
      </c>
      <c r="S371">
        <v>1</v>
      </c>
      <c r="T371">
        <v>28</v>
      </c>
    </row>
    <row r="372" spans="1:20" x14ac:dyDescent="0.3">
      <c r="A372">
        <v>7848</v>
      </c>
      <c r="B372">
        <v>0</v>
      </c>
      <c r="C372">
        <v>1999</v>
      </c>
      <c r="D372" t="s">
        <v>32</v>
      </c>
      <c r="E372">
        <v>4</v>
      </c>
      <c r="F372">
        <v>1</v>
      </c>
      <c r="G372">
        <v>1</v>
      </c>
      <c r="H372">
        <v>5</v>
      </c>
      <c r="I372">
        <v>5</v>
      </c>
      <c r="J372">
        <v>3</v>
      </c>
      <c r="K372">
        <v>4</v>
      </c>
      <c r="L372">
        <v>2</v>
      </c>
      <c r="M372">
        <v>4</v>
      </c>
      <c r="N372">
        <v>2</v>
      </c>
      <c r="O372">
        <v>4</v>
      </c>
      <c r="P372">
        <v>5</v>
      </c>
      <c r="Q372">
        <v>4</v>
      </c>
      <c r="R372">
        <v>4</v>
      </c>
      <c r="S372">
        <v>5</v>
      </c>
      <c r="T372">
        <v>78</v>
      </c>
    </row>
    <row r="373" spans="1:20" x14ac:dyDescent="0.3">
      <c r="A373">
        <v>7763</v>
      </c>
      <c r="B373">
        <v>0</v>
      </c>
      <c r="C373">
        <v>1990</v>
      </c>
      <c r="D373" t="s">
        <v>21</v>
      </c>
      <c r="E373">
        <v>5</v>
      </c>
      <c r="F373">
        <v>5</v>
      </c>
      <c r="G373">
        <v>4</v>
      </c>
      <c r="H373">
        <v>3</v>
      </c>
      <c r="I373">
        <v>4</v>
      </c>
      <c r="J373">
        <v>5</v>
      </c>
      <c r="K373">
        <v>4</v>
      </c>
      <c r="L373">
        <v>4</v>
      </c>
      <c r="M373">
        <v>5</v>
      </c>
      <c r="N373">
        <v>3</v>
      </c>
      <c r="O373">
        <v>3</v>
      </c>
      <c r="P373">
        <v>5</v>
      </c>
      <c r="Q373">
        <v>5</v>
      </c>
      <c r="R373">
        <v>5</v>
      </c>
      <c r="S373">
        <v>4</v>
      </c>
      <c r="T373">
        <v>38</v>
      </c>
    </row>
    <row r="374" spans="1:20" x14ac:dyDescent="0.3">
      <c r="A374">
        <v>7900</v>
      </c>
      <c r="B374">
        <v>0</v>
      </c>
      <c r="C374">
        <v>1994</v>
      </c>
      <c r="D374" t="s">
        <v>130</v>
      </c>
      <c r="E374">
        <v>4</v>
      </c>
      <c r="F374">
        <v>4</v>
      </c>
      <c r="G374">
        <v>2</v>
      </c>
      <c r="H374">
        <v>2</v>
      </c>
      <c r="I374">
        <v>5</v>
      </c>
      <c r="J374">
        <v>4</v>
      </c>
      <c r="K374">
        <v>4</v>
      </c>
      <c r="L374">
        <v>4</v>
      </c>
      <c r="M374">
        <v>4</v>
      </c>
      <c r="N374">
        <v>4</v>
      </c>
      <c r="O374">
        <v>4</v>
      </c>
      <c r="P374">
        <v>4</v>
      </c>
      <c r="Q374">
        <v>3</v>
      </c>
      <c r="R374">
        <v>5</v>
      </c>
      <c r="S374">
        <v>2</v>
      </c>
      <c r="T374">
        <v>30</v>
      </c>
    </row>
    <row r="375" spans="1:20" x14ac:dyDescent="0.3">
      <c r="A375">
        <v>7969</v>
      </c>
      <c r="B375">
        <v>1</v>
      </c>
      <c r="C375">
        <v>1973</v>
      </c>
      <c r="D375" t="s">
        <v>58</v>
      </c>
      <c r="E375">
        <v>4</v>
      </c>
      <c r="F375">
        <v>3</v>
      </c>
      <c r="G375">
        <v>5</v>
      </c>
      <c r="H375">
        <v>5</v>
      </c>
      <c r="I375">
        <v>5</v>
      </c>
      <c r="J375">
        <v>5</v>
      </c>
      <c r="K375">
        <v>4</v>
      </c>
      <c r="L375">
        <v>4</v>
      </c>
      <c r="M375">
        <v>5</v>
      </c>
      <c r="N375">
        <v>4</v>
      </c>
      <c r="O375">
        <v>4</v>
      </c>
      <c r="P375">
        <v>5</v>
      </c>
      <c r="Q375">
        <v>5</v>
      </c>
      <c r="R375">
        <v>4</v>
      </c>
      <c r="S375">
        <v>1</v>
      </c>
      <c r="T375">
        <v>14</v>
      </c>
    </row>
    <row r="376" spans="1:20" x14ac:dyDescent="0.3">
      <c r="A376">
        <v>8001</v>
      </c>
      <c r="B376">
        <v>0</v>
      </c>
      <c r="C376">
        <v>1967</v>
      </c>
      <c r="D376" t="s">
        <v>131</v>
      </c>
      <c r="E376">
        <v>4</v>
      </c>
      <c r="F376">
        <v>4</v>
      </c>
      <c r="G376">
        <v>5</v>
      </c>
      <c r="H376">
        <v>2</v>
      </c>
      <c r="I376">
        <v>5</v>
      </c>
      <c r="J376">
        <v>4</v>
      </c>
      <c r="K376">
        <v>4</v>
      </c>
      <c r="L376">
        <v>4</v>
      </c>
      <c r="M376">
        <v>5</v>
      </c>
      <c r="N376">
        <v>4</v>
      </c>
      <c r="O376">
        <v>5</v>
      </c>
      <c r="P376">
        <v>4</v>
      </c>
      <c r="Q376">
        <v>4</v>
      </c>
      <c r="R376">
        <v>2</v>
      </c>
      <c r="S376">
        <v>1</v>
      </c>
      <c r="T376">
        <v>32</v>
      </c>
    </row>
    <row r="377" spans="1:20" x14ac:dyDescent="0.3">
      <c r="A377">
        <v>8007</v>
      </c>
      <c r="B377">
        <v>1</v>
      </c>
      <c r="C377">
        <v>1982</v>
      </c>
      <c r="D377" t="s">
        <v>27</v>
      </c>
      <c r="E377">
        <v>3</v>
      </c>
      <c r="F377">
        <v>3</v>
      </c>
      <c r="G377">
        <v>4</v>
      </c>
      <c r="H377">
        <v>5</v>
      </c>
      <c r="I377">
        <v>5</v>
      </c>
      <c r="J377">
        <v>5</v>
      </c>
      <c r="K377">
        <v>4</v>
      </c>
      <c r="L377">
        <v>3</v>
      </c>
      <c r="M377">
        <v>4</v>
      </c>
      <c r="N377">
        <v>4</v>
      </c>
      <c r="O377">
        <v>4</v>
      </c>
      <c r="P377">
        <v>2</v>
      </c>
      <c r="Q377">
        <v>5</v>
      </c>
      <c r="R377">
        <v>2</v>
      </c>
      <c r="S377">
        <v>1</v>
      </c>
      <c r="T377">
        <v>36</v>
      </c>
    </row>
    <row r="378" spans="1:20" x14ac:dyDescent="0.3">
      <c r="A378">
        <v>8013</v>
      </c>
      <c r="B378">
        <v>0</v>
      </c>
      <c r="C378">
        <v>1965</v>
      </c>
      <c r="D378" t="s">
        <v>28</v>
      </c>
      <c r="E378">
        <v>3</v>
      </c>
      <c r="F378">
        <v>4</v>
      </c>
      <c r="G378">
        <v>5</v>
      </c>
      <c r="H378">
        <v>4</v>
      </c>
      <c r="I378">
        <v>5</v>
      </c>
      <c r="J378">
        <v>5</v>
      </c>
      <c r="K378">
        <v>5</v>
      </c>
      <c r="L378">
        <v>5</v>
      </c>
      <c r="M378">
        <v>5</v>
      </c>
      <c r="N378">
        <v>4</v>
      </c>
      <c r="O378">
        <v>2</v>
      </c>
      <c r="P378">
        <v>5</v>
      </c>
      <c r="Q378">
        <v>5</v>
      </c>
      <c r="R378">
        <v>5</v>
      </c>
      <c r="S378">
        <v>1</v>
      </c>
      <c r="T378">
        <v>40</v>
      </c>
    </row>
    <row r="379" spans="1:20" x14ac:dyDescent="0.3">
      <c r="A379">
        <v>8025</v>
      </c>
      <c r="B379">
        <v>1</v>
      </c>
      <c r="C379">
        <v>1993</v>
      </c>
      <c r="D379" t="s">
        <v>37</v>
      </c>
      <c r="E379">
        <v>3</v>
      </c>
      <c r="F379">
        <v>4</v>
      </c>
      <c r="G379">
        <v>1</v>
      </c>
      <c r="H379">
        <v>5</v>
      </c>
      <c r="I379">
        <v>5</v>
      </c>
      <c r="J379">
        <v>4</v>
      </c>
      <c r="K379">
        <v>2</v>
      </c>
      <c r="L379">
        <v>2</v>
      </c>
      <c r="M379">
        <v>2</v>
      </c>
      <c r="N379">
        <v>2</v>
      </c>
      <c r="O379">
        <v>1</v>
      </c>
      <c r="P379">
        <v>4</v>
      </c>
      <c r="Q379">
        <v>5</v>
      </c>
      <c r="R379">
        <v>4</v>
      </c>
      <c r="S379">
        <v>1</v>
      </c>
      <c r="T379">
        <v>90</v>
      </c>
    </row>
    <row r="380" spans="1:20" x14ac:dyDescent="0.3">
      <c r="A380">
        <v>8023</v>
      </c>
      <c r="B380">
        <v>1</v>
      </c>
      <c r="C380">
        <v>1987</v>
      </c>
      <c r="D380" t="s">
        <v>132</v>
      </c>
      <c r="E380">
        <v>2</v>
      </c>
      <c r="F380">
        <v>4</v>
      </c>
      <c r="G380">
        <v>5</v>
      </c>
      <c r="H380">
        <v>5</v>
      </c>
      <c r="I380">
        <v>4</v>
      </c>
      <c r="J380">
        <v>3</v>
      </c>
      <c r="K380">
        <v>4</v>
      </c>
      <c r="L380">
        <v>3</v>
      </c>
      <c r="M380">
        <v>4</v>
      </c>
      <c r="N380">
        <v>4</v>
      </c>
      <c r="O380">
        <v>2</v>
      </c>
      <c r="P380">
        <v>4</v>
      </c>
      <c r="Q380">
        <v>3</v>
      </c>
      <c r="R380">
        <v>4</v>
      </c>
      <c r="S380">
        <v>1</v>
      </c>
      <c r="T380">
        <v>41</v>
      </c>
    </row>
    <row r="381" spans="1:20" x14ac:dyDescent="0.3">
      <c r="A381">
        <v>8073</v>
      </c>
      <c r="B381">
        <v>1</v>
      </c>
      <c r="C381">
        <v>1971</v>
      </c>
      <c r="D381" t="s">
        <v>21</v>
      </c>
      <c r="E381">
        <v>5</v>
      </c>
      <c r="F381">
        <v>5</v>
      </c>
      <c r="G381">
        <v>5</v>
      </c>
      <c r="H381">
        <v>5</v>
      </c>
      <c r="I381">
        <v>4</v>
      </c>
      <c r="J381">
        <v>4</v>
      </c>
      <c r="K381">
        <v>5</v>
      </c>
      <c r="L381">
        <v>5</v>
      </c>
      <c r="M381">
        <v>4</v>
      </c>
      <c r="N381">
        <v>5</v>
      </c>
      <c r="O381">
        <v>4</v>
      </c>
      <c r="P381">
        <v>4</v>
      </c>
      <c r="Q381">
        <v>5</v>
      </c>
      <c r="R381">
        <v>5</v>
      </c>
      <c r="S381">
        <v>1</v>
      </c>
      <c r="T381">
        <v>18</v>
      </c>
    </row>
    <row r="382" spans="1:20" x14ac:dyDescent="0.3">
      <c r="A382">
        <v>8081</v>
      </c>
      <c r="B382">
        <v>0</v>
      </c>
      <c r="C382">
        <v>1996</v>
      </c>
      <c r="D382" t="s">
        <v>27</v>
      </c>
      <c r="E382">
        <v>5</v>
      </c>
      <c r="F382">
        <v>5</v>
      </c>
      <c r="G382">
        <v>5</v>
      </c>
      <c r="H382">
        <v>4</v>
      </c>
      <c r="I382">
        <v>4</v>
      </c>
      <c r="J382">
        <v>5</v>
      </c>
      <c r="K382">
        <v>5</v>
      </c>
      <c r="L382">
        <v>4</v>
      </c>
      <c r="M382">
        <v>3</v>
      </c>
      <c r="N382">
        <v>5</v>
      </c>
      <c r="O382">
        <v>5</v>
      </c>
      <c r="P382">
        <v>5</v>
      </c>
      <c r="Q382">
        <v>3</v>
      </c>
      <c r="R382">
        <v>5</v>
      </c>
      <c r="S382">
        <v>4</v>
      </c>
      <c r="T382">
        <v>43</v>
      </c>
    </row>
    <row r="383" spans="1:20" x14ac:dyDescent="0.3">
      <c r="A383">
        <v>8084</v>
      </c>
      <c r="B383">
        <v>1</v>
      </c>
      <c r="C383">
        <v>1997</v>
      </c>
      <c r="D383" t="s">
        <v>28</v>
      </c>
      <c r="E383">
        <v>5</v>
      </c>
      <c r="F383">
        <v>5</v>
      </c>
      <c r="G383">
        <v>5</v>
      </c>
      <c r="H383">
        <v>5</v>
      </c>
      <c r="I383">
        <v>5</v>
      </c>
      <c r="J383">
        <v>3</v>
      </c>
      <c r="K383">
        <v>1</v>
      </c>
      <c r="L383">
        <v>5</v>
      </c>
      <c r="M383">
        <v>5</v>
      </c>
      <c r="N383">
        <v>5</v>
      </c>
      <c r="O383">
        <v>5</v>
      </c>
      <c r="P383">
        <v>5</v>
      </c>
      <c r="Q383">
        <v>5</v>
      </c>
      <c r="R383">
        <v>5</v>
      </c>
      <c r="S383">
        <v>1</v>
      </c>
      <c r="T383">
        <v>78</v>
      </c>
    </row>
    <row r="384" spans="1:20" x14ac:dyDescent="0.3">
      <c r="A384">
        <v>8098</v>
      </c>
      <c r="B384">
        <v>1</v>
      </c>
      <c r="C384">
        <v>1989</v>
      </c>
      <c r="D384" t="s">
        <v>27</v>
      </c>
      <c r="E384">
        <v>4</v>
      </c>
      <c r="F384">
        <v>3</v>
      </c>
      <c r="G384">
        <v>5</v>
      </c>
      <c r="H384">
        <v>5</v>
      </c>
      <c r="I384">
        <v>4</v>
      </c>
      <c r="J384">
        <v>5</v>
      </c>
      <c r="K384">
        <v>5</v>
      </c>
      <c r="L384">
        <v>5</v>
      </c>
      <c r="M384">
        <v>5</v>
      </c>
      <c r="N384">
        <v>5</v>
      </c>
      <c r="O384">
        <v>5</v>
      </c>
      <c r="P384">
        <v>4</v>
      </c>
      <c r="Q384">
        <v>5</v>
      </c>
      <c r="R384">
        <v>4</v>
      </c>
      <c r="S384">
        <v>1</v>
      </c>
      <c r="T384">
        <v>15</v>
      </c>
    </row>
    <row r="385" spans="1:20" x14ac:dyDescent="0.3">
      <c r="A385">
        <v>8160</v>
      </c>
      <c r="B385">
        <v>1</v>
      </c>
      <c r="C385">
        <v>1992</v>
      </c>
      <c r="D385" t="s">
        <v>27</v>
      </c>
      <c r="E385">
        <v>4</v>
      </c>
      <c r="F385">
        <v>3</v>
      </c>
      <c r="G385">
        <v>5</v>
      </c>
      <c r="H385">
        <v>4</v>
      </c>
      <c r="I385">
        <v>3</v>
      </c>
      <c r="J385">
        <v>4</v>
      </c>
      <c r="K385">
        <v>4</v>
      </c>
      <c r="L385">
        <v>4</v>
      </c>
      <c r="M385">
        <v>4</v>
      </c>
      <c r="N385">
        <v>4</v>
      </c>
      <c r="O385">
        <v>4</v>
      </c>
      <c r="P385">
        <v>4</v>
      </c>
      <c r="Q385">
        <v>3</v>
      </c>
      <c r="R385">
        <v>5</v>
      </c>
      <c r="S385">
        <v>1</v>
      </c>
      <c r="T385">
        <v>18</v>
      </c>
    </row>
    <row r="386" spans="1:20" x14ac:dyDescent="0.3">
      <c r="A386">
        <v>7513</v>
      </c>
      <c r="B386">
        <v>0</v>
      </c>
      <c r="C386">
        <v>1985</v>
      </c>
      <c r="D386" t="s">
        <v>28</v>
      </c>
      <c r="E386">
        <v>5</v>
      </c>
      <c r="F386">
        <v>2</v>
      </c>
      <c r="G386">
        <v>5</v>
      </c>
      <c r="H386">
        <v>5</v>
      </c>
      <c r="I386">
        <v>5</v>
      </c>
      <c r="J386">
        <v>4</v>
      </c>
      <c r="K386">
        <v>4</v>
      </c>
      <c r="L386">
        <v>5</v>
      </c>
      <c r="M386">
        <v>4</v>
      </c>
      <c r="N386">
        <v>4</v>
      </c>
      <c r="O386">
        <v>4</v>
      </c>
      <c r="P386">
        <v>4</v>
      </c>
      <c r="Q386">
        <v>4</v>
      </c>
      <c r="R386">
        <v>3</v>
      </c>
      <c r="S386">
        <v>1</v>
      </c>
      <c r="T386">
        <v>23</v>
      </c>
    </row>
    <row r="387" spans="1:20" x14ac:dyDescent="0.3">
      <c r="A387">
        <v>8188</v>
      </c>
      <c r="B387">
        <v>0</v>
      </c>
      <c r="C387">
        <v>1994</v>
      </c>
      <c r="D387" t="s">
        <v>27</v>
      </c>
      <c r="E387">
        <v>4</v>
      </c>
      <c r="F387">
        <v>4</v>
      </c>
      <c r="G387">
        <v>2</v>
      </c>
      <c r="H387">
        <v>4</v>
      </c>
      <c r="I387">
        <v>5</v>
      </c>
      <c r="J387">
        <v>5</v>
      </c>
      <c r="K387">
        <v>4</v>
      </c>
      <c r="L387">
        <v>4</v>
      </c>
      <c r="M387">
        <v>4</v>
      </c>
      <c r="N387">
        <v>4</v>
      </c>
      <c r="O387">
        <v>2</v>
      </c>
      <c r="P387">
        <v>2</v>
      </c>
      <c r="Q387">
        <v>5</v>
      </c>
      <c r="R387">
        <v>4</v>
      </c>
      <c r="S387">
        <v>1</v>
      </c>
      <c r="T387">
        <v>47</v>
      </c>
    </row>
    <row r="388" spans="1:20" x14ac:dyDescent="0.3">
      <c r="A388">
        <v>4236</v>
      </c>
      <c r="B388">
        <v>0</v>
      </c>
      <c r="C388">
        <v>1983</v>
      </c>
      <c r="D388" t="s">
        <v>27</v>
      </c>
      <c r="E388">
        <v>4</v>
      </c>
      <c r="F388">
        <v>4</v>
      </c>
      <c r="G388">
        <v>4</v>
      </c>
      <c r="H388">
        <v>4</v>
      </c>
      <c r="I388">
        <v>5</v>
      </c>
      <c r="J388">
        <v>5</v>
      </c>
      <c r="K388">
        <v>5</v>
      </c>
      <c r="L388">
        <v>5</v>
      </c>
      <c r="M388">
        <v>5</v>
      </c>
      <c r="N388">
        <v>4</v>
      </c>
      <c r="O388">
        <v>5</v>
      </c>
      <c r="P388">
        <v>2</v>
      </c>
      <c r="Q388">
        <v>5</v>
      </c>
      <c r="R388">
        <v>5</v>
      </c>
      <c r="S388">
        <v>4</v>
      </c>
      <c r="T388">
        <v>31</v>
      </c>
    </row>
    <row r="389" spans="1:20" x14ac:dyDescent="0.3">
      <c r="A389">
        <v>8200</v>
      </c>
      <c r="B389">
        <v>0</v>
      </c>
      <c r="C389">
        <v>1946</v>
      </c>
      <c r="D389" t="s">
        <v>133</v>
      </c>
      <c r="E389">
        <v>4</v>
      </c>
      <c r="F389">
        <v>4</v>
      </c>
      <c r="G389">
        <v>4</v>
      </c>
      <c r="H389">
        <v>4</v>
      </c>
      <c r="I389">
        <v>5</v>
      </c>
      <c r="J389">
        <v>3</v>
      </c>
      <c r="K389">
        <v>5</v>
      </c>
      <c r="L389">
        <v>5</v>
      </c>
      <c r="M389">
        <v>4</v>
      </c>
      <c r="N389">
        <v>4</v>
      </c>
      <c r="O389">
        <v>4</v>
      </c>
      <c r="P389">
        <v>3</v>
      </c>
      <c r="Q389">
        <v>4</v>
      </c>
      <c r="R389">
        <v>5</v>
      </c>
      <c r="S389">
        <v>3</v>
      </c>
      <c r="T389">
        <v>18</v>
      </c>
    </row>
    <row r="390" spans="1:20" x14ac:dyDescent="0.3">
      <c r="A390">
        <v>8242</v>
      </c>
      <c r="B390">
        <v>0</v>
      </c>
      <c r="C390">
        <v>1990</v>
      </c>
      <c r="D390" t="s">
        <v>73</v>
      </c>
      <c r="E390">
        <v>4</v>
      </c>
      <c r="F390">
        <v>4</v>
      </c>
      <c r="G390">
        <v>4</v>
      </c>
      <c r="H390">
        <v>2</v>
      </c>
      <c r="I390">
        <v>5</v>
      </c>
      <c r="J390">
        <v>4</v>
      </c>
      <c r="K390">
        <v>4</v>
      </c>
      <c r="L390">
        <v>4</v>
      </c>
      <c r="M390">
        <v>2</v>
      </c>
      <c r="N390">
        <v>4</v>
      </c>
      <c r="O390">
        <v>4</v>
      </c>
      <c r="P390">
        <v>4</v>
      </c>
      <c r="Q390">
        <v>4</v>
      </c>
      <c r="R390">
        <v>3</v>
      </c>
      <c r="S390">
        <v>1</v>
      </c>
      <c r="T390">
        <v>28</v>
      </c>
    </row>
    <row r="391" spans="1:20" x14ac:dyDescent="0.3">
      <c r="A391">
        <v>8247</v>
      </c>
      <c r="B391">
        <v>0</v>
      </c>
      <c r="C391">
        <v>1996</v>
      </c>
      <c r="D391" t="s">
        <v>28</v>
      </c>
      <c r="E391">
        <v>3</v>
      </c>
      <c r="F391">
        <v>2</v>
      </c>
      <c r="G391">
        <v>5</v>
      </c>
      <c r="H391">
        <v>4</v>
      </c>
      <c r="I391">
        <v>5</v>
      </c>
      <c r="J391">
        <v>5</v>
      </c>
      <c r="K391">
        <v>4</v>
      </c>
      <c r="L391">
        <v>4</v>
      </c>
      <c r="M391">
        <v>5</v>
      </c>
      <c r="N391">
        <v>4</v>
      </c>
      <c r="O391">
        <v>4</v>
      </c>
      <c r="P391">
        <v>2</v>
      </c>
      <c r="Q391">
        <v>4</v>
      </c>
      <c r="R391">
        <v>5</v>
      </c>
      <c r="S391">
        <v>2</v>
      </c>
      <c r="T391">
        <v>30</v>
      </c>
    </row>
    <row r="392" spans="1:20" x14ac:dyDescent="0.3">
      <c r="A392">
        <v>8261</v>
      </c>
      <c r="B392">
        <v>0</v>
      </c>
      <c r="C392">
        <v>1996</v>
      </c>
      <c r="D392" t="s">
        <v>134</v>
      </c>
      <c r="E392">
        <v>2</v>
      </c>
      <c r="F392">
        <v>3</v>
      </c>
      <c r="G392">
        <v>2</v>
      </c>
      <c r="H392">
        <v>2</v>
      </c>
      <c r="I392">
        <v>4</v>
      </c>
      <c r="J392">
        <v>3</v>
      </c>
      <c r="K392">
        <v>4</v>
      </c>
      <c r="L392">
        <v>2</v>
      </c>
      <c r="M392">
        <v>3</v>
      </c>
      <c r="N392">
        <v>2</v>
      </c>
      <c r="O392">
        <v>2</v>
      </c>
      <c r="P392">
        <v>2</v>
      </c>
      <c r="Q392">
        <v>3</v>
      </c>
      <c r="R392">
        <v>3</v>
      </c>
      <c r="S392">
        <v>5</v>
      </c>
      <c r="T392">
        <v>26</v>
      </c>
    </row>
    <row r="393" spans="1:20" x14ac:dyDescent="0.3">
      <c r="A393">
        <v>8262</v>
      </c>
      <c r="B393">
        <v>1</v>
      </c>
      <c r="C393">
        <v>1954</v>
      </c>
      <c r="D393" t="s">
        <v>28</v>
      </c>
      <c r="E393">
        <v>5</v>
      </c>
      <c r="F393">
        <v>5</v>
      </c>
      <c r="G393">
        <v>5</v>
      </c>
      <c r="H393">
        <v>5</v>
      </c>
      <c r="I393">
        <v>5</v>
      </c>
      <c r="J393">
        <v>4</v>
      </c>
      <c r="K393">
        <v>5</v>
      </c>
      <c r="L393">
        <v>5</v>
      </c>
      <c r="M393">
        <v>5</v>
      </c>
      <c r="N393">
        <v>5</v>
      </c>
      <c r="O393">
        <v>5</v>
      </c>
      <c r="P393">
        <v>5</v>
      </c>
      <c r="Q393">
        <v>5</v>
      </c>
      <c r="R393">
        <v>5</v>
      </c>
      <c r="S393">
        <v>1</v>
      </c>
      <c r="T393">
        <v>8</v>
      </c>
    </row>
    <row r="394" spans="1:20" x14ac:dyDescent="0.3">
      <c r="A394">
        <v>8267</v>
      </c>
      <c r="B394">
        <v>0</v>
      </c>
      <c r="C394">
        <v>1998</v>
      </c>
      <c r="D394" t="s">
        <v>27</v>
      </c>
      <c r="E394">
        <v>4</v>
      </c>
      <c r="F394">
        <v>5</v>
      </c>
      <c r="G394">
        <v>5</v>
      </c>
      <c r="H394">
        <v>4</v>
      </c>
      <c r="I394">
        <v>5</v>
      </c>
      <c r="J394">
        <v>1</v>
      </c>
      <c r="K394">
        <v>4</v>
      </c>
      <c r="L394">
        <v>5</v>
      </c>
      <c r="M394">
        <v>5</v>
      </c>
      <c r="N394">
        <v>4</v>
      </c>
      <c r="O394">
        <v>4</v>
      </c>
      <c r="P394">
        <v>5</v>
      </c>
      <c r="Q394">
        <v>5</v>
      </c>
      <c r="R394">
        <v>5</v>
      </c>
      <c r="S394">
        <v>1</v>
      </c>
      <c r="T394">
        <v>46</v>
      </c>
    </row>
    <row r="395" spans="1:20" x14ac:dyDescent="0.3">
      <c r="A395">
        <v>8275</v>
      </c>
      <c r="B395">
        <v>1</v>
      </c>
      <c r="C395">
        <v>1974</v>
      </c>
      <c r="D395" t="s">
        <v>28</v>
      </c>
      <c r="E395">
        <v>4</v>
      </c>
      <c r="F395">
        <v>4</v>
      </c>
      <c r="G395">
        <v>4</v>
      </c>
      <c r="H395">
        <v>4</v>
      </c>
      <c r="I395">
        <v>4</v>
      </c>
      <c r="J395">
        <v>4</v>
      </c>
      <c r="K395">
        <v>4</v>
      </c>
      <c r="L395">
        <v>5</v>
      </c>
      <c r="M395">
        <v>4</v>
      </c>
      <c r="N395">
        <v>4</v>
      </c>
      <c r="O395">
        <v>4</v>
      </c>
      <c r="P395">
        <v>4</v>
      </c>
      <c r="Q395">
        <v>5</v>
      </c>
      <c r="R395">
        <v>4</v>
      </c>
      <c r="S395">
        <v>1</v>
      </c>
      <c r="T395">
        <v>7</v>
      </c>
    </row>
    <row r="396" spans="1:20" x14ac:dyDescent="0.3">
      <c r="A396">
        <v>8276</v>
      </c>
      <c r="B396">
        <v>0</v>
      </c>
      <c r="C396">
        <v>1957</v>
      </c>
      <c r="D396" t="s">
        <v>27</v>
      </c>
      <c r="E396">
        <v>4</v>
      </c>
      <c r="F396">
        <v>2</v>
      </c>
      <c r="G396">
        <v>5</v>
      </c>
      <c r="H396">
        <v>4</v>
      </c>
      <c r="I396">
        <v>5</v>
      </c>
      <c r="J396">
        <v>4</v>
      </c>
      <c r="K396">
        <v>5</v>
      </c>
      <c r="L396">
        <v>4</v>
      </c>
      <c r="M396">
        <v>5</v>
      </c>
      <c r="N396">
        <v>4</v>
      </c>
      <c r="O396">
        <v>4</v>
      </c>
      <c r="P396">
        <v>5</v>
      </c>
      <c r="Q396">
        <v>4</v>
      </c>
      <c r="R396">
        <v>3</v>
      </c>
      <c r="S396">
        <v>1</v>
      </c>
      <c r="T396">
        <v>19</v>
      </c>
    </row>
    <row r="397" spans="1:20" x14ac:dyDescent="0.3">
      <c r="A397">
        <v>8279</v>
      </c>
      <c r="B397">
        <v>0</v>
      </c>
      <c r="C397">
        <v>1956</v>
      </c>
      <c r="D397" t="s">
        <v>27</v>
      </c>
      <c r="E397">
        <v>5</v>
      </c>
      <c r="F397">
        <v>5</v>
      </c>
      <c r="G397">
        <v>5</v>
      </c>
      <c r="H397">
        <v>5</v>
      </c>
      <c r="I397">
        <v>5</v>
      </c>
      <c r="J397">
        <v>5</v>
      </c>
      <c r="K397">
        <v>5</v>
      </c>
      <c r="L397">
        <v>5</v>
      </c>
      <c r="M397">
        <v>5</v>
      </c>
      <c r="N397">
        <v>5</v>
      </c>
      <c r="O397">
        <v>5</v>
      </c>
      <c r="P397">
        <v>5</v>
      </c>
      <c r="Q397">
        <v>5</v>
      </c>
      <c r="R397">
        <v>5</v>
      </c>
      <c r="S397">
        <v>5</v>
      </c>
      <c r="T397">
        <v>34</v>
      </c>
    </row>
    <row r="398" spans="1:20" x14ac:dyDescent="0.3">
      <c r="A398">
        <v>8282</v>
      </c>
      <c r="B398">
        <v>0</v>
      </c>
      <c r="C398">
        <v>1986</v>
      </c>
      <c r="D398" t="s">
        <v>32</v>
      </c>
      <c r="E398">
        <v>2</v>
      </c>
      <c r="F398">
        <v>1</v>
      </c>
      <c r="G398">
        <v>3</v>
      </c>
      <c r="H398">
        <v>2</v>
      </c>
      <c r="I398">
        <v>3</v>
      </c>
      <c r="J398">
        <v>4</v>
      </c>
      <c r="K398">
        <v>4</v>
      </c>
      <c r="L398">
        <v>5</v>
      </c>
      <c r="M398">
        <v>5</v>
      </c>
      <c r="N398">
        <v>2</v>
      </c>
      <c r="O398">
        <v>2</v>
      </c>
      <c r="P398">
        <v>3</v>
      </c>
      <c r="Q398">
        <v>3</v>
      </c>
      <c r="R398">
        <v>4</v>
      </c>
      <c r="S398">
        <v>4</v>
      </c>
      <c r="T398">
        <v>53</v>
      </c>
    </row>
    <row r="399" spans="1:20" x14ac:dyDescent="0.3">
      <c r="A399">
        <v>8304</v>
      </c>
      <c r="B399">
        <v>0</v>
      </c>
      <c r="C399">
        <v>1986</v>
      </c>
      <c r="D399" t="s">
        <v>21</v>
      </c>
      <c r="E399">
        <v>4</v>
      </c>
      <c r="F399">
        <v>4</v>
      </c>
      <c r="G399">
        <v>4</v>
      </c>
      <c r="H399">
        <v>3</v>
      </c>
      <c r="I399">
        <v>4</v>
      </c>
      <c r="J399">
        <v>4</v>
      </c>
      <c r="K399">
        <v>4</v>
      </c>
      <c r="L399">
        <v>4</v>
      </c>
      <c r="M399">
        <v>4</v>
      </c>
      <c r="N399">
        <v>4</v>
      </c>
      <c r="O399">
        <v>5</v>
      </c>
      <c r="P399">
        <v>3</v>
      </c>
      <c r="Q399">
        <v>4</v>
      </c>
      <c r="R399">
        <v>4</v>
      </c>
      <c r="S399">
        <v>1</v>
      </c>
      <c r="T399">
        <v>9</v>
      </c>
    </row>
    <row r="400" spans="1:20" x14ac:dyDescent="0.3">
      <c r="A400">
        <v>8358</v>
      </c>
      <c r="B400">
        <v>0</v>
      </c>
      <c r="C400">
        <v>1981</v>
      </c>
      <c r="D400" t="s">
        <v>28</v>
      </c>
      <c r="E400">
        <v>3</v>
      </c>
      <c r="F400">
        <v>2</v>
      </c>
      <c r="G400">
        <v>5</v>
      </c>
      <c r="H400">
        <v>2</v>
      </c>
      <c r="I400">
        <v>5</v>
      </c>
      <c r="J400">
        <v>4</v>
      </c>
      <c r="K400">
        <v>4</v>
      </c>
      <c r="L400">
        <v>4</v>
      </c>
      <c r="M400">
        <v>4</v>
      </c>
      <c r="N400">
        <v>3</v>
      </c>
      <c r="O400">
        <v>3</v>
      </c>
      <c r="P400">
        <v>2</v>
      </c>
      <c r="Q400">
        <v>3</v>
      </c>
      <c r="R400">
        <v>3</v>
      </c>
      <c r="S400">
        <v>1</v>
      </c>
      <c r="T400">
        <v>28</v>
      </c>
    </row>
    <row r="401" spans="1:20" x14ac:dyDescent="0.3">
      <c r="A401">
        <v>8365</v>
      </c>
      <c r="B401">
        <v>0</v>
      </c>
      <c r="C401">
        <v>1954</v>
      </c>
      <c r="D401" t="s">
        <v>21</v>
      </c>
      <c r="E401">
        <v>4</v>
      </c>
      <c r="F401">
        <v>4</v>
      </c>
      <c r="G401">
        <v>4</v>
      </c>
      <c r="H401">
        <v>4</v>
      </c>
      <c r="I401">
        <v>4</v>
      </c>
      <c r="J401">
        <v>5</v>
      </c>
      <c r="K401">
        <v>4</v>
      </c>
      <c r="L401">
        <v>4</v>
      </c>
      <c r="M401">
        <v>4</v>
      </c>
      <c r="N401">
        <v>4</v>
      </c>
      <c r="O401">
        <v>4</v>
      </c>
      <c r="P401">
        <v>4</v>
      </c>
      <c r="Q401">
        <v>3</v>
      </c>
      <c r="R401">
        <v>4</v>
      </c>
      <c r="S401">
        <v>2</v>
      </c>
      <c r="T401">
        <v>7</v>
      </c>
    </row>
    <row r="402" spans="1:20" x14ac:dyDescent="0.3">
      <c r="A402">
        <v>8372</v>
      </c>
      <c r="B402">
        <v>0</v>
      </c>
      <c r="C402">
        <v>1988</v>
      </c>
      <c r="D402" t="s">
        <v>135</v>
      </c>
      <c r="E402">
        <v>4</v>
      </c>
      <c r="F402">
        <v>2</v>
      </c>
      <c r="G402">
        <v>4</v>
      </c>
      <c r="H402">
        <v>3</v>
      </c>
      <c r="I402">
        <v>4</v>
      </c>
      <c r="J402">
        <v>5</v>
      </c>
      <c r="K402">
        <v>4</v>
      </c>
      <c r="L402">
        <v>3</v>
      </c>
      <c r="M402">
        <v>4</v>
      </c>
      <c r="N402">
        <v>3</v>
      </c>
      <c r="O402">
        <v>4</v>
      </c>
      <c r="P402">
        <v>2</v>
      </c>
      <c r="Q402">
        <v>4</v>
      </c>
      <c r="R402">
        <v>3</v>
      </c>
      <c r="S402">
        <v>2</v>
      </c>
      <c r="T402">
        <v>17</v>
      </c>
    </row>
    <row r="403" spans="1:20" x14ac:dyDescent="0.3">
      <c r="A403">
        <v>8193</v>
      </c>
      <c r="B403">
        <v>0</v>
      </c>
      <c r="C403">
        <v>1975</v>
      </c>
      <c r="D403" t="s">
        <v>21</v>
      </c>
      <c r="E403">
        <v>5</v>
      </c>
      <c r="F403">
        <v>5</v>
      </c>
      <c r="G403">
        <v>5</v>
      </c>
      <c r="H403">
        <v>4</v>
      </c>
      <c r="I403">
        <v>5</v>
      </c>
      <c r="J403">
        <v>5</v>
      </c>
      <c r="K403">
        <v>5</v>
      </c>
      <c r="L403">
        <v>5</v>
      </c>
      <c r="M403">
        <v>5</v>
      </c>
      <c r="N403">
        <v>5</v>
      </c>
      <c r="O403">
        <v>5</v>
      </c>
      <c r="P403">
        <v>5</v>
      </c>
      <c r="Q403">
        <v>5</v>
      </c>
      <c r="R403">
        <v>5</v>
      </c>
      <c r="S403">
        <v>1</v>
      </c>
      <c r="T403">
        <v>7</v>
      </c>
    </row>
    <row r="404" spans="1:20" x14ac:dyDescent="0.3">
      <c r="A404">
        <v>8398</v>
      </c>
      <c r="B404">
        <v>1</v>
      </c>
      <c r="C404">
        <v>1979</v>
      </c>
      <c r="D404" t="s">
        <v>21</v>
      </c>
      <c r="E404">
        <v>4</v>
      </c>
      <c r="F404">
        <v>4</v>
      </c>
      <c r="G404">
        <v>4</v>
      </c>
      <c r="H404">
        <v>4</v>
      </c>
      <c r="I404">
        <v>5</v>
      </c>
      <c r="J404">
        <v>5</v>
      </c>
      <c r="K404">
        <v>5</v>
      </c>
      <c r="L404">
        <v>5</v>
      </c>
      <c r="M404">
        <v>5</v>
      </c>
      <c r="N404">
        <v>5</v>
      </c>
      <c r="O404">
        <v>5</v>
      </c>
      <c r="P404">
        <v>4</v>
      </c>
      <c r="Q404">
        <v>4</v>
      </c>
      <c r="R404">
        <v>1</v>
      </c>
      <c r="S404">
        <v>2</v>
      </c>
      <c r="T404">
        <v>37</v>
      </c>
    </row>
    <row r="405" spans="1:20" x14ac:dyDescent="0.3">
      <c r="A405">
        <v>8037</v>
      </c>
      <c r="B405">
        <v>0</v>
      </c>
      <c r="C405">
        <v>1980</v>
      </c>
      <c r="D405" t="s">
        <v>27</v>
      </c>
      <c r="E405">
        <v>2</v>
      </c>
      <c r="F405">
        <v>2</v>
      </c>
      <c r="G405">
        <v>3</v>
      </c>
      <c r="H405">
        <v>3</v>
      </c>
      <c r="I405">
        <v>4</v>
      </c>
      <c r="J405">
        <v>3</v>
      </c>
      <c r="K405">
        <v>4</v>
      </c>
      <c r="L405">
        <v>2</v>
      </c>
      <c r="M405">
        <v>3</v>
      </c>
      <c r="N405">
        <v>3</v>
      </c>
      <c r="O405">
        <v>3</v>
      </c>
      <c r="P405">
        <v>3</v>
      </c>
      <c r="Q405">
        <v>3</v>
      </c>
      <c r="R405">
        <v>3</v>
      </c>
      <c r="S405">
        <v>3</v>
      </c>
      <c r="T405">
        <v>11</v>
      </c>
    </row>
    <row r="407" spans="1:20" x14ac:dyDescent="0.3">
      <c r="A407" t="s">
        <v>0</v>
      </c>
      <c r="B407" t="s">
        <v>1</v>
      </c>
      <c r="C407" t="s">
        <v>2</v>
      </c>
      <c r="D407" t="s">
        <v>136</v>
      </c>
      <c r="E407" t="s">
        <v>137</v>
      </c>
      <c r="F407" t="s">
        <v>138</v>
      </c>
      <c r="G407" t="s">
        <v>139</v>
      </c>
      <c r="H407" t="s">
        <v>140</v>
      </c>
      <c r="I407" t="s">
        <v>141</v>
      </c>
      <c r="J407" t="s">
        <v>142</v>
      </c>
      <c r="K407" t="s">
        <v>143</v>
      </c>
      <c r="L407" t="s">
        <v>144</v>
      </c>
      <c r="M407" t="s">
        <v>145</v>
      </c>
      <c r="N407" t="s">
        <v>146</v>
      </c>
      <c r="O407" t="s">
        <v>147</v>
      </c>
      <c r="P407" t="s">
        <v>148</v>
      </c>
      <c r="Q407" t="s">
        <v>149</v>
      </c>
      <c r="R407" t="s">
        <v>150</v>
      </c>
      <c r="S407" t="s">
        <v>151</v>
      </c>
    </row>
    <row r="408" spans="1:20" x14ac:dyDescent="0.3">
      <c r="A408">
        <v>3289</v>
      </c>
      <c r="B408">
        <v>0</v>
      </c>
      <c r="C408">
        <v>1963</v>
      </c>
      <c r="D408" s="1">
        <v>43039.509814814817</v>
      </c>
      <c r="E408" t="s">
        <v>28</v>
      </c>
      <c r="F408" t="s">
        <v>28</v>
      </c>
      <c r="G408">
        <v>4</v>
      </c>
      <c r="H408">
        <v>4</v>
      </c>
      <c r="I408">
        <v>5</v>
      </c>
      <c r="J408">
        <v>4</v>
      </c>
      <c r="K408">
        <v>5</v>
      </c>
      <c r="L408">
        <v>5</v>
      </c>
      <c r="M408">
        <v>5</v>
      </c>
      <c r="N408">
        <v>2</v>
      </c>
      <c r="O408">
        <v>5</v>
      </c>
      <c r="P408">
        <v>5</v>
      </c>
      <c r="Q408">
        <v>2</v>
      </c>
      <c r="R408">
        <v>1</v>
      </c>
      <c r="S408">
        <v>2</v>
      </c>
    </row>
    <row r="409" spans="1:20" x14ac:dyDescent="0.3">
      <c r="A409">
        <v>3321</v>
      </c>
      <c r="B409">
        <v>0</v>
      </c>
      <c r="C409">
        <v>1989</v>
      </c>
      <c r="D409" s="1">
        <v>43049.397280092591</v>
      </c>
      <c r="E409" t="s">
        <v>21</v>
      </c>
      <c r="F409" t="s">
        <v>27</v>
      </c>
      <c r="G409">
        <v>3</v>
      </c>
      <c r="H409">
        <v>2</v>
      </c>
      <c r="I409">
        <v>2</v>
      </c>
      <c r="J409">
        <v>4</v>
      </c>
      <c r="K409">
        <v>4</v>
      </c>
      <c r="L409">
        <v>5</v>
      </c>
      <c r="M409">
        <v>4</v>
      </c>
      <c r="N409">
        <v>3</v>
      </c>
      <c r="O409">
        <v>4</v>
      </c>
      <c r="P409">
        <v>2</v>
      </c>
      <c r="Q409">
        <v>2</v>
      </c>
      <c r="R409">
        <v>5</v>
      </c>
      <c r="S409">
        <v>4</v>
      </c>
    </row>
    <row r="410" spans="1:20" x14ac:dyDescent="0.3">
      <c r="A410">
        <v>3506</v>
      </c>
      <c r="B410">
        <v>0</v>
      </c>
      <c r="C410">
        <v>1977</v>
      </c>
      <c r="D410" s="1">
        <v>43044.401469907411</v>
      </c>
      <c r="E410" t="s">
        <v>37</v>
      </c>
      <c r="F410" t="s">
        <v>21</v>
      </c>
      <c r="G410">
        <v>5</v>
      </c>
      <c r="H410">
        <v>4</v>
      </c>
      <c r="I410">
        <v>5</v>
      </c>
      <c r="J410">
        <v>4</v>
      </c>
      <c r="K410">
        <v>5</v>
      </c>
      <c r="L410">
        <v>5</v>
      </c>
      <c r="M410">
        <v>5</v>
      </c>
      <c r="N410">
        <v>5</v>
      </c>
      <c r="O410">
        <v>4</v>
      </c>
      <c r="P410">
        <v>4</v>
      </c>
      <c r="Q410">
        <v>4</v>
      </c>
      <c r="R410">
        <v>5</v>
      </c>
      <c r="S410">
        <v>5</v>
      </c>
    </row>
    <row r="411" spans="1:20" x14ac:dyDescent="0.3">
      <c r="A411">
        <v>3550</v>
      </c>
      <c r="B411">
        <v>0</v>
      </c>
      <c r="C411">
        <v>1971</v>
      </c>
      <c r="D411" s="1">
        <v>43053.846817129626</v>
      </c>
      <c r="E411" t="s">
        <v>38</v>
      </c>
      <c r="F411" t="s">
        <v>152</v>
      </c>
      <c r="G411">
        <v>3</v>
      </c>
      <c r="H411">
        <v>4</v>
      </c>
      <c r="I411">
        <v>4</v>
      </c>
      <c r="J411">
        <v>3</v>
      </c>
      <c r="K411">
        <v>5</v>
      </c>
      <c r="L411">
        <v>5</v>
      </c>
      <c r="M411">
        <v>5</v>
      </c>
      <c r="N411">
        <v>2</v>
      </c>
      <c r="O411">
        <v>5</v>
      </c>
      <c r="P411">
        <v>4</v>
      </c>
      <c r="Q411">
        <v>5</v>
      </c>
      <c r="R411">
        <v>4</v>
      </c>
      <c r="S411">
        <v>4</v>
      </c>
    </row>
    <row r="412" spans="1:20" x14ac:dyDescent="0.3">
      <c r="A412">
        <v>3809</v>
      </c>
      <c r="B412">
        <v>0</v>
      </c>
      <c r="C412">
        <v>1953</v>
      </c>
      <c r="D412" s="1">
        <v>43052.809918981482</v>
      </c>
      <c r="E412" t="s">
        <v>33</v>
      </c>
      <c r="F412" t="s">
        <v>27</v>
      </c>
      <c r="G412">
        <v>5</v>
      </c>
      <c r="H412">
        <v>2</v>
      </c>
      <c r="I412">
        <v>5</v>
      </c>
      <c r="J412">
        <v>4</v>
      </c>
      <c r="K412">
        <v>5</v>
      </c>
      <c r="L412">
        <v>5</v>
      </c>
      <c r="M412">
        <v>5</v>
      </c>
      <c r="N412">
        <v>5</v>
      </c>
      <c r="O412">
        <v>5</v>
      </c>
      <c r="P412">
        <v>5</v>
      </c>
      <c r="Q412">
        <v>5</v>
      </c>
      <c r="R412">
        <v>5</v>
      </c>
      <c r="S412">
        <v>5</v>
      </c>
    </row>
    <row r="413" spans="1:20" x14ac:dyDescent="0.3">
      <c r="A413">
        <v>3193</v>
      </c>
      <c r="B413">
        <v>0</v>
      </c>
      <c r="C413">
        <v>1981</v>
      </c>
      <c r="D413" s="1">
        <v>43057.920127314814</v>
      </c>
      <c r="E413" t="s">
        <v>21</v>
      </c>
      <c r="F413" t="s">
        <v>21</v>
      </c>
      <c r="G413">
        <v>4</v>
      </c>
      <c r="H413">
        <v>4</v>
      </c>
      <c r="I413">
        <v>5</v>
      </c>
      <c r="J413">
        <v>4</v>
      </c>
      <c r="K413">
        <v>4</v>
      </c>
      <c r="L413">
        <v>5</v>
      </c>
      <c r="M413">
        <v>5</v>
      </c>
      <c r="N413">
        <v>4</v>
      </c>
      <c r="O413">
        <v>4</v>
      </c>
      <c r="P413">
        <v>3</v>
      </c>
      <c r="Q413">
        <v>2</v>
      </c>
      <c r="R413">
        <v>4</v>
      </c>
      <c r="S413">
        <v>4</v>
      </c>
    </row>
    <row r="414" spans="1:20" x14ac:dyDescent="0.3">
      <c r="A414">
        <v>5130</v>
      </c>
      <c r="B414">
        <v>0</v>
      </c>
      <c r="C414">
        <v>1977</v>
      </c>
      <c r="D414" s="1">
        <v>43044.830659722225</v>
      </c>
      <c r="E414" t="s">
        <v>75</v>
      </c>
      <c r="F414" t="s">
        <v>153</v>
      </c>
      <c r="G414">
        <v>4</v>
      </c>
      <c r="H414">
        <v>2</v>
      </c>
      <c r="I414">
        <v>4</v>
      </c>
      <c r="J414">
        <v>4</v>
      </c>
      <c r="K414">
        <v>4</v>
      </c>
      <c r="L414">
        <v>5</v>
      </c>
      <c r="M414">
        <v>5</v>
      </c>
      <c r="N414">
        <v>5</v>
      </c>
      <c r="O414">
        <v>4</v>
      </c>
      <c r="P414">
        <v>5</v>
      </c>
      <c r="Q414">
        <v>4</v>
      </c>
      <c r="R414">
        <v>4</v>
      </c>
      <c r="S414">
        <v>5</v>
      </c>
    </row>
    <row r="415" spans="1:20" x14ac:dyDescent="0.3">
      <c r="A415">
        <v>5099</v>
      </c>
      <c r="B415">
        <v>0</v>
      </c>
      <c r="C415">
        <v>1975</v>
      </c>
      <c r="D415" s="1">
        <v>43044.798391203702</v>
      </c>
      <c r="E415" t="s">
        <v>21</v>
      </c>
      <c r="F415" t="s">
        <v>21</v>
      </c>
      <c r="G415">
        <v>5</v>
      </c>
      <c r="H415">
        <v>4</v>
      </c>
      <c r="I415">
        <v>5</v>
      </c>
      <c r="J415">
        <v>4</v>
      </c>
      <c r="K415">
        <v>4</v>
      </c>
      <c r="L415">
        <v>4</v>
      </c>
      <c r="M415">
        <v>5</v>
      </c>
      <c r="N415">
        <v>5</v>
      </c>
      <c r="O415">
        <v>4</v>
      </c>
      <c r="P415">
        <v>4</v>
      </c>
      <c r="Q415">
        <v>5</v>
      </c>
      <c r="R415">
        <v>4</v>
      </c>
      <c r="S415">
        <v>5</v>
      </c>
    </row>
    <row r="416" spans="1:20" x14ac:dyDescent="0.3">
      <c r="A416">
        <v>5399</v>
      </c>
      <c r="B416">
        <v>0</v>
      </c>
      <c r="C416">
        <v>1996</v>
      </c>
      <c r="D416" s="1">
        <v>43057.799074074072</v>
      </c>
      <c r="E416" t="s">
        <v>79</v>
      </c>
      <c r="F416" t="s">
        <v>154</v>
      </c>
      <c r="G416">
        <v>4</v>
      </c>
      <c r="H416">
        <v>2</v>
      </c>
      <c r="I416">
        <v>3</v>
      </c>
      <c r="J416">
        <v>3</v>
      </c>
      <c r="K416">
        <v>5</v>
      </c>
      <c r="L416">
        <v>4</v>
      </c>
      <c r="M416">
        <v>5</v>
      </c>
      <c r="N416">
        <v>3</v>
      </c>
      <c r="O416">
        <v>4</v>
      </c>
      <c r="P416">
        <v>4</v>
      </c>
      <c r="Q416">
        <v>2</v>
      </c>
      <c r="R416">
        <v>5</v>
      </c>
      <c r="S416">
        <v>4</v>
      </c>
    </row>
    <row r="417" spans="1:19" x14ac:dyDescent="0.3">
      <c r="A417">
        <v>1565</v>
      </c>
      <c r="B417">
        <v>0</v>
      </c>
      <c r="C417">
        <v>1990</v>
      </c>
      <c r="D417" s="1">
        <v>43040.730462962965</v>
      </c>
      <c r="E417" t="s">
        <v>21</v>
      </c>
      <c r="F417" t="s">
        <v>21</v>
      </c>
      <c r="G417">
        <v>4</v>
      </c>
      <c r="H417">
        <v>3</v>
      </c>
      <c r="I417">
        <v>5</v>
      </c>
      <c r="J417">
        <v>4</v>
      </c>
      <c r="K417">
        <v>5</v>
      </c>
      <c r="L417">
        <v>5</v>
      </c>
      <c r="M417">
        <v>5</v>
      </c>
      <c r="N417">
        <v>5</v>
      </c>
      <c r="O417">
        <v>5</v>
      </c>
      <c r="P417">
        <v>4</v>
      </c>
      <c r="Q417">
        <v>4</v>
      </c>
      <c r="R417">
        <v>4</v>
      </c>
      <c r="S417">
        <v>5</v>
      </c>
    </row>
    <row r="418" spans="1:19" x14ac:dyDescent="0.3">
      <c r="A418">
        <v>5768</v>
      </c>
      <c r="B418">
        <v>0</v>
      </c>
      <c r="C418">
        <v>1998</v>
      </c>
      <c r="D418" s="1">
        <v>43056.829351851855</v>
      </c>
      <c r="E418" t="s">
        <v>87</v>
      </c>
      <c r="F418" t="s">
        <v>155</v>
      </c>
      <c r="G418">
        <v>3</v>
      </c>
      <c r="H418">
        <v>3</v>
      </c>
      <c r="I418">
        <v>4</v>
      </c>
      <c r="J418">
        <v>2</v>
      </c>
      <c r="K418">
        <v>4</v>
      </c>
      <c r="L418">
        <v>3</v>
      </c>
      <c r="M418">
        <v>4</v>
      </c>
      <c r="N418">
        <v>3</v>
      </c>
      <c r="O418">
        <v>4</v>
      </c>
      <c r="P418">
        <v>4</v>
      </c>
      <c r="Q418">
        <v>2</v>
      </c>
      <c r="R418">
        <v>2</v>
      </c>
      <c r="S418">
        <v>4</v>
      </c>
    </row>
    <row r="419" spans="1:19" x14ac:dyDescent="0.3">
      <c r="A419">
        <v>5953</v>
      </c>
      <c r="B419">
        <v>0</v>
      </c>
      <c r="C419">
        <v>1993</v>
      </c>
      <c r="D419" s="1">
        <v>43041.503842592596</v>
      </c>
      <c r="E419" t="s">
        <v>96</v>
      </c>
      <c r="F419" t="s">
        <v>156</v>
      </c>
      <c r="G419">
        <v>4</v>
      </c>
      <c r="H419">
        <v>4</v>
      </c>
      <c r="I419">
        <v>4</v>
      </c>
      <c r="J419">
        <v>4</v>
      </c>
      <c r="K419">
        <v>4</v>
      </c>
      <c r="L419">
        <v>5</v>
      </c>
      <c r="M419">
        <v>5</v>
      </c>
      <c r="N419">
        <v>2</v>
      </c>
      <c r="O419">
        <v>4</v>
      </c>
      <c r="P419">
        <v>4</v>
      </c>
      <c r="Q419">
        <v>4</v>
      </c>
      <c r="R419">
        <v>5</v>
      </c>
      <c r="S419">
        <v>4</v>
      </c>
    </row>
    <row r="420" spans="1:19" x14ac:dyDescent="0.3">
      <c r="A420">
        <v>6617</v>
      </c>
      <c r="B420">
        <v>1</v>
      </c>
      <c r="C420">
        <v>1972</v>
      </c>
      <c r="D420" s="1">
        <v>43046.631215277775</v>
      </c>
      <c r="E420" t="s">
        <v>33</v>
      </c>
      <c r="F420" t="s">
        <v>33</v>
      </c>
      <c r="G420">
        <v>3</v>
      </c>
      <c r="H420">
        <v>2</v>
      </c>
      <c r="I420">
        <v>4</v>
      </c>
      <c r="J420">
        <v>4</v>
      </c>
      <c r="K420">
        <v>2</v>
      </c>
      <c r="L420">
        <v>1</v>
      </c>
      <c r="M420">
        <v>5</v>
      </c>
      <c r="N420">
        <v>2</v>
      </c>
      <c r="O420">
        <v>4</v>
      </c>
      <c r="P420">
        <v>4</v>
      </c>
      <c r="Q420">
        <v>4</v>
      </c>
      <c r="R420">
        <v>3</v>
      </c>
      <c r="S420">
        <v>5</v>
      </c>
    </row>
    <row r="421" spans="1:19" x14ac:dyDescent="0.3">
      <c r="A421">
        <v>6683</v>
      </c>
      <c r="B421">
        <v>0</v>
      </c>
      <c r="C421">
        <v>1969</v>
      </c>
      <c r="D421" s="1">
        <v>43044.632002314815</v>
      </c>
      <c r="E421" t="s">
        <v>21</v>
      </c>
      <c r="F421" t="s">
        <v>21</v>
      </c>
      <c r="G421">
        <v>3</v>
      </c>
      <c r="H421">
        <v>4</v>
      </c>
      <c r="I421">
        <v>5</v>
      </c>
      <c r="J421">
        <v>4</v>
      </c>
      <c r="K421">
        <v>4</v>
      </c>
      <c r="L421">
        <v>4</v>
      </c>
      <c r="M421">
        <v>5</v>
      </c>
      <c r="N421">
        <v>3</v>
      </c>
      <c r="O421">
        <v>4</v>
      </c>
      <c r="P421">
        <v>4</v>
      </c>
      <c r="Q421">
        <v>3</v>
      </c>
      <c r="R421">
        <v>3</v>
      </c>
      <c r="S421">
        <v>3</v>
      </c>
    </row>
    <row r="422" spans="1:19" x14ac:dyDescent="0.3">
      <c r="A422">
        <v>3378</v>
      </c>
      <c r="B422">
        <v>0</v>
      </c>
      <c r="C422">
        <v>1981</v>
      </c>
      <c r="D422" s="1">
        <v>43050.79583333333</v>
      </c>
      <c r="E422" t="s">
        <v>27</v>
      </c>
      <c r="F422" t="s">
        <v>28</v>
      </c>
      <c r="G422">
        <v>2</v>
      </c>
      <c r="H422">
        <v>3</v>
      </c>
      <c r="I422">
        <v>4</v>
      </c>
      <c r="J422">
        <v>3</v>
      </c>
      <c r="K422">
        <v>4</v>
      </c>
      <c r="L422">
        <v>2</v>
      </c>
      <c r="M422">
        <v>5</v>
      </c>
      <c r="N422">
        <v>3</v>
      </c>
      <c r="O422">
        <v>3</v>
      </c>
      <c r="P422">
        <v>4</v>
      </c>
      <c r="Q422">
        <v>4</v>
      </c>
      <c r="R422">
        <v>4</v>
      </c>
      <c r="S422">
        <v>3</v>
      </c>
    </row>
    <row r="423" spans="1:19" x14ac:dyDescent="0.3">
      <c r="A423">
        <v>7302</v>
      </c>
      <c r="B423">
        <v>0</v>
      </c>
      <c r="C423">
        <v>1978</v>
      </c>
      <c r="D423" s="1">
        <v>43049.552037037036</v>
      </c>
      <c r="E423" t="s">
        <v>121</v>
      </c>
      <c r="F423" t="s">
        <v>157</v>
      </c>
      <c r="G423">
        <v>4</v>
      </c>
      <c r="H423">
        <v>4</v>
      </c>
      <c r="I423">
        <v>4</v>
      </c>
      <c r="J423">
        <v>5</v>
      </c>
      <c r="K423">
        <v>5</v>
      </c>
      <c r="L423">
        <v>5</v>
      </c>
      <c r="M423">
        <v>4</v>
      </c>
      <c r="N423">
        <v>4</v>
      </c>
      <c r="O423">
        <v>5</v>
      </c>
      <c r="P423">
        <v>4</v>
      </c>
      <c r="Q423">
        <v>4</v>
      </c>
      <c r="R423">
        <v>4</v>
      </c>
      <c r="S423">
        <v>4</v>
      </c>
    </row>
    <row r="424" spans="1:19" x14ac:dyDescent="0.3">
      <c r="A424">
        <v>7586</v>
      </c>
      <c r="B424">
        <v>0</v>
      </c>
      <c r="C424">
        <v>1955</v>
      </c>
      <c r="D424" s="1">
        <v>43053.416493055556</v>
      </c>
      <c r="E424" t="s">
        <v>21</v>
      </c>
      <c r="F424" t="s">
        <v>158</v>
      </c>
      <c r="G424">
        <v>4</v>
      </c>
      <c r="H424">
        <v>5</v>
      </c>
      <c r="I424">
        <v>5</v>
      </c>
      <c r="J424">
        <v>5</v>
      </c>
      <c r="K424">
        <v>4</v>
      </c>
      <c r="L424">
        <v>3</v>
      </c>
      <c r="M424">
        <v>4</v>
      </c>
      <c r="N424">
        <v>4</v>
      </c>
      <c r="O424">
        <v>5</v>
      </c>
      <c r="P424">
        <v>5</v>
      </c>
      <c r="Q424">
        <v>5</v>
      </c>
      <c r="R424">
        <v>5</v>
      </c>
      <c r="S424">
        <v>4</v>
      </c>
    </row>
    <row r="425" spans="1:19" x14ac:dyDescent="0.3">
      <c r="A425">
        <v>7592</v>
      </c>
      <c r="B425">
        <v>1</v>
      </c>
      <c r="C425">
        <v>1968</v>
      </c>
      <c r="D425" s="1">
        <v>43056.71365740741</v>
      </c>
      <c r="E425" t="s">
        <v>21</v>
      </c>
      <c r="F425" t="s">
        <v>21</v>
      </c>
      <c r="G425">
        <v>2</v>
      </c>
      <c r="H425">
        <v>4</v>
      </c>
      <c r="I425">
        <v>5</v>
      </c>
      <c r="J425">
        <v>4</v>
      </c>
      <c r="K425">
        <v>4</v>
      </c>
      <c r="L425">
        <v>3</v>
      </c>
      <c r="M425">
        <v>4</v>
      </c>
      <c r="N425">
        <v>2</v>
      </c>
      <c r="O425">
        <v>4</v>
      </c>
      <c r="P425">
        <v>4</v>
      </c>
      <c r="Q425">
        <v>4</v>
      </c>
      <c r="R425">
        <v>3</v>
      </c>
      <c r="S425">
        <v>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6CA4-6FE6-4A7A-BBE5-083BA6085076}">
  <dimension ref="A1:V405"/>
  <sheetViews>
    <sheetView workbookViewId="0">
      <selection activeCell="Z11" sqref="Z11"/>
    </sheetView>
  </sheetViews>
  <sheetFormatPr defaultColWidth="8.88671875" defaultRowHeight="14.4" x14ac:dyDescent="0.3"/>
  <cols>
    <col min="1" max="1" width="5.77734375" style="121" customWidth="1"/>
    <col min="2" max="2" width="5.5546875" style="3" customWidth="1"/>
    <col min="3" max="3" width="5.6640625" style="3" customWidth="1"/>
    <col min="4" max="4" width="4.6640625" style="3" customWidth="1"/>
    <col min="5" max="5" width="6.5546875" style="88" customWidth="1"/>
    <col min="6" max="6" width="4.33203125" style="3" customWidth="1"/>
    <col min="7" max="7" width="4.5546875" style="3" customWidth="1"/>
    <col min="8" max="9" width="4.44140625" style="3" customWidth="1"/>
    <col min="10" max="10" width="3.5546875" style="3" customWidth="1"/>
    <col min="11" max="11" width="3.88671875" style="3" customWidth="1"/>
    <col min="12" max="12" width="4.33203125" style="3" customWidth="1"/>
    <col min="13" max="13" width="4" style="3" customWidth="1"/>
    <col min="14" max="14" width="3.6640625" style="3" customWidth="1"/>
    <col min="15" max="16" width="4.44140625" style="3" customWidth="1"/>
    <col min="17" max="17" width="4.88671875" style="3" customWidth="1"/>
    <col min="18" max="18" width="4.5546875" style="3" customWidth="1"/>
    <col min="19" max="19" width="4.33203125" style="3" customWidth="1"/>
    <col min="20" max="21" width="4.44140625" style="3" customWidth="1"/>
    <col min="22" max="22" width="4.33203125" style="3" customWidth="1"/>
    <col min="23" max="16384" width="8.88671875" style="3"/>
  </cols>
  <sheetData>
    <row r="1" spans="1:22" s="2" customFormat="1" ht="57" customHeight="1" x14ac:dyDescent="0.3">
      <c r="A1" s="122" t="s">
        <v>159</v>
      </c>
      <c r="B1" s="49" t="s">
        <v>1</v>
      </c>
      <c r="C1" s="49" t="s">
        <v>2</v>
      </c>
      <c r="D1" s="49" t="s">
        <v>160</v>
      </c>
      <c r="E1" s="120" t="s">
        <v>707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49" t="s">
        <v>13</v>
      </c>
      <c r="P1" s="49" t="s">
        <v>14</v>
      </c>
      <c r="Q1" s="49" t="s">
        <v>15</v>
      </c>
      <c r="R1" s="49" t="s">
        <v>16</v>
      </c>
      <c r="S1" s="49" t="s">
        <v>17</v>
      </c>
      <c r="T1" s="49" t="s">
        <v>709</v>
      </c>
      <c r="U1" s="50" t="s">
        <v>683</v>
      </c>
      <c r="V1" s="74" t="s">
        <v>684</v>
      </c>
    </row>
    <row r="2" spans="1:22" x14ac:dyDescent="0.3">
      <c r="A2" s="122">
        <v>3154</v>
      </c>
      <c r="B2" s="3">
        <v>1</v>
      </c>
      <c r="C2" s="3">
        <v>1973</v>
      </c>
      <c r="D2" s="3">
        <v>44</v>
      </c>
      <c r="E2" s="88" t="str">
        <f>IF(D2&lt;26,"15-25","26-83")</f>
        <v>26-83</v>
      </c>
      <c r="F2" s="3">
        <v>3</v>
      </c>
      <c r="G2" s="3">
        <v>2</v>
      </c>
      <c r="H2" s="3">
        <v>3</v>
      </c>
      <c r="I2" s="3">
        <v>3</v>
      </c>
      <c r="J2" s="3">
        <v>4</v>
      </c>
      <c r="K2" s="3">
        <v>2</v>
      </c>
      <c r="L2" s="3">
        <v>4</v>
      </c>
      <c r="M2" s="3">
        <v>4</v>
      </c>
      <c r="N2" s="3">
        <v>2</v>
      </c>
      <c r="O2" s="3">
        <v>3</v>
      </c>
      <c r="P2" s="3">
        <v>5</v>
      </c>
      <c r="Q2" s="3">
        <v>4</v>
      </c>
      <c r="R2" s="3">
        <v>3</v>
      </c>
      <c r="S2" s="3">
        <v>5</v>
      </c>
      <c r="T2" s="3">
        <v>4</v>
      </c>
      <c r="U2" s="3">
        <f>SUM(F2,G2,H2,I2,J2,K2,L2,M2,N2,O2,P2,Q2,R2,S2,6-T2)</f>
        <v>49</v>
      </c>
      <c r="V2" s="3">
        <v>1</v>
      </c>
    </row>
    <row r="3" spans="1:22" x14ac:dyDescent="0.3">
      <c r="A3" s="122">
        <v>3156</v>
      </c>
      <c r="B3" s="3">
        <v>0</v>
      </c>
      <c r="C3" s="3">
        <v>1986</v>
      </c>
      <c r="D3" s="3">
        <v>31</v>
      </c>
      <c r="E3" s="88" t="str">
        <f t="shared" ref="E3:E66" si="0">IF(D3&lt;26,"15-25","26-83")</f>
        <v>26-83</v>
      </c>
      <c r="F3" s="3">
        <v>4</v>
      </c>
      <c r="G3" s="3">
        <v>2</v>
      </c>
      <c r="H3" s="3">
        <v>5</v>
      </c>
      <c r="I3" s="3">
        <v>4</v>
      </c>
      <c r="J3" s="3">
        <v>4</v>
      </c>
      <c r="K3" s="3">
        <v>5</v>
      </c>
      <c r="L3" s="3">
        <v>4</v>
      </c>
      <c r="M3" s="3">
        <v>5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4</v>
      </c>
      <c r="T3" s="3">
        <v>2</v>
      </c>
      <c r="U3" s="3">
        <f t="shared" ref="U3:U66" si="1">SUM(F3,G3,H3,I3,J3,K3,L3,M3,N3,O3,P3,Q3,R3,S3,6-T3)</f>
        <v>62</v>
      </c>
      <c r="V3" s="53">
        <v>5</v>
      </c>
    </row>
    <row r="4" spans="1:22" x14ac:dyDescent="0.3">
      <c r="A4" s="122">
        <v>3169</v>
      </c>
      <c r="B4" s="3">
        <v>0</v>
      </c>
      <c r="C4" s="3">
        <v>1986</v>
      </c>
      <c r="D4" s="3">
        <v>31</v>
      </c>
      <c r="E4" s="88" t="str">
        <f t="shared" si="0"/>
        <v>26-83</v>
      </c>
      <c r="F4" s="3">
        <v>4</v>
      </c>
      <c r="G4" s="3">
        <v>2</v>
      </c>
      <c r="H4" s="3">
        <v>4</v>
      </c>
      <c r="I4" s="3">
        <v>4</v>
      </c>
      <c r="J4" s="3">
        <v>4</v>
      </c>
      <c r="K4" s="3">
        <v>4</v>
      </c>
      <c r="L4" s="3">
        <v>5</v>
      </c>
      <c r="M4" s="3">
        <v>4</v>
      </c>
      <c r="N4" s="3">
        <v>3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2</v>
      </c>
      <c r="U4" s="3">
        <f t="shared" si="1"/>
        <v>58</v>
      </c>
      <c r="V4" s="53">
        <v>5</v>
      </c>
    </row>
    <row r="5" spans="1:22" x14ac:dyDescent="0.3">
      <c r="A5" s="122">
        <v>3186</v>
      </c>
      <c r="B5" s="3">
        <v>0</v>
      </c>
      <c r="C5" s="3">
        <v>1997</v>
      </c>
      <c r="D5" s="3">
        <v>20</v>
      </c>
      <c r="E5" s="88" t="str">
        <f t="shared" si="0"/>
        <v>15-25</v>
      </c>
      <c r="F5" s="3">
        <v>2</v>
      </c>
      <c r="G5" s="3">
        <v>2</v>
      </c>
      <c r="H5" s="3">
        <v>4</v>
      </c>
      <c r="I5" s="3">
        <v>2</v>
      </c>
      <c r="J5" s="3">
        <v>4</v>
      </c>
      <c r="K5" s="3">
        <v>4</v>
      </c>
      <c r="L5" s="3">
        <v>4</v>
      </c>
      <c r="M5" s="3">
        <v>2</v>
      </c>
      <c r="N5" s="3">
        <v>2</v>
      </c>
      <c r="O5" s="3">
        <v>4</v>
      </c>
      <c r="P5" s="3">
        <v>2</v>
      </c>
      <c r="Q5" s="3">
        <v>5</v>
      </c>
      <c r="R5" s="3">
        <v>4</v>
      </c>
      <c r="S5" s="3">
        <v>2</v>
      </c>
      <c r="T5" s="3">
        <v>4</v>
      </c>
      <c r="U5" s="3">
        <f t="shared" si="1"/>
        <v>45</v>
      </c>
      <c r="V5" s="53">
        <v>4</v>
      </c>
    </row>
    <row r="6" spans="1:22" x14ac:dyDescent="0.3">
      <c r="A6" s="122">
        <v>3187</v>
      </c>
      <c r="B6" s="3">
        <v>0</v>
      </c>
      <c r="C6" s="3">
        <v>1998</v>
      </c>
      <c r="D6" s="3">
        <v>19</v>
      </c>
      <c r="E6" s="88" t="str">
        <f t="shared" si="0"/>
        <v>15-25</v>
      </c>
      <c r="F6" s="3">
        <v>4</v>
      </c>
      <c r="G6" s="3">
        <v>3</v>
      </c>
      <c r="H6" s="3">
        <v>4</v>
      </c>
      <c r="I6" s="3">
        <v>4</v>
      </c>
      <c r="J6" s="3">
        <v>5</v>
      </c>
      <c r="K6" s="3">
        <v>4</v>
      </c>
      <c r="L6" s="3">
        <v>5</v>
      </c>
      <c r="M6" s="3">
        <v>5</v>
      </c>
      <c r="N6" s="3">
        <v>4</v>
      </c>
      <c r="O6" s="3">
        <v>4</v>
      </c>
      <c r="P6" s="3">
        <v>5</v>
      </c>
      <c r="Q6" s="3">
        <v>4</v>
      </c>
      <c r="R6" s="3">
        <v>5</v>
      </c>
      <c r="S6" s="3">
        <v>5</v>
      </c>
      <c r="T6" s="3">
        <v>3</v>
      </c>
      <c r="U6" s="3">
        <f t="shared" si="1"/>
        <v>64</v>
      </c>
      <c r="V6" s="53">
        <v>5</v>
      </c>
    </row>
    <row r="7" spans="1:22" x14ac:dyDescent="0.3">
      <c r="A7" s="122">
        <v>3182</v>
      </c>
      <c r="B7" s="3">
        <v>0</v>
      </c>
      <c r="C7" s="3">
        <v>1980</v>
      </c>
      <c r="D7" s="3">
        <v>37</v>
      </c>
      <c r="E7" s="88" t="str">
        <f t="shared" si="0"/>
        <v>26-83</v>
      </c>
      <c r="F7" s="3">
        <v>4</v>
      </c>
      <c r="G7" s="3">
        <v>4</v>
      </c>
      <c r="H7" s="3">
        <v>3</v>
      </c>
      <c r="I7" s="3">
        <v>4</v>
      </c>
      <c r="J7" s="3">
        <v>4</v>
      </c>
      <c r="K7" s="3">
        <v>4</v>
      </c>
      <c r="L7" s="3">
        <v>4</v>
      </c>
      <c r="M7" s="3">
        <v>3</v>
      </c>
      <c r="N7" s="3">
        <v>4</v>
      </c>
      <c r="O7" s="3">
        <v>4</v>
      </c>
      <c r="P7" s="3">
        <v>4</v>
      </c>
      <c r="Q7" s="3">
        <v>2</v>
      </c>
      <c r="R7" s="3">
        <v>4</v>
      </c>
      <c r="S7" s="3">
        <v>3</v>
      </c>
      <c r="T7" s="3">
        <v>3</v>
      </c>
      <c r="U7" s="3">
        <f t="shared" si="1"/>
        <v>54</v>
      </c>
      <c r="V7" s="53">
        <v>5</v>
      </c>
    </row>
    <row r="8" spans="1:22" x14ac:dyDescent="0.3">
      <c r="A8" s="122">
        <v>3201</v>
      </c>
      <c r="B8" s="3">
        <v>0</v>
      </c>
      <c r="C8" s="3">
        <v>1996</v>
      </c>
      <c r="D8" s="3">
        <v>21</v>
      </c>
      <c r="E8" s="88" t="str">
        <f t="shared" si="0"/>
        <v>15-25</v>
      </c>
      <c r="F8" s="3">
        <v>4</v>
      </c>
      <c r="G8" s="3">
        <v>3</v>
      </c>
      <c r="H8" s="3">
        <v>4</v>
      </c>
      <c r="I8" s="3">
        <v>4</v>
      </c>
      <c r="J8" s="3">
        <v>4</v>
      </c>
      <c r="K8" s="3">
        <v>2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3</v>
      </c>
      <c r="T8" s="3">
        <v>3</v>
      </c>
      <c r="U8" s="3">
        <f t="shared" si="1"/>
        <v>55</v>
      </c>
      <c r="V8" s="53">
        <v>5</v>
      </c>
    </row>
    <row r="9" spans="1:22" x14ac:dyDescent="0.3">
      <c r="A9" s="122">
        <v>3240</v>
      </c>
      <c r="B9" s="3">
        <v>0</v>
      </c>
      <c r="C9" s="3">
        <v>1997</v>
      </c>
      <c r="D9" s="3">
        <v>20</v>
      </c>
      <c r="E9" s="88" t="str">
        <f t="shared" si="0"/>
        <v>15-25</v>
      </c>
      <c r="F9" s="3">
        <v>5</v>
      </c>
      <c r="G9" s="3">
        <v>5</v>
      </c>
      <c r="H9" s="3">
        <v>5</v>
      </c>
      <c r="I9" s="3">
        <v>3</v>
      </c>
      <c r="J9" s="3">
        <v>5</v>
      </c>
      <c r="K9" s="3">
        <v>4</v>
      </c>
      <c r="L9" s="3">
        <v>4</v>
      </c>
      <c r="M9" s="3">
        <v>5</v>
      </c>
      <c r="N9" s="3">
        <v>4</v>
      </c>
      <c r="O9" s="3">
        <v>3</v>
      </c>
      <c r="P9" s="3">
        <v>4</v>
      </c>
      <c r="Q9" s="3">
        <v>5</v>
      </c>
      <c r="R9" s="3">
        <v>5</v>
      </c>
      <c r="S9" s="3">
        <v>5</v>
      </c>
      <c r="T9" s="3">
        <v>1</v>
      </c>
      <c r="U9" s="3">
        <f t="shared" si="1"/>
        <v>67</v>
      </c>
      <c r="V9" s="53">
        <v>5</v>
      </c>
    </row>
    <row r="10" spans="1:22" x14ac:dyDescent="0.3">
      <c r="A10" s="122">
        <v>3262</v>
      </c>
      <c r="B10" s="3">
        <v>1</v>
      </c>
      <c r="C10" s="3">
        <v>1996</v>
      </c>
      <c r="D10" s="3">
        <v>21</v>
      </c>
      <c r="E10" s="88" t="str">
        <f t="shared" si="0"/>
        <v>15-25</v>
      </c>
      <c r="F10" s="3">
        <v>3</v>
      </c>
      <c r="G10" s="3">
        <v>5</v>
      </c>
      <c r="H10" s="3">
        <v>2</v>
      </c>
      <c r="I10" s="3">
        <v>5</v>
      </c>
      <c r="J10" s="3">
        <v>5</v>
      </c>
      <c r="K10" s="3">
        <v>5</v>
      </c>
      <c r="L10" s="3">
        <v>4</v>
      </c>
      <c r="M10" s="3">
        <v>2</v>
      </c>
      <c r="N10" s="3">
        <v>4</v>
      </c>
      <c r="O10" s="3">
        <v>5</v>
      </c>
      <c r="P10" s="3">
        <v>5</v>
      </c>
      <c r="Q10" s="3">
        <v>5</v>
      </c>
      <c r="R10" s="3">
        <v>2</v>
      </c>
      <c r="S10" s="3">
        <v>2</v>
      </c>
      <c r="T10" s="3">
        <v>1</v>
      </c>
      <c r="U10" s="3">
        <f t="shared" si="1"/>
        <v>59</v>
      </c>
      <c r="V10" s="53">
        <v>5</v>
      </c>
    </row>
    <row r="11" spans="1:22" x14ac:dyDescent="0.3">
      <c r="A11" s="122">
        <v>3272</v>
      </c>
      <c r="B11" s="3">
        <v>0</v>
      </c>
      <c r="C11" s="3">
        <v>1995</v>
      </c>
      <c r="D11" s="3">
        <v>22</v>
      </c>
      <c r="E11" s="88" t="str">
        <f t="shared" si="0"/>
        <v>15-25</v>
      </c>
      <c r="F11" s="3">
        <v>5</v>
      </c>
      <c r="G11" s="3">
        <v>4</v>
      </c>
      <c r="H11" s="3">
        <v>4</v>
      </c>
      <c r="I11" s="3">
        <v>4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  <c r="U11" s="3">
        <f t="shared" si="1"/>
        <v>68</v>
      </c>
      <c r="V11" s="53" t="s">
        <v>695</v>
      </c>
    </row>
    <row r="12" spans="1:22" x14ac:dyDescent="0.3">
      <c r="A12" s="122">
        <v>3283</v>
      </c>
      <c r="B12" s="3">
        <v>0</v>
      </c>
      <c r="C12" s="3">
        <v>1994</v>
      </c>
      <c r="D12" s="3">
        <v>23</v>
      </c>
      <c r="E12" s="88" t="str">
        <f t="shared" si="0"/>
        <v>15-25</v>
      </c>
      <c r="F12" s="3">
        <v>4</v>
      </c>
      <c r="G12" s="3">
        <v>5</v>
      </c>
      <c r="H12" s="3">
        <v>4</v>
      </c>
      <c r="I12" s="3">
        <v>4</v>
      </c>
      <c r="J12" s="3">
        <v>4</v>
      </c>
      <c r="K12" s="3">
        <v>5</v>
      </c>
      <c r="L12" s="3">
        <v>4</v>
      </c>
      <c r="M12" s="3">
        <v>3</v>
      </c>
      <c r="N12" s="3">
        <v>5</v>
      </c>
      <c r="O12" s="3">
        <v>2</v>
      </c>
      <c r="P12" s="3">
        <v>3</v>
      </c>
      <c r="Q12" s="3">
        <v>4</v>
      </c>
      <c r="R12" s="3">
        <v>4</v>
      </c>
      <c r="S12" s="3">
        <v>5</v>
      </c>
      <c r="T12" s="3">
        <v>1</v>
      </c>
      <c r="U12" s="3">
        <f t="shared" si="1"/>
        <v>61</v>
      </c>
      <c r="V12" s="53">
        <v>5</v>
      </c>
    </row>
    <row r="13" spans="1:22" x14ac:dyDescent="0.3">
      <c r="A13" s="122">
        <v>3289</v>
      </c>
      <c r="B13" s="3">
        <v>0</v>
      </c>
      <c r="C13" s="3">
        <v>1963</v>
      </c>
      <c r="D13" s="3">
        <v>54</v>
      </c>
      <c r="E13" s="88" t="str">
        <f t="shared" si="0"/>
        <v>26-83</v>
      </c>
      <c r="F13" s="3">
        <v>4</v>
      </c>
      <c r="G13" s="3">
        <v>4</v>
      </c>
      <c r="H13" s="3">
        <v>5</v>
      </c>
      <c r="I13" s="3">
        <v>4</v>
      </c>
      <c r="J13" s="3">
        <v>5</v>
      </c>
      <c r="K13" s="3">
        <v>5</v>
      </c>
      <c r="L13" s="3">
        <v>5</v>
      </c>
      <c r="M13" s="3">
        <v>2</v>
      </c>
      <c r="N13" s="3">
        <v>5</v>
      </c>
      <c r="O13" s="3">
        <v>5</v>
      </c>
      <c r="P13" s="3">
        <v>2</v>
      </c>
      <c r="Q13" s="3">
        <v>1</v>
      </c>
      <c r="R13" s="3">
        <v>2</v>
      </c>
      <c r="S13" s="3">
        <v>1</v>
      </c>
      <c r="T13" s="3">
        <v>2</v>
      </c>
      <c r="U13" s="3">
        <f t="shared" si="1"/>
        <v>54</v>
      </c>
      <c r="V13" s="53">
        <v>5</v>
      </c>
    </row>
    <row r="14" spans="1:22" x14ac:dyDescent="0.3">
      <c r="A14" s="122">
        <v>3290</v>
      </c>
      <c r="B14" s="3">
        <v>0</v>
      </c>
      <c r="C14" s="3">
        <v>1988</v>
      </c>
      <c r="D14" s="3">
        <v>29</v>
      </c>
      <c r="E14" s="88" t="str">
        <f t="shared" si="0"/>
        <v>26-83</v>
      </c>
      <c r="F14" s="3">
        <v>4</v>
      </c>
      <c r="G14" s="3">
        <v>2</v>
      </c>
      <c r="H14" s="3">
        <v>4</v>
      </c>
      <c r="I14" s="3">
        <v>2</v>
      </c>
      <c r="J14" s="3">
        <v>5</v>
      </c>
      <c r="K14" s="3">
        <v>5</v>
      </c>
      <c r="L14" s="3">
        <v>5</v>
      </c>
      <c r="M14" s="3">
        <v>4</v>
      </c>
      <c r="N14" s="3">
        <v>2</v>
      </c>
      <c r="O14" s="3">
        <v>4</v>
      </c>
      <c r="P14" s="3">
        <v>4</v>
      </c>
      <c r="Q14" s="3">
        <v>4</v>
      </c>
      <c r="R14" s="3">
        <v>3</v>
      </c>
      <c r="S14" s="3">
        <v>5</v>
      </c>
      <c r="T14" s="3">
        <v>2</v>
      </c>
      <c r="U14" s="3">
        <f t="shared" si="1"/>
        <v>57</v>
      </c>
      <c r="V14" s="53">
        <v>5</v>
      </c>
    </row>
    <row r="15" spans="1:22" x14ac:dyDescent="0.3">
      <c r="A15" s="122">
        <v>3301</v>
      </c>
      <c r="B15" s="3">
        <v>0</v>
      </c>
      <c r="C15" s="3">
        <v>1987</v>
      </c>
      <c r="D15" s="3">
        <v>30</v>
      </c>
      <c r="E15" s="88" t="str">
        <f t="shared" si="0"/>
        <v>26-83</v>
      </c>
      <c r="F15" s="3">
        <v>4</v>
      </c>
      <c r="G15" s="3">
        <v>2</v>
      </c>
      <c r="H15" s="3">
        <v>3</v>
      </c>
      <c r="I15" s="3">
        <v>5</v>
      </c>
      <c r="J15" s="3">
        <v>5</v>
      </c>
      <c r="K15" s="3">
        <v>4</v>
      </c>
      <c r="L15" s="3">
        <v>5</v>
      </c>
      <c r="M15" s="3">
        <v>4</v>
      </c>
      <c r="N15" s="3">
        <v>4</v>
      </c>
      <c r="O15" s="3">
        <v>4</v>
      </c>
      <c r="P15" s="3">
        <v>3</v>
      </c>
      <c r="Q15" s="3">
        <v>4</v>
      </c>
      <c r="R15" s="3">
        <v>5</v>
      </c>
      <c r="S15" s="3">
        <v>2</v>
      </c>
      <c r="T15" s="3">
        <v>1</v>
      </c>
      <c r="U15" s="3">
        <f t="shared" si="1"/>
        <v>59</v>
      </c>
      <c r="V15" s="53" t="s">
        <v>695</v>
      </c>
    </row>
    <row r="16" spans="1:22" x14ac:dyDescent="0.3">
      <c r="A16" s="122">
        <v>3300</v>
      </c>
      <c r="B16" s="3">
        <v>0</v>
      </c>
      <c r="C16" s="3">
        <v>1988</v>
      </c>
      <c r="D16" s="3">
        <v>29</v>
      </c>
      <c r="E16" s="88" t="str">
        <f t="shared" si="0"/>
        <v>26-83</v>
      </c>
      <c r="F16" s="3">
        <v>4</v>
      </c>
      <c r="G16" s="3">
        <v>2</v>
      </c>
      <c r="H16" s="3">
        <v>4</v>
      </c>
      <c r="I16" s="3">
        <v>4</v>
      </c>
      <c r="J16" s="3">
        <v>4</v>
      </c>
      <c r="K16" s="3">
        <v>5</v>
      </c>
      <c r="L16" s="3">
        <v>4</v>
      </c>
      <c r="M16" s="3">
        <v>4</v>
      </c>
      <c r="N16" s="3">
        <v>4</v>
      </c>
      <c r="O16" s="3">
        <v>5</v>
      </c>
      <c r="P16" s="3">
        <v>4</v>
      </c>
      <c r="Q16" s="3">
        <v>5</v>
      </c>
      <c r="R16" s="3">
        <v>5</v>
      </c>
      <c r="S16" s="3">
        <v>5</v>
      </c>
      <c r="T16" s="3">
        <v>1</v>
      </c>
      <c r="U16" s="3">
        <f t="shared" si="1"/>
        <v>64</v>
      </c>
      <c r="V16" s="53">
        <v>5</v>
      </c>
    </row>
    <row r="17" spans="1:22" x14ac:dyDescent="0.3">
      <c r="A17" s="122">
        <v>3318</v>
      </c>
      <c r="B17" s="3">
        <v>0</v>
      </c>
      <c r="C17" s="3">
        <v>1989</v>
      </c>
      <c r="D17" s="3">
        <v>28</v>
      </c>
      <c r="E17" s="88" t="str">
        <f t="shared" si="0"/>
        <v>26-83</v>
      </c>
      <c r="F17" s="3">
        <v>4</v>
      </c>
      <c r="G17" s="3">
        <v>5</v>
      </c>
      <c r="H17" s="3">
        <v>4</v>
      </c>
      <c r="I17" s="3">
        <v>2</v>
      </c>
      <c r="J17" s="3">
        <v>4</v>
      </c>
      <c r="K17" s="3">
        <v>4</v>
      </c>
      <c r="L17" s="3">
        <v>4</v>
      </c>
      <c r="M17" s="3">
        <v>2</v>
      </c>
      <c r="N17" s="3">
        <v>4</v>
      </c>
      <c r="O17" s="3">
        <v>4</v>
      </c>
      <c r="P17" s="3">
        <v>4</v>
      </c>
      <c r="Q17" s="3">
        <v>5</v>
      </c>
      <c r="R17" s="3">
        <v>4</v>
      </c>
      <c r="S17" s="3">
        <v>5</v>
      </c>
      <c r="T17" s="3">
        <v>2</v>
      </c>
      <c r="U17" s="3">
        <f t="shared" si="1"/>
        <v>59</v>
      </c>
      <c r="V17" s="53">
        <v>5</v>
      </c>
    </row>
    <row r="18" spans="1:22" x14ac:dyDescent="0.3">
      <c r="A18" s="122">
        <v>3320</v>
      </c>
      <c r="B18" s="3">
        <v>0</v>
      </c>
      <c r="C18" s="3">
        <v>1972</v>
      </c>
      <c r="D18" s="3">
        <v>45</v>
      </c>
      <c r="E18" s="88" t="str">
        <f t="shared" si="0"/>
        <v>26-83</v>
      </c>
      <c r="F18" s="3">
        <v>5</v>
      </c>
      <c r="G18" s="3">
        <v>5</v>
      </c>
      <c r="H18" s="3">
        <v>5</v>
      </c>
      <c r="I18" s="3">
        <v>4</v>
      </c>
      <c r="J18" s="3">
        <v>5</v>
      </c>
      <c r="K18" s="3">
        <v>5</v>
      </c>
      <c r="L18" s="3">
        <v>4</v>
      </c>
      <c r="M18" s="3">
        <v>4</v>
      </c>
      <c r="N18" s="3">
        <v>5</v>
      </c>
      <c r="O18" s="3">
        <v>3</v>
      </c>
      <c r="P18" s="3">
        <v>5</v>
      </c>
      <c r="Q18" s="3">
        <v>5</v>
      </c>
      <c r="R18" s="3">
        <v>4</v>
      </c>
      <c r="S18" s="3">
        <v>5</v>
      </c>
      <c r="T18" s="3">
        <v>1</v>
      </c>
      <c r="U18" s="3">
        <f t="shared" si="1"/>
        <v>69</v>
      </c>
      <c r="V18" s="53" t="s">
        <v>695</v>
      </c>
    </row>
    <row r="19" spans="1:22" x14ac:dyDescent="0.3">
      <c r="A19" s="122">
        <v>3331</v>
      </c>
      <c r="B19" s="3">
        <v>1</v>
      </c>
      <c r="C19" s="3">
        <v>1992</v>
      </c>
      <c r="D19" s="3">
        <v>25</v>
      </c>
      <c r="E19" s="88" t="str">
        <f t="shared" si="0"/>
        <v>15-25</v>
      </c>
      <c r="F19" s="3">
        <v>5</v>
      </c>
      <c r="G19" s="3">
        <v>5</v>
      </c>
      <c r="H19" s="3">
        <v>5</v>
      </c>
      <c r="I19" s="3">
        <v>5</v>
      </c>
      <c r="J19" s="3">
        <v>5</v>
      </c>
      <c r="K19" s="3">
        <v>4</v>
      </c>
      <c r="L19" s="3">
        <v>5</v>
      </c>
      <c r="M19" s="3">
        <v>4</v>
      </c>
      <c r="N19" s="3">
        <v>5</v>
      </c>
      <c r="O19" s="3">
        <v>4</v>
      </c>
      <c r="P19" s="3">
        <v>5</v>
      </c>
      <c r="Q19" s="3">
        <v>4</v>
      </c>
      <c r="R19" s="3">
        <v>5</v>
      </c>
      <c r="S19" s="3">
        <v>4</v>
      </c>
      <c r="T19" s="3">
        <v>5</v>
      </c>
      <c r="U19" s="3">
        <f t="shared" si="1"/>
        <v>66</v>
      </c>
      <c r="V19" s="53" t="s">
        <v>695</v>
      </c>
    </row>
    <row r="20" spans="1:22" x14ac:dyDescent="0.3">
      <c r="A20" s="122">
        <v>3338</v>
      </c>
      <c r="B20" s="3">
        <v>0</v>
      </c>
      <c r="C20" s="3">
        <v>1988</v>
      </c>
      <c r="D20" s="3">
        <v>29</v>
      </c>
      <c r="E20" s="88" t="str">
        <f t="shared" si="0"/>
        <v>26-83</v>
      </c>
      <c r="F20" s="3">
        <v>4</v>
      </c>
      <c r="G20" s="3">
        <v>4</v>
      </c>
      <c r="H20" s="3">
        <v>4</v>
      </c>
      <c r="I20" s="3">
        <v>4</v>
      </c>
      <c r="J20" s="3">
        <v>5</v>
      </c>
      <c r="K20" s="3">
        <v>5</v>
      </c>
      <c r="L20" s="3">
        <v>5</v>
      </c>
      <c r="M20" s="3">
        <v>4</v>
      </c>
      <c r="N20" s="3">
        <v>4</v>
      </c>
      <c r="O20" s="3">
        <v>4</v>
      </c>
      <c r="P20" s="3">
        <v>3</v>
      </c>
      <c r="Q20" s="3">
        <v>5</v>
      </c>
      <c r="R20" s="3">
        <v>5</v>
      </c>
      <c r="S20" s="3">
        <v>5</v>
      </c>
      <c r="T20" s="3">
        <v>2</v>
      </c>
      <c r="U20" s="3">
        <f t="shared" si="1"/>
        <v>65</v>
      </c>
      <c r="V20" s="53">
        <v>5</v>
      </c>
    </row>
    <row r="21" spans="1:22" x14ac:dyDescent="0.3">
      <c r="A21" s="122">
        <v>3321</v>
      </c>
      <c r="B21" s="3">
        <v>0</v>
      </c>
      <c r="C21" s="3">
        <v>1989</v>
      </c>
      <c r="D21" s="3">
        <v>28</v>
      </c>
      <c r="E21" s="88" t="str">
        <f t="shared" si="0"/>
        <v>26-83</v>
      </c>
      <c r="F21" s="3">
        <v>3</v>
      </c>
      <c r="G21" s="3">
        <v>2</v>
      </c>
      <c r="H21" s="3">
        <v>2</v>
      </c>
      <c r="I21" s="3">
        <v>4</v>
      </c>
      <c r="J21" s="3">
        <v>4</v>
      </c>
      <c r="K21" s="3">
        <v>5</v>
      </c>
      <c r="L21" s="3">
        <v>4</v>
      </c>
      <c r="M21" s="3">
        <v>3</v>
      </c>
      <c r="N21" s="3">
        <v>4</v>
      </c>
      <c r="O21" s="3">
        <v>2</v>
      </c>
      <c r="P21" s="3">
        <v>2</v>
      </c>
      <c r="Q21" s="3">
        <v>5</v>
      </c>
      <c r="R21" s="3">
        <v>4</v>
      </c>
      <c r="S21" s="3">
        <v>5</v>
      </c>
      <c r="T21" s="3">
        <v>4</v>
      </c>
      <c r="U21" s="3">
        <f t="shared" si="1"/>
        <v>51</v>
      </c>
      <c r="V21" s="53">
        <v>5</v>
      </c>
    </row>
    <row r="22" spans="1:22" x14ac:dyDescent="0.3">
      <c r="A22" s="122">
        <v>3347</v>
      </c>
      <c r="B22" s="3">
        <v>1</v>
      </c>
      <c r="C22" s="3">
        <v>1987</v>
      </c>
      <c r="D22" s="3">
        <v>30</v>
      </c>
      <c r="E22" s="88" t="str">
        <f t="shared" si="0"/>
        <v>26-83</v>
      </c>
      <c r="F22" s="3">
        <v>2</v>
      </c>
      <c r="G22" s="3">
        <v>1</v>
      </c>
      <c r="H22" s="3">
        <v>2</v>
      </c>
      <c r="I22" s="3">
        <v>2</v>
      </c>
      <c r="J22" s="3">
        <v>4</v>
      </c>
      <c r="K22" s="3">
        <v>4</v>
      </c>
      <c r="L22" s="3">
        <v>3</v>
      </c>
      <c r="M22" s="3">
        <v>4</v>
      </c>
      <c r="N22" s="3">
        <v>3</v>
      </c>
      <c r="O22" s="3">
        <v>2</v>
      </c>
      <c r="P22" s="3">
        <v>2</v>
      </c>
      <c r="Q22" s="3">
        <v>2</v>
      </c>
      <c r="R22" s="3">
        <v>2</v>
      </c>
      <c r="S22" s="3">
        <v>5</v>
      </c>
      <c r="T22" s="3">
        <v>4</v>
      </c>
      <c r="U22" s="3">
        <f t="shared" si="1"/>
        <v>40</v>
      </c>
      <c r="V22" s="53">
        <v>2.5</v>
      </c>
    </row>
    <row r="23" spans="1:22" x14ac:dyDescent="0.3">
      <c r="A23" s="122">
        <v>3346</v>
      </c>
      <c r="B23" s="3">
        <v>0</v>
      </c>
      <c r="C23" s="3">
        <v>1988</v>
      </c>
      <c r="D23" s="3">
        <v>29</v>
      </c>
      <c r="E23" s="88" t="str">
        <f t="shared" si="0"/>
        <v>26-83</v>
      </c>
      <c r="F23" s="3">
        <v>2</v>
      </c>
      <c r="G23" s="3">
        <v>1</v>
      </c>
      <c r="H23" s="3">
        <v>2</v>
      </c>
      <c r="I23" s="3">
        <v>2</v>
      </c>
      <c r="J23" s="3">
        <v>4</v>
      </c>
      <c r="K23" s="3">
        <v>4</v>
      </c>
      <c r="L23" s="3">
        <v>5</v>
      </c>
      <c r="M23" s="3">
        <v>4</v>
      </c>
      <c r="N23" s="3">
        <v>4</v>
      </c>
      <c r="O23" s="3">
        <v>2</v>
      </c>
      <c r="P23" s="3">
        <v>4</v>
      </c>
      <c r="Q23" s="3">
        <v>1</v>
      </c>
      <c r="R23" s="3">
        <v>4</v>
      </c>
      <c r="S23" s="3">
        <v>2</v>
      </c>
      <c r="T23" s="3">
        <v>2</v>
      </c>
      <c r="U23" s="3">
        <f t="shared" si="1"/>
        <v>45</v>
      </c>
      <c r="V23" s="53">
        <v>5</v>
      </c>
    </row>
    <row r="24" spans="1:22" x14ac:dyDescent="0.3">
      <c r="A24" s="122">
        <v>3352</v>
      </c>
      <c r="B24" s="3">
        <v>0</v>
      </c>
      <c r="C24" s="3">
        <v>1994</v>
      </c>
      <c r="D24" s="3">
        <v>23</v>
      </c>
      <c r="E24" s="88" t="str">
        <f t="shared" si="0"/>
        <v>15-25</v>
      </c>
      <c r="F24" s="3">
        <v>5</v>
      </c>
      <c r="G24" s="3">
        <v>4</v>
      </c>
      <c r="H24" s="3">
        <v>5</v>
      </c>
      <c r="I24" s="3">
        <v>4</v>
      </c>
      <c r="J24" s="3">
        <v>5</v>
      </c>
      <c r="K24" s="3">
        <v>2</v>
      </c>
      <c r="L24" s="3">
        <v>5</v>
      </c>
      <c r="M24" s="3">
        <v>4</v>
      </c>
      <c r="N24" s="3">
        <v>5</v>
      </c>
      <c r="O24" s="3">
        <v>4</v>
      </c>
      <c r="P24" s="3">
        <v>5</v>
      </c>
      <c r="Q24" s="3">
        <v>3</v>
      </c>
      <c r="R24" s="3">
        <v>5</v>
      </c>
      <c r="S24" s="3">
        <v>4</v>
      </c>
      <c r="T24" s="3">
        <v>1</v>
      </c>
      <c r="U24" s="3">
        <f t="shared" si="1"/>
        <v>65</v>
      </c>
      <c r="V24" s="53">
        <v>5</v>
      </c>
    </row>
    <row r="25" spans="1:22" x14ac:dyDescent="0.3">
      <c r="A25" s="122">
        <v>3363</v>
      </c>
      <c r="B25" s="3">
        <v>0</v>
      </c>
      <c r="C25" s="3">
        <v>1987</v>
      </c>
      <c r="D25" s="3">
        <v>30</v>
      </c>
      <c r="E25" s="88" t="str">
        <f t="shared" si="0"/>
        <v>26-83</v>
      </c>
      <c r="F25" s="3">
        <v>3</v>
      </c>
      <c r="G25" s="3">
        <v>2</v>
      </c>
      <c r="H25" s="3">
        <v>3</v>
      </c>
      <c r="I25" s="3">
        <v>4</v>
      </c>
      <c r="J25" s="3">
        <v>2</v>
      </c>
      <c r="K25" s="3">
        <v>2</v>
      </c>
      <c r="L25" s="3">
        <v>4</v>
      </c>
      <c r="M25" s="3">
        <v>1</v>
      </c>
      <c r="N25" s="3">
        <v>2</v>
      </c>
      <c r="O25" s="3">
        <v>4</v>
      </c>
      <c r="P25" s="3">
        <v>4</v>
      </c>
      <c r="Q25" s="3">
        <v>2</v>
      </c>
      <c r="R25" s="3">
        <v>4</v>
      </c>
      <c r="S25" s="3">
        <v>5</v>
      </c>
      <c r="T25" s="3">
        <v>5</v>
      </c>
      <c r="U25" s="3">
        <f t="shared" si="1"/>
        <v>43</v>
      </c>
      <c r="V25" s="53" t="s">
        <v>695</v>
      </c>
    </row>
    <row r="26" spans="1:22" x14ac:dyDescent="0.3">
      <c r="A26" s="122">
        <v>3371</v>
      </c>
      <c r="B26" s="3">
        <v>0</v>
      </c>
      <c r="C26" s="3">
        <v>1987</v>
      </c>
      <c r="D26" s="3">
        <v>30</v>
      </c>
      <c r="E26" s="88" t="str">
        <f t="shared" si="0"/>
        <v>26-83</v>
      </c>
      <c r="F26" s="3">
        <v>4</v>
      </c>
      <c r="G26" s="3">
        <v>4</v>
      </c>
      <c r="H26" s="3">
        <v>4</v>
      </c>
      <c r="I26" s="3">
        <v>4</v>
      </c>
      <c r="J26" s="3">
        <v>5</v>
      </c>
      <c r="K26" s="3">
        <v>5</v>
      </c>
      <c r="L26" s="3">
        <v>2</v>
      </c>
      <c r="M26" s="3">
        <v>4</v>
      </c>
      <c r="N26" s="3">
        <v>5</v>
      </c>
      <c r="O26" s="3">
        <v>2</v>
      </c>
      <c r="P26" s="3">
        <v>3</v>
      </c>
      <c r="Q26" s="3">
        <v>5</v>
      </c>
      <c r="R26" s="3">
        <v>4</v>
      </c>
      <c r="S26" s="3">
        <v>4</v>
      </c>
      <c r="T26" s="3">
        <v>1</v>
      </c>
      <c r="U26" s="3">
        <f t="shared" si="1"/>
        <v>60</v>
      </c>
      <c r="V26" s="53">
        <v>5</v>
      </c>
    </row>
    <row r="27" spans="1:22" x14ac:dyDescent="0.3">
      <c r="A27" s="122">
        <v>3361</v>
      </c>
      <c r="B27" s="3">
        <v>0</v>
      </c>
      <c r="C27" s="3">
        <v>1995</v>
      </c>
      <c r="D27" s="3">
        <v>22</v>
      </c>
      <c r="E27" s="88" t="str">
        <f t="shared" si="0"/>
        <v>15-25</v>
      </c>
      <c r="F27" s="3">
        <v>4</v>
      </c>
      <c r="G27" s="3">
        <v>3</v>
      </c>
      <c r="H27" s="3">
        <v>4</v>
      </c>
      <c r="I27" s="3">
        <v>2</v>
      </c>
      <c r="J27" s="3">
        <v>5</v>
      </c>
      <c r="K27" s="3">
        <v>4</v>
      </c>
      <c r="L27" s="3">
        <v>2</v>
      </c>
      <c r="M27" s="3">
        <v>5</v>
      </c>
      <c r="N27" s="3">
        <v>5</v>
      </c>
      <c r="O27" s="3">
        <v>4</v>
      </c>
      <c r="P27" s="3">
        <v>4</v>
      </c>
      <c r="Q27" s="3">
        <v>5</v>
      </c>
      <c r="R27" s="3">
        <v>5</v>
      </c>
      <c r="S27" s="3">
        <v>5</v>
      </c>
      <c r="T27" s="3">
        <v>1</v>
      </c>
      <c r="U27" s="3">
        <f t="shared" si="1"/>
        <v>62</v>
      </c>
      <c r="V27" s="53">
        <v>5</v>
      </c>
    </row>
    <row r="28" spans="1:22" x14ac:dyDescent="0.3">
      <c r="A28" s="122">
        <v>3377</v>
      </c>
      <c r="B28" s="3">
        <v>0</v>
      </c>
      <c r="C28" s="3">
        <v>1994</v>
      </c>
      <c r="D28" s="3">
        <v>23</v>
      </c>
      <c r="E28" s="88" t="str">
        <f t="shared" si="0"/>
        <v>15-25</v>
      </c>
      <c r="F28" s="3">
        <v>4</v>
      </c>
      <c r="G28" s="3">
        <v>2</v>
      </c>
      <c r="H28" s="3">
        <v>5</v>
      </c>
      <c r="I28" s="3">
        <v>4</v>
      </c>
      <c r="J28" s="3">
        <v>3</v>
      </c>
      <c r="K28" s="3">
        <v>3</v>
      </c>
      <c r="L28" s="3">
        <v>5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2</v>
      </c>
      <c r="S28" s="3">
        <v>2</v>
      </c>
      <c r="T28" s="3">
        <v>1</v>
      </c>
      <c r="U28" s="3">
        <f t="shared" si="1"/>
        <v>55</v>
      </c>
      <c r="V28" s="53">
        <v>1</v>
      </c>
    </row>
    <row r="29" spans="1:22" x14ac:dyDescent="0.3">
      <c r="A29" s="122">
        <v>3408</v>
      </c>
      <c r="B29" s="3">
        <v>1</v>
      </c>
      <c r="C29" s="3">
        <v>1983</v>
      </c>
      <c r="D29" s="3">
        <v>34</v>
      </c>
      <c r="E29" s="88" t="str">
        <f t="shared" si="0"/>
        <v>26-83</v>
      </c>
      <c r="F29" s="3">
        <v>5</v>
      </c>
      <c r="G29" s="3">
        <v>5</v>
      </c>
      <c r="H29" s="3">
        <v>5</v>
      </c>
      <c r="I29" s="3">
        <v>5</v>
      </c>
      <c r="J29" s="3">
        <v>4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2</v>
      </c>
      <c r="S29" s="3">
        <v>2</v>
      </c>
      <c r="T29" s="3">
        <v>1</v>
      </c>
      <c r="U29" s="3">
        <f t="shared" si="1"/>
        <v>68</v>
      </c>
      <c r="V29" s="53" t="s">
        <v>695</v>
      </c>
    </row>
    <row r="30" spans="1:22" x14ac:dyDescent="0.3">
      <c r="A30" s="122">
        <v>3407</v>
      </c>
      <c r="B30" s="3">
        <v>1</v>
      </c>
      <c r="C30" s="3">
        <v>1979</v>
      </c>
      <c r="D30" s="3">
        <v>38</v>
      </c>
      <c r="E30" s="88" t="str">
        <f t="shared" si="0"/>
        <v>26-83</v>
      </c>
      <c r="F30" s="3">
        <v>4</v>
      </c>
      <c r="G30" s="3">
        <v>4</v>
      </c>
      <c r="H30" s="3">
        <v>5</v>
      </c>
      <c r="I30" s="3">
        <v>4</v>
      </c>
      <c r="J30" s="3">
        <v>4</v>
      </c>
      <c r="K30" s="3">
        <v>3</v>
      </c>
      <c r="L30" s="3">
        <v>4</v>
      </c>
      <c r="M30" s="3">
        <v>4</v>
      </c>
      <c r="N30" s="3">
        <v>3</v>
      </c>
      <c r="O30" s="3">
        <v>4</v>
      </c>
      <c r="P30" s="3">
        <v>4</v>
      </c>
      <c r="Q30" s="3">
        <v>4</v>
      </c>
      <c r="R30" s="3">
        <v>4</v>
      </c>
      <c r="S30" s="3">
        <v>4</v>
      </c>
      <c r="T30" s="3">
        <v>3</v>
      </c>
      <c r="U30" s="3">
        <f t="shared" si="1"/>
        <v>58</v>
      </c>
      <c r="V30" s="53" t="s">
        <v>695</v>
      </c>
    </row>
    <row r="31" spans="1:22" x14ac:dyDescent="0.3">
      <c r="A31" s="122">
        <v>3409</v>
      </c>
      <c r="B31" s="3">
        <v>0</v>
      </c>
      <c r="C31" s="3">
        <v>1994</v>
      </c>
      <c r="D31" s="3">
        <v>23</v>
      </c>
      <c r="E31" s="88" t="str">
        <f t="shared" si="0"/>
        <v>15-25</v>
      </c>
      <c r="F31" s="3">
        <v>5</v>
      </c>
      <c r="G31" s="3">
        <v>4</v>
      </c>
      <c r="H31" s="3">
        <v>5</v>
      </c>
      <c r="I31" s="3">
        <v>4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  <c r="T31" s="3">
        <v>1</v>
      </c>
      <c r="U31" s="3">
        <f t="shared" si="1"/>
        <v>73</v>
      </c>
      <c r="V31" s="53">
        <v>5</v>
      </c>
    </row>
    <row r="32" spans="1:22" x14ac:dyDescent="0.3">
      <c r="A32" s="122">
        <v>3420</v>
      </c>
      <c r="B32" s="3">
        <v>0</v>
      </c>
      <c r="C32" s="3">
        <v>1993</v>
      </c>
      <c r="D32" s="3">
        <v>24</v>
      </c>
      <c r="E32" s="88" t="str">
        <f t="shared" si="0"/>
        <v>15-25</v>
      </c>
      <c r="F32" s="3">
        <v>4</v>
      </c>
      <c r="G32" s="3">
        <v>5</v>
      </c>
      <c r="H32" s="3">
        <v>5</v>
      </c>
      <c r="I32" s="3">
        <v>2</v>
      </c>
      <c r="J32" s="3">
        <v>4</v>
      </c>
      <c r="K32" s="3">
        <v>4</v>
      </c>
      <c r="L32" s="3">
        <v>4</v>
      </c>
      <c r="M32" s="3">
        <v>4</v>
      </c>
      <c r="N32" s="3">
        <v>3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1</v>
      </c>
      <c r="U32" s="3">
        <f t="shared" si="1"/>
        <v>60</v>
      </c>
      <c r="V32" s="53">
        <v>1</v>
      </c>
    </row>
    <row r="33" spans="1:22" x14ac:dyDescent="0.3">
      <c r="A33" s="122">
        <v>3419</v>
      </c>
      <c r="B33" s="3">
        <v>0</v>
      </c>
      <c r="C33" s="3">
        <v>1978</v>
      </c>
      <c r="D33" s="3">
        <v>39</v>
      </c>
      <c r="E33" s="88" t="str">
        <f t="shared" si="0"/>
        <v>26-83</v>
      </c>
      <c r="F33" s="3">
        <v>4</v>
      </c>
      <c r="G33" s="3">
        <v>3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4</v>
      </c>
      <c r="Q33" s="3">
        <v>5</v>
      </c>
      <c r="R33" s="3">
        <v>5</v>
      </c>
      <c r="S33" s="3">
        <v>5</v>
      </c>
      <c r="T33" s="3">
        <v>1</v>
      </c>
      <c r="U33" s="3">
        <f t="shared" si="1"/>
        <v>71</v>
      </c>
      <c r="V33" s="53">
        <v>5</v>
      </c>
    </row>
    <row r="34" spans="1:22" x14ac:dyDescent="0.3">
      <c r="A34" s="122">
        <v>3412</v>
      </c>
      <c r="B34" s="3">
        <v>0</v>
      </c>
      <c r="C34" s="3">
        <v>2002</v>
      </c>
      <c r="D34" s="3">
        <v>15</v>
      </c>
      <c r="E34" s="88" t="str">
        <f t="shared" si="0"/>
        <v>15-25</v>
      </c>
      <c r="F34" s="3">
        <v>2</v>
      </c>
      <c r="G34" s="3">
        <v>2</v>
      </c>
      <c r="H34" s="3">
        <v>2</v>
      </c>
      <c r="I34" s="3">
        <v>3</v>
      </c>
      <c r="J34" s="3">
        <v>2</v>
      </c>
      <c r="K34" s="3">
        <v>2</v>
      </c>
      <c r="L34" s="3">
        <v>2</v>
      </c>
      <c r="M34" s="3">
        <v>1</v>
      </c>
      <c r="N34" s="3">
        <v>2</v>
      </c>
      <c r="O34" s="3">
        <v>2</v>
      </c>
      <c r="P34" s="3">
        <v>2</v>
      </c>
      <c r="Q34" s="3">
        <v>1</v>
      </c>
      <c r="R34" s="3">
        <v>3</v>
      </c>
      <c r="S34" s="3">
        <v>1</v>
      </c>
      <c r="T34" s="3">
        <v>5</v>
      </c>
      <c r="U34" s="3">
        <f t="shared" si="1"/>
        <v>28</v>
      </c>
      <c r="V34" s="53">
        <v>2.5</v>
      </c>
    </row>
    <row r="35" spans="1:22" x14ac:dyDescent="0.3">
      <c r="A35" s="122">
        <v>3475</v>
      </c>
      <c r="B35" s="3">
        <v>0</v>
      </c>
      <c r="C35" s="3">
        <v>1998</v>
      </c>
      <c r="D35" s="3">
        <v>19</v>
      </c>
      <c r="E35" s="88" t="str">
        <f t="shared" si="0"/>
        <v>15-25</v>
      </c>
      <c r="F35" s="3">
        <v>5</v>
      </c>
      <c r="G35" s="3">
        <v>3</v>
      </c>
      <c r="H35" s="3">
        <v>4</v>
      </c>
      <c r="I35" s="3">
        <v>4</v>
      </c>
      <c r="J35" s="3">
        <v>5</v>
      </c>
      <c r="K35" s="3">
        <v>5</v>
      </c>
      <c r="L35" s="3">
        <v>4</v>
      </c>
      <c r="M35" s="3">
        <v>5</v>
      </c>
      <c r="N35" s="3">
        <v>5</v>
      </c>
      <c r="O35" s="3">
        <v>4</v>
      </c>
      <c r="P35" s="3">
        <v>5</v>
      </c>
      <c r="Q35" s="3">
        <v>4</v>
      </c>
      <c r="R35" s="3">
        <v>5</v>
      </c>
      <c r="S35" s="3">
        <v>5</v>
      </c>
      <c r="T35" s="3">
        <v>1</v>
      </c>
      <c r="U35" s="3">
        <f t="shared" si="1"/>
        <v>68</v>
      </c>
      <c r="V35" s="53">
        <v>4.5</v>
      </c>
    </row>
    <row r="36" spans="1:22" x14ac:dyDescent="0.3">
      <c r="A36" s="122">
        <v>3484</v>
      </c>
      <c r="B36" s="3">
        <v>0</v>
      </c>
      <c r="C36" s="3">
        <v>1996</v>
      </c>
      <c r="D36" s="3">
        <v>21</v>
      </c>
      <c r="E36" s="88" t="str">
        <f t="shared" si="0"/>
        <v>15-25</v>
      </c>
      <c r="F36" s="3">
        <v>5</v>
      </c>
      <c r="G36" s="3">
        <v>4</v>
      </c>
      <c r="H36" s="3">
        <v>5</v>
      </c>
      <c r="I36" s="3">
        <v>4</v>
      </c>
      <c r="J36" s="3">
        <v>5</v>
      </c>
      <c r="K36" s="3">
        <v>5</v>
      </c>
      <c r="L36" s="3">
        <v>4</v>
      </c>
      <c r="M36" s="3">
        <v>2</v>
      </c>
      <c r="N36" s="3">
        <v>5</v>
      </c>
      <c r="O36" s="3">
        <v>4</v>
      </c>
      <c r="P36" s="3">
        <v>5</v>
      </c>
      <c r="Q36" s="3">
        <v>4</v>
      </c>
      <c r="R36" s="3">
        <v>5</v>
      </c>
      <c r="S36" s="3">
        <v>5</v>
      </c>
      <c r="T36" s="3">
        <v>1</v>
      </c>
      <c r="U36" s="3">
        <f t="shared" si="1"/>
        <v>67</v>
      </c>
      <c r="V36" s="53">
        <v>5</v>
      </c>
    </row>
    <row r="37" spans="1:22" x14ac:dyDescent="0.3">
      <c r="A37" s="122">
        <v>3499</v>
      </c>
      <c r="B37" s="3">
        <v>0</v>
      </c>
      <c r="C37" s="3">
        <v>1996</v>
      </c>
      <c r="D37" s="3">
        <v>21</v>
      </c>
      <c r="E37" s="88" t="str">
        <f t="shared" si="0"/>
        <v>15-25</v>
      </c>
      <c r="F37" s="3">
        <v>4</v>
      </c>
      <c r="G37" s="3">
        <v>4</v>
      </c>
      <c r="H37" s="3">
        <v>5</v>
      </c>
      <c r="I37" s="3">
        <v>5</v>
      </c>
      <c r="J37" s="3">
        <v>5</v>
      </c>
      <c r="K37" s="3">
        <v>4</v>
      </c>
      <c r="L37" s="3">
        <v>5</v>
      </c>
      <c r="M37" s="3">
        <v>5</v>
      </c>
      <c r="N37" s="3">
        <v>4</v>
      </c>
      <c r="O37" s="3">
        <v>4</v>
      </c>
      <c r="P37" s="3">
        <v>4</v>
      </c>
      <c r="Q37" s="3">
        <v>3</v>
      </c>
      <c r="R37" s="3">
        <v>5</v>
      </c>
      <c r="S37" s="3">
        <v>5</v>
      </c>
      <c r="T37" s="3">
        <v>1</v>
      </c>
      <c r="U37" s="3">
        <f t="shared" si="1"/>
        <v>67</v>
      </c>
      <c r="V37" s="53">
        <v>5</v>
      </c>
    </row>
    <row r="38" spans="1:22" x14ac:dyDescent="0.3">
      <c r="A38" s="122">
        <v>3506</v>
      </c>
      <c r="B38" s="3">
        <v>0</v>
      </c>
      <c r="C38" s="3">
        <v>1977</v>
      </c>
      <c r="D38" s="3">
        <v>40</v>
      </c>
      <c r="E38" s="88" t="str">
        <f t="shared" si="0"/>
        <v>26-83</v>
      </c>
      <c r="F38" s="3">
        <v>5</v>
      </c>
      <c r="G38" s="3">
        <v>4</v>
      </c>
      <c r="H38" s="3">
        <v>5</v>
      </c>
      <c r="I38" s="3">
        <v>4</v>
      </c>
      <c r="J38" s="3">
        <v>5</v>
      </c>
      <c r="K38" s="3">
        <v>5</v>
      </c>
      <c r="L38" s="3">
        <v>5</v>
      </c>
      <c r="M38" s="3">
        <v>5</v>
      </c>
      <c r="N38" s="3">
        <v>4</v>
      </c>
      <c r="O38" s="3">
        <v>4</v>
      </c>
      <c r="P38" s="3">
        <v>4</v>
      </c>
      <c r="Q38" s="3">
        <v>5</v>
      </c>
      <c r="R38" s="3">
        <v>5</v>
      </c>
      <c r="S38" s="3">
        <v>5</v>
      </c>
      <c r="T38" s="3">
        <v>3</v>
      </c>
      <c r="U38" s="3">
        <f t="shared" si="1"/>
        <v>68</v>
      </c>
      <c r="V38" s="53">
        <v>5</v>
      </c>
    </row>
    <row r="39" spans="1:22" x14ac:dyDescent="0.3">
      <c r="A39" s="122">
        <v>3508</v>
      </c>
      <c r="B39" s="3">
        <v>0</v>
      </c>
      <c r="C39" s="3">
        <v>1996</v>
      </c>
      <c r="D39" s="3">
        <v>21</v>
      </c>
      <c r="E39" s="88" t="str">
        <f t="shared" si="0"/>
        <v>15-25</v>
      </c>
      <c r="F39" s="3">
        <v>5</v>
      </c>
      <c r="G39" s="3">
        <v>2</v>
      </c>
      <c r="H39" s="3">
        <v>5</v>
      </c>
      <c r="I39" s="3">
        <v>4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4</v>
      </c>
      <c r="P39" s="3">
        <v>4</v>
      </c>
      <c r="Q39" s="3">
        <v>4</v>
      </c>
      <c r="R39" s="3">
        <v>4</v>
      </c>
      <c r="S39" s="3">
        <v>5</v>
      </c>
      <c r="T39" s="3">
        <v>1</v>
      </c>
      <c r="U39" s="3">
        <f t="shared" si="1"/>
        <v>67</v>
      </c>
      <c r="V39" s="53">
        <v>5</v>
      </c>
    </row>
    <row r="40" spans="1:22" x14ac:dyDescent="0.3">
      <c r="A40" s="122">
        <v>3492</v>
      </c>
      <c r="B40" s="3">
        <v>0</v>
      </c>
      <c r="C40" s="3">
        <v>1996</v>
      </c>
      <c r="D40" s="3">
        <v>21</v>
      </c>
      <c r="E40" s="88" t="str">
        <f t="shared" si="0"/>
        <v>15-25</v>
      </c>
      <c r="F40" s="3">
        <v>4</v>
      </c>
      <c r="G40" s="3">
        <v>3</v>
      </c>
      <c r="H40" s="3">
        <v>5</v>
      </c>
      <c r="I40" s="3">
        <v>1</v>
      </c>
      <c r="J40" s="3">
        <v>3</v>
      </c>
      <c r="K40" s="3">
        <v>4</v>
      </c>
      <c r="L40" s="3">
        <v>5</v>
      </c>
      <c r="M40" s="3">
        <v>4</v>
      </c>
      <c r="N40" s="3">
        <v>3</v>
      </c>
      <c r="O40" s="3">
        <v>5</v>
      </c>
      <c r="P40" s="3">
        <v>4</v>
      </c>
      <c r="Q40" s="3">
        <v>4</v>
      </c>
      <c r="R40" s="3">
        <v>4</v>
      </c>
      <c r="S40" s="3">
        <v>5</v>
      </c>
      <c r="T40" s="3">
        <v>3</v>
      </c>
      <c r="U40" s="3">
        <f t="shared" si="1"/>
        <v>57</v>
      </c>
      <c r="V40" s="53">
        <v>5</v>
      </c>
    </row>
    <row r="41" spans="1:22" x14ac:dyDescent="0.3">
      <c r="A41" s="122">
        <v>3525</v>
      </c>
      <c r="B41" s="3">
        <v>0</v>
      </c>
      <c r="C41" s="3">
        <v>1981</v>
      </c>
      <c r="D41" s="3">
        <v>36</v>
      </c>
      <c r="E41" s="88" t="str">
        <f t="shared" si="0"/>
        <v>26-83</v>
      </c>
      <c r="F41" s="3">
        <v>4</v>
      </c>
      <c r="G41" s="3">
        <v>4</v>
      </c>
      <c r="H41" s="3">
        <v>5</v>
      </c>
      <c r="I41" s="3">
        <v>2</v>
      </c>
      <c r="J41" s="3">
        <v>5</v>
      </c>
      <c r="K41" s="3">
        <v>5</v>
      </c>
      <c r="L41" s="3">
        <v>4</v>
      </c>
      <c r="M41" s="3">
        <v>4</v>
      </c>
      <c r="N41" s="3">
        <v>4</v>
      </c>
      <c r="O41" s="3">
        <v>3</v>
      </c>
      <c r="P41" s="3">
        <v>4</v>
      </c>
      <c r="Q41" s="3">
        <v>5</v>
      </c>
      <c r="R41" s="3">
        <v>4</v>
      </c>
      <c r="S41" s="3">
        <v>4</v>
      </c>
      <c r="T41" s="3">
        <v>4</v>
      </c>
      <c r="U41" s="3">
        <f t="shared" si="1"/>
        <v>59</v>
      </c>
      <c r="V41" s="53">
        <v>5</v>
      </c>
    </row>
    <row r="42" spans="1:22" x14ac:dyDescent="0.3">
      <c r="A42" s="122">
        <v>3465</v>
      </c>
      <c r="B42" s="3">
        <v>1</v>
      </c>
      <c r="C42" s="3">
        <v>1996</v>
      </c>
      <c r="D42" s="3">
        <v>21</v>
      </c>
      <c r="E42" s="88" t="str">
        <f t="shared" si="0"/>
        <v>15-25</v>
      </c>
      <c r="F42" s="3">
        <v>5</v>
      </c>
      <c r="G42" s="3">
        <v>4</v>
      </c>
      <c r="H42" s="3">
        <v>5</v>
      </c>
      <c r="I42" s="3">
        <v>5</v>
      </c>
      <c r="J42" s="3">
        <v>4</v>
      </c>
      <c r="K42" s="3">
        <v>4</v>
      </c>
      <c r="L42" s="3">
        <v>5</v>
      </c>
      <c r="M42" s="3">
        <v>5</v>
      </c>
      <c r="N42" s="3">
        <v>5</v>
      </c>
      <c r="O42" s="3">
        <v>4</v>
      </c>
      <c r="P42" s="3">
        <v>4</v>
      </c>
      <c r="Q42" s="3">
        <v>5</v>
      </c>
      <c r="R42" s="3">
        <v>5</v>
      </c>
      <c r="S42" s="3">
        <v>2</v>
      </c>
      <c r="T42" s="3">
        <v>1</v>
      </c>
      <c r="U42" s="3">
        <f t="shared" si="1"/>
        <v>67</v>
      </c>
      <c r="V42" s="53">
        <v>5</v>
      </c>
    </row>
    <row r="43" spans="1:22" x14ac:dyDescent="0.3">
      <c r="A43" s="122">
        <v>3534</v>
      </c>
      <c r="B43" s="3">
        <v>1</v>
      </c>
      <c r="C43" s="3">
        <v>1996</v>
      </c>
      <c r="D43" s="3">
        <v>21</v>
      </c>
      <c r="E43" s="88" t="str">
        <f t="shared" si="0"/>
        <v>15-25</v>
      </c>
      <c r="F43" s="3">
        <v>5</v>
      </c>
      <c r="G43" s="3">
        <v>2</v>
      </c>
      <c r="H43" s="3">
        <v>5</v>
      </c>
      <c r="I43" s="3">
        <v>4</v>
      </c>
      <c r="J43" s="3">
        <v>2</v>
      </c>
      <c r="K43" s="3">
        <v>4</v>
      </c>
      <c r="L43" s="3">
        <v>5</v>
      </c>
      <c r="M43" s="3">
        <v>5</v>
      </c>
      <c r="N43" s="3">
        <v>4</v>
      </c>
      <c r="O43" s="3">
        <v>4</v>
      </c>
      <c r="P43" s="3">
        <v>2</v>
      </c>
      <c r="Q43" s="3">
        <v>4</v>
      </c>
      <c r="R43" s="3">
        <v>2</v>
      </c>
      <c r="S43" s="3">
        <v>1</v>
      </c>
      <c r="T43" s="3">
        <v>5</v>
      </c>
      <c r="U43" s="3">
        <f t="shared" si="1"/>
        <v>50</v>
      </c>
      <c r="V43" s="53">
        <v>5</v>
      </c>
    </row>
    <row r="44" spans="1:22" x14ac:dyDescent="0.3">
      <c r="A44" s="122">
        <v>3543</v>
      </c>
      <c r="B44" s="3">
        <v>0</v>
      </c>
      <c r="C44" s="3">
        <v>1982</v>
      </c>
      <c r="D44" s="3">
        <v>35</v>
      </c>
      <c r="E44" s="88" t="str">
        <f t="shared" si="0"/>
        <v>26-83</v>
      </c>
      <c r="F44" s="3">
        <v>3</v>
      </c>
      <c r="G44" s="3">
        <v>4</v>
      </c>
      <c r="H44" s="3">
        <v>4</v>
      </c>
      <c r="I44" s="3">
        <v>3</v>
      </c>
      <c r="J44" s="3">
        <v>5</v>
      </c>
      <c r="K44" s="3">
        <v>4</v>
      </c>
      <c r="L44" s="3">
        <v>4</v>
      </c>
      <c r="M44" s="3">
        <v>3</v>
      </c>
      <c r="N44" s="3">
        <v>4</v>
      </c>
      <c r="O44" s="3">
        <v>3</v>
      </c>
      <c r="P44" s="3">
        <v>5</v>
      </c>
      <c r="Q44" s="3">
        <v>5</v>
      </c>
      <c r="R44" s="3">
        <v>4</v>
      </c>
      <c r="S44" s="3">
        <v>4</v>
      </c>
      <c r="T44" s="3">
        <v>1</v>
      </c>
      <c r="U44" s="3">
        <f t="shared" si="1"/>
        <v>60</v>
      </c>
      <c r="V44" s="53" t="s">
        <v>695</v>
      </c>
    </row>
    <row r="45" spans="1:22" x14ac:dyDescent="0.3">
      <c r="A45" s="122">
        <v>3544</v>
      </c>
      <c r="B45" s="3">
        <v>0</v>
      </c>
      <c r="C45" s="3">
        <v>1974</v>
      </c>
      <c r="D45" s="3">
        <v>43</v>
      </c>
      <c r="E45" s="88" t="str">
        <f t="shared" si="0"/>
        <v>26-83</v>
      </c>
      <c r="F45" s="3">
        <v>4</v>
      </c>
      <c r="G45" s="3">
        <v>4</v>
      </c>
      <c r="H45" s="3">
        <v>4</v>
      </c>
      <c r="I45" s="3">
        <v>4</v>
      </c>
      <c r="J45" s="3">
        <v>2</v>
      </c>
      <c r="K45" s="3">
        <v>4</v>
      </c>
      <c r="L45" s="3">
        <v>4</v>
      </c>
      <c r="M45" s="3">
        <v>3</v>
      </c>
      <c r="N45" s="3">
        <v>4</v>
      </c>
      <c r="O45" s="3">
        <v>3</v>
      </c>
      <c r="P45" s="3">
        <v>3</v>
      </c>
      <c r="Q45" s="3">
        <v>4</v>
      </c>
      <c r="R45" s="3">
        <v>4</v>
      </c>
      <c r="S45" s="3">
        <v>3</v>
      </c>
      <c r="T45" s="3">
        <v>1</v>
      </c>
      <c r="U45" s="3">
        <f t="shared" si="1"/>
        <v>55</v>
      </c>
      <c r="V45" s="53">
        <v>5</v>
      </c>
    </row>
    <row r="46" spans="1:22" x14ac:dyDescent="0.3">
      <c r="A46" s="122">
        <v>3550</v>
      </c>
      <c r="B46" s="3">
        <v>0</v>
      </c>
      <c r="C46" s="3">
        <v>1971</v>
      </c>
      <c r="D46" s="3">
        <v>46</v>
      </c>
      <c r="E46" s="88" t="str">
        <f t="shared" si="0"/>
        <v>26-83</v>
      </c>
      <c r="F46" s="3">
        <v>3</v>
      </c>
      <c r="G46" s="3">
        <v>4</v>
      </c>
      <c r="H46" s="3">
        <v>4</v>
      </c>
      <c r="I46" s="3">
        <v>3</v>
      </c>
      <c r="J46" s="3">
        <v>5</v>
      </c>
      <c r="K46" s="3">
        <v>5</v>
      </c>
      <c r="L46" s="3">
        <v>5</v>
      </c>
      <c r="M46" s="3">
        <v>2</v>
      </c>
      <c r="N46" s="3">
        <v>5</v>
      </c>
      <c r="O46" s="3">
        <v>4</v>
      </c>
      <c r="P46" s="3">
        <v>5</v>
      </c>
      <c r="Q46" s="3">
        <v>4</v>
      </c>
      <c r="R46" s="3">
        <v>4</v>
      </c>
      <c r="S46" s="3">
        <v>4</v>
      </c>
      <c r="T46" s="3">
        <v>4</v>
      </c>
      <c r="U46" s="3">
        <f t="shared" si="1"/>
        <v>59</v>
      </c>
      <c r="V46" s="53">
        <v>4.5</v>
      </c>
    </row>
    <row r="47" spans="1:22" x14ac:dyDescent="0.3">
      <c r="A47" s="122">
        <v>3591</v>
      </c>
      <c r="B47" s="3">
        <v>0</v>
      </c>
      <c r="C47" s="3">
        <v>1998</v>
      </c>
      <c r="D47" s="3">
        <v>19</v>
      </c>
      <c r="E47" s="88" t="str">
        <f t="shared" si="0"/>
        <v>15-25</v>
      </c>
      <c r="F47" s="3">
        <v>5</v>
      </c>
      <c r="G47" s="3">
        <v>1</v>
      </c>
      <c r="H47" s="3">
        <v>5</v>
      </c>
      <c r="I47" s="3">
        <v>3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5</v>
      </c>
      <c r="R47" s="3">
        <v>5</v>
      </c>
      <c r="S47" s="3">
        <v>5</v>
      </c>
      <c r="T47" s="3">
        <v>5</v>
      </c>
      <c r="U47" s="3">
        <f t="shared" si="1"/>
        <v>65</v>
      </c>
      <c r="V47" s="53">
        <v>5</v>
      </c>
    </row>
    <row r="48" spans="1:22" x14ac:dyDescent="0.3">
      <c r="A48" s="122">
        <v>3561</v>
      </c>
      <c r="B48" s="3">
        <v>0</v>
      </c>
      <c r="C48" s="3">
        <v>1995</v>
      </c>
      <c r="D48" s="3">
        <v>22</v>
      </c>
      <c r="E48" s="88" t="str">
        <f t="shared" si="0"/>
        <v>15-25</v>
      </c>
      <c r="F48" s="3">
        <v>5</v>
      </c>
      <c r="G48" s="3">
        <v>5</v>
      </c>
      <c r="H48" s="3">
        <v>5</v>
      </c>
      <c r="I48" s="3">
        <v>4</v>
      </c>
      <c r="J48" s="3">
        <v>4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4</v>
      </c>
      <c r="Q48" s="3">
        <v>3</v>
      </c>
      <c r="R48" s="3">
        <v>5</v>
      </c>
      <c r="S48" s="3">
        <v>4</v>
      </c>
      <c r="T48" s="3">
        <v>1</v>
      </c>
      <c r="U48" s="3">
        <f t="shared" si="1"/>
        <v>69</v>
      </c>
      <c r="V48" s="53">
        <v>5</v>
      </c>
    </row>
    <row r="49" spans="1:22" x14ac:dyDescent="0.3">
      <c r="A49" s="122">
        <v>3623</v>
      </c>
      <c r="B49" s="3">
        <v>0</v>
      </c>
      <c r="C49" s="3">
        <v>1994</v>
      </c>
      <c r="D49" s="3">
        <v>23</v>
      </c>
      <c r="E49" s="88" t="str">
        <f t="shared" si="0"/>
        <v>15-25</v>
      </c>
      <c r="F49" s="3">
        <v>5</v>
      </c>
      <c r="G49" s="3">
        <v>5</v>
      </c>
      <c r="H49" s="3">
        <v>5</v>
      </c>
      <c r="I49" s="3">
        <v>4</v>
      </c>
      <c r="J49" s="3">
        <v>4</v>
      </c>
      <c r="K49" s="3">
        <v>5</v>
      </c>
      <c r="L49" s="3">
        <v>5</v>
      </c>
      <c r="M49" s="3">
        <v>5</v>
      </c>
      <c r="N49" s="3">
        <v>5</v>
      </c>
      <c r="O49" s="3">
        <v>4</v>
      </c>
      <c r="P49" s="3">
        <v>5</v>
      </c>
      <c r="Q49" s="3">
        <v>2</v>
      </c>
      <c r="R49" s="3">
        <v>4</v>
      </c>
      <c r="S49" s="3">
        <v>5</v>
      </c>
      <c r="T49" s="3">
        <v>1</v>
      </c>
      <c r="U49" s="3">
        <f t="shared" si="1"/>
        <v>68</v>
      </c>
      <c r="V49" s="53" t="s">
        <v>695</v>
      </c>
    </row>
    <row r="50" spans="1:22" x14ac:dyDescent="0.3">
      <c r="A50" s="122">
        <v>3613</v>
      </c>
      <c r="B50" s="3">
        <v>1</v>
      </c>
      <c r="C50" s="3">
        <v>1994</v>
      </c>
      <c r="D50" s="3">
        <v>23</v>
      </c>
      <c r="E50" s="88" t="str">
        <f t="shared" si="0"/>
        <v>15-25</v>
      </c>
      <c r="F50" s="3">
        <v>3</v>
      </c>
      <c r="G50" s="3">
        <v>2</v>
      </c>
      <c r="H50" s="3">
        <v>4</v>
      </c>
      <c r="I50" s="3">
        <v>2</v>
      </c>
      <c r="J50" s="3">
        <v>4</v>
      </c>
      <c r="K50" s="3">
        <v>3</v>
      </c>
      <c r="L50" s="3">
        <v>4</v>
      </c>
      <c r="M50" s="3">
        <v>4</v>
      </c>
      <c r="N50" s="3">
        <v>3</v>
      </c>
      <c r="O50" s="3">
        <v>3</v>
      </c>
      <c r="P50" s="3">
        <v>3</v>
      </c>
      <c r="Q50" s="3">
        <v>4</v>
      </c>
      <c r="R50" s="3">
        <v>3</v>
      </c>
      <c r="S50" s="3">
        <v>3</v>
      </c>
      <c r="T50" s="3">
        <v>2</v>
      </c>
      <c r="U50" s="3">
        <f t="shared" si="1"/>
        <v>49</v>
      </c>
      <c r="V50" s="53" t="s">
        <v>695</v>
      </c>
    </row>
    <row r="51" spans="1:22" x14ac:dyDescent="0.3">
      <c r="A51" s="122">
        <v>3592</v>
      </c>
      <c r="B51" s="3">
        <v>0</v>
      </c>
      <c r="C51" s="3">
        <v>1997</v>
      </c>
      <c r="D51" s="3">
        <v>20</v>
      </c>
      <c r="E51" s="88" t="str">
        <f t="shared" si="0"/>
        <v>15-25</v>
      </c>
      <c r="F51" s="3">
        <v>4</v>
      </c>
      <c r="G51" s="3">
        <v>4</v>
      </c>
      <c r="H51" s="3">
        <v>5</v>
      </c>
      <c r="I51" s="3">
        <v>3</v>
      </c>
      <c r="J51" s="3">
        <v>4</v>
      </c>
      <c r="K51" s="3">
        <v>4</v>
      </c>
      <c r="L51" s="3">
        <v>4</v>
      </c>
      <c r="M51" s="3">
        <v>5</v>
      </c>
      <c r="N51" s="3">
        <v>5</v>
      </c>
      <c r="O51" s="3">
        <v>4</v>
      </c>
      <c r="P51" s="3">
        <v>4</v>
      </c>
      <c r="Q51" s="3">
        <v>4</v>
      </c>
      <c r="R51" s="3">
        <v>5</v>
      </c>
      <c r="S51" s="3">
        <v>3</v>
      </c>
      <c r="T51" s="3">
        <v>1</v>
      </c>
      <c r="U51" s="3">
        <f t="shared" si="1"/>
        <v>63</v>
      </c>
      <c r="V51" s="53">
        <v>4</v>
      </c>
    </row>
    <row r="52" spans="1:22" x14ac:dyDescent="0.3">
      <c r="A52" s="122">
        <v>3278</v>
      </c>
      <c r="B52" s="3">
        <v>0</v>
      </c>
      <c r="C52" s="3">
        <v>1995</v>
      </c>
      <c r="D52" s="3">
        <v>22</v>
      </c>
      <c r="E52" s="88" t="str">
        <f t="shared" si="0"/>
        <v>15-25</v>
      </c>
      <c r="F52" s="3">
        <v>5</v>
      </c>
      <c r="G52" s="3">
        <v>3</v>
      </c>
      <c r="H52" s="3">
        <v>5</v>
      </c>
      <c r="I52" s="3">
        <v>1</v>
      </c>
      <c r="J52" s="3">
        <v>5</v>
      </c>
      <c r="K52" s="3">
        <v>4</v>
      </c>
      <c r="L52" s="3">
        <v>5</v>
      </c>
      <c r="M52" s="3">
        <v>5</v>
      </c>
      <c r="N52" s="3">
        <v>4</v>
      </c>
      <c r="O52" s="3">
        <v>4</v>
      </c>
      <c r="P52" s="3">
        <v>4</v>
      </c>
      <c r="Q52" s="3">
        <v>1</v>
      </c>
      <c r="R52" s="3">
        <v>4</v>
      </c>
      <c r="S52" s="3">
        <v>5</v>
      </c>
      <c r="T52" s="3">
        <v>1</v>
      </c>
      <c r="U52" s="3">
        <f t="shared" si="1"/>
        <v>60</v>
      </c>
      <c r="V52" s="53">
        <v>5</v>
      </c>
    </row>
    <row r="53" spans="1:22" x14ac:dyDescent="0.3">
      <c r="A53" s="122">
        <v>3615</v>
      </c>
      <c r="B53" s="3">
        <v>1</v>
      </c>
      <c r="C53" s="3">
        <v>1995</v>
      </c>
      <c r="D53" s="3">
        <v>22</v>
      </c>
      <c r="E53" s="88" t="str">
        <f t="shared" si="0"/>
        <v>15-25</v>
      </c>
      <c r="F53" s="3">
        <v>3</v>
      </c>
      <c r="G53" s="3">
        <v>3</v>
      </c>
      <c r="H53" s="3">
        <v>2</v>
      </c>
      <c r="I53" s="3">
        <v>4</v>
      </c>
      <c r="J53" s="3">
        <v>5</v>
      </c>
      <c r="K53" s="3">
        <v>4</v>
      </c>
      <c r="L53" s="3">
        <v>5</v>
      </c>
      <c r="M53" s="3">
        <v>3</v>
      </c>
      <c r="N53" s="3">
        <v>4</v>
      </c>
      <c r="O53" s="3">
        <v>3</v>
      </c>
      <c r="P53" s="3">
        <v>4</v>
      </c>
      <c r="Q53" s="3">
        <v>4</v>
      </c>
      <c r="R53" s="3">
        <v>5</v>
      </c>
      <c r="S53" s="3">
        <v>5</v>
      </c>
      <c r="T53" s="3">
        <v>5</v>
      </c>
      <c r="U53" s="3">
        <f t="shared" si="1"/>
        <v>55</v>
      </c>
      <c r="V53" s="53">
        <v>2.5</v>
      </c>
    </row>
    <row r="54" spans="1:22" x14ac:dyDescent="0.3">
      <c r="A54" s="122">
        <v>3690</v>
      </c>
      <c r="B54" s="3">
        <v>0</v>
      </c>
      <c r="C54" s="3">
        <v>1997</v>
      </c>
      <c r="D54" s="3">
        <v>20</v>
      </c>
      <c r="E54" s="88" t="str">
        <f t="shared" si="0"/>
        <v>15-25</v>
      </c>
      <c r="F54" s="3">
        <v>4</v>
      </c>
      <c r="G54" s="3">
        <v>2</v>
      </c>
      <c r="H54" s="3">
        <v>3</v>
      </c>
      <c r="I54" s="3">
        <v>4</v>
      </c>
      <c r="J54" s="3">
        <v>4</v>
      </c>
      <c r="K54" s="3">
        <v>3</v>
      </c>
      <c r="L54" s="3">
        <v>5</v>
      </c>
      <c r="M54" s="3">
        <v>4</v>
      </c>
      <c r="N54" s="3">
        <v>4</v>
      </c>
      <c r="O54" s="3">
        <v>2</v>
      </c>
      <c r="P54" s="3">
        <v>4</v>
      </c>
      <c r="Q54" s="3">
        <v>4</v>
      </c>
      <c r="R54" s="3">
        <v>4</v>
      </c>
      <c r="S54" s="3">
        <v>4</v>
      </c>
      <c r="T54" s="3">
        <v>3</v>
      </c>
      <c r="U54" s="3">
        <f t="shared" si="1"/>
        <v>54</v>
      </c>
      <c r="V54" s="53">
        <v>5</v>
      </c>
    </row>
    <row r="55" spans="1:22" x14ac:dyDescent="0.3">
      <c r="A55" s="122">
        <v>3713</v>
      </c>
      <c r="B55" s="3">
        <v>1</v>
      </c>
      <c r="C55" s="3">
        <v>1996</v>
      </c>
      <c r="D55" s="3">
        <v>21</v>
      </c>
      <c r="E55" s="88" t="str">
        <f t="shared" si="0"/>
        <v>15-25</v>
      </c>
      <c r="F55" s="3">
        <v>4</v>
      </c>
      <c r="G55" s="3">
        <v>2</v>
      </c>
      <c r="H55" s="3">
        <v>4</v>
      </c>
      <c r="I55" s="3">
        <v>5</v>
      </c>
      <c r="J55" s="3">
        <v>1</v>
      </c>
      <c r="K55" s="3">
        <v>5</v>
      </c>
      <c r="L55" s="3">
        <v>5</v>
      </c>
      <c r="M55" s="3">
        <v>5</v>
      </c>
      <c r="N55" s="3">
        <v>5</v>
      </c>
      <c r="O55" s="3">
        <v>5</v>
      </c>
      <c r="P55" s="3">
        <v>4</v>
      </c>
      <c r="Q55" s="3">
        <v>4</v>
      </c>
      <c r="R55" s="3">
        <v>4</v>
      </c>
      <c r="S55" s="3">
        <v>4</v>
      </c>
      <c r="T55" s="3">
        <v>5</v>
      </c>
      <c r="U55" s="3">
        <f t="shared" si="1"/>
        <v>58</v>
      </c>
      <c r="V55" s="53">
        <v>5</v>
      </c>
    </row>
    <row r="56" spans="1:22" x14ac:dyDescent="0.3">
      <c r="A56" s="122">
        <v>3717</v>
      </c>
      <c r="B56" s="3">
        <v>1</v>
      </c>
      <c r="C56" s="3">
        <v>1996</v>
      </c>
      <c r="D56" s="3">
        <v>21</v>
      </c>
      <c r="E56" s="88" t="str">
        <f t="shared" si="0"/>
        <v>15-25</v>
      </c>
      <c r="F56" s="3">
        <v>2</v>
      </c>
      <c r="G56" s="3">
        <v>4</v>
      </c>
      <c r="H56" s="3">
        <v>4</v>
      </c>
      <c r="I56" s="3">
        <v>4</v>
      </c>
      <c r="J56" s="3">
        <v>2</v>
      </c>
      <c r="K56" s="3">
        <v>5</v>
      </c>
      <c r="L56" s="3">
        <v>5</v>
      </c>
      <c r="M56" s="3">
        <v>2</v>
      </c>
      <c r="N56" s="3">
        <v>2</v>
      </c>
      <c r="O56" s="3">
        <v>5</v>
      </c>
      <c r="P56" s="3">
        <v>4</v>
      </c>
      <c r="Q56" s="3">
        <v>2</v>
      </c>
      <c r="R56" s="3">
        <v>4</v>
      </c>
      <c r="S56" s="3">
        <v>4</v>
      </c>
      <c r="T56" s="3">
        <v>5</v>
      </c>
      <c r="U56" s="3">
        <f t="shared" si="1"/>
        <v>50</v>
      </c>
      <c r="V56" s="53">
        <v>5</v>
      </c>
    </row>
    <row r="57" spans="1:22" x14ac:dyDescent="0.3">
      <c r="A57" s="122">
        <v>3728</v>
      </c>
      <c r="B57" s="3">
        <v>0</v>
      </c>
      <c r="C57" s="3">
        <v>1995</v>
      </c>
      <c r="D57" s="3">
        <v>22</v>
      </c>
      <c r="E57" s="88" t="str">
        <f t="shared" si="0"/>
        <v>15-25</v>
      </c>
      <c r="F57" s="3">
        <v>3</v>
      </c>
      <c r="G57" s="3">
        <v>3</v>
      </c>
      <c r="H57" s="3">
        <v>4</v>
      </c>
      <c r="I57" s="3">
        <v>5</v>
      </c>
      <c r="J57" s="3">
        <v>4</v>
      </c>
      <c r="K57" s="3">
        <v>4</v>
      </c>
      <c r="L57" s="3">
        <v>4</v>
      </c>
      <c r="M57" s="3">
        <v>4</v>
      </c>
      <c r="N57" s="3">
        <v>5</v>
      </c>
      <c r="O57" s="3">
        <v>3</v>
      </c>
      <c r="P57" s="3">
        <v>3</v>
      </c>
      <c r="Q57" s="3">
        <v>5</v>
      </c>
      <c r="R57" s="3">
        <v>4</v>
      </c>
      <c r="S57" s="3">
        <v>5</v>
      </c>
      <c r="T57" s="3">
        <v>2</v>
      </c>
      <c r="U57" s="3">
        <f t="shared" si="1"/>
        <v>60</v>
      </c>
      <c r="V57" s="53">
        <v>5</v>
      </c>
    </row>
    <row r="58" spans="1:22" x14ac:dyDescent="0.3">
      <c r="A58" s="122">
        <v>3335</v>
      </c>
      <c r="B58" s="3">
        <v>1</v>
      </c>
      <c r="C58" s="3">
        <v>1993</v>
      </c>
      <c r="D58" s="3">
        <v>24</v>
      </c>
      <c r="E58" s="88" t="str">
        <f t="shared" si="0"/>
        <v>15-25</v>
      </c>
      <c r="F58" s="3">
        <v>2</v>
      </c>
      <c r="G58" s="3">
        <v>3</v>
      </c>
      <c r="H58" s="3">
        <v>3</v>
      </c>
      <c r="I58" s="3">
        <v>4</v>
      </c>
      <c r="J58" s="3">
        <v>4</v>
      </c>
      <c r="K58" s="3">
        <v>4</v>
      </c>
      <c r="L58" s="3">
        <v>5</v>
      </c>
      <c r="M58" s="3">
        <v>2</v>
      </c>
      <c r="N58" s="3">
        <v>4</v>
      </c>
      <c r="O58" s="3">
        <v>4</v>
      </c>
      <c r="P58" s="3">
        <v>3</v>
      </c>
      <c r="Q58" s="3">
        <v>4</v>
      </c>
      <c r="R58" s="3">
        <v>4</v>
      </c>
      <c r="S58" s="3">
        <v>3</v>
      </c>
      <c r="T58" s="3">
        <v>4</v>
      </c>
      <c r="U58" s="3">
        <f t="shared" si="1"/>
        <v>51</v>
      </c>
      <c r="V58" s="53">
        <v>1</v>
      </c>
    </row>
    <row r="59" spans="1:22" x14ac:dyDescent="0.3">
      <c r="A59" s="122">
        <v>3700</v>
      </c>
      <c r="B59" s="3">
        <v>0</v>
      </c>
      <c r="C59" s="3">
        <v>1997</v>
      </c>
      <c r="D59" s="3">
        <v>20</v>
      </c>
      <c r="E59" s="88" t="str">
        <f t="shared" si="0"/>
        <v>15-25</v>
      </c>
      <c r="F59" s="3">
        <v>4</v>
      </c>
      <c r="G59" s="3">
        <v>3</v>
      </c>
      <c r="H59" s="3">
        <v>2</v>
      </c>
      <c r="I59" s="3">
        <v>2</v>
      </c>
      <c r="J59" s="3">
        <v>5</v>
      </c>
      <c r="K59" s="3">
        <v>4</v>
      </c>
      <c r="L59" s="3">
        <v>3</v>
      </c>
      <c r="M59" s="3">
        <v>4</v>
      </c>
      <c r="N59" s="3">
        <v>4</v>
      </c>
      <c r="O59" s="3">
        <v>3</v>
      </c>
      <c r="P59" s="3">
        <v>3</v>
      </c>
      <c r="Q59" s="3">
        <v>4</v>
      </c>
      <c r="R59" s="3">
        <v>4</v>
      </c>
      <c r="S59" s="3">
        <v>5</v>
      </c>
      <c r="T59" s="3">
        <v>2</v>
      </c>
      <c r="U59" s="3">
        <f t="shared" si="1"/>
        <v>54</v>
      </c>
      <c r="V59" s="53">
        <v>5</v>
      </c>
    </row>
    <row r="60" spans="1:22" x14ac:dyDescent="0.3">
      <c r="A60" s="122">
        <v>3646</v>
      </c>
      <c r="B60" s="3">
        <v>1</v>
      </c>
      <c r="C60" s="3">
        <v>1993</v>
      </c>
      <c r="D60" s="3">
        <v>24</v>
      </c>
      <c r="E60" s="88" t="str">
        <f t="shared" si="0"/>
        <v>15-25</v>
      </c>
      <c r="F60" s="3">
        <v>4</v>
      </c>
      <c r="G60" s="3">
        <v>2</v>
      </c>
      <c r="H60" s="3">
        <v>2</v>
      </c>
      <c r="I60" s="3">
        <v>3</v>
      </c>
      <c r="J60" s="3">
        <v>2</v>
      </c>
      <c r="K60" s="3">
        <v>4</v>
      </c>
      <c r="L60" s="3">
        <v>5</v>
      </c>
      <c r="M60" s="3">
        <v>2</v>
      </c>
      <c r="N60" s="3">
        <v>4</v>
      </c>
      <c r="O60" s="3">
        <v>2</v>
      </c>
      <c r="P60" s="3">
        <v>2</v>
      </c>
      <c r="Q60" s="3">
        <v>4</v>
      </c>
      <c r="R60" s="3">
        <v>4</v>
      </c>
      <c r="S60" s="3">
        <v>4</v>
      </c>
      <c r="T60" s="3">
        <v>2</v>
      </c>
      <c r="U60" s="3">
        <f t="shared" si="1"/>
        <v>48</v>
      </c>
      <c r="V60" s="53">
        <v>5</v>
      </c>
    </row>
    <row r="61" spans="1:22" x14ac:dyDescent="0.3">
      <c r="A61" s="122">
        <v>3749</v>
      </c>
      <c r="B61" s="3">
        <v>1</v>
      </c>
      <c r="C61" s="3">
        <v>1997</v>
      </c>
      <c r="D61" s="3">
        <v>20</v>
      </c>
      <c r="E61" s="88" t="str">
        <f t="shared" si="0"/>
        <v>15-25</v>
      </c>
      <c r="F61" s="3">
        <v>4</v>
      </c>
      <c r="G61" s="3">
        <v>5</v>
      </c>
      <c r="H61" s="3">
        <v>5</v>
      </c>
      <c r="I61" s="3">
        <v>5</v>
      </c>
      <c r="J61" s="3">
        <v>5</v>
      </c>
      <c r="K61" s="3">
        <v>4</v>
      </c>
      <c r="L61" s="3">
        <v>4</v>
      </c>
      <c r="M61" s="3">
        <v>5</v>
      </c>
      <c r="N61" s="3">
        <v>5</v>
      </c>
      <c r="O61" s="3">
        <v>4</v>
      </c>
      <c r="P61" s="3">
        <v>4</v>
      </c>
      <c r="Q61" s="3">
        <v>5</v>
      </c>
      <c r="R61" s="3">
        <v>5</v>
      </c>
      <c r="S61" s="3">
        <v>5</v>
      </c>
      <c r="T61" s="3">
        <v>1</v>
      </c>
      <c r="U61" s="3">
        <f t="shared" si="1"/>
        <v>70</v>
      </c>
      <c r="V61" s="53">
        <v>5</v>
      </c>
    </row>
    <row r="62" spans="1:22" x14ac:dyDescent="0.3">
      <c r="A62" s="122">
        <v>3709</v>
      </c>
      <c r="B62" s="3">
        <v>1</v>
      </c>
      <c r="C62" s="3">
        <v>1998</v>
      </c>
      <c r="D62" s="3">
        <v>19</v>
      </c>
      <c r="E62" s="88" t="str">
        <f t="shared" si="0"/>
        <v>15-25</v>
      </c>
      <c r="F62" s="3">
        <v>3</v>
      </c>
      <c r="G62" s="3">
        <v>1</v>
      </c>
      <c r="H62" s="3">
        <v>2</v>
      </c>
      <c r="I62" s="3">
        <v>4</v>
      </c>
      <c r="J62" s="3">
        <v>4</v>
      </c>
      <c r="K62" s="3">
        <v>5</v>
      </c>
      <c r="L62" s="3">
        <v>4</v>
      </c>
      <c r="M62" s="3">
        <v>3</v>
      </c>
      <c r="N62" s="3">
        <v>2</v>
      </c>
      <c r="O62" s="3">
        <v>2</v>
      </c>
      <c r="P62" s="3">
        <v>2</v>
      </c>
      <c r="Q62" s="3">
        <v>4</v>
      </c>
      <c r="R62" s="3">
        <v>2</v>
      </c>
      <c r="S62" s="3">
        <v>3</v>
      </c>
      <c r="T62" s="3">
        <v>4</v>
      </c>
      <c r="U62" s="3">
        <f t="shared" si="1"/>
        <v>43</v>
      </c>
      <c r="V62" s="53" t="s">
        <v>695</v>
      </c>
    </row>
    <row r="63" spans="1:22" x14ac:dyDescent="0.3">
      <c r="A63" s="122">
        <v>3789</v>
      </c>
      <c r="B63" s="3">
        <v>0</v>
      </c>
      <c r="C63" s="3">
        <v>1997</v>
      </c>
      <c r="D63" s="3">
        <v>20</v>
      </c>
      <c r="E63" s="88" t="str">
        <f t="shared" si="0"/>
        <v>15-25</v>
      </c>
      <c r="F63" s="3">
        <v>2</v>
      </c>
      <c r="G63" s="3">
        <v>3</v>
      </c>
      <c r="H63" s="3">
        <v>4</v>
      </c>
      <c r="I63" s="3">
        <v>2</v>
      </c>
      <c r="J63" s="3">
        <v>4</v>
      </c>
      <c r="K63" s="3">
        <v>3</v>
      </c>
      <c r="L63" s="3">
        <v>3</v>
      </c>
      <c r="M63" s="3">
        <v>2</v>
      </c>
      <c r="N63" s="3">
        <v>2</v>
      </c>
      <c r="O63" s="3">
        <v>3</v>
      </c>
      <c r="P63" s="3">
        <v>3</v>
      </c>
      <c r="Q63" s="3">
        <v>3</v>
      </c>
      <c r="R63" s="3">
        <v>4</v>
      </c>
      <c r="S63" s="3">
        <v>4</v>
      </c>
      <c r="T63" s="3">
        <v>4</v>
      </c>
      <c r="U63" s="3">
        <f t="shared" si="1"/>
        <v>44</v>
      </c>
      <c r="V63" s="53">
        <v>2.5</v>
      </c>
    </row>
    <row r="64" spans="1:22" x14ac:dyDescent="0.3">
      <c r="A64" s="122">
        <v>3790</v>
      </c>
      <c r="B64" s="3">
        <v>1</v>
      </c>
      <c r="C64" s="3">
        <v>1994</v>
      </c>
      <c r="D64" s="3">
        <v>23</v>
      </c>
      <c r="E64" s="88" t="str">
        <f t="shared" si="0"/>
        <v>15-25</v>
      </c>
      <c r="F64" s="3">
        <v>5</v>
      </c>
      <c r="G64" s="3">
        <v>3</v>
      </c>
      <c r="H64" s="3">
        <v>5</v>
      </c>
      <c r="I64" s="3">
        <v>4</v>
      </c>
      <c r="J64" s="3">
        <v>5</v>
      </c>
      <c r="K64" s="3">
        <v>4</v>
      </c>
      <c r="L64" s="3">
        <v>4</v>
      </c>
      <c r="M64" s="3">
        <v>4</v>
      </c>
      <c r="N64" s="3">
        <v>4</v>
      </c>
      <c r="O64" s="3">
        <v>4</v>
      </c>
      <c r="P64" s="3">
        <v>4</v>
      </c>
      <c r="Q64" s="3">
        <v>5</v>
      </c>
      <c r="R64" s="3">
        <v>5</v>
      </c>
      <c r="S64" s="3">
        <v>5</v>
      </c>
      <c r="T64" s="3">
        <v>1</v>
      </c>
      <c r="U64" s="3">
        <f t="shared" si="1"/>
        <v>66</v>
      </c>
      <c r="V64" s="53">
        <v>5</v>
      </c>
    </row>
    <row r="65" spans="1:22" x14ac:dyDescent="0.3">
      <c r="A65" s="122">
        <v>3812</v>
      </c>
      <c r="B65" s="3">
        <v>0</v>
      </c>
      <c r="C65" s="3">
        <v>1967</v>
      </c>
      <c r="D65" s="3">
        <v>50</v>
      </c>
      <c r="E65" s="88" t="str">
        <f t="shared" si="0"/>
        <v>26-83</v>
      </c>
      <c r="F65" s="3">
        <v>5</v>
      </c>
      <c r="G65" s="3">
        <v>4</v>
      </c>
      <c r="H65" s="3">
        <v>5</v>
      </c>
      <c r="I65" s="3">
        <v>4</v>
      </c>
      <c r="J65" s="3">
        <v>5</v>
      </c>
      <c r="K65" s="3">
        <v>5</v>
      </c>
      <c r="L65" s="3">
        <v>5</v>
      </c>
      <c r="M65" s="3">
        <v>5</v>
      </c>
      <c r="N65" s="3">
        <v>5</v>
      </c>
      <c r="O65" s="3">
        <v>4</v>
      </c>
      <c r="P65" s="3">
        <v>4</v>
      </c>
      <c r="Q65" s="3">
        <v>5</v>
      </c>
      <c r="R65" s="3">
        <v>5</v>
      </c>
      <c r="S65" s="3">
        <v>5</v>
      </c>
      <c r="T65" s="3">
        <v>1</v>
      </c>
      <c r="U65" s="3">
        <f t="shared" si="1"/>
        <v>71</v>
      </c>
      <c r="V65" s="53">
        <v>5</v>
      </c>
    </row>
    <row r="66" spans="1:22" x14ac:dyDescent="0.3">
      <c r="A66" s="122">
        <v>3809</v>
      </c>
      <c r="B66" s="3">
        <v>0</v>
      </c>
      <c r="C66" s="3">
        <v>1953</v>
      </c>
      <c r="D66" s="3">
        <v>64</v>
      </c>
      <c r="E66" s="88" t="str">
        <f t="shared" si="0"/>
        <v>26-83</v>
      </c>
      <c r="F66" s="3">
        <v>5</v>
      </c>
      <c r="G66" s="3">
        <v>2</v>
      </c>
      <c r="H66" s="3">
        <v>5</v>
      </c>
      <c r="I66" s="3">
        <v>4</v>
      </c>
      <c r="J66" s="3">
        <v>5</v>
      </c>
      <c r="K66" s="3">
        <v>5</v>
      </c>
      <c r="L66" s="3">
        <v>5</v>
      </c>
      <c r="M66" s="3">
        <v>5</v>
      </c>
      <c r="N66" s="3">
        <v>5</v>
      </c>
      <c r="O66" s="3">
        <v>5</v>
      </c>
      <c r="P66" s="3">
        <v>5</v>
      </c>
      <c r="Q66" s="3">
        <v>5</v>
      </c>
      <c r="R66" s="3">
        <v>5</v>
      </c>
      <c r="S66" s="3">
        <v>5</v>
      </c>
      <c r="T66" s="3">
        <v>1</v>
      </c>
      <c r="U66" s="3">
        <f t="shared" si="1"/>
        <v>71</v>
      </c>
      <c r="V66" s="53">
        <v>1</v>
      </c>
    </row>
    <row r="67" spans="1:22" x14ac:dyDescent="0.3">
      <c r="A67" s="122">
        <v>3815</v>
      </c>
      <c r="B67" s="3">
        <v>0</v>
      </c>
      <c r="C67" s="3">
        <v>1995</v>
      </c>
      <c r="D67" s="3">
        <v>22</v>
      </c>
      <c r="E67" s="88" t="str">
        <f t="shared" ref="E67:E130" si="2">IF(D67&lt;26,"15-25","26-83")</f>
        <v>15-25</v>
      </c>
      <c r="F67" s="3">
        <v>3</v>
      </c>
      <c r="G67" s="3">
        <v>5</v>
      </c>
      <c r="H67" s="3">
        <v>5</v>
      </c>
      <c r="I67" s="3">
        <v>4</v>
      </c>
      <c r="J67" s="3">
        <v>4</v>
      </c>
      <c r="K67" s="3">
        <v>4</v>
      </c>
      <c r="L67" s="3">
        <v>4</v>
      </c>
      <c r="M67" s="3">
        <v>2</v>
      </c>
      <c r="N67" s="3">
        <v>4</v>
      </c>
      <c r="O67" s="3">
        <v>2</v>
      </c>
      <c r="P67" s="3">
        <v>3</v>
      </c>
      <c r="Q67" s="3">
        <v>2</v>
      </c>
      <c r="R67" s="3">
        <v>2</v>
      </c>
      <c r="S67" s="3">
        <v>4</v>
      </c>
      <c r="T67" s="3">
        <v>3</v>
      </c>
      <c r="U67" s="3">
        <f t="shared" ref="U67:U130" si="3">SUM(F67,G67,H67,I67,J67,K67,L67,M67,N67,O67,P67,Q67,R67,S67,6-T67)</f>
        <v>51</v>
      </c>
      <c r="V67" s="53" t="s">
        <v>695</v>
      </c>
    </row>
    <row r="68" spans="1:22" x14ac:dyDescent="0.3">
      <c r="A68" s="122">
        <v>3753</v>
      </c>
      <c r="B68" s="3">
        <v>1</v>
      </c>
      <c r="C68" s="3">
        <v>1996</v>
      </c>
      <c r="D68" s="3">
        <v>21</v>
      </c>
      <c r="E68" s="88" t="str">
        <f t="shared" si="2"/>
        <v>15-25</v>
      </c>
      <c r="F68" s="3">
        <v>2</v>
      </c>
      <c r="G68" s="3">
        <v>2</v>
      </c>
      <c r="H68" s="3">
        <v>4</v>
      </c>
      <c r="I68" s="3">
        <v>5</v>
      </c>
      <c r="J68" s="3">
        <v>5</v>
      </c>
      <c r="K68" s="3">
        <v>4</v>
      </c>
      <c r="L68" s="3">
        <v>2</v>
      </c>
      <c r="M68" s="3">
        <v>3</v>
      </c>
      <c r="N68" s="3">
        <v>4</v>
      </c>
      <c r="O68" s="3">
        <v>2</v>
      </c>
      <c r="P68" s="3">
        <v>1</v>
      </c>
      <c r="Q68" s="3">
        <v>2</v>
      </c>
      <c r="R68" s="3">
        <v>1</v>
      </c>
      <c r="S68" s="3">
        <v>4</v>
      </c>
      <c r="T68" s="3">
        <v>5</v>
      </c>
      <c r="U68" s="3">
        <f t="shared" si="3"/>
        <v>42</v>
      </c>
      <c r="V68" s="53">
        <v>4</v>
      </c>
    </row>
    <row r="69" spans="1:22" x14ac:dyDescent="0.3">
      <c r="A69" s="122">
        <v>3849</v>
      </c>
      <c r="B69" s="3">
        <v>0</v>
      </c>
      <c r="C69" s="3">
        <v>1982</v>
      </c>
      <c r="D69" s="3">
        <v>35</v>
      </c>
      <c r="E69" s="88" t="str">
        <f t="shared" si="2"/>
        <v>26-83</v>
      </c>
      <c r="F69" s="3">
        <v>3</v>
      </c>
      <c r="G69" s="3">
        <v>4</v>
      </c>
      <c r="H69" s="3">
        <v>4</v>
      </c>
      <c r="I69" s="3">
        <v>3</v>
      </c>
      <c r="J69" s="3">
        <v>5</v>
      </c>
      <c r="K69" s="3">
        <v>4</v>
      </c>
      <c r="L69" s="3">
        <v>4</v>
      </c>
      <c r="M69" s="3">
        <v>3</v>
      </c>
      <c r="N69" s="3">
        <v>5</v>
      </c>
      <c r="O69" s="3">
        <v>4</v>
      </c>
      <c r="P69" s="3">
        <v>3</v>
      </c>
      <c r="Q69" s="3">
        <v>4</v>
      </c>
      <c r="R69" s="3">
        <v>3</v>
      </c>
      <c r="S69" s="3">
        <v>4</v>
      </c>
      <c r="T69" s="3">
        <v>2</v>
      </c>
      <c r="U69" s="3">
        <f t="shared" si="3"/>
        <v>57</v>
      </c>
      <c r="V69" s="53">
        <v>2.5</v>
      </c>
    </row>
    <row r="70" spans="1:22" x14ac:dyDescent="0.3">
      <c r="A70" s="122">
        <v>3598</v>
      </c>
      <c r="B70" s="3">
        <v>1</v>
      </c>
      <c r="C70" s="3">
        <v>1993</v>
      </c>
      <c r="D70" s="3">
        <v>24</v>
      </c>
      <c r="E70" s="88" t="str">
        <f t="shared" si="2"/>
        <v>15-25</v>
      </c>
      <c r="F70" s="3">
        <v>2</v>
      </c>
      <c r="G70" s="3">
        <v>2</v>
      </c>
      <c r="H70" s="3">
        <v>4</v>
      </c>
      <c r="I70" s="3">
        <v>2</v>
      </c>
      <c r="J70" s="3">
        <v>4</v>
      </c>
      <c r="K70" s="3">
        <v>4</v>
      </c>
      <c r="L70" s="3">
        <v>3</v>
      </c>
      <c r="M70" s="3">
        <v>3</v>
      </c>
      <c r="N70" s="3">
        <v>5</v>
      </c>
      <c r="O70" s="3">
        <v>4</v>
      </c>
      <c r="P70" s="3">
        <v>2</v>
      </c>
      <c r="Q70" s="3">
        <v>5</v>
      </c>
      <c r="R70" s="3">
        <v>2</v>
      </c>
      <c r="S70" s="3">
        <v>3</v>
      </c>
      <c r="T70" s="3">
        <v>4</v>
      </c>
      <c r="U70" s="3">
        <f t="shared" si="3"/>
        <v>47</v>
      </c>
      <c r="V70" s="53">
        <v>3</v>
      </c>
    </row>
    <row r="71" spans="1:22" x14ac:dyDescent="0.3">
      <c r="A71" s="122">
        <v>3896</v>
      </c>
      <c r="B71" s="3">
        <v>0</v>
      </c>
      <c r="C71" s="3">
        <v>1985</v>
      </c>
      <c r="D71" s="3">
        <v>32</v>
      </c>
      <c r="E71" s="88" t="str">
        <f t="shared" si="2"/>
        <v>26-83</v>
      </c>
      <c r="F71" s="3">
        <v>2</v>
      </c>
      <c r="G71" s="3">
        <v>1</v>
      </c>
      <c r="H71" s="3">
        <v>4</v>
      </c>
      <c r="I71" s="3">
        <v>2</v>
      </c>
      <c r="J71" s="3">
        <v>4</v>
      </c>
      <c r="K71" s="3">
        <v>2</v>
      </c>
      <c r="L71" s="3">
        <v>2</v>
      </c>
      <c r="M71" s="3">
        <v>1</v>
      </c>
      <c r="N71" s="3">
        <v>1</v>
      </c>
      <c r="O71" s="3">
        <v>4</v>
      </c>
      <c r="P71" s="3">
        <v>2</v>
      </c>
      <c r="Q71" s="3">
        <v>1</v>
      </c>
      <c r="R71" s="3">
        <v>1</v>
      </c>
      <c r="S71" s="3">
        <v>1</v>
      </c>
      <c r="T71" s="3">
        <v>4</v>
      </c>
      <c r="U71" s="3">
        <f t="shared" si="3"/>
        <v>30</v>
      </c>
      <c r="V71" s="53">
        <v>1</v>
      </c>
    </row>
    <row r="72" spans="1:22" x14ac:dyDescent="0.3">
      <c r="A72" s="122">
        <v>3862</v>
      </c>
      <c r="B72" s="3">
        <v>1</v>
      </c>
      <c r="C72" s="3">
        <v>1962</v>
      </c>
      <c r="D72" s="3">
        <v>55</v>
      </c>
      <c r="E72" s="88" t="str">
        <f t="shared" si="2"/>
        <v>26-83</v>
      </c>
      <c r="F72" s="3">
        <v>4</v>
      </c>
      <c r="G72" s="3">
        <v>3</v>
      </c>
      <c r="H72" s="3">
        <v>4</v>
      </c>
      <c r="I72" s="3">
        <v>3</v>
      </c>
      <c r="J72" s="3">
        <v>4</v>
      </c>
      <c r="K72" s="3">
        <v>2</v>
      </c>
      <c r="L72" s="3">
        <v>4</v>
      </c>
      <c r="M72" s="3">
        <v>4</v>
      </c>
      <c r="N72" s="3">
        <v>4</v>
      </c>
      <c r="O72" s="3">
        <v>4</v>
      </c>
      <c r="P72" s="3">
        <v>3</v>
      </c>
      <c r="Q72" s="3">
        <v>2</v>
      </c>
      <c r="R72" s="3">
        <v>3</v>
      </c>
      <c r="S72" s="3">
        <v>4</v>
      </c>
      <c r="T72" s="3">
        <v>2</v>
      </c>
      <c r="U72" s="3">
        <f t="shared" si="3"/>
        <v>52</v>
      </c>
      <c r="V72" s="53">
        <v>5</v>
      </c>
    </row>
    <row r="73" spans="1:22" x14ac:dyDescent="0.3">
      <c r="A73" s="122">
        <v>3913</v>
      </c>
      <c r="B73" s="3">
        <v>0</v>
      </c>
      <c r="C73" s="3">
        <v>1987</v>
      </c>
      <c r="D73" s="3">
        <v>30</v>
      </c>
      <c r="E73" s="88" t="str">
        <f t="shared" si="2"/>
        <v>26-83</v>
      </c>
      <c r="F73" s="3">
        <v>2</v>
      </c>
      <c r="G73" s="3">
        <v>3</v>
      </c>
      <c r="H73" s="3">
        <v>4</v>
      </c>
      <c r="I73" s="3">
        <v>3</v>
      </c>
      <c r="J73" s="3">
        <v>1</v>
      </c>
      <c r="K73" s="3">
        <v>2</v>
      </c>
      <c r="L73" s="3">
        <v>4</v>
      </c>
      <c r="M73" s="3">
        <v>1</v>
      </c>
      <c r="N73" s="3">
        <v>4</v>
      </c>
      <c r="O73" s="3">
        <v>3</v>
      </c>
      <c r="P73" s="3">
        <v>3</v>
      </c>
      <c r="Q73" s="3">
        <v>4</v>
      </c>
      <c r="R73" s="3">
        <v>3</v>
      </c>
      <c r="S73" s="3">
        <v>2</v>
      </c>
      <c r="T73" s="3">
        <v>5</v>
      </c>
      <c r="U73" s="3">
        <f t="shared" si="3"/>
        <v>40</v>
      </c>
      <c r="V73" s="53">
        <v>1</v>
      </c>
    </row>
    <row r="74" spans="1:22" x14ac:dyDescent="0.3">
      <c r="A74" s="122">
        <v>3911</v>
      </c>
      <c r="B74" s="3">
        <v>0</v>
      </c>
      <c r="C74" s="3">
        <v>1997</v>
      </c>
      <c r="D74" s="3">
        <v>20</v>
      </c>
      <c r="E74" s="88" t="str">
        <f t="shared" si="2"/>
        <v>15-25</v>
      </c>
      <c r="F74" s="3">
        <v>4</v>
      </c>
      <c r="G74" s="3">
        <v>4</v>
      </c>
      <c r="H74" s="3">
        <v>4</v>
      </c>
      <c r="I74" s="3">
        <v>4</v>
      </c>
      <c r="J74" s="3">
        <v>4</v>
      </c>
      <c r="K74" s="3">
        <v>1</v>
      </c>
      <c r="L74" s="3">
        <v>4</v>
      </c>
      <c r="M74" s="3">
        <v>4</v>
      </c>
      <c r="N74" s="3">
        <v>4</v>
      </c>
      <c r="O74" s="3">
        <v>4</v>
      </c>
      <c r="P74" s="3">
        <v>4</v>
      </c>
      <c r="Q74" s="3">
        <v>4</v>
      </c>
      <c r="R74" s="3">
        <v>4</v>
      </c>
      <c r="S74" s="3">
        <v>5</v>
      </c>
      <c r="T74" s="3">
        <v>1</v>
      </c>
      <c r="U74" s="3">
        <f t="shared" si="3"/>
        <v>59</v>
      </c>
      <c r="V74" s="53" t="s">
        <v>695</v>
      </c>
    </row>
    <row r="75" spans="1:22" x14ac:dyDescent="0.3">
      <c r="A75" s="122">
        <v>3483</v>
      </c>
      <c r="B75" s="3">
        <v>0</v>
      </c>
      <c r="C75" s="3">
        <v>1973</v>
      </c>
      <c r="D75" s="3">
        <v>44</v>
      </c>
      <c r="E75" s="88" t="str">
        <f t="shared" si="2"/>
        <v>26-83</v>
      </c>
      <c r="F75" s="3">
        <v>5</v>
      </c>
      <c r="G75" s="3">
        <v>4</v>
      </c>
      <c r="H75" s="3">
        <v>5</v>
      </c>
      <c r="I75" s="3">
        <v>2</v>
      </c>
      <c r="J75" s="3">
        <v>5</v>
      </c>
      <c r="K75" s="3">
        <v>4</v>
      </c>
      <c r="L75" s="3">
        <v>4</v>
      </c>
      <c r="M75" s="3">
        <v>5</v>
      </c>
      <c r="N75" s="3">
        <v>5</v>
      </c>
      <c r="O75" s="3">
        <v>4</v>
      </c>
      <c r="P75" s="3">
        <v>5</v>
      </c>
      <c r="Q75" s="3">
        <v>5</v>
      </c>
      <c r="R75" s="3">
        <v>5</v>
      </c>
      <c r="S75" s="3">
        <v>5</v>
      </c>
      <c r="T75" s="3">
        <v>1</v>
      </c>
      <c r="U75" s="3">
        <f t="shared" si="3"/>
        <v>68</v>
      </c>
      <c r="V75" s="53">
        <v>5</v>
      </c>
    </row>
    <row r="76" spans="1:22" x14ac:dyDescent="0.3">
      <c r="A76" s="122">
        <v>3945</v>
      </c>
      <c r="B76" s="3">
        <v>0</v>
      </c>
      <c r="C76" s="3">
        <v>1990</v>
      </c>
      <c r="D76" s="3">
        <v>27</v>
      </c>
      <c r="E76" s="88" t="str">
        <f t="shared" si="2"/>
        <v>26-83</v>
      </c>
      <c r="F76" s="3">
        <v>2</v>
      </c>
      <c r="G76" s="3">
        <v>4</v>
      </c>
      <c r="H76" s="3">
        <v>4</v>
      </c>
      <c r="I76" s="3">
        <v>3</v>
      </c>
      <c r="J76" s="3">
        <v>4</v>
      </c>
      <c r="K76" s="3">
        <v>3</v>
      </c>
      <c r="L76" s="3">
        <v>3</v>
      </c>
      <c r="M76" s="3">
        <v>2</v>
      </c>
      <c r="N76" s="3">
        <v>2</v>
      </c>
      <c r="O76" s="3">
        <v>3</v>
      </c>
      <c r="P76" s="3">
        <v>2</v>
      </c>
      <c r="Q76" s="3">
        <v>2</v>
      </c>
      <c r="R76" s="3">
        <v>3</v>
      </c>
      <c r="S76" s="3">
        <v>3</v>
      </c>
      <c r="T76" s="3">
        <v>3</v>
      </c>
      <c r="U76" s="3">
        <f t="shared" si="3"/>
        <v>43</v>
      </c>
      <c r="V76" s="53" t="s">
        <v>695</v>
      </c>
    </row>
    <row r="77" spans="1:22" x14ac:dyDescent="0.3">
      <c r="A77" s="122">
        <v>3958</v>
      </c>
      <c r="B77" s="3">
        <v>0</v>
      </c>
      <c r="C77" s="3">
        <v>1997</v>
      </c>
      <c r="D77" s="3">
        <v>20</v>
      </c>
      <c r="E77" s="88" t="str">
        <f t="shared" si="2"/>
        <v>15-25</v>
      </c>
      <c r="F77" s="3">
        <v>1</v>
      </c>
      <c r="G77" s="3">
        <v>1</v>
      </c>
      <c r="H77" s="3">
        <v>1</v>
      </c>
      <c r="I77" s="3">
        <v>2</v>
      </c>
      <c r="J77" s="3">
        <v>4</v>
      </c>
      <c r="K77" s="3">
        <v>5</v>
      </c>
      <c r="L77" s="3">
        <v>3</v>
      </c>
      <c r="M77" s="3">
        <v>1</v>
      </c>
      <c r="N77" s="3">
        <v>4</v>
      </c>
      <c r="O77" s="3">
        <v>4</v>
      </c>
      <c r="P77" s="3">
        <v>2</v>
      </c>
      <c r="Q77" s="3">
        <v>4</v>
      </c>
      <c r="R77" s="3">
        <v>4</v>
      </c>
      <c r="S77" s="3">
        <v>5</v>
      </c>
      <c r="T77" s="3">
        <v>5</v>
      </c>
      <c r="U77" s="3">
        <f t="shared" si="3"/>
        <v>42</v>
      </c>
      <c r="V77" s="53">
        <v>1</v>
      </c>
    </row>
    <row r="78" spans="1:22" x14ac:dyDescent="0.3">
      <c r="A78" s="122">
        <v>3978</v>
      </c>
      <c r="B78" s="3">
        <v>0</v>
      </c>
      <c r="C78" s="3">
        <v>1998</v>
      </c>
      <c r="D78" s="3">
        <v>19</v>
      </c>
      <c r="E78" s="88" t="str">
        <f t="shared" si="2"/>
        <v>15-25</v>
      </c>
      <c r="F78" s="3">
        <v>4</v>
      </c>
      <c r="G78" s="3">
        <v>3</v>
      </c>
      <c r="H78" s="3">
        <v>5</v>
      </c>
      <c r="I78" s="3">
        <v>3</v>
      </c>
      <c r="J78" s="3">
        <v>5</v>
      </c>
      <c r="K78" s="3">
        <v>5</v>
      </c>
      <c r="L78" s="3">
        <v>4</v>
      </c>
      <c r="M78" s="3">
        <v>4</v>
      </c>
      <c r="N78" s="3">
        <v>4</v>
      </c>
      <c r="O78" s="3">
        <v>3</v>
      </c>
      <c r="P78" s="3">
        <v>4</v>
      </c>
      <c r="Q78" s="3">
        <v>2</v>
      </c>
      <c r="R78" s="3">
        <v>3</v>
      </c>
      <c r="S78" s="3">
        <v>5</v>
      </c>
      <c r="T78" s="3">
        <v>4</v>
      </c>
      <c r="U78" s="3">
        <f t="shared" si="3"/>
        <v>56</v>
      </c>
      <c r="V78" s="53">
        <v>4</v>
      </c>
    </row>
    <row r="79" spans="1:22" x14ac:dyDescent="0.3">
      <c r="A79" s="122">
        <v>3970</v>
      </c>
      <c r="B79" s="3">
        <v>0</v>
      </c>
      <c r="C79" s="3">
        <v>1992</v>
      </c>
      <c r="D79" s="3">
        <v>25</v>
      </c>
      <c r="E79" s="88" t="str">
        <f t="shared" si="2"/>
        <v>15-25</v>
      </c>
      <c r="F79" s="3">
        <v>2</v>
      </c>
      <c r="G79" s="3">
        <v>2</v>
      </c>
      <c r="H79" s="3">
        <v>5</v>
      </c>
      <c r="I79" s="3">
        <v>2</v>
      </c>
      <c r="J79" s="3">
        <v>4</v>
      </c>
      <c r="K79" s="3">
        <v>4</v>
      </c>
      <c r="L79" s="3">
        <v>4</v>
      </c>
      <c r="M79" s="3">
        <v>4</v>
      </c>
      <c r="N79" s="3">
        <v>2</v>
      </c>
      <c r="O79" s="3">
        <v>3</v>
      </c>
      <c r="P79" s="3">
        <v>4</v>
      </c>
      <c r="Q79" s="3">
        <v>4</v>
      </c>
      <c r="R79" s="3">
        <v>3</v>
      </c>
      <c r="S79" s="3">
        <v>4</v>
      </c>
      <c r="T79" s="3">
        <v>3</v>
      </c>
      <c r="U79" s="3">
        <f t="shared" si="3"/>
        <v>50</v>
      </c>
      <c r="V79" s="53">
        <v>5</v>
      </c>
    </row>
    <row r="80" spans="1:22" x14ac:dyDescent="0.3">
      <c r="A80" s="122">
        <v>3994</v>
      </c>
      <c r="B80" s="3">
        <v>0</v>
      </c>
      <c r="C80" s="3">
        <v>1990</v>
      </c>
      <c r="D80" s="3">
        <v>27</v>
      </c>
      <c r="E80" s="88" t="str">
        <f t="shared" si="2"/>
        <v>26-83</v>
      </c>
      <c r="F80" s="3">
        <v>5</v>
      </c>
      <c r="G80" s="3">
        <v>4</v>
      </c>
      <c r="H80" s="3">
        <v>5</v>
      </c>
      <c r="I80" s="3">
        <v>4</v>
      </c>
      <c r="J80" s="3">
        <v>5</v>
      </c>
      <c r="K80" s="3">
        <v>4</v>
      </c>
      <c r="L80" s="3">
        <v>4</v>
      </c>
      <c r="M80" s="3">
        <v>5</v>
      </c>
      <c r="N80" s="3">
        <v>2</v>
      </c>
      <c r="O80" s="3">
        <v>5</v>
      </c>
      <c r="P80" s="3">
        <v>4</v>
      </c>
      <c r="Q80" s="3">
        <v>5</v>
      </c>
      <c r="R80" s="3">
        <v>5</v>
      </c>
      <c r="S80" s="3">
        <v>5</v>
      </c>
      <c r="T80" s="3">
        <v>2</v>
      </c>
      <c r="U80" s="3">
        <f t="shared" si="3"/>
        <v>66</v>
      </c>
      <c r="V80" s="53">
        <v>5</v>
      </c>
    </row>
    <row r="81" spans="1:22" x14ac:dyDescent="0.3">
      <c r="A81" s="122">
        <v>4003</v>
      </c>
      <c r="B81" s="3">
        <v>0</v>
      </c>
      <c r="C81" s="3">
        <v>1998</v>
      </c>
      <c r="D81" s="3">
        <v>19</v>
      </c>
      <c r="E81" s="88" t="str">
        <f t="shared" si="2"/>
        <v>15-25</v>
      </c>
      <c r="F81" s="3">
        <v>2</v>
      </c>
      <c r="G81" s="3">
        <v>3</v>
      </c>
      <c r="H81" s="3">
        <v>4</v>
      </c>
      <c r="I81" s="3">
        <v>2</v>
      </c>
      <c r="J81" s="3">
        <v>4</v>
      </c>
      <c r="K81" s="3">
        <v>4</v>
      </c>
      <c r="L81" s="3">
        <v>4</v>
      </c>
      <c r="M81" s="3">
        <v>4</v>
      </c>
      <c r="N81" s="3">
        <v>2</v>
      </c>
      <c r="O81" s="3">
        <v>2</v>
      </c>
      <c r="P81" s="3">
        <v>4</v>
      </c>
      <c r="Q81" s="3">
        <v>1</v>
      </c>
      <c r="R81" s="3">
        <v>4</v>
      </c>
      <c r="S81" s="3">
        <v>5</v>
      </c>
      <c r="T81" s="3">
        <v>5</v>
      </c>
      <c r="U81" s="3">
        <f t="shared" si="3"/>
        <v>46</v>
      </c>
      <c r="V81" s="53">
        <v>2</v>
      </c>
    </row>
    <row r="82" spans="1:22" x14ac:dyDescent="0.3">
      <c r="A82" s="122">
        <v>4002</v>
      </c>
      <c r="B82" s="3">
        <v>1</v>
      </c>
      <c r="C82" s="3">
        <v>1995</v>
      </c>
      <c r="D82" s="3">
        <v>22</v>
      </c>
      <c r="E82" s="88" t="str">
        <f t="shared" si="2"/>
        <v>15-25</v>
      </c>
      <c r="F82" s="3">
        <v>2</v>
      </c>
      <c r="G82" s="3">
        <v>2</v>
      </c>
      <c r="H82" s="3">
        <v>5</v>
      </c>
      <c r="I82" s="3">
        <v>5</v>
      </c>
      <c r="J82" s="3">
        <v>4</v>
      </c>
      <c r="K82" s="3">
        <v>4</v>
      </c>
      <c r="L82" s="3">
        <v>4</v>
      </c>
      <c r="M82" s="3">
        <v>4</v>
      </c>
      <c r="N82" s="3">
        <v>4</v>
      </c>
      <c r="O82" s="3">
        <v>2</v>
      </c>
      <c r="P82" s="3">
        <v>5</v>
      </c>
      <c r="Q82" s="3">
        <v>5</v>
      </c>
      <c r="R82" s="3">
        <v>5</v>
      </c>
      <c r="S82" s="3">
        <v>4</v>
      </c>
      <c r="T82" s="3">
        <v>4</v>
      </c>
      <c r="U82" s="3">
        <f t="shared" si="3"/>
        <v>57</v>
      </c>
      <c r="V82" s="53">
        <v>5</v>
      </c>
    </row>
    <row r="83" spans="1:22" x14ac:dyDescent="0.3">
      <c r="A83" s="122">
        <v>4043</v>
      </c>
      <c r="B83" s="3">
        <v>1</v>
      </c>
      <c r="C83" s="3">
        <v>1999</v>
      </c>
      <c r="D83" s="3">
        <v>18</v>
      </c>
      <c r="E83" s="88" t="str">
        <f t="shared" si="2"/>
        <v>15-25</v>
      </c>
      <c r="F83" s="3">
        <v>4</v>
      </c>
      <c r="G83" s="3">
        <v>4</v>
      </c>
      <c r="H83" s="3">
        <v>4</v>
      </c>
      <c r="I83" s="3">
        <v>4</v>
      </c>
      <c r="J83" s="3">
        <v>5</v>
      </c>
      <c r="K83" s="3">
        <v>5</v>
      </c>
      <c r="L83" s="3">
        <v>4</v>
      </c>
      <c r="M83" s="3">
        <v>4</v>
      </c>
      <c r="N83" s="3">
        <v>4</v>
      </c>
      <c r="O83" s="3">
        <v>4</v>
      </c>
      <c r="P83" s="3">
        <v>4</v>
      </c>
      <c r="Q83" s="3">
        <v>5</v>
      </c>
      <c r="R83" s="3">
        <v>2</v>
      </c>
      <c r="S83" s="3">
        <v>3</v>
      </c>
      <c r="T83" s="3">
        <v>3</v>
      </c>
      <c r="U83" s="3">
        <f t="shared" si="3"/>
        <v>59</v>
      </c>
      <c r="V83" s="53">
        <v>5</v>
      </c>
    </row>
    <row r="84" spans="1:22" x14ac:dyDescent="0.3">
      <c r="A84" s="122">
        <v>4054</v>
      </c>
      <c r="B84" s="3">
        <v>1</v>
      </c>
      <c r="C84" s="3">
        <v>1982</v>
      </c>
      <c r="D84" s="3">
        <v>35</v>
      </c>
      <c r="E84" s="88" t="str">
        <f t="shared" si="2"/>
        <v>26-83</v>
      </c>
      <c r="F84" s="3">
        <v>4</v>
      </c>
      <c r="G84" s="3">
        <v>2</v>
      </c>
      <c r="H84" s="3">
        <v>3</v>
      </c>
      <c r="I84" s="3">
        <v>3</v>
      </c>
      <c r="J84" s="3">
        <v>4</v>
      </c>
      <c r="K84" s="3">
        <v>5</v>
      </c>
      <c r="L84" s="3">
        <v>5</v>
      </c>
      <c r="M84" s="3">
        <v>3</v>
      </c>
      <c r="N84" s="3">
        <v>5</v>
      </c>
      <c r="O84" s="3">
        <v>4</v>
      </c>
      <c r="P84" s="3">
        <v>4</v>
      </c>
      <c r="Q84" s="3">
        <v>3</v>
      </c>
      <c r="R84" s="3">
        <v>4</v>
      </c>
      <c r="S84" s="3">
        <v>4</v>
      </c>
      <c r="T84" s="3">
        <v>4</v>
      </c>
      <c r="U84" s="3">
        <f t="shared" si="3"/>
        <v>55</v>
      </c>
      <c r="V84" s="53">
        <v>5</v>
      </c>
    </row>
    <row r="85" spans="1:22" x14ac:dyDescent="0.3">
      <c r="A85" s="122">
        <v>4045</v>
      </c>
      <c r="B85" s="3">
        <v>0</v>
      </c>
      <c r="C85" s="3">
        <v>1996</v>
      </c>
      <c r="D85" s="3">
        <v>21</v>
      </c>
      <c r="E85" s="88" t="str">
        <f t="shared" si="2"/>
        <v>15-25</v>
      </c>
      <c r="F85" s="3">
        <v>3</v>
      </c>
      <c r="G85" s="3">
        <v>3</v>
      </c>
      <c r="H85" s="3">
        <v>3</v>
      </c>
      <c r="I85" s="3">
        <v>4</v>
      </c>
      <c r="J85" s="3">
        <v>2</v>
      </c>
      <c r="K85" s="3">
        <v>3</v>
      </c>
      <c r="L85" s="3">
        <v>2</v>
      </c>
      <c r="M85" s="3">
        <v>3</v>
      </c>
      <c r="N85" s="3">
        <v>4</v>
      </c>
      <c r="O85" s="3">
        <v>4</v>
      </c>
      <c r="P85" s="3">
        <v>3</v>
      </c>
      <c r="Q85" s="3">
        <v>4</v>
      </c>
      <c r="R85" s="3">
        <v>4</v>
      </c>
      <c r="S85" s="3">
        <v>4</v>
      </c>
      <c r="T85" s="3">
        <v>2</v>
      </c>
      <c r="U85" s="3">
        <f t="shared" si="3"/>
        <v>50</v>
      </c>
      <c r="V85" s="53">
        <v>4</v>
      </c>
    </row>
    <row r="86" spans="1:22" x14ac:dyDescent="0.3">
      <c r="A86" s="122">
        <v>4030</v>
      </c>
      <c r="B86" s="3">
        <v>0</v>
      </c>
      <c r="C86" s="3">
        <v>1970</v>
      </c>
      <c r="D86" s="3">
        <v>47</v>
      </c>
      <c r="E86" s="88" t="str">
        <f t="shared" si="2"/>
        <v>26-83</v>
      </c>
      <c r="F86" s="3">
        <v>2</v>
      </c>
      <c r="G86" s="3">
        <v>2</v>
      </c>
      <c r="H86" s="3">
        <v>4</v>
      </c>
      <c r="I86" s="3">
        <v>2</v>
      </c>
      <c r="J86" s="3">
        <v>4</v>
      </c>
      <c r="K86" s="3">
        <v>4</v>
      </c>
      <c r="L86" s="3">
        <v>4</v>
      </c>
      <c r="M86" s="3">
        <v>2</v>
      </c>
      <c r="N86" s="3">
        <v>2</v>
      </c>
      <c r="O86" s="3">
        <v>3</v>
      </c>
      <c r="P86" s="3">
        <v>2</v>
      </c>
      <c r="Q86" s="3">
        <v>3</v>
      </c>
      <c r="R86" s="3">
        <v>3</v>
      </c>
      <c r="S86" s="3">
        <v>4</v>
      </c>
      <c r="T86" s="3">
        <v>3</v>
      </c>
      <c r="U86" s="3">
        <f t="shared" si="3"/>
        <v>44</v>
      </c>
      <c r="V86" s="53">
        <v>5</v>
      </c>
    </row>
    <row r="87" spans="1:22" x14ac:dyDescent="0.3">
      <c r="A87" s="122">
        <v>4018</v>
      </c>
      <c r="B87" s="3">
        <v>1</v>
      </c>
      <c r="C87" s="3">
        <v>1996</v>
      </c>
      <c r="D87" s="3">
        <v>21</v>
      </c>
      <c r="E87" s="88" t="str">
        <f t="shared" si="2"/>
        <v>15-25</v>
      </c>
      <c r="F87" s="3">
        <v>3</v>
      </c>
      <c r="G87" s="3">
        <v>4</v>
      </c>
      <c r="H87" s="3">
        <v>5</v>
      </c>
      <c r="I87" s="3">
        <v>4</v>
      </c>
      <c r="J87" s="3">
        <v>4</v>
      </c>
      <c r="K87" s="3">
        <v>3</v>
      </c>
      <c r="L87" s="3">
        <v>4</v>
      </c>
      <c r="M87" s="3">
        <v>4</v>
      </c>
      <c r="N87" s="3">
        <v>5</v>
      </c>
      <c r="O87" s="3">
        <v>3</v>
      </c>
      <c r="P87" s="3">
        <v>3</v>
      </c>
      <c r="Q87" s="3">
        <v>5</v>
      </c>
      <c r="R87" s="3">
        <v>4</v>
      </c>
      <c r="S87" s="3">
        <v>4</v>
      </c>
      <c r="T87" s="3">
        <v>2</v>
      </c>
      <c r="U87" s="3">
        <f t="shared" si="3"/>
        <v>59</v>
      </c>
      <c r="V87" s="53">
        <v>5</v>
      </c>
    </row>
    <row r="88" spans="1:22" x14ac:dyDescent="0.3">
      <c r="A88" s="122">
        <v>4084</v>
      </c>
      <c r="B88" s="3">
        <v>0</v>
      </c>
      <c r="C88" s="3">
        <v>1979</v>
      </c>
      <c r="D88" s="3">
        <v>38</v>
      </c>
      <c r="E88" s="88" t="str">
        <f t="shared" si="2"/>
        <v>26-83</v>
      </c>
      <c r="F88" s="3">
        <v>4</v>
      </c>
      <c r="G88" s="3">
        <v>3</v>
      </c>
      <c r="H88" s="3">
        <v>5</v>
      </c>
      <c r="I88" s="3">
        <v>3</v>
      </c>
      <c r="J88" s="3">
        <v>4</v>
      </c>
      <c r="K88" s="3">
        <v>4</v>
      </c>
      <c r="L88" s="3">
        <v>5</v>
      </c>
      <c r="M88" s="3">
        <v>4</v>
      </c>
      <c r="N88" s="3">
        <v>3</v>
      </c>
      <c r="O88" s="3">
        <v>5</v>
      </c>
      <c r="P88" s="3">
        <v>4</v>
      </c>
      <c r="Q88" s="3">
        <v>5</v>
      </c>
      <c r="R88" s="3">
        <v>3</v>
      </c>
      <c r="S88" s="3">
        <v>5</v>
      </c>
      <c r="T88" s="3">
        <v>4</v>
      </c>
      <c r="U88" s="3">
        <f t="shared" si="3"/>
        <v>59</v>
      </c>
      <c r="V88" s="53">
        <v>1</v>
      </c>
    </row>
    <row r="89" spans="1:22" x14ac:dyDescent="0.3">
      <c r="A89" s="122">
        <v>4081</v>
      </c>
      <c r="B89" s="3">
        <v>0</v>
      </c>
      <c r="C89" s="3">
        <v>1998</v>
      </c>
      <c r="D89" s="3">
        <v>19</v>
      </c>
      <c r="E89" s="88" t="str">
        <f t="shared" si="2"/>
        <v>15-25</v>
      </c>
      <c r="F89" s="3">
        <v>3</v>
      </c>
      <c r="G89" s="3">
        <v>4</v>
      </c>
      <c r="H89" s="3">
        <v>3</v>
      </c>
      <c r="I89" s="3">
        <v>3</v>
      </c>
      <c r="J89" s="3">
        <v>4</v>
      </c>
      <c r="K89" s="3">
        <v>3</v>
      </c>
      <c r="L89" s="3">
        <v>4</v>
      </c>
      <c r="M89" s="3">
        <v>4</v>
      </c>
      <c r="N89" s="3">
        <v>4</v>
      </c>
      <c r="O89" s="3">
        <v>2</v>
      </c>
      <c r="P89" s="3">
        <v>2</v>
      </c>
      <c r="Q89" s="3">
        <v>2</v>
      </c>
      <c r="R89" s="3">
        <v>4</v>
      </c>
      <c r="S89" s="3">
        <v>3</v>
      </c>
      <c r="T89" s="3">
        <v>4</v>
      </c>
      <c r="U89" s="3">
        <f t="shared" si="3"/>
        <v>47</v>
      </c>
      <c r="V89" s="53">
        <v>5</v>
      </c>
    </row>
    <row r="90" spans="1:22" x14ac:dyDescent="0.3">
      <c r="A90" s="122">
        <v>4104</v>
      </c>
      <c r="B90" s="3">
        <v>0</v>
      </c>
      <c r="C90" s="3">
        <v>1996</v>
      </c>
      <c r="D90" s="3">
        <v>21</v>
      </c>
      <c r="E90" s="88" t="str">
        <f t="shared" si="2"/>
        <v>15-25</v>
      </c>
      <c r="F90" s="3">
        <v>5</v>
      </c>
      <c r="G90" s="3">
        <v>5</v>
      </c>
      <c r="H90" s="3">
        <v>5</v>
      </c>
      <c r="I90" s="3">
        <v>2</v>
      </c>
      <c r="J90" s="3">
        <v>5</v>
      </c>
      <c r="K90" s="3">
        <v>4</v>
      </c>
      <c r="L90" s="3">
        <v>4</v>
      </c>
      <c r="M90" s="3">
        <v>4</v>
      </c>
      <c r="N90" s="3">
        <v>5</v>
      </c>
      <c r="O90" s="3">
        <v>4</v>
      </c>
      <c r="P90" s="3">
        <v>4</v>
      </c>
      <c r="Q90" s="3">
        <v>3</v>
      </c>
      <c r="R90" s="3">
        <v>4</v>
      </c>
      <c r="S90" s="3">
        <v>4</v>
      </c>
      <c r="T90" s="3">
        <v>1</v>
      </c>
      <c r="U90" s="3">
        <f t="shared" si="3"/>
        <v>63</v>
      </c>
      <c r="V90" s="53" t="s">
        <v>695</v>
      </c>
    </row>
    <row r="91" spans="1:22" x14ac:dyDescent="0.3">
      <c r="A91" s="122">
        <v>4072</v>
      </c>
      <c r="B91" s="3">
        <v>1</v>
      </c>
      <c r="C91" s="3">
        <v>1955</v>
      </c>
      <c r="D91" s="3">
        <v>62</v>
      </c>
      <c r="E91" s="88" t="str">
        <f t="shared" si="2"/>
        <v>26-83</v>
      </c>
      <c r="F91" s="3">
        <v>4</v>
      </c>
      <c r="G91" s="3">
        <v>4</v>
      </c>
      <c r="H91" s="3">
        <v>4</v>
      </c>
      <c r="I91" s="3">
        <v>3</v>
      </c>
      <c r="J91" s="3">
        <v>4</v>
      </c>
      <c r="K91" s="3">
        <v>3</v>
      </c>
      <c r="L91" s="3">
        <v>3</v>
      </c>
      <c r="M91" s="3">
        <v>4</v>
      </c>
      <c r="N91" s="3">
        <v>4</v>
      </c>
      <c r="O91" s="3">
        <v>4</v>
      </c>
      <c r="P91" s="3">
        <v>5</v>
      </c>
      <c r="Q91" s="3">
        <v>4</v>
      </c>
      <c r="R91" s="3">
        <v>5</v>
      </c>
      <c r="S91" s="3">
        <v>3</v>
      </c>
      <c r="T91" s="3">
        <v>3</v>
      </c>
      <c r="U91" s="3">
        <f t="shared" si="3"/>
        <v>57</v>
      </c>
      <c r="V91" s="53">
        <v>2</v>
      </c>
    </row>
    <row r="92" spans="1:22" x14ac:dyDescent="0.3">
      <c r="A92" s="122">
        <v>4096</v>
      </c>
      <c r="B92" s="3">
        <v>0</v>
      </c>
      <c r="C92" s="3">
        <v>1992</v>
      </c>
      <c r="D92" s="3">
        <v>25</v>
      </c>
      <c r="E92" s="88" t="str">
        <f t="shared" si="2"/>
        <v>15-25</v>
      </c>
      <c r="F92" s="3">
        <v>5</v>
      </c>
      <c r="G92" s="3">
        <v>1</v>
      </c>
      <c r="H92" s="3">
        <v>4</v>
      </c>
      <c r="I92" s="3">
        <v>5</v>
      </c>
      <c r="J92" s="3">
        <v>2</v>
      </c>
      <c r="K92" s="3">
        <v>4</v>
      </c>
      <c r="L92" s="3">
        <v>5</v>
      </c>
      <c r="M92" s="3">
        <v>5</v>
      </c>
      <c r="N92" s="3">
        <v>3</v>
      </c>
      <c r="O92" s="3">
        <v>4</v>
      </c>
      <c r="P92" s="3">
        <v>4</v>
      </c>
      <c r="Q92" s="3">
        <v>2</v>
      </c>
      <c r="R92" s="3">
        <v>5</v>
      </c>
      <c r="S92" s="3">
        <v>4</v>
      </c>
      <c r="T92" s="3">
        <v>1</v>
      </c>
      <c r="U92" s="3">
        <f t="shared" si="3"/>
        <v>58</v>
      </c>
      <c r="V92" s="53">
        <v>5</v>
      </c>
    </row>
    <row r="93" spans="1:22" x14ac:dyDescent="0.3">
      <c r="A93" s="122">
        <v>4112</v>
      </c>
      <c r="B93" s="3">
        <v>0</v>
      </c>
      <c r="C93" s="3">
        <v>1996</v>
      </c>
      <c r="D93" s="3">
        <v>21</v>
      </c>
      <c r="E93" s="88" t="str">
        <f t="shared" si="2"/>
        <v>15-25</v>
      </c>
      <c r="F93" s="3">
        <v>4</v>
      </c>
      <c r="G93" s="3">
        <v>1</v>
      </c>
      <c r="H93" s="3">
        <v>4</v>
      </c>
      <c r="I93" s="3">
        <v>3</v>
      </c>
      <c r="J93" s="3">
        <v>1</v>
      </c>
      <c r="K93" s="3">
        <v>3</v>
      </c>
      <c r="L93" s="3">
        <v>4</v>
      </c>
      <c r="M93" s="3">
        <v>4</v>
      </c>
      <c r="N93" s="3">
        <v>4</v>
      </c>
      <c r="O93" s="3">
        <v>3</v>
      </c>
      <c r="P93" s="3">
        <v>3</v>
      </c>
      <c r="Q93" s="3">
        <v>2</v>
      </c>
      <c r="R93" s="3">
        <v>4</v>
      </c>
      <c r="S93" s="3">
        <v>4</v>
      </c>
      <c r="T93" s="3">
        <v>4</v>
      </c>
      <c r="U93" s="3">
        <f t="shared" si="3"/>
        <v>46</v>
      </c>
      <c r="V93" s="53">
        <v>1</v>
      </c>
    </row>
    <row r="94" spans="1:22" x14ac:dyDescent="0.3">
      <c r="A94" s="122">
        <v>4130</v>
      </c>
      <c r="B94" s="3">
        <v>0</v>
      </c>
      <c r="C94" s="3">
        <v>1996</v>
      </c>
      <c r="D94" s="3">
        <v>21</v>
      </c>
      <c r="E94" s="88" t="str">
        <f t="shared" si="2"/>
        <v>15-25</v>
      </c>
      <c r="F94" s="3">
        <v>2</v>
      </c>
      <c r="G94" s="3">
        <v>3</v>
      </c>
      <c r="H94" s="3">
        <v>2</v>
      </c>
      <c r="I94" s="3">
        <v>4</v>
      </c>
      <c r="J94" s="3">
        <v>3</v>
      </c>
      <c r="K94" s="3">
        <v>4</v>
      </c>
      <c r="L94" s="3">
        <v>2</v>
      </c>
      <c r="M94" s="3">
        <v>2</v>
      </c>
      <c r="N94" s="3">
        <v>3</v>
      </c>
      <c r="O94" s="3">
        <v>1</v>
      </c>
      <c r="P94" s="3">
        <v>1</v>
      </c>
      <c r="Q94" s="3">
        <v>4</v>
      </c>
      <c r="R94" s="3">
        <v>3</v>
      </c>
      <c r="S94" s="3">
        <v>5</v>
      </c>
      <c r="T94" s="3">
        <v>4</v>
      </c>
      <c r="U94" s="3">
        <f t="shared" si="3"/>
        <v>41</v>
      </c>
      <c r="V94" s="53">
        <v>1</v>
      </c>
    </row>
    <row r="95" spans="1:22" x14ac:dyDescent="0.3">
      <c r="A95" s="122">
        <v>3326</v>
      </c>
      <c r="B95" s="3">
        <v>0</v>
      </c>
      <c r="C95" s="3">
        <v>1999</v>
      </c>
      <c r="D95" s="3">
        <v>18</v>
      </c>
      <c r="E95" s="88" t="str">
        <f t="shared" si="2"/>
        <v>15-25</v>
      </c>
      <c r="F95" s="3">
        <v>3</v>
      </c>
      <c r="G95" s="3">
        <v>3</v>
      </c>
      <c r="H95" s="3">
        <v>2</v>
      </c>
      <c r="I95" s="3">
        <v>4</v>
      </c>
      <c r="J95" s="3">
        <v>5</v>
      </c>
      <c r="K95" s="3">
        <v>4</v>
      </c>
      <c r="L95" s="3">
        <v>3</v>
      </c>
      <c r="M95" s="3">
        <v>4</v>
      </c>
      <c r="N95" s="3">
        <v>4</v>
      </c>
      <c r="O95" s="3">
        <v>4</v>
      </c>
      <c r="P95" s="3">
        <v>4</v>
      </c>
      <c r="Q95" s="3">
        <v>2</v>
      </c>
      <c r="R95" s="3">
        <v>4</v>
      </c>
      <c r="S95" s="3">
        <v>5</v>
      </c>
      <c r="T95" s="3">
        <v>3</v>
      </c>
      <c r="U95" s="3">
        <f t="shared" si="3"/>
        <v>54</v>
      </c>
      <c r="V95" s="53">
        <v>1</v>
      </c>
    </row>
    <row r="96" spans="1:22" x14ac:dyDescent="0.3">
      <c r="A96" s="122">
        <v>4146</v>
      </c>
      <c r="B96" s="3">
        <v>0</v>
      </c>
      <c r="C96" s="3">
        <v>1996</v>
      </c>
      <c r="D96" s="3">
        <v>21</v>
      </c>
      <c r="E96" s="88" t="str">
        <f t="shared" si="2"/>
        <v>15-25</v>
      </c>
      <c r="F96" s="3">
        <v>2</v>
      </c>
      <c r="G96" s="3">
        <v>4</v>
      </c>
      <c r="H96" s="3">
        <v>2</v>
      </c>
      <c r="I96" s="3">
        <v>2</v>
      </c>
      <c r="J96" s="3">
        <v>4</v>
      </c>
      <c r="K96" s="3">
        <v>5</v>
      </c>
      <c r="L96" s="3">
        <v>2</v>
      </c>
      <c r="M96" s="3">
        <v>4</v>
      </c>
      <c r="N96" s="3">
        <v>2</v>
      </c>
      <c r="O96" s="3">
        <v>4</v>
      </c>
      <c r="P96" s="3">
        <v>4</v>
      </c>
      <c r="Q96" s="3">
        <v>4</v>
      </c>
      <c r="R96" s="3">
        <v>5</v>
      </c>
      <c r="S96" s="3">
        <v>4</v>
      </c>
      <c r="T96" s="3">
        <v>2</v>
      </c>
      <c r="U96" s="3">
        <f t="shared" si="3"/>
        <v>52</v>
      </c>
      <c r="V96" s="53">
        <v>5</v>
      </c>
    </row>
    <row r="97" spans="1:22" x14ac:dyDescent="0.3">
      <c r="A97" s="122">
        <v>4140</v>
      </c>
      <c r="B97" s="3">
        <v>0</v>
      </c>
      <c r="C97" s="3">
        <v>1997</v>
      </c>
      <c r="D97" s="3">
        <v>20</v>
      </c>
      <c r="E97" s="88" t="str">
        <f t="shared" si="2"/>
        <v>15-25</v>
      </c>
      <c r="F97" s="3">
        <v>4</v>
      </c>
      <c r="G97" s="3">
        <v>3</v>
      </c>
      <c r="H97" s="3">
        <v>3</v>
      </c>
      <c r="I97" s="3">
        <v>4</v>
      </c>
      <c r="J97" s="3">
        <v>4</v>
      </c>
      <c r="K97" s="3">
        <v>3</v>
      </c>
      <c r="L97" s="3">
        <v>5</v>
      </c>
      <c r="M97" s="3">
        <v>4</v>
      </c>
      <c r="N97" s="3">
        <v>4</v>
      </c>
      <c r="O97" s="3">
        <v>5</v>
      </c>
      <c r="P97" s="3">
        <v>4</v>
      </c>
      <c r="Q97" s="3">
        <v>4</v>
      </c>
      <c r="R97" s="3">
        <v>5</v>
      </c>
      <c r="S97" s="3">
        <v>4</v>
      </c>
      <c r="T97" s="3">
        <v>2</v>
      </c>
      <c r="U97" s="3">
        <f t="shared" si="3"/>
        <v>60</v>
      </c>
      <c r="V97" s="53">
        <v>5</v>
      </c>
    </row>
    <row r="98" spans="1:22" x14ac:dyDescent="0.3">
      <c r="A98" s="122">
        <v>4152</v>
      </c>
      <c r="B98" s="3">
        <v>0</v>
      </c>
      <c r="C98" s="3">
        <v>1994</v>
      </c>
      <c r="D98" s="3">
        <v>23</v>
      </c>
      <c r="E98" s="88" t="str">
        <f t="shared" si="2"/>
        <v>15-25</v>
      </c>
      <c r="F98" s="3">
        <v>2</v>
      </c>
      <c r="G98" s="3">
        <v>3</v>
      </c>
      <c r="H98" s="3">
        <v>3</v>
      </c>
      <c r="I98" s="3">
        <v>2</v>
      </c>
      <c r="J98" s="3">
        <v>4</v>
      </c>
      <c r="K98" s="3">
        <v>4</v>
      </c>
      <c r="L98" s="3">
        <v>4</v>
      </c>
      <c r="M98" s="3">
        <v>2</v>
      </c>
      <c r="N98" s="3">
        <v>3</v>
      </c>
      <c r="O98" s="3">
        <v>4</v>
      </c>
      <c r="P98" s="3">
        <v>3</v>
      </c>
      <c r="Q98" s="3">
        <v>5</v>
      </c>
      <c r="R98" s="3">
        <v>3</v>
      </c>
      <c r="S98" s="3">
        <v>5</v>
      </c>
      <c r="T98" s="3">
        <v>2</v>
      </c>
      <c r="U98" s="3">
        <f t="shared" si="3"/>
        <v>51</v>
      </c>
      <c r="V98" s="53">
        <v>5</v>
      </c>
    </row>
    <row r="99" spans="1:22" x14ac:dyDescent="0.3">
      <c r="A99" s="122">
        <v>4147</v>
      </c>
      <c r="B99" s="3">
        <v>0</v>
      </c>
      <c r="C99" s="3">
        <v>1998</v>
      </c>
      <c r="D99" s="3">
        <v>19</v>
      </c>
      <c r="E99" s="88" t="str">
        <f t="shared" si="2"/>
        <v>15-25</v>
      </c>
      <c r="F99" s="3">
        <v>2</v>
      </c>
      <c r="G99" s="3">
        <v>1</v>
      </c>
      <c r="H99" s="3">
        <v>4</v>
      </c>
      <c r="I99" s="3">
        <v>1</v>
      </c>
      <c r="J99" s="3">
        <v>5</v>
      </c>
      <c r="K99" s="3">
        <v>4</v>
      </c>
      <c r="L99" s="3">
        <v>2</v>
      </c>
      <c r="M99" s="3">
        <v>1</v>
      </c>
      <c r="N99" s="3">
        <v>4</v>
      </c>
      <c r="O99" s="3">
        <v>2</v>
      </c>
      <c r="P99" s="3">
        <v>1</v>
      </c>
      <c r="Q99" s="3">
        <v>2</v>
      </c>
      <c r="R99" s="3">
        <v>4</v>
      </c>
      <c r="S99" s="3">
        <v>4</v>
      </c>
      <c r="T99" s="3">
        <v>5</v>
      </c>
      <c r="U99" s="3">
        <f t="shared" si="3"/>
        <v>38</v>
      </c>
      <c r="V99" s="53">
        <v>4</v>
      </c>
    </row>
    <row r="100" spans="1:22" x14ac:dyDescent="0.3">
      <c r="A100" s="122">
        <v>4153</v>
      </c>
      <c r="B100" s="3">
        <v>0</v>
      </c>
      <c r="C100" s="3">
        <v>1997</v>
      </c>
      <c r="D100" s="3">
        <v>20</v>
      </c>
      <c r="E100" s="88" t="str">
        <f t="shared" si="2"/>
        <v>15-25</v>
      </c>
      <c r="F100" s="3">
        <v>3</v>
      </c>
      <c r="G100" s="3">
        <v>1</v>
      </c>
      <c r="H100" s="3">
        <v>3</v>
      </c>
      <c r="I100" s="3">
        <v>2</v>
      </c>
      <c r="J100" s="3">
        <v>4</v>
      </c>
      <c r="K100" s="3">
        <v>4</v>
      </c>
      <c r="L100" s="3">
        <v>4</v>
      </c>
      <c r="M100" s="3">
        <v>2</v>
      </c>
      <c r="N100" s="3">
        <v>5</v>
      </c>
      <c r="O100" s="3">
        <v>2</v>
      </c>
      <c r="P100" s="3">
        <v>2</v>
      </c>
      <c r="Q100" s="3">
        <v>4</v>
      </c>
      <c r="R100" s="3">
        <v>4</v>
      </c>
      <c r="S100" s="3">
        <v>5</v>
      </c>
      <c r="T100" s="3">
        <v>5</v>
      </c>
      <c r="U100" s="3">
        <f t="shared" si="3"/>
        <v>46</v>
      </c>
      <c r="V100" s="53">
        <v>5</v>
      </c>
    </row>
    <row r="101" spans="1:22" x14ac:dyDescent="0.3">
      <c r="A101" s="122">
        <v>4156</v>
      </c>
      <c r="B101" s="3">
        <v>0</v>
      </c>
      <c r="C101" s="3">
        <v>1998</v>
      </c>
      <c r="D101" s="3">
        <v>19</v>
      </c>
      <c r="E101" s="88" t="str">
        <f t="shared" si="2"/>
        <v>15-25</v>
      </c>
      <c r="F101" s="3">
        <v>4</v>
      </c>
      <c r="G101" s="3">
        <v>4</v>
      </c>
      <c r="H101" s="3">
        <v>4</v>
      </c>
      <c r="I101" s="3">
        <v>3</v>
      </c>
      <c r="J101" s="3">
        <v>5</v>
      </c>
      <c r="K101" s="3">
        <v>4</v>
      </c>
      <c r="L101" s="3">
        <v>5</v>
      </c>
      <c r="M101" s="3">
        <v>5</v>
      </c>
      <c r="N101" s="3">
        <v>4</v>
      </c>
      <c r="O101" s="3">
        <v>5</v>
      </c>
      <c r="P101" s="3">
        <v>5</v>
      </c>
      <c r="Q101" s="3">
        <v>3</v>
      </c>
      <c r="R101" s="3">
        <v>5</v>
      </c>
      <c r="S101" s="3">
        <v>4</v>
      </c>
      <c r="T101" s="3">
        <v>2</v>
      </c>
      <c r="U101" s="3">
        <f t="shared" si="3"/>
        <v>64</v>
      </c>
      <c r="V101" s="53">
        <v>5</v>
      </c>
    </row>
    <row r="102" spans="1:22" x14ac:dyDescent="0.3">
      <c r="A102" s="122">
        <v>4162</v>
      </c>
      <c r="B102" s="3">
        <v>0</v>
      </c>
      <c r="C102" s="3">
        <v>1985</v>
      </c>
      <c r="D102" s="3">
        <v>32</v>
      </c>
      <c r="E102" s="88" t="str">
        <f t="shared" si="2"/>
        <v>26-83</v>
      </c>
      <c r="F102" s="3">
        <v>4</v>
      </c>
      <c r="G102" s="3">
        <v>3</v>
      </c>
      <c r="H102" s="3">
        <v>3</v>
      </c>
      <c r="I102" s="3">
        <v>2</v>
      </c>
      <c r="J102" s="3">
        <v>4</v>
      </c>
      <c r="K102" s="3">
        <v>2</v>
      </c>
      <c r="L102" s="3">
        <v>4</v>
      </c>
      <c r="M102" s="3">
        <v>3</v>
      </c>
      <c r="N102" s="3">
        <v>4</v>
      </c>
      <c r="O102" s="3">
        <v>4</v>
      </c>
      <c r="P102" s="3">
        <v>3</v>
      </c>
      <c r="Q102" s="3">
        <v>4</v>
      </c>
      <c r="R102" s="3">
        <v>4</v>
      </c>
      <c r="S102" s="3">
        <v>2</v>
      </c>
      <c r="T102" s="3">
        <v>4</v>
      </c>
      <c r="U102" s="3">
        <f t="shared" si="3"/>
        <v>48</v>
      </c>
      <c r="V102" s="53">
        <v>5</v>
      </c>
    </row>
    <row r="103" spans="1:22" x14ac:dyDescent="0.3">
      <c r="A103" s="122">
        <v>4166</v>
      </c>
      <c r="B103" s="3">
        <v>0</v>
      </c>
      <c r="C103" s="3">
        <v>1997</v>
      </c>
      <c r="D103" s="3">
        <v>20</v>
      </c>
      <c r="E103" s="88" t="str">
        <f t="shared" si="2"/>
        <v>15-25</v>
      </c>
      <c r="F103" s="3">
        <v>4</v>
      </c>
      <c r="G103" s="3">
        <v>2</v>
      </c>
      <c r="H103" s="3">
        <v>5</v>
      </c>
      <c r="I103" s="3">
        <v>5</v>
      </c>
      <c r="J103" s="3">
        <v>5</v>
      </c>
      <c r="K103" s="3">
        <v>5</v>
      </c>
      <c r="L103" s="3">
        <v>5</v>
      </c>
      <c r="M103" s="3">
        <v>5</v>
      </c>
      <c r="N103" s="3">
        <v>5</v>
      </c>
      <c r="O103" s="3">
        <v>5</v>
      </c>
      <c r="P103" s="3">
        <v>5</v>
      </c>
      <c r="Q103" s="3">
        <v>5</v>
      </c>
      <c r="R103" s="3">
        <v>5</v>
      </c>
      <c r="S103" s="3">
        <v>5</v>
      </c>
      <c r="T103" s="3">
        <v>2</v>
      </c>
      <c r="U103" s="3">
        <f t="shared" si="3"/>
        <v>70</v>
      </c>
      <c r="V103" s="53">
        <v>5</v>
      </c>
    </row>
    <row r="104" spans="1:22" x14ac:dyDescent="0.3">
      <c r="A104" s="122">
        <v>4168</v>
      </c>
      <c r="B104" s="3">
        <v>1</v>
      </c>
      <c r="C104" s="3">
        <v>1994</v>
      </c>
      <c r="D104" s="3">
        <v>23</v>
      </c>
      <c r="E104" s="88" t="str">
        <f t="shared" si="2"/>
        <v>15-25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4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5</v>
      </c>
      <c r="T104" s="3">
        <v>5</v>
      </c>
      <c r="U104" s="3">
        <f t="shared" si="3"/>
        <v>23</v>
      </c>
      <c r="V104" s="53">
        <v>4.5</v>
      </c>
    </row>
    <row r="105" spans="1:22" x14ac:dyDescent="0.3">
      <c r="A105" s="122">
        <v>4177</v>
      </c>
      <c r="B105" s="3">
        <v>0</v>
      </c>
      <c r="C105" s="3">
        <v>1976</v>
      </c>
      <c r="D105" s="3">
        <v>41</v>
      </c>
      <c r="E105" s="88" t="str">
        <f t="shared" si="2"/>
        <v>26-83</v>
      </c>
      <c r="F105" s="3">
        <v>3</v>
      </c>
      <c r="G105" s="3">
        <v>2</v>
      </c>
      <c r="H105" s="3">
        <v>3</v>
      </c>
      <c r="I105" s="3">
        <v>2</v>
      </c>
      <c r="J105" s="3">
        <v>4</v>
      </c>
      <c r="K105" s="3">
        <v>4</v>
      </c>
      <c r="L105" s="3">
        <v>3</v>
      </c>
      <c r="M105" s="3">
        <v>2</v>
      </c>
      <c r="N105" s="3">
        <v>3</v>
      </c>
      <c r="O105" s="3">
        <v>1</v>
      </c>
      <c r="P105" s="3">
        <v>1</v>
      </c>
      <c r="Q105" s="3">
        <v>4</v>
      </c>
      <c r="R105" s="3">
        <v>2</v>
      </c>
      <c r="S105" s="3">
        <v>3</v>
      </c>
      <c r="T105" s="3">
        <v>1</v>
      </c>
      <c r="U105" s="3">
        <f t="shared" si="3"/>
        <v>42</v>
      </c>
      <c r="V105" s="53" t="s">
        <v>695</v>
      </c>
    </row>
    <row r="106" spans="1:22" x14ac:dyDescent="0.3">
      <c r="A106" s="122">
        <v>4169</v>
      </c>
      <c r="B106" s="3">
        <v>1</v>
      </c>
      <c r="C106" s="3">
        <v>1934</v>
      </c>
      <c r="D106" s="3">
        <v>83</v>
      </c>
      <c r="E106" s="88" t="str">
        <f t="shared" si="2"/>
        <v>26-83</v>
      </c>
      <c r="F106" s="3">
        <v>3</v>
      </c>
      <c r="G106" s="3">
        <v>4</v>
      </c>
      <c r="H106" s="3">
        <v>4</v>
      </c>
      <c r="I106" s="3">
        <v>5</v>
      </c>
      <c r="J106" s="3">
        <v>5</v>
      </c>
      <c r="K106" s="3">
        <v>5</v>
      </c>
      <c r="L106" s="3">
        <v>4</v>
      </c>
      <c r="M106" s="3">
        <v>1</v>
      </c>
      <c r="N106" s="3">
        <v>5</v>
      </c>
      <c r="O106" s="3">
        <v>3</v>
      </c>
      <c r="P106" s="3">
        <v>4</v>
      </c>
      <c r="Q106" s="3">
        <v>3</v>
      </c>
      <c r="R106" s="3">
        <v>4</v>
      </c>
      <c r="S106" s="3">
        <v>4</v>
      </c>
      <c r="T106" s="3">
        <v>1</v>
      </c>
      <c r="U106" s="3">
        <f t="shared" si="3"/>
        <v>59</v>
      </c>
      <c r="V106" s="53" t="s">
        <v>695</v>
      </c>
    </row>
    <row r="107" spans="1:22" x14ac:dyDescent="0.3">
      <c r="A107" s="122">
        <v>4210</v>
      </c>
      <c r="B107" s="3">
        <v>0</v>
      </c>
      <c r="C107" s="3">
        <v>1977</v>
      </c>
      <c r="D107" s="3">
        <v>40</v>
      </c>
      <c r="E107" s="88" t="str">
        <f t="shared" si="2"/>
        <v>26-83</v>
      </c>
      <c r="F107" s="3">
        <v>4</v>
      </c>
      <c r="G107" s="3">
        <v>5</v>
      </c>
      <c r="H107" s="3">
        <v>5</v>
      </c>
      <c r="I107" s="3">
        <v>4</v>
      </c>
      <c r="J107" s="3">
        <v>4</v>
      </c>
      <c r="K107" s="3">
        <v>5</v>
      </c>
      <c r="L107" s="3">
        <v>5</v>
      </c>
      <c r="M107" s="3">
        <v>4</v>
      </c>
      <c r="N107" s="3">
        <v>5</v>
      </c>
      <c r="O107" s="3">
        <v>4</v>
      </c>
      <c r="P107" s="3">
        <v>5</v>
      </c>
      <c r="Q107" s="3">
        <v>5</v>
      </c>
      <c r="R107" s="3">
        <v>5</v>
      </c>
      <c r="S107" s="3">
        <v>4</v>
      </c>
      <c r="T107" s="3">
        <v>1</v>
      </c>
      <c r="U107" s="3">
        <f t="shared" si="3"/>
        <v>69</v>
      </c>
      <c r="V107" s="53" t="s">
        <v>695</v>
      </c>
    </row>
    <row r="108" spans="1:22" x14ac:dyDescent="0.3">
      <c r="A108" s="122">
        <v>4212</v>
      </c>
      <c r="B108" s="3">
        <v>1</v>
      </c>
      <c r="C108" s="3">
        <v>1973</v>
      </c>
      <c r="D108" s="3">
        <v>44</v>
      </c>
      <c r="E108" s="88" t="str">
        <f t="shared" si="2"/>
        <v>26-83</v>
      </c>
      <c r="F108" s="3">
        <v>5</v>
      </c>
      <c r="G108" s="3">
        <v>5</v>
      </c>
      <c r="H108" s="3">
        <v>4</v>
      </c>
      <c r="I108" s="3">
        <v>4</v>
      </c>
      <c r="J108" s="3">
        <v>4</v>
      </c>
      <c r="K108" s="3">
        <v>5</v>
      </c>
      <c r="L108" s="3">
        <v>5</v>
      </c>
      <c r="M108" s="3">
        <v>4</v>
      </c>
      <c r="N108" s="3">
        <v>3</v>
      </c>
      <c r="O108" s="3">
        <v>4</v>
      </c>
      <c r="P108" s="3">
        <v>4</v>
      </c>
      <c r="Q108" s="3">
        <v>1</v>
      </c>
      <c r="R108" s="3">
        <v>5</v>
      </c>
      <c r="S108" s="3">
        <v>4</v>
      </c>
      <c r="T108" s="3">
        <v>1</v>
      </c>
      <c r="U108" s="3">
        <f t="shared" si="3"/>
        <v>62</v>
      </c>
      <c r="V108" s="53" t="s">
        <v>695</v>
      </c>
    </row>
    <row r="109" spans="1:22" x14ac:dyDescent="0.3">
      <c r="A109" s="122">
        <v>4216</v>
      </c>
      <c r="B109" s="3">
        <v>1</v>
      </c>
      <c r="C109" s="3">
        <v>1939</v>
      </c>
      <c r="D109" s="3">
        <v>78</v>
      </c>
      <c r="E109" s="88" t="str">
        <f t="shared" si="2"/>
        <v>26-83</v>
      </c>
      <c r="F109" s="3">
        <v>5</v>
      </c>
      <c r="G109" s="3">
        <v>4</v>
      </c>
      <c r="H109" s="3">
        <v>4</v>
      </c>
      <c r="I109" s="3">
        <v>3</v>
      </c>
      <c r="J109" s="3">
        <v>5</v>
      </c>
      <c r="K109" s="3">
        <v>4</v>
      </c>
      <c r="L109" s="3">
        <v>5</v>
      </c>
      <c r="M109" s="3">
        <v>5</v>
      </c>
      <c r="N109" s="3">
        <v>4</v>
      </c>
      <c r="O109" s="3">
        <v>5</v>
      </c>
      <c r="P109" s="3">
        <v>4</v>
      </c>
      <c r="Q109" s="3">
        <v>5</v>
      </c>
      <c r="R109" s="3">
        <v>4</v>
      </c>
      <c r="S109" s="3">
        <v>4</v>
      </c>
      <c r="T109" s="3">
        <v>1</v>
      </c>
      <c r="U109" s="3">
        <f t="shared" si="3"/>
        <v>66</v>
      </c>
      <c r="V109" s="53" t="s">
        <v>695</v>
      </c>
    </row>
    <row r="110" spans="1:22" x14ac:dyDescent="0.3">
      <c r="A110" s="122">
        <v>4251</v>
      </c>
      <c r="B110" s="3">
        <v>0</v>
      </c>
      <c r="C110" s="3">
        <v>1994</v>
      </c>
      <c r="D110" s="3">
        <v>23</v>
      </c>
      <c r="E110" s="88" t="str">
        <f t="shared" si="2"/>
        <v>15-25</v>
      </c>
      <c r="F110" s="3">
        <v>5</v>
      </c>
      <c r="G110" s="3">
        <v>3</v>
      </c>
      <c r="H110" s="3">
        <v>4</v>
      </c>
      <c r="I110" s="3">
        <v>4</v>
      </c>
      <c r="J110" s="3">
        <v>5</v>
      </c>
      <c r="K110" s="3">
        <v>5</v>
      </c>
      <c r="L110" s="3">
        <v>5</v>
      </c>
      <c r="M110" s="3">
        <v>5</v>
      </c>
      <c r="N110" s="3">
        <v>5</v>
      </c>
      <c r="O110" s="3">
        <v>4</v>
      </c>
      <c r="P110" s="3">
        <v>5</v>
      </c>
      <c r="Q110" s="3">
        <v>5</v>
      </c>
      <c r="R110" s="3">
        <v>4</v>
      </c>
      <c r="S110" s="3">
        <v>5</v>
      </c>
      <c r="T110" s="3">
        <v>1</v>
      </c>
      <c r="U110" s="3">
        <f t="shared" si="3"/>
        <v>69</v>
      </c>
      <c r="V110" s="53">
        <v>2</v>
      </c>
    </row>
    <row r="111" spans="1:22" x14ac:dyDescent="0.3">
      <c r="A111" s="122">
        <v>4267</v>
      </c>
      <c r="B111" s="3">
        <v>0</v>
      </c>
      <c r="C111" s="3">
        <v>1990</v>
      </c>
      <c r="D111" s="3">
        <v>27</v>
      </c>
      <c r="E111" s="88" t="str">
        <f t="shared" si="2"/>
        <v>26-83</v>
      </c>
      <c r="F111" s="3">
        <v>5</v>
      </c>
      <c r="G111" s="3">
        <v>5</v>
      </c>
      <c r="H111" s="3">
        <v>4</v>
      </c>
      <c r="I111" s="3">
        <v>4</v>
      </c>
      <c r="J111" s="3">
        <v>5</v>
      </c>
      <c r="K111" s="3">
        <v>4</v>
      </c>
      <c r="L111" s="3">
        <v>5</v>
      </c>
      <c r="M111" s="3">
        <v>5</v>
      </c>
      <c r="N111" s="3">
        <v>5</v>
      </c>
      <c r="O111" s="3">
        <v>4</v>
      </c>
      <c r="P111" s="3">
        <v>4</v>
      </c>
      <c r="Q111" s="3">
        <v>5</v>
      </c>
      <c r="R111" s="3">
        <v>5</v>
      </c>
      <c r="S111" s="3">
        <v>4</v>
      </c>
      <c r="T111" s="3">
        <v>1</v>
      </c>
      <c r="U111" s="3">
        <f t="shared" si="3"/>
        <v>69</v>
      </c>
      <c r="V111" s="53">
        <v>1</v>
      </c>
    </row>
    <row r="112" spans="1:22" x14ac:dyDescent="0.3">
      <c r="A112" s="122">
        <v>4283</v>
      </c>
      <c r="B112" s="3">
        <v>0</v>
      </c>
      <c r="C112" s="3">
        <v>1996</v>
      </c>
      <c r="D112" s="3">
        <v>21</v>
      </c>
      <c r="E112" s="88" t="str">
        <f t="shared" si="2"/>
        <v>15-25</v>
      </c>
      <c r="F112" s="3">
        <v>2</v>
      </c>
      <c r="G112" s="3">
        <v>4</v>
      </c>
      <c r="H112" s="3">
        <v>4</v>
      </c>
      <c r="I112" s="3">
        <v>3</v>
      </c>
      <c r="J112" s="3">
        <v>5</v>
      </c>
      <c r="K112" s="3">
        <v>5</v>
      </c>
      <c r="L112" s="3">
        <v>4</v>
      </c>
      <c r="M112" s="3">
        <v>3</v>
      </c>
      <c r="N112" s="3">
        <v>5</v>
      </c>
      <c r="O112" s="3">
        <v>5</v>
      </c>
      <c r="P112" s="3">
        <v>4</v>
      </c>
      <c r="Q112" s="3">
        <v>4</v>
      </c>
      <c r="R112" s="3">
        <v>4</v>
      </c>
      <c r="S112" s="3">
        <v>5</v>
      </c>
      <c r="T112" s="3">
        <v>4</v>
      </c>
      <c r="U112" s="3">
        <f t="shared" si="3"/>
        <v>59</v>
      </c>
      <c r="V112" s="53">
        <v>3.5</v>
      </c>
    </row>
    <row r="113" spans="1:22" x14ac:dyDescent="0.3">
      <c r="A113" s="122">
        <v>4290</v>
      </c>
      <c r="B113" s="3">
        <v>0</v>
      </c>
      <c r="C113" s="3">
        <v>1997</v>
      </c>
      <c r="D113" s="3">
        <v>20</v>
      </c>
      <c r="E113" s="88" t="str">
        <f t="shared" si="2"/>
        <v>15-25</v>
      </c>
      <c r="F113" s="3">
        <v>4</v>
      </c>
      <c r="G113" s="3">
        <v>2</v>
      </c>
      <c r="H113" s="3">
        <v>3</v>
      </c>
      <c r="I113" s="3">
        <v>2</v>
      </c>
      <c r="J113" s="3">
        <v>5</v>
      </c>
      <c r="K113" s="3">
        <v>5</v>
      </c>
      <c r="L113" s="3">
        <v>5</v>
      </c>
      <c r="M113" s="3">
        <v>4</v>
      </c>
      <c r="N113" s="3">
        <v>4</v>
      </c>
      <c r="O113" s="3">
        <v>5</v>
      </c>
      <c r="P113" s="3">
        <v>4</v>
      </c>
      <c r="Q113" s="3">
        <v>4</v>
      </c>
      <c r="R113" s="3">
        <v>4</v>
      </c>
      <c r="S113" s="3">
        <v>4</v>
      </c>
      <c r="T113" s="3">
        <v>4</v>
      </c>
      <c r="U113" s="3">
        <f t="shared" si="3"/>
        <v>57</v>
      </c>
      <c r="V113" s="53">
        <v>5</v>
      </c>
    </row>
    <row r="114" spans="1:22" x14ac:dyDescent="0.3">
      <c r="A114" s="122">
        <v>4301</v>
      </c>
      <c r="B114" s="3">
        <v>0</v>
      </c>
      <c r="C114" s="3">
        <v>1988</v>
      </c>
      <c r="D114" s="3">
        <v>29</v>
      </c>
      <c r="E114" s="88" t="str">
        <f t="shared" si="2"/>
        <v>26-83</v>
      </c>
      <c r="F114" s="3">
        <v>4</v>
      </c>
      <c r="G114" s="3">
        <v>5</v>
      </c>
      <c r="H114" s="3">
        <v>5</v>
      </c>
      <c r="I114" s="3">
        <v>4</v>
      </c>
      <c r="J114" s="3">
        <v>5</v>
      </c>
      <c r="K114" s="3">
        <v>5</v>
      </c>
      <c r="L114" s="3">
        <v>5</v>
      </c>
      <c r="M114" s="3">
        <v>4</v>
      </c>
      <c r="N114" s="3">
        <v>5</v>
      </c>
      <c r="O114" s="3">
        <v>4</v>
      </c>
      <c r="P114" s="3">
        <v>4</v>
      </c>
      <c r="Q114" s="3">
        <v>5</v>
      </c>
      <c r="R114" s="3">
        <v>5</v>
      </c>
      <c r="S114" s="3">
        <v>5</v>
      </c>
      <c r="T114" s="3">
        <v>1</v>
      </c>
      <c r="U114" s="3">
        <f t="shared" si="3"/>
        <v>70</v>
      </c>
      <c r="V114" s="53">
        <v>5</v>
      </c>
    </row>
    <row r="115" spans="1:22" x14ac:dyDescent="0.3">
      <c r="A115" s="122">
        <v>4304</v>
      </c>
      <c r="B115" s="3">
        <v>0</v>
      </c>
      <c r="C115" s="3">
        <v>1995</v>
      </c>
      <c r="D115" s="3">
        <v>22</v>
      </c>
      <c r="E115" s="88" t="str">
        <f t="shared" si="2"/>
        <v>15-25</v>
      </c>
      <c r="F115" s="3">
        <v>3</v>
      </c>
      <c r="G115" s="3">
        <v>3</v>
      </c>
      <c r="H115" s="3">
        <v>4</v>
      </c>
      <c r="I115" s="3">
        <v>2</v>
      </c>
      <c r="J115" s="3">
        <v>4</v>
      </c>
      <c r="K115" s="3">
        <v>1</v>
      </c>
      <c r="L115" s="3">
        <v>3</v>
      </c>
      <c r="M115" s="3">
        <v>2</v>
      </c>
      <c r="N115" s="3">
        <v>2</v>
      </c>
      <c r="O115" s="3">
        <v>3</v>
      </c>
      <c r="P115" s="3">
        <v>3</v>
      </c>
      <c r="Q115" s="3">
        <v>3</v>
      </c>
      <c r="R115" s="3">
        <v>5</v>
      </c>
      <c r="S115" s="3">
        <v>2</v>
      </c>
      <c r="T115" s="3">
        <v>4</v>
      </c>
      <c r="U115" s="3">
        <f t="shared" si="3"/>
        <v>42</v>
      </c>
      <c r="V115" s="53" t="s">
        <v>695</v>
      </c>
    </row>
    <row r="116" spans="1:22" x14ac:dyDescent="0.3">
      <c r="A116" s="122">
        <v>4306</v>
      </c>
      <c r="B116" s="3">
        <v>0</v>
      </c>
      <c r="C116" s="3">
        <v>1995</v>
      </c>
      <c r="D116" s="3">
        <v>22</v>
      </c>
      <c r="E116" s="88" t="str">
        <f t="shared" si="2"/>
        <v>15-25</v>
      </c>
      <c r="F116" s="3">
        <v>4</v>
      </c>
      <c r="G116" s="3">
        <v>3</v>
      </c>
      <c r="H116" s="3">
        <v>3</v>
      </c>
      <c r="I116" s="3">
        <v>4</v>
      </c>
      <c r="J116" s="3">
        <v>4</v>
      </c>
      <c r="K116" s="3">
        <v>3</v>
      </c>
      <c r="L116" s="3">
        <v>5</v>
      </c>
      <c r="M116" s="3">
        <v>4</v>
      </c>
      <c r="N116" s="3">
        <v>3</v>
      </c>
      <c r="O116" s="3">
        <v>4</v>
      </c>
      <c r="P116" s="3">
        <v>4</v>
      </c>
      <c r="Q116" s="3">
        <v>3</v>
      </c>
      <c r="R116" s="3">
        <v>4</v>
      </c>
      <c r="S116" s="3">
        <v>3</v>
      </c>
      <c r="T116" s="3">
        <v>2</v>
      </c>
      <c r="U116" s="3">
        <f t="shared" si="3"/>
        <v>55</v>
      </c>
      <c r="V116" s="53">
        <v>5</v>
      </c>
    </row>
    <row r="117" spans="1:22" x14ac:dyDescent="0.3">
      <c r="A117" s="122">
        <v>4316</v>
      </c>
      <c r="B117" s="3">
        <v>0</v>
      </c>
      <c r="C117" s="3">
        <v>1974</v>
      </c>
      <c r="D117" s="3">
        <v>43</v>
      </c>
      <c r="E117" s="88" t="str">
        <f t="shared" si="2"/>
        <v>26-83</v>
      </c>
      <c r="F117" s="3">
        <v>4</v>
      </c>
      <c r="G117" s="3">
        <v>4</v>
      </c>
      <c r="H117" s="3">
        <v>5</v>
      </c>
      <c r="I117" s="3">
        <v>5</v>
      </c>
      <c r="J117" s="3">
        <v>5</v>
      </c>
      <c r="K117" s="3">
        <v>4</v>
      </c>
      <c r="L117" s="3">
        <v>5</v>
      </c>
      <c r="M117" s="3">
        <v>1</v>
      </c>
      <c r="N117" s="3">
        <v>5</v>
      </c>
      <c r="O117" s="3">
        <v>5</v>
      </c>
      <c r="P117" s="3">
        <v>4</v>
      </c>
      <c r="Q117" s="3">
        <v>5</v>
      </c>
      <c r="R117" s="3">
        <v>5</v>
      </c>
      <c r="S117" s="3">
        <v>4</v>
      </c>
      <c r="T117" s="3">
        <v>1</v>
      </c>
      <c r="U117" s="3">
        <f t="shared" si="3"/>
        <v>66</v>
      </c>
      <c r="V117" s="53">
        <v>1</v>
      </c>
    </row>
    <row r="118" spans="1:22" x14ac:dyDescent="0.3">
      <c r="A118" s="122">
        <v>3193</v>
      </c>
      <c r="B118" s="3">
        <v>0</v>
      </c>
      <c r="C118" s="3">
        <v>1981</v>
      </c>
      <c r="D118" s="3">
        <v>36</v>
      </c>
      <c r="E118" s="88" t="str">
        <f t="shared" si="2"/>
        <v>26-83</v>
      </c>
      <c r="F118" s="3">
        <v>4</v>
      </c>
      <c r="G118" s="3">
        <v>4</v>
      </c>
      <c r="H118" s="3">
        <v>5</v>
      </c>
      <c r="I118" s="3">
        <v>4</v>
      </c>
      <c r="J118" s="3">
        <v>4</v>
      </c>
      <c r="K118" s="3">
        <v>5</v>
      </c>
      <c r="L118" s="3">
        <v>5</v>
      </c>
      <c r="M118" s="3">
        <v>4</v>
      </c>
      <c r="N118" s="3">
        <v>4</v>
      </c>
      <c r="O118" s="3">
        <v>3</v>
      </c>
      <c r="P118" s="3">
        <v>2</v>
      </c>
      <c r="Q118" s="3">
        <v>4</v>
      </c>
      <c r="R118" s="3">
        <v>4</v>
      </c>
      <c r="S118" s="3">
        <v>5</v>
      </c>
      <c r="T118" s="3">
        <v>2</v>
      </c>
      <c r="U118" s="3">
        <f t="shared" si="3"/>
        <v>61</v>
      </c>
      <c r="V118" s="53">
        <v>5</v>
      </c>
    </row>
    <row r="119" spans="1:22" x14ac:dyDescent="0.3">
      <c r="A119" s="122">
        <v>4323</v>
      </c>
      <c r="B119" s="3">
        <v>0</v>
      </c>
      <c r="C119" s="3">
        <v>1992</v>
      </c>
      <c r="D119" s="3">
        <v>25</v>
      </c>
      <c r="E119" s="88" t="str">
        <f t="shared" si="2"/>
        <v>15-25</v>
      </c>
      <c r="F119" s="3">
        <v>4</v>
      </c>
      <c r="G119" s="3">
        <v>4</v>
      </c>
      <c r="H119" s="3">
        <v>5</v>
      </c>
      <c r="I119" s="3">
        <v>3</v>
      </c>
      <c r="J119" s="3">
        <v>5</v>
      </c>
      <c r="K119" s="3">
        <v>4</v>
      </c>
      <c r="L119" s="3">
        <v>2</v>
      </c>
      <c r="M119" s="3">
        <v>5</v>
      </c>
      <c r="N119" s="3">
        <v>4</v>
      </c>
      <c r="O119" s="3">
        <v>3</v>
      </c>
      <c r="P119" s="3">
        <v>4</v>
      </c>
      <c r="Q119" s="3">
        <v>3</v>
      </c>
      <c r="R119" s="3">
        <v>4</v>
      </c>
      <c r="S119" s="3">
        <v>3</v>
      </c>
      <c r="T119" s="3">
        <v>1</v>
      </c>
      <c r="U119" s="3">
        <f t="shared" si="3"/>
        <v>58</v>
      </c>
      <c r="V119" s="53">
        <v>5</v>
      </c>
    </row>
    <row r="120" spans="1:22" x14ac:dyDescent="0.3">
      <c r="A120" s="122">
        <v>4327</v>
      </c>
      <c r="B120" s="3">
        <v>0</v>
      </c>
      <c r="C120" s="3">
        <v>1980</v>
      </c>
      <c r="D120" s="3">
        <v>37</v>
      </c>
      <c r="E120" s="88" t="str">
        <f t="shared" si="2"/>
        <v>26-83</v>
      </c>
      <c r="F120" s="3">
        <v>4</v>
      </c>
      <c r="G120" s="3">
        <v>2</v>
      </c>
      <c r="H120" s="3">
        <v>5</v>
      </c>
      <c r="I120" s="3">
        <v>2</v>
      </c>
      <c r="J120" s="3">
        <v>4</v>
      </c>
      <c r="K120" s="3">
        <v>5</v>
      </c>
      <c r="L120" s="3">
        <v>4</v>
      </c>
      <c r="M120" s="3">
        <v>4</v>
      </c>
      <c r="N120" s="3">
        <v>3</v>
      </c>
      <c r="O120" s="3">
        <v>3</v>
      </c>
      <c r="P120" s="3">
        <v>4</v>
      </c>
      <c r="Q120" s="3">
        <v>3</v>
      </c>
      <c r="R120" s="3">
        <v>4</v>
      </c>
      <c r="S120" s="3">
        <v>4</v>
      </c>
      <c r="T120" s="3">
        <v>1</v>
      </c>
      <c r="U120" s="3">
        <f t="shared" si="3"/>
        <v>56</v>
      </c>
      <c r="V120" s="53">
        <v>5</v>
      </c>
    </row>
    <row r="121" spans="1:22" x14ac:dyDescent="0.3">
      <c r="A121" s="122">
        <v>4344</v>
      </c>
      <c r="B121" s="3">
        <v>0</v>
      </c>
      <c r="C121" s="3">
        <v>1997</v>
      </c>
      <c r="D121" s="3">
        <v>20</v>
      </c>
      <c r="E121" s="88" t="str">
        <f t="shared" si="2"/>
        <v>15-25</v>
      </c>
      <c r="F121" s="3">
        <v>5</v>
      </c>
      <c r="G121" s="3">
        <v>3</v>
      </c>
      <c r="H121" s="3">
        <v>4</v>
      </c>
      <c r="I121" s="3">
        <v>2</v>
      </c>
      <c r="J121" s="3">
        <v>5</v>
      </c>
      <c r="K121" s="3">
        <v>5</v>
      </c>
      <c r="L121" s="3">
        <v>5</v>
      </c>
      <c r="M121" s="3">
        <v>4</v>
      </c>
      <c r="N121" s="3">
        <v>4</v>
      </c>
      <c r="O121" s="3">
        <v>4</v>
      </c>
      <c r="P121" s="3">
        <v>4</v>
      </c>
      <c r="Q121" s="3">
        <v>3</v>
      </c>
      <c r="R121" s="3">
        <v>3</v>
      </c>
      <c r="S121" s="3">
        <v>2</v>
      </c>
      <c r="T121" s="3">
        <v>1</v>
      </c>
      <c r="U121" s="3">
        <f t="shared" si="3"/>
        <v>58</v>
      </c>
      <c r="V121" s="53">
        <v>5</v>
      </c>
    </row>
    <row r="122" spans="1:22" x14ac:dyDescent="0.3">
      <c r="A122" s="122">
        <v>4350</v>
      </c>
      <c r="B122" s="3">
        <v>0</v>
      </c>
      <c r="C122" s="3">
        <v>1994</v>
      </c>
      <c r="D122" s="3">
        <v>23</v>
      </c>
      <c r="E122" s="88" t="str">
        <f t="shared" si="2"/>
        <v>15-25</v>
      </c>
      <c r="F122" s="3">
        <v>4</v>
      </c>
      <c r="G122" s="3">
        <v>2</v>
      </c>
      <c r="H122" s="3">
        <v>4</v>
      </c>
      <c r="I122" s="3">
        <v>4</v>
      </c>
      <c r="J122" s="3">
        <v>4</v>
      </c>
      <c r="K122" s="3">
        <v>2</v>
      </c>
      <c r="L122" s="3">
        <v>4</v>
      </c>
      <c r="M122" s="3">
        <v>2</v>
      </c>
      <c r="N122" s="3">
        <v>2</v>
      </c>
      <c r="O122" s="3">
        <v>4</v>
      </c>
      <c r="P122" s="3">
        <v>3</v>
      </c>
      <c r="Q122" s="3">
        <v>2</v>
      </c>
      <c r="R122" s="3">
        <v>4</v>
      </c>
      <c r="S122" s="3">
        <v>5</v>
      </c>
      <c r="T122" s="3">
        <v>5</v>
      </c>
      <c r="U122" s="3">
        <f t="shared" si="3"/>
        <v>47</v>
      </c>
      <c r="V122" s="53">
        <v>5</v>
      </c>
    </row>
    <row r="123" spans="1:22" x14ac:dyDescent="0.3">
      <c r="A123" s="122">
        <v>3828</v>
      </c>
      <c r="B123" s="3">
        <v>0</v>
      </c>
      <c r="C123" s="3">
        <v>1997</v>
      </c>
      <c r="D123" s="3">
        <v>20</v>
      </c>
      <c r="E123" s="88" t="str">
        <f t="shared" si="2"/>
        <v>15-25</v>
      </c>
      <c r="F123" s="3">
        <v>3</v>
      </c>
      <c r="G123" s="3">
        <v>5</v>
      </c>
      <c r="H123" s="3">
        <v>5</v>
      </c>
      <c r="I123" s="3">
        <v>4</v>
      </c>
      <c r="J123" s="3">
        <v>5</v>
      </c>
      <c r="K123" s="3">
        <v>5</v>
      </c>
      <c r="L123" s="3">
        <v>5</v>
      </c>
      <c r="M123" s="3">
        <v>4</v>
      </c>
      <c r="N123" s="3">
        <v>4</v>
      </c>
      <c r="O123" s="3">
        <v>5</v>
      </c>
      <c r="P123" s="3">
        <v>5</v>
      </c>
      <c r="Q123" s="3">
        <v>5</v>
      </c>
      <c r="R123" s="3">
        <v>4</v>
      </c>
      <c r="S123" s="3">
        <v>4</v>
      </c>
      <c r="T123" s="3">
        <v>1</v>
      </c>
      <c r="U123" s="3">
        <f t="shared" si="3"/>
        <v>68</v>
      </c>
      <c r="V123" s="53">
        <v>5</v>
      </c>
    </row>
    <row r="124" spans="1:22" x14ac:dyDescent="0.3">
      <c r="A124" s="122">
        <v>4383</v>
      </c>
      <c r="B124" s="3">
        <v>1</v>
      </c>
      <c r="C124" s="3">
        <v>1991</v>
      </c>
      <c r="D124" s="3">
        <v>26</v>
      </c>
      <c r="E124" s="88" t="str">
        <f t="shared" si="2"/>
        <v>26-83</v>
      </c>
      <c r="F124" s="3">
        <v>5</v>
      </c>
      <c r="G124" s="3">
        <v>3</v>
      </c>
      <c r="H124" s="3">
        <v>5</v>
      </c>
      <c r="I124" s="3">
        <v>5</v>
      </c>
      <c r="J124" s="3">
        <v>4</v>
      </c>
      <c r="K124" s="3">
        <v>5</v>
      </c>
      <c r="L124" s="3">
        <v>5</v>
      </c>
      <c r="M124" s="3">
        <v>5</v>
      </c>
      <c r="N124" s="3">
        <v>5</v>
      </c>
      <c r="O124" s="3">
        <v>5</v>
      </c>
      <c r="P124" s="3">
        <v>5</v>
      </c>
      <c r="Q124" s="3">
        <v>5</v>
      </c>
      <c r="R124" s="3">
        <v>5</v>
      </c>
      <c r="S124" s="3">
        <v>3</v>
      </c>
      <c r="T124" s="3">
        <v>2</v>
      </c>
      <c r="U124" s="3">
        <f t="shared" si="3"/>
        <v>69</v>
      </c>
      <c r="V124" s="53">
        <v>5</v>
      </c>
    </row>
    <row r="125" spans="1:22" x14ac:dyDescent="0.3">
      <c r="A125" s="122">
        <v>4384</v>
      </c>
      <c r="B125" s="3">
        <v>1</v>
      </c>
      <c r="C125" s="3">
        <v>1997</v>
      </c>
      <c r="D125" s="3">
        <v>20</v>
      </c>
      <c r="E125" s="88" t="str">
        <f t="shared" si="2"/>
        <v>15-25</v>
      </c>
      <c r="F125" s="3">
        <v>3</v>
      </c>
      <c r="G125" s="3">
        <v>2</v>
      </c>
      <c r="H125" s="3">
        <v>2</v>
      </c>
      <c r="I125" s="3">
        <v>3</v>
      </c>
      <c r="J125" s="3">
        <v>5</v>
      </c>
      <c r="K125" s="3">
        <v>4</v>
      </c>
      <c r="L125" s="3">
        <v>4</v>
      </c>
      <c r="M125" s="3">
        <v>3</v>
      </c>
      <c r="N125" s="3">
        <v>2</v>
      </c>
      <c r="O125" s="3">
        <v>3</v>
      </c>
      <c r="P125" s="3">
        <v>3</v>
      </c>
      <c r="Q125" s="3">
        <v>2</v>
      </c>
      <c r="R125" s="3">
        <v>3</v>
      </c>
      <c r="S125" s="3">
        <v>3</v>
      </c>
      <c r="T125" s="3">
        <v>4</v>
      </c>
      <c r="U125" s="3">
        <f t="shared" si="3"/>
        <v>44</v>
      </c>
      <c r="V125" s="53">
        <v>4</v>
      </c>
    </row>
    <row r="126" spans="1:22" x14ac:dyDescent="0.3">
      <c r="A126" s="122">
        <v>4417</v>
      </c>
      <c r="B126" s="3">
        <v>0</v>
      </c>
      <c r="C126" s="3">
        <v>1989</v>
      </c>
      <c r="D126" s="3">
        <v>28</v>
      </c>
      <c r="E126" s="88" t="str">
        <f t="shared" si="2"/>
        <v>26-83</v>
      </c>
      <c r="F126" s="3">
        <v>3</v>
      </c>
      <c r="G126" s="3">
        <v>2</v>
      </c>
      <c r="H126" s="3">
        <v>4</v>
      </c>
      <c r="I126" s="3">
        <v>3</v>
      </c>
      <c r="J126" s="3">
        <v>3</v>
      </c>
      <c r="K126" s="3">
        <v>4</v>
      </c>
      <c r="L126" s="3">
        <v>4</v>
      </c>
      <c r="M126" s="3">
        <v>2</v>
      </c>
      <c r="N126" s="3">
        <v>5</v>
      </c>
      <c r="O126" s="3">
        <v>4</v>
      </c>
      <c r="P126" s="3">
        <v>2</v>
      </c>
      <c r="Q126" s="3">
        <v>1</v>
      </c>
      <c r="R126" s="3">
        <v>4</v>
      </c>
      <c r="S126" s="3">
        <v>2</v>
      </c>
      <c r="T126" s="3">
        <v>4</v>
      </c>
      <c r="U126" s="3">
        <f t="shared" si="3"/>
        <v>45</v>
      </c>
      <c r="V126" s="53">
        <v>5</v>
      </c>
    </row>
    <row r="127" spans="1:22" x14ac:dyDescent="0.3">
      <c r="A127" s="122">
        <v>4449</v>
      </c>
      <c r="B127" s="3">
        <v>0</v>
      </c>
      <c r="C127" s="3">
        <v>1992</v>
      </c>
      <c r="D127" s="3">
        <v>25</v>
      </c>
      <c r="E127" s="88" t="str">
        <f t="shared" si="2"/>
        <v>15-25</v>
      </c>
      <c r="F127" s="3">
        <v>5</v>
      </c>
      <c r="G127" s="3">
        <v>3</v>
      </c>
      <c r="H127" s="3">
        <v>4</v>
      </c>
      <c r="I127" s="3">
        <v>4</v>
      </c>
      <c r="J127" s="3">
        <v>5</v>
      </c>
      <c r="K127" s="3">
        <v>5</v>
      </c>
      <c r="L127" s="3">
        <v>4</v>
      </c>
      <c r="M127" s="3">
        <v>5</v>
      </c>
      <c r="N127" s="3">
        <v>5</v>
      </c>
      <c r="O127" s="3">
        <v>4</v>
      </c>
      <c r="P127" s="3">
        <v>2</v>
      </c>
      <c r="Q127" s="3">
        <v>5</v>
      </c>
      <c r="R127" s="3">
        <v>5</v>
      </c>
      <c r="S127" s="3">
        <v>5</v>
      </c>
      <c r="T127" s="3">
        <v>4</v>
      </c>
      <c r="U127" s="3">
        <f t="shared" si="3"/>
        <v>63</v>
      </c>
      <c r="V127" s="53">
        <v>5</v>
      </c>
    </row>
    <row r="128" spans="1:22" x14ac:dyDescent="0.3">
      <c r="A128" s="122">
        <v>4489</v>
      </c>
      <c r="B128" s="3">
        <v>0</v>
      </c>
      <c r="C128" s="3">
        <v>1990</v>
      </c>
      <c r="D128" s="3">
        <v>27</v>
      </c>
      <c r="E128" s="88" t="str">
        <f t="shared" si="2"/>
        <v>26-83</v>
      </c>
      <c r="F128" s="3">
        <v>4</v>
      </c>
      <c r="G128" s="3">
        <v>2</v>
      </c>
      <c r="H128" s="3">
        <v>5</v>
      </c>
      <c r="I128" s="3">
        <v>2</v>
      </c>
      <c r="J128" s="3">
        <v>2</v>
      </c>
      <c r="K128" s="3">
        <v>3</v>
      </c>
      <c r="L128" s="3">
        <v>5</v>
      </c>
      <c r="M128" s="3">
        <v>2</v>
      </c>
      <c r="N128" s="3">
        <v>4</v>
      </c>
      <c r="O128" s="3">
        <v>4</v>
      </c>
      <c r="P128" s="3">
        <v>5</v>
      </c>
      <c r="Q128" s="3">
        <v>1</v>
      </c>
      <c r="R128" s="3">
        <v>4</v>
      </c>
      <c r="S128" s="3">
        <v>1</v>
      </c>
      <c r="T128" s="3">
        <v>5</v>
      </c>
      <c r="U128" s="3">
        <f t="shared" si="3"/>
        <v>45</v>
      </c>
      <c r="V128" s="53">
        <v>5</v>
      </c>
    </row>
    <row r="129" spans="1:22" x14ac:dyDescent="0.3">
      <c r="A129" s="122">
        <v>4464</v>
      </c>
      <c r="B129" s="3">
        <v>0</v>
      </c>
      <c r="C129" s="3">
        <v>1995</v>
      </c>
      <c r="D129" s="3">
        <v>22</v>
      </c>
      <c r="E129" s="88" t="str">
        <f t="shared" si="2"/>
        <v>15-25</v>
      </c>
      <c r="F129" s="3">
        <v>2</v>
      </c>
      <c r="G129" s="3">
        <v>2</v>
      </c>
      <c r="H129" s="3">
        <v>2</v>
      </c>
      <c r="I129" s="3">
        <v>1</v>
      </c>
      <c r="J129" s="3">
        <v>2</v>
      </c>
      <c r="K129" s="3">
        <v>2</v>
      </c>
      <c r="L129" s="3">
        <v>2</v>
      </c>
      <c r="M129" s="3">
        <v>1</v>
      </c>
      <c r="N129" s="3">
        <v>2</v>
      </c>
      <c r="O129" s="3">
        <v>3</v>
      </c>
      <c r="P129" s="3">
        <v>2</v>
      </c>
      <c r="Q129" s="3">
        <v>2</v>
      </c>
      <c r="R129" s="3">
        <v>2</v>
      </c>
      <c r="S129" s="3">
        <v>4</v>
      </c>
      <c r="T129" s="3">
        <v>4</v>
      </c>
      <c r="U129" s="3">
        <f t="shared" si="3"/>
        <v>31</v>
      </c>
      <c r="V129" s="53">
        <v>4</v>
      </c>
    </row>
    <row r="130" spans="1:22" x14ac:dyDescent="0.3">
      <c r="A130" s="122">
        <v>4508</v>
      </c>
      <c r="B130" s="3">
        <v>0</v>
      </c>
      <c r="C130" s="3">
        <v>1989</v>
      </c>
      <c r="D130" s="3">
        <v>28</v>
      </c>
      <c r="E130" s="88" t="str">
        <f t="shared" si="2"/>
        <v>26-83</v>
      </c>
      <c r="F130" s="3">
        <v>4</v>
      </c>
      <c r="G130" s="3">
        <v>2</v>
      </c>
      <c r="H130" s="3">
        <v>4</v>
      </c>
      <c r="I130" s="3">
        <v>3</v>
      </c>
      <c r="J130" s="3">
        <v>4</v>
      </c>
      <c r="K130" s="3">
        <v>2</v>
      </c>
      <c r="L130" s="3">
        <v>5</v>
      </c>
      <c r="M130" s="3">
        <v>3</v>
      </c>
      <c r="N130" s="3">
        <v>2</v>
      </c>
      <c r="O130" s="3">
        <v>4</v>
      </c>
      <c r="P130" s="3">
        <v>4</v>
      </c>
      <c r="Q130" s="3">
        <v>1</v>
      </c>
      <c r="R130" s="3">
        <v>4</v>
      </c>
      <c r="S130" s="3">
        <v>2</v>
      </c>
      <c r="T130" s="3">
        <v>2</v>
      </c>
      <c r="U130" s="3">
        <f t="shared" si="3"/>
        <v>48</v>
      </c>
      <c r="V130" s="53">
        <v>5</v>
      </c>
    </row>
    <row r="131" spans="1:22" x14ac:dyDescent="0.3">
      <c r="A131" s="122">
        <v>4518</v>
      </c>
      <c r="B131" s="3">
        <v>1</v>
      </c>
      <c r="C131" s="3">
        <v>1990</v>
      </c>
      <c r="D131" s="3">
        <v>27</v>
      </c>
      <c r="E131" s="88" t="str">
        <f t="shared" ref="E131:E194" si="4">IF(D131&lt;26,"15-25","26-83")</f>
        <v>26-83</v>
      </c>
      <c r="F131" s="3">
        <v>5</v>
      </c>
      <c r="G131" s="3">
        <v>5</v>
      </c>
      <c r="H131" s="3">
        <v>5</v>
      </c>
      <c r="I131" s="3">
        <v>4</v>
      </c>
      <c r="J131" s="3">
        <v>5</v>
      </c>
      <c r="K131" s="3">
        <v>4</v>
      </c>
      <c r="L131" s="3">
        <v>5</v>
      </c>
      <c r="M131" s="3">
        <v>5</v>
      </c>
      <c r="N131" s="3">
        <v>5</v>
      </c>
      <c r="O131" s="3">
        <v>5</v>
      </c>
      <c r="P131" s="3">
        <v>5</v>
      </c>
      <c r="Q131" s="3">
        <v>4</v>
      </c>
      <c r="R131" s="3">
        <v>5</v>
      </c>
      <c r="S131" s="3">
        <v>5</v>
      </c>
      <c r="T131" s="3">
        <v>2</v>
      </c>
      <c r="U131" s="3">
        <f t="shared" ref="U131:U194" si="5">SUM(F131,G131,H131,I131,J131,K131,L131,M131,N131,O131,P131,Q131,R131,S131,6-T131)</f>
        <v>71</v>
      </c>
      <c r="V131" s="53">
        <v>5</v>
      </c>
    </row>
    <row r="132" spans="1:22" x14ac:dyDescent="0.3">
      <c r="A132" s="122">
        <v>4504</v>
      </c>
      <c r="B132" s="3">
        <v>0</v>
      </c>
      <c r="C132" s="3">
        <v>1995</v>
      </c>
      <c r="D132" s="3">
        <v>22</v>
      </c>
      <c r="E132" s="88" t="str">
        <f t="shared" si="4"/>
        <v>15-25</v>
      </c>
      <c r="F132" s="3">
        <v>3</v>
      </c>
      <c r="G132" s="3">
        <v>2</v>
      </c>
      <c r="H132" s="3">
        <v>5</v>
      </c>
      <c r="I132" s="3">
        <v>1</v>
      </c>
      <c r="J132" s="3">
        <v>5</v>
      </c>
      <c r="K132" s="3">
        <v>4</v>
      </c>
      <c r="L132" s="3">
        <v>2</v>
      </c>
      <c r="M132" s="3">
        <v>2</v>
      </c>
      <c r="N132" s="3">
        <v>2</v>
      </c>
      <c r="O132" s="3">
        <v>2</v>
      </c>
      <c r="P132" s="3">
        <v>3</v>
      </c>
      <c r="Q132" s="3">
        <v>2</v>
      </c>
      <c r="R132" s="3">
        <v>3</v>
      </c>
      <c r="S132" s="3">
        <v>4</v>
      </c>
      <c r="T132" s="3">
        <v>3</v>
      </c>
      <c r="U132" s="3">
        <f t="shared" si="5"/>
        <v>43</v>
      </c>
      <c r="V132" s="53">
        <v>5</v>
      </c>
    </row>
    <row r="133" spans="1:22" x14ac:dyDescent="0.3">
      <c r="A133" s="122">
        <v>4396</v>
      </c>
      <c r="B133" s="3">
        <v>0</v>
      </c>
      <c r="C133" s="3">
        <v>1992</v>
      </c>
      <c r="D133" s="3">
        <v>25</v>
      </c>
      <c r="E133" s="88" t="str">
        <f t="shared" si="4"/>
        <v>15-25</v>
      </c>
      <c r="F133" s="3">
        <v>2</v>
      </c>
      <c r="G133" s="3">
        <v>2</v>
      </c>
      <c r="H133" s="3">
        <v>4</v>
      </c>
      <c r="I133" s="3">
        <v>4</v>
      </c>
      <c r="J133" s="3">
        <v>4</v>
      </c>
      <c r="K133" s="3">
        <v>4</v>
      </c>
      <c r="L133" s="3">
        <v>5</v>
      </c>
      <c r="M133" s="3">
        <v>2</v>
      </c>
      <c r="N133" s="3">
        <v>5</v>
      </c>
      <c r="O133" s="3">
        <v>4</v>
      </c>
      <c r="P133" s="3">
        <v>2</v>
      </c>
      <c r="Q133" s="3">
        <v>4</v>
      </c>
      <c r="R133" s="3">
        <v>4</v>
      </c>
      <c r="S133" s="3">
        <v>4</v>
      </c>
      <c r="T133" s="3">
        <v>4</v>
      </c>
      <c r="U133" s="3">
        <f t="shared" si="5"/>
        <v>52</v>
      </c>
      <c r="V133" s="53">
        <v>5</v>
      </c>
    </row>
    <row r="134" spans="1:22" x14ac:dyDescent="0.3">
      <c r="A134" s="122">
        <v>4598</v>
      </c>
      <c r="B134" s="3">
        <v>0</v>
      </c>
      <c r="C134" s="3">
        <v>1996</v>
      </c>
      <c r="D134" s="3">
        <v>21</v>
      </c>
      <c r="E134" s="88" t="str">
        <f t="shared" si="4"/>
        <v>15-25</v>
      </c>
      <c r="F134" s="3">
        <v>3</v>
      </c>
      <c r="G134" s="3">
        <v>1</v>
      </c>
      <c r="H134" s="3">
        <v>2</v>
      </c>
      <c r="I134" s="3">
        <v>2</v>
      </c>
      <c r="J134" s="3">
        <v>4</v>
      </c>
      <c r="K134" s="3">
        <v>4</v>
      </c>
      <c r="L134" s="3">
        <v>4</v>
      </c>
      <c r="M134" s="3">
        <v>3</v>
      </c>
      <c r="N134" s="3">
        <v>3</v>
      </c>
      <c r="O134" s="3">
        <v>2</v>
      </c>
      <c r="P134" s="3">
        <v>2</v>
      </c>
      <c r="Q134" s="3">
        <v>4</v>
      </c>
      <c r="R134" s="3">
        <v>1</v>
      </c>
      <c r="S134" s="3">
        <v>4</v>
      </c>
      <c r="T134" s="3">
        <v>4</v>
      </c>
      <c r="U134" s="3">
        <f t="shared" si="5"/>
        <v>41</v>
      </c>
      <c r="V134" s="53">
        <v>2.5</v>
      </c>
    </row>
    <row r="135" spans="1:22" x14ac:dyDescent="0.3">
      <c r="A135" s="122">
        <v>4601</v>
      </c>
      <c r="B135" s="3">
        <v>0</v>
      </c>
      <c r="C135" s="3">
        <v>1994</v>
      </c>
      <c r="D135" s="3">
        <v>23</v>
      </c>
      <c r="E135" s="88" t="str">
        <f t="shared" si="4"/>
        <v>15-25</v>
      </c>
      <c r="F135" s="3">
        <v>4</v>
      </c>
      <c r="G135" s="3">
        <v>3</v>
      </c>
      <c r="H135" s="3">
        <v>2</v>
      </c>
      <c r="I135" s="3">
        <v>2</v>
      </c>
      <c r="J135" s="3">
        <v>4</v>
      </c>
      <c r="K135" s="3">
        <v>4</v>
      </c>
      <c r="L135" s="3">
        <v>4</v>
      </c>
      <c r="M135" s="3">
        <v>4</v>
      </c>
      <c r="N135" s="3">
        <v>2</v>
      </c>
      <c r="O135" s="3">
        <v>4</v>
      </c>
      <c r="P135" s="3">
        <v>3</v>
      </c>
      <c r="Q135" s="3">
        <v>5</v>
      </c>
      <c r="R135" s="3">
        <v>2</v>
      </c>
      <c r="S135" s="3">
        <v>4</v>
      </c>
      <c r="T135" s="3">
        <v>1</v>
      </c>
      <c r="U135" s="3">
        <f t="shared" si="5"/>
        <v>52</v>
      </c>
      <c r="V135" s="53">
        <v>3</v>
      </c>
    </row>
    <row r="136" spans="1:22" x14ac:dyDescent="0.3">
      <c r="A136" s="122">
        <v>4642</v>
      </c>
      <c r="B136" s="3">
        <v>0</v>
      </c>
      <c r="C136" s="3">
        <v>1999</v>
      </c>
      <c r="D136" s="3">
        <v>18</v>
      </c>
      <c r="E136" s="88" t="str">
        <f t="shared" si="4"/>
        <v>15-25</v>
      </c>
      <c r="F136" s="3">
        <v>3</v>
      </c>
      <c r="G136" s="3">
        <v>4</v>
      </c>
      <c r="H136" s="3">
        <v>3</v>
      </c>
      <c r="I136" s="3">
        <v>2</v>
      </c>
      <c r="J136" s="3">
        <v>5</v>
      </c>
      <c r="K136" s="3">
        <v>4</v>
      </c>
      <c r="L136" s="3">
        <v>3</v>
      </c>
      <c r="M136" s="3">
        <v>2</v>
      </c>
      <c r="N136" s="3">
        <v>4</v>
      </c>
      <c r="O136" s="3">
        <v>4</v>
      </c>
      <c r="P136" s="3">
        <v>3</v>
      </c>
      <c r="Q136" s="3">
        <v>4</v>
      </c>
      <c r="R136" s="3">
        <v>5</v>
      </c>
      <c r="S136" s="3">
        <v>3</v>
      </c>
      <c r="T136" s="3">
        <v>3</v>
      </c>
      <c r="U136" s="3">
        <f t="shared" si="5"/>
        <v>52</v>
      </c>
      <c r="V136" s="53">
        <v>3</v>
      </c>
    </row>
    <row r="137" spans="1:22" x14ac:dyDescent="0.3">
      <c r="A137" s="122">
        <v>4676</v>
      </c>
      <c r="B137" s="3">
        <v>0</v>
      </c>
      <c r="C137" s="3">
        <v>1990</v>
      </c>
      <c r="D137" s="3">
        <v>27</v>
      </c>
      <c r="E137" s="88" t="str">
        <f t="shared" si="4"/>
        <v>26-83</v>
      </c>
      <c r="F137" s="3">
        <v>5</v>
      </c>
      <c r="G137" s="3">
        <v>4</v>
      </c>
      <c r="H137" s="3">
        <v>5</v>
      </c>
      <c r="I137" s="3">
        <v>5</v>
      </c>
      <c r="J137" s="3">
        <v>5</v>
      </c>
      <c r="K137" s="3">
        <v>2</v>
      </c>
      <c r="L137" s="3">
        <v>5</v>
      </c>
      <c r="M137" s="3">
        <v>5</v>
      </c>
      <c r="N137" s="3">
        <v>5</v>
      </c>
      <c r="O137" s="3">
        <v>5</v>
      </c>
      <c r="P137" s="3">
        <v>4</v>
      </c>
      <c r="Q137" s="3">
        <v>5</v>
      </c>
      <c r="R137" s="3">
        <v>5</v>
      </c>
      <c r="S137" s="3">
        <v>5</v>
      </c>
      <c r="T137" s="3">
        <v>1</v>
      </c>
      <c r="U137" s="3">
        <f t="shared" si="5"/>
        <v>70</v>
      </c>
      <c r="V137" s="53">
        <v>5</v>
      </c>
    </row>
    <row r="138" spans="1:22" x14ac:dyDescent="0.3">
      <c r="A138" s="122">
        <v>4019</v>
      </c>
      <c r="B138" s="3">
        <v>0</v>
      </c>
      <c r="C138" s="3">
        <v>2000</v>
      </c>
      <c r="D138" s="3">
        <v>17</v>
      </c>
      <c r="E138" s="88" t="str">
        <f t="shared" si="4"/>
        <v>15-25</v>
      </c>
      <c r="F138" s="3">
        <v>2</v>
      </c>
      <c r="G138" s="3">
        <v>2</v>
      </c>
      <c r="H138" s="3">
        <v>2</v>
      </c>
      <c r="I138" s="3">
        <v>2</v>
      </c>
      <c r="J138" s="3">
        <v>1</v>
      </c>
      <c r="K138" s="3">
        <v>3</v>
      </c>
      <c r="L138" s="3">
        <v>2</v>
      </c>
      <c r="M138" s="3">
        <v>2</v>
      </c>
      <c r="N138" s="3">
        <v>2</v>
      </c>
      <c r="O138" s="3">
        <v>2</v>
      </c>
      <c r="P138" s="3">
        <v>2</v>
      </c>
      <c r="Q138" s="3">
        <v>1</v>
      </c>
      <c r="R138" s="3">
        <v>2</v>
      </c>
      <c r="S138" s="3">
        <v>2</v>
      </c>
      <c r="T138" s="3">
        <v>1</v>
      </c>
      <c r="U138" s="3">
        <f t="shared" si="5"/>
        <v>32</v>
      </c>
      <c r="V138" s="53">
        <v>2.5</v>
      </c>
    </row>
    <row r="139" spans="1:22" x14ac:dyDescent="0.3">
      <c r="A139" s="122">
        <v>4646</v>
      </c>
      <c r="B139" s="3">
        <v>0</v>
      </c>
      <c r="C139" s="3">
        <v>1991</v>
      </c>
      <c r="D139" s="3">
        <v>26</v>
      </c>
      <c r="E139" s="88" t="str">
        <f t="shared" si="4"/>
        <v>26-83</v>
      </c>
      <c r="F139" s="3">
        <v>2</v>
      </c>
      <c r="G139" s="3">
        <v>2</v>
      </c>
      <c r="H139" s="3">
        <v>5</v>
      </c>
      <c r="I139" s="3">
        <v>4</v>
      </c>
      <c r="J139" s="3">
        <v>1</v>
      </c>
      <c r="K139" s="3">
        <v>4</v>
      </c>
      <c r="L139" s="3">
        <v>5</v>
      </c>
      <c r="M139" s="3">
        <v>4</v>
      </c>
      <c r="N139" s="3">
        <v>4</v>
      </c>
      <c r="O139" s="3">
        <v>5</v>
      </c>
      <c r="P139" s="3">
        <v>4</v>
      </c>
      <c r="Q139" s="3">
        <v>1</v>
      </c>
      <c r="R139" s="3">
        <v>2</v>
      </c>
      <c r="S139" s="3">
        <v>4</v>
      </c>
      <c r="T139" s="3">
        <v>4</v>
      </c>
      <c r="U139" s="3">
        <f t="shared" si="5"/>
        <v>49</v>
      </c>
      <c r="V139" s="53">
        <v>1</v>
      </c>
    </row>
    <row r="140" spans="1:22" x14ac:dyDescent="0.3">
      <c r="A140" s="122">
        <v>4609</v>
      </c>
      <c r="B140" s="3">
        <v>1</v>
      </c>
      <c r="C140" s="3">
        <v>1997</v>
      </c>
      <c r="D140" s="3">
        <v>20</v>
      </c>
      <c r="E140" s="88" t="str">
        <f t="shared" si="4"/>
        <v>15-25</v>
      </c>
      <c r="F140" s="3">
        <v>4</v>
      </c>
      <c r="G140" s="3">
        <v>4</v>
      </c>
      <c r="H140" s="3">
        <v>4</v>
      </c>
      <c r="I140" s="3">
        <v>4</v>
      </c>
      <c r="J140" s="3">
        <v>4</v>
      </c>
      <c r="K140" s="3">
        <v>5</v>
      </c>
      <c r="L140" s="3">
        <v>4</v>
      </c>
      <c r="M140" s="3">
        <v>5</v>
      </c>
      <c r="N140" s="3">
        <v>5</v>
      </c>
      <c r="O140" s="3">
        <v>5</v>
      </c>
      <c r="P140" s="3">
        <v>5</v>
      </c>
      <c r="Q140" s="3">
        <v>1</v>
      </c>
      <c r="R140" s="3">
        <v>5</v>
      </c>
      <c r="S140" s="3">
        <v>4</v>
      </c>
      <c r="T140" s="3">
        <v>3</v>
      </c>
      <c r="U140" s="3">
        <f t="shared" si="5"/>
        <v>62</v>
      </c>
      <c r="V140" s="53">
        <v>5</v>
      </c>
    </row>
    <row r="141" spans="1:22" x14ac:dyDescent="0.3">
      <c r="A141" s="122">
        <v>4737</v>
      </c>
      <c r="B141" s="3">
        <v>0</v>
      </c>
      <c r="C141" s="3">
        <v>1987</v>
      </c>
      <c r="D141" s="3">
        <v>30</v>
      </c>
      <c r="E141" s="88" t="str">
        <f t="shared" si="4"/>
        <v>26-83</v>
      </c>
      <c r="F141" s="3">
        <v>4</v>
      </c>
      <c r="G141" s="3">
        <v>5</v>
      </c>
      <c r="H141" s="3">
        <v>4</v>
      </c>
      <c r="I141" s="3">
        <v>5</v>
      </c>
      <c r="J141" s="3">
        <v>4</v>
      </c>
      <c r="K141" s="3">
        <v>5</v>
      </c>
      <c r="L141" s="3">
        <v>5</v>
      </c>
      <c r="M141" s="3">
        <v>4</v>
      </c>
      <c r="N141" s="3">
        <v>5</v>
      </c>
      <c r="O141" s="3">
        <v>4</v>
      </c>
      <c r="P141" s="3">
        <v>2</v>
      </c>
      <c r="Q141" s="3">
        <v>5</v>
      </c>
      <c r="R141" s="3">
        <v>4</v>
      </c>
      <c r="S141" s="3">
        <v>4</v>
      </c>
      <c r="T141" s="3">
        <v>4</v>
      </c>
      <c r="U141" s="3">
        <f t="shared" si="5"/>
        <v>62</v>
      </c>
      <c r="V141" s="53">
        <v>5</v>
      </c>
    </row>
    <row r="142" spans="1:22" x14ac:dyDescent="0.3">
      <c r="A142" s="122">
        <v>4766</v>
      </c>
      <c r="B142" s="3">
        <v>0</v>
      </c>
      <c r="C142" s="3">
        <v>1989</v>
      </c>
      <c r="D142" s="3">
        <v>28</v>
      </c>
      <c r="E142" s="88" t="str">
        <f t="shared" si="4"/>
        <v>26-83</v>
      </c>
      <c r="F142" s="3">
        <v>2</v>
      </c>
      <c r="G142" s="3">
        <v>4</v>
      </c>
      <c r="H142" s="3">
        <v>4</v>
      </c>
      <c r="I142" s="3">
        <v>1</v>
      </c>
      <c r="J142" s="3">
        <v>5</v>
      </c>
      <c r="K142" s="3">
        <v>5</v>
      </c>
      <c r="L142" s="3">
        <v>2</v>
      </c>
      <c r="M142" s="3">
        <v>1</v>
      </c>
      <c r="N142" s="3">
        <v>5</v>
      </c>
      <c r="O142" s="3">
        <v>4</v>
      </c>
      <c r="P142" s="3">
        <v>2</v>
      </c>
      <c r="Q142" s="3">
        <v>1</v>
      </c>
      <c r="R142" s="3">
        <v>4</v>
      </c>
      <c r="S142" s="3">
        <v>1</v>
      </c>
      <c r="T142" s="3">
        <v>4</v>
      </c>
      <c r="U142" s="3">
        <f t="shared" si="5"/>
        <v>43</v>
      </c>
      <c r="V142" s="53" t="s">
        <v>695</v>
      </c>
    </row>
    <row r="143" spans="1:22" x14ac:dyDescent="0.3">
      <c r="A143" s="122">
        <v>4801</v>
      </c>
      <c r="B143" s="3">
        <v>0</v>
      </c>
      <c r="C143" s="3">
        <v>1996</v>
      </c>
      <c r="D143" s="3">
        <v>21</v>
      </c>
      <c r="E143" s="88" t="str">
        <f t="shared" si="4"/>
        <v>15-25</v>
      </c>
      <c r="F143" s="3">
        <v>2</v>
      </c>
      <c r="G143" s="3">
        <v>1</v>
      </c>
      <c r="H143" s="3">
        <v>3</v>
      </c>
      <c r="I143" s="3">
        <v>2</v>
      </c>
      <c r="J143" s="3">
        <v>3</v>
      </c>
      <c r="K143" s="3">
        <v>4</v>
      </c>
      <c r="L143" s="3">
        <v>4</v>
      </c>
      <c r="M143" s="3">
        <v>2</v>
      </c>
      <c r="N143" s="3">
        <v>3</v>
      </c>
      <c r="O143" s="3">
        <v>2</v>
      </c>
      <c r="P143" s="3">
        <v>1</v>
      </c>
      <c r="Q143" s="3">
        <v>4</v>
      </c>
      <c r="R143" s="3">
        <v>4</v>
      </c>
      <c r="S143" s="3">
        <v>1</v>
      </c>
      <c r="T143" s="3">
        <v>4</v>
      </c>
      <c r="U143" s="3">
        <f t="shared" si="5"/>
        <v>38</v>
      </c>
      <c r="V143" s="53" t="s">
        <v>695</v>
      </c>
    </row>
    <row r="144" spans="1:22" x14ac:dyDescent="0.3">
      <c r="A144" s="122">
        <v>4478</v>
      </c>
      <c r="B144" s="3">
        <v>1</v>
      </c>
      <c r="C144" s="3">
        <v>1994</v>
      </c>
      <c r="D144" s="3">
        <v>23</v>
      </c>
      <c r="E144" s="88" t="str">
        <f t="shared" si="4"/>
        <v>15-25</v>
      </c>
      <c r="F144" s="3">
        <v>4</v>
      </c>
      <c r="G144" s="3">
        <v>3</v>
      </c>
      <c r="H144" s="3">
        <v>2</v>
      </c>
      <c r="I144" s="3">
        <v>4</v>
      </c>
      <c r="J144" s="3">
        <v>5</v>
      </c>
      <c r="K144" s="3">
        <v>5</v>
      </c>
      <c r="L144" s="3">
        <v>4</v>
      </c>
      <c r="M144" s="3">
        <v>3</v>
      </c>
      <c r="N144" s="3">
        <v>4</v>
      </c>
      <c r="O144" s="3">
        <v>4</v>
      </c>
      <c r="P144" s="3">
        <v>3</v>
      </c>
      <c r="Q144" s="3">
        <v>5</v>
      </c>
      <c r="R144" s="3">
        <v>4</v>
      </c>
      <c r="S144" s="3">
        <v>4</v>
      </c>
      <c r="T144" s="3">
        <v>3</v>
      </c>
      <c r="U144" s="3">
        <f t="shared" si="5"/>
        <v>57</v>
      </c>
      <c r="V144" s="53">
        <v>5</v>
      </c>
    </row>
    <row r="145" spans="1:22" x14ac:dyDescent="0.3">
      <c r="A145" s="122">
        <v>4695</v>
      </c>
      <c r="B145" s="3">
        <v>0</v>
      </c>
      <c r="C145" s="3">
        <v>1999</v>
      </c>
      <c r="D145" s="3">
        <v>18</v>
      </c>
      <c r="E145" s="88" t="str">
        <f t="shared" si="4"/>
        <v>15-25</v>
      </c>
      <c r="F145" s="3">
        <v>4</v>
      </c>
      <c r="G145" s="3">
        <v>4</v>
      </c>
      <c r="H145" s="3">
        <v>4</v>
      </c>
      <c r="I145" s="3">
        <v>4</v>
      </c>
      <c r="J145" s="3">
        <v>5</v>
      </c>
      <c r="K145" s="3">
        <v>4</v>
      </c>
      <c r="L145" s="3">
        <v>3</v>
      </c>
      <c r="M145" s="3">
        <v>3</v>
      </c>
      <c r="N145" s="3">
        <v>4</v>
      </c>
      <c r="O145" s="3">
        <v>2</v>
      </c>
      <c r="P145" s="3">
        <v>4</v>
      </c>
      <c r="Q145" s="3">
        <v>2</v>
      </c>
      <c r="R145" s="3">
        <v>3</v>
      </c>
      <c r="S145" s="3">
        <v>4</v>
      </c>
      <c r="T145" s="3">
        <v>3</v>
      </c>
      <c r="U145" s="3">
        <f t="shared" si="5"/>
        <v>53</v>
      </c>
      <c r="V145" s="53">
        <v>1</v>
      </c>
    </row>
    <row r="146" spans="1:22" x14ac:dyDescent="0.3">
      <c r="A146" s="122">
        <v>4742</v>
      </c>
      <c r="B146" s="3">
        <v>1</v>
      </c>
      <c r="C146" s="3">
        <v>1994</v>
      </c>
      <c r="D146" s="3">
        <v>23</v>
      </c>
      <c r="E146" s="88" t="str">
        <f t="shared" si="4"/>
        <v>15-25</v>
      </c>
      <c r="F146" s="3">
        <v>2</v>
      </c>
      <c r="G146" s="3">
        <v>5</v>
      </c>
      <c r="H146" s="3">
        <v>2</v>
      </c>
      <c r="I146" s="3">
        <v>5</v>
      </c>
      <c r="J146" s="3">
        <v>4</v>
      </c>
      <c r="K146" s="3">
        <v>5</v>
      </c>
      <c r="L146" s="3">
        <v>2</v>
      </c>
      <c r="M146" s="3">
        <v>1</v>
      </c>
      <c r="N146" s="3">
        <v>3</v>
      </c>
      <c r="O146" s="3">
        <v>2</v>
      </c>
      <c r="P146" s="3">
        <v>5</v>
      </c>
      <c r="Q146" s="3">
        <v>1</v>
      </c>
      <c r="R146" s="3">
        <v>4</v>
      </c>
      <c r="S146" s="3">
        <v>2</v>
      </c>
      <c r="T146" s="3">
        <v>4</v>
      </c>
      <c r="U146" s="3">
        <f t="shared" si="5"/>
        <v>45</v>
      </c>
      <c r="V146" s="53">
        <v>2</v>
      </c>
    </row>
    <row r="147" spans="1:22" x14ac:dyDescent="0.3">
      <c r="A147" s="122">
        <v>4858</v>
      </c>
      <c r="B147" s="3">
        <v>0</v>
      </c>
      <c r="C147" s="3">
        <v>1997</v>
      </c>
      <c r="D147" s="3">
        <v>20</v>
      </c>
      <c r="E147" s="88" t="str">
        <f t="shared" si="4"/>
        <v>15-25</v>
      </c>
      <c r="F147" s="3">
        <v>4</v>
      </c>
      <c r="G147" s="3">
        <v>4</v>
      </c>
      <c r="H147" s="3">
        <v>3</v>
      </c>
      <c r="I147" s="3">
        <v>4</v>
      </c>
      <c r="J147" s="3">
        <v>4</v>
      </c>
      <c r="K147" s="3">
        <v>4</v>
      </c>
      <c r="L147" s="3">
        <v>4</v>
      </c>
      <c r="M147" s="3">
        <v>4</v>
      </c>
      <c r="N147" s="3">
        <v>4</v>
      </c>
      <c r="O147" s="3">
        <v>4</v>
      </c>
      <c r="P147" s="3">
        <v>4</v>
      </c>
      <c r="Q147" s="3">
        <v>4</v>
      </c>
      <c r="R147" s="3">
        <v>4</v>
      </c>
      <c r="S147" s="3">
        <v>4</v>
      </c>
      <c r="T147" s="3">
        <v>1</v>
      </c>
      <c r="U147" s="3">
        <f t="shared" si="5"/>
        <v>60</v>
      </c>
      <c r="V147" s="53" t="s">
        <v>695</v>
      </c>
    </row>
    <row r="148" spans="1:22" x14ac:dyDescent="0.3">
      <c r="A148" s="122">
        <v>4857</v>
      </c>
      <c r="B148" s="3">
        <v>0</v>
      </c>
      <c r="C148" s="3">
        <v>1981</v>
      </c>
      <c r="D148" s="3">
        <v>36</v>
      </c>
      <c r="E148" s="88" t="str">
        <f t="shared" si="4"/>
        <v>26-83</v>
      </c>
      <c r="F148" s="3">
        <v>3</v>
      </c>
      <c r="G148" s="3">
        <v>3</v>
      </c>
      <c r="H148" s="3">
        <v>4</v>
      </c>
      <c r="I148" s="3">
        <v>3</v>
      </c>
      <c r="J148" s="3">
        <v>4</v>
      </c>
      <c r="K148" s="3">
        <v>3</v>
      </c>
      <c r="L148" s="3">
        <v>4</v>
      </c>
      <c r="M148" s="3">
        <v>2</v>
      </c>
      <c r="N148" s="3">
        <v>4</v>
      </c>
      <c r="O148" s="3">
        <v>2</v>
      </c>
      <c r="P148" s="3">
        <v>2</v>
      </c>
      <c r="Q148" s="3">
        <v>4</v>
      </c>
      <c r="R148" s="3">
        <v>2</v>
      </c>
      <c r="S148" s="3">
        <v>5</v>
      </c>
      <c r="T148" s="3">
        <v>3</v>
      </c>
      <c r="U148" s="3">
        <f t="shared" si="5"/>
        <v>48</v>
      </c>
      <c r="V148" s="53">
        <v>2</v>
      </c>
    </row>
    <row r="149" spans="1:22" x14ac:dyDescent="0.3">
      <c r="A149" s="122">
        <v>4948</v>
      </c>
      <c r="B149" s="3">
        <v>0</v>
      </c>
      <c r="C149" s="3">
        <v>1994</v>
      </c>
      <c r="D149" s="3">
        <v>23</v>
      </c>
      <c r="E149" s="88" t="str">
        <f t="shared" si="4"/>
        <v>15-25</v>
      </c>
      <c r="F149" s="3">
        <v>5</v>
      </c>
      <c r="G149" s="3">
        <v>4</v>
      </c>
      <c r="H149" s="3">
        <v>3</v>
      </c>
      <c r="I149" s="3">
        <v>4</v>
      </c>
      <c r="J149" s="3">
        <v>4</v>
      </c>
      <c r="K149" s="3">
        <v>5</v>
      </c>
      <c r="L149" s="3">
        <v>4</v>
      </c>
      <c r="M149" s="3">
        <v>4</v>
      </c>
      <c r="N149" s="3">
        <v>5</v>
      </c>
      <c r="O149" s="3">
        <v>5</v>
      </c>
      <c r="P149" s="3">
        <v>4</v>
      </c>
      <c r="Q149" s="3">
        <v>3</v>
      </c>
      <c r="R149" s="3">
        <v>4</v>
      </c>
      <c r="S149" s="3">
        <v>4</v>
      </c>
      <c r="T149" s="3">
        <v>2</v>
      </c>
      <c r="U149" s="3">
        <f t="shared" si="5"/>
        <v>62</v>
      </c>
      <c r="V149" s="53">
        <v>5</v>
      </c>
    </row>
    <row r="150" spans="1:22" x14ac:dyDescent="0.3">
      <c r="A150" s="122">
        <v>4916</v>
      </c>
      <c r="B150" s="3">
        <v>0</v>
      </c>
      <c r="C150" s="3">
        <v>1989</v>
      </c>
      <c r="D150" s="3">
        <v>28</v>
      </c>
      <c r="E150" s="88" t="str">
        <f t="shared" si="4"/>
        <v>26-83</v>
      </c>
      <c r="F150" s="3">
        <v>4</v>
      </c>
      <c r="G150" s="3">
        <v>5</v>
      </c>
      <c r="H150" s="3">
        <v>5</v>
      </c>
      <c r="I150" s="3">
        <v>4</v>
      </c>
      <c r="J150" s="3">
        <v>4</v>
      </c>
      <c r="K150" s="3">
        <v>4</v>
      </c>
      <c r="L150" s="3">
        <v>4</v>
      </c>
      <c r="M150" s="3">
        <v>5</v>
      </c>
      <c r="N150" s="3">
        <v>4</v>
      </c>
      <c r="O150" s="3">
        <v>4</v>
      </c>
      <c r="P150" s="3">
        <v>4</v>
      </c>
      <c r="Q150" s="3">
        <v>4</v>
      </c>
      <c r="R150" s="3">
        <v>5</v>
      </c>
      <c r="S150" s="3">
        <v>5</v>
      </c>
      <c r="T150" s="3">
        <v>2</v>
      </c>
      <c r="U150" s="3">
        <f t="shared" si="5"/>
        <v>65</v>
      </c>
      <c r="V150" s="53">
        <v>3.5</v>
      </c>
    </row>
    <row r="151" spans="1:22" x14ac:dyDescent="0.3">
      <c r="A151" s="122">
        <v>4957</v>
      </c>
      <c r="B151" s="3">
        <v>0</v>
      </c>
      <c r="C151" s="3">
        <v>1996</v>
      </c>
      <c r="D151" s="3">
        <v>21</v>
      </c>
      <c r="E151" s="88" t="str">
        <f t="shared" si="4"/>
        <v>15-25</v>
      </c>
      <c r="F151" s="3">
        <v>5</v>
      </c>
      <c r="G151" s="3">
        <v>4</v>
      </c>
      <c r="H151" s="3">
        <v>4</v>
      </c>
      <c r="I151" s="3">
        <v>2</v>
      </c>
      <c r="J151" s="3">
        <v>5</v>
      </c>
      <c r="K151" s="3">
        <v>4</v>
      </c>
      <c r="L151" s="3">
        <v>5</v>
      </c>
      <c r="M151" s="3">
        <v>4</v>
      </c>
      <c r="N151" s="3">
        <v>5</v>
      </c>
      <c r="O151" s="3">
        <v>4</v>
      </c>
      <c r="P151" s="3">
        <v>5</v>
      </c>
      <c r="Q151" s="3">
        <v>3</v>
      </c>
      <c r="R151" s="3">
        <v>4</v>
      </c>
      <c r="S151" s="3">
        <v>5</v>
      </c>
      <c r="T151" s="3">
        <v>3</v>
      </c>
      <c r="U151" s="3">
        <f t="shared" si="5"/>
        <v>62</v>
      </c>
      <c r="V151" s="53">
        <v>5</v>
      </c>
    </row>
    <row r="152" spans="1:22" x14ac:dyDescent="0.3">
      <c r="A152" s="122">
        <v>4635</v>
      </c>
      <c r="B152" s="3">
        <v>1</v>
      </c>
      <c r="C152" s="3">
        <v>1994</v>
      </c>
      <c r="D152" s="3">
        <v>23</v>
      </c>
      <c r="E152" s="88" t="str">
        <f t="shared" si="4"/>
        <v>15-25</v>
      </c>
      <c r="F152" s="3">
        <v>5</v>
      </c>
      <c r="G152" s="3">
        <v>4</v>
      </c>
      <c r="H152" s="3">
        <v>5</v>
      </c>
      <c r="I152" s="3">
        <v>4</v>
      </c>
      <c r="J152" s="3">
        <v>4</v>
      </c>
      <c r="K152" s="3">
        <v>5</v>
      </c>
      <c r="L152" s="3">
        <v>5</v>
      </c>
      <c r="M152" s="3">
        <v>5</v>
      </c>
      <c r="N152" s="3">
        <v>5</v>
      </c>
      <c r="O152" s="3">
        <v>3</v>
      </c>
      <c r="P152" s="3">
        <v>5</v>
      </c>
      <c r="Q152" s="3">
        <v>5</v>
      </c>
      <c r="R152" s="3">
        <v>3</v>
      </c>
      <c r="S152" s="3">
        <v>4</v>
      </c>
      <c r="T152" s="3">
        <v>1</v>
      </c>
      <c r="U152" s="3">
        <f t="shared" si="5"/>
        <v>67</v>
      </c>
      <c r="V152" s="53" t="s">
        <v>695</v>
      </c>
    </row>
    <row r="153" spans="1:22" x14ac:dyDescent="0.3">
      <c r="A153" s="122">
        <v>4982</v>
      </c>
      <c r="B153" s="3">
        <v>0</v>
      </c>
      <c r="C153" s="3">
        <v>1996</v>
      </c>
      <c r="D153" s="3">
        <v>21</v>
      </c>
      <c r="E153" s="88" t="str">
        <f t="shared" si="4"/>
        <v>15-25</v>
      </c>
      <c r="F153" s="3">
        <v>5</v>
      </c>
      <c r="G153" s="3">
        <v>4</v>
      </c>
      <c r="H153" s="3">
        <v>5</v>
      </c>
      <c r="I153" s="3">
        <v>2</v>
      </c>
      <c r="J153" s="3">
        <v>4</v>
      </c>
      <c r="K153" s="3">
        <v>4</v>
      </c>
      <c r="L153" s="3">
        <v>2</v>
      </c>
      <c r="M153" s="3">
        <v>5</v>
      </c>
      <c r="N153" s="3">
        <v>4</v>
      </c>
      <c r="O153" s="3">
        <v>4</v>
      </c>
      <c r="P153" s="3">
        <v>5</v>
      </c>
      <c r="Q153" s="3">
        <v>4</v>
      </c>
      <c r="R153" s="3">
        <v>4</v>
      </c>
      <c r="S153" s="3">
        <v>2</v>
      </c>
      <c r="T153" s="3">
        <v>2</v>
      </c>
      <c r="U153" s="3">
        <f t="shared" si="5"/>
        <v>58</v>
      </c>
      <c r="V153" s="53">
        <v>5</v>
      </c>
    </row>
    <row r="154" spans="1:22" x14ac:dyDescent="0.3">
      <c r="A154" s="122">
        <v>4990</v>
      </c>
      <c r="B154" s="3">
        <v>0</v>
      </c>
      <c r="C154" s="3">
        <v>1993</v>
      </c>
      <c r="D154" s="3">
        <v>24</v>
      </c>
      <c r="E154" s="88" t="str">
        <f t="shared" si="4"/>
        <v>15-25</v>
      </c>
      <c r="F154" s="3">
        <v>2</v>
      </c>
      <c r="G154" s="3">
        <v>2</v>
      </c>
      <c r="H154" s="3">
        <v>4</v>
      </c>
      <c r="I154" s="3">
        <v>2</v>
      </c>
      <c r="J154" s="3">
        <v>4</v>
      </c>
      <c r="K154" s="3">
        <v>4</v>
      </c>
      <c r="L154" s="3">
        <v>4</v>
      </c>
      <c r="M154" s="3">
        <v>4</v>
      </c>
      <c r="N154" s="3">
        <v>3</v>
      </c>
      <c r="O154" s="3">
        <v>4</v>
      </c>
      <c r="P154" s="3">
        <v>4</v>
      </c>
      <c r="Q154" s="3">
        <v>4</v>
      </c>
      <c r="R154" s="3">
        <v>3</v>
      </c>
      <c r="S154" s="3">
        <v>4</v>
      </c>
      <c r="T154" s="3">
        <v>2</v>
      </c>
      <c r="U154" s="3">
        <f t="shared" si="5"/>
        <v>52</v>
      </c>
      <c r="V154" s="53">
        <v>5</v>
      </c>
    </row>
    <row r="155" spans="1:22" x14ac:dyDescent="0.3">
      <c r="A155" s="122">
        <v>5039</v>
      </c>
      <c r="B155" s="3">
        <v>0</v>
      </c>
      <c r="C155" s="3">
        <v>1976</v>
      </c>
      <c r="D155" s="3">
        <v>41</v>
      </c>
      <c r="E155" s="88" t="str">
        <f t="shared" si="4"/>
        <v>26-83</v>
      </c>
      <c r="F155" s="3">
        <v>4</v>
      </c>
      <c r="G155" s="3">
        <v>4</v>
      </c>
      <c r="H155" s="3">
        <v>3</v>
      </c>
      <c r="I155" s="3">
        <v>3</v>
      </c>
      <c r="J155" s="3">
        <v>5</v>
      </c>
      <c r="K155" s="3">
        <v>4</v>
      </c>
      <c r="L155" s="3">
        <v>4</v>
      </c>
      <c r="M155" s="3">
        <v>4</v>
      </c>
      <c r="N155" s="3">
        <v>4</v>
      </c>
      <c r="O155" s="3">
        <v>4</v>
      </c>
      <c r="P155" s="3">
        <v>4</v>
      </c>
      <c r="Q155" s="3">
        <v>5</v>
      </c>
      <c r="R155" s="3">
        <v>4</v>
      </c>
      <c r="S155" s="3">
        <v>4</v>
      </c>
      <c r="T155" s="3">
        <v>2</v>
      </c>
      <c r="U155" s="3">
        <f t="shared" si="5"/>
        <v>60</v>
      </c>
      <c r="V155" s="53">
        <v>5</v>
      </c>
    </row>
    <row r="156" spans="1:22" x14ac:dyDescent="0.3">
      <c r="A156" s="122">
        <v>5042</v>
      </c>
      <c r="B156" s="3">
        <v>0</v>
      </c>
      <c r="C156" s="3">
        <v>1995</v>
      </c>
      <c r="D156" s="3">
        <v>22</v>
      </c>
      <c r="E156" s="88" t="str">
        <f t="shared" si="4"/>
        <v>15-25</v>
      </c>
      <c r="F156" s="3">
        <v>4</v>
      </c>
      <c r="G156" s="3">
        <v>4</v>
      </c>
      <c r="H156" s="3">
        <v>5</v>
      </c>
      <c r="I156" s="3">
        <v>4</v>
      </c>
      <c r="J156" s="3">
        <v>5</v>
      </c>
      <c r="K156" s="3">
        <v>4</v>
      </c>
      <c r="L156" s="3">
        <v>5</v>
      </c>
      <c r="M156" s="3">
        <v>4</v>
      </c>
      <c r="N156" s="3">
        <v>2</v>
      </c>
      <c r="O156" s="3">
        <v>4</v>
      </c>
      <c r="P156" s="3">
        <v>4</v>
      </c>
      <c r="Q156" s="3">
        <v>5</v>
      </c>
      <c r="R156" s="3">
        <v>4</v>
      </c>
      <c r="S156" s="3">
        <v>5</v>
      </c>
      <c r="T156" s="3">
        <v>4</v>
      </c>
      <c r="U156" s="3">
        <f t="shared" si="5"/>
        <v>61</v>
      </c>
      <c r="V156" s="53">
        <v>5</v>
      </c>
    </row>
    <row r="157" spans="1:22" x14ac:dyDescent="0.3">
      <c r="A157" s="122">
        <v>5078</v>
      </c>
      <c r="B157" s="3">
        <v>1</v>
      </c>
      <c r="C157" s="3">
        <v>1989</v>
      </c>
      <c r="D157" s="3">
        <v>28</v>
      </c>
      <c r="E157" s="88" t="str">
        <f t="shared" si="4"/>
        <v>26-83</v>
      </c>
      <c r="F157" s="3">
        <v>4</v>
      </c>
      <c r="G157" s="3">
        <v>3</v>
      </c>
      <c r="H157" s="3">
        <v>4</v>
      </c>
      <c r="I157" s="3">
        <v>5</v>
      </c>
      <c r="J157" s="3">
        <v>3</v>
      </c>
      <c r="K157" s="3">
        <v>5</v>
      </c>
      <c r="L157" s="3">
        <v>4</v>
      </c>
      <c r="M157" s="3">
        <v>3</v>
      </c>
      <c r="N157" s="3">
        <v>4</v>
      </c>
      <c r="O157" s="3">
        <v>5</v>
      </c>
      <c r="P157" s="3">
        <v>4</v>
      </c>
      <c r="Q157" s="3">
        <v>1</v>
      </c>
      <c r="R157" s="3">
        <v>5</v>
      </c>
      <c r="S157" s="3">
        <v>2</v>
      </c>
      <c r="T157" s="3">
        <v>3</v>
      </c>
      <c r="U157" s="3">
        <f t="shared" si="5"/>
        <v>55</v>
      </c>
      <c r="V157" s="53">
        <v>5</v>
      </c>
    </row>
    <row r="158" spans="1:22" x14ac:dyDescent="0.3">
      <c r="A158" s="122">
        <v>5086</v>
      </c>
      <c r="B158" s="3">
        <v>0</v>
      </c>
      <c r="C158" s="3">
        <v>2001</v>
      </c>
      <c r="D158" s="3">
        <v>16</v>
      </c>
      <c r="E158" s="88" t="str">
        <f t="shared" si="4"/>
        <v>15-25</v>
      </c>
      <c r="F158" s="3">
        <v>4</v>
      </c>
      <c r="G158" s="3">
        <v>2</v>
      </c>
      <c r="H158" s="3">
        <v>4</v>
      </c>
      <c r="I158" s="3">
        <v>4</v>
      </c>
      <c r="J158" s="3">
        <v>2</v>
      </c>
      <c r="K158" s="3">
        <v>3</v>
      </c>
      <c r="L158" s="3">
        <v>4</v>
      </c>
      <c r="M158" s="3">
        <v>5</v>
      </c>
      <c r="N158" s="3">
        <v>5</v>
      </c>
      <c r="O158" s="3">
        <v>4</v>
      </c>
      <c r="P158" s="3">
        <v>3</v>
      </c>
      <c r="Q158" s="3">
        <v>4</v>
      </c>
      <c r="R158" s="3">
        <v>4</v>
      </c>
      <c r="S158" s="3">
        <v>3</v>
      </c>
      <c r="T158" s="3">
        <v>4</v>
      </c>
      <c r="U158" s="3">
        <f t="shared" si="5"/>
        <v>53</v>
      </c>
      <c r="V158" s="53" t="s">
        <v>695</v>
      </c>
    </row>
    <row r="159" spans="1:22" x14ac:dyDescent="0.3">
      <c r="A159" s="122">
        <v>5090</v>
      </c>
      <c r="B159" s="3">
        <v>0</v>
      </c>
      <c r="C159" s="3">
        <v>1978</v>
      </c>
      <c r="D159" s="3">
        <v>39</v>
      </c>
      <c r="E159" s="88" t="str">
        <f t="shared" si="4"/>
        <v>26-83</v>
      </c>
      <c r="F159" s="3">
        <v>4</v>
      </c>
      <c r="G159" s="3">
        <v>4</v>
      </c>
      <c r="H159" s="3">
        <v>4</v>
      </c>
      <c r="I159" s="3">
        <v>2</v>
      </c>
      <c r="J159" s="3">
        <v>4</v>
      </c>
      <c r="K159" s="3">
        <v>4</v>
      </c>
      <c r="L159" s="3">
        <v>4</v>
      </c>
      <c r="M159" s="3">
        <v>4</v>
      </c>
      <c r="N159" s="3">
        <v>4</v>
      </c>
      <c r="O159" s="3">
        <v>4</v>
      </c>
      <c r="P159" s="3">
        <v>3</v>
      </c>
      <c r="Q159" s="3">
        <v>2</v>
      </c>
      <c r="R159" s="3">
        <v>5</v>
      </c>
      <c r="S159" s="3">
        <v>3</v>
      </c>
      <c r="T159" s="3">
        <v>1</v>
      </c>
      <c r="U159" s="3">
        <f t="shared" si="5"/>
        <v>56</v>
      </c>
      <c r="V159" s="53">
        <v>5</v>
      </c>
    </row>
    <row r="160" spans="1:22" x14ac:dyDescent="0.3">
      <c r="A160" s="122">
        <v>5105</v>
      </c>
      <c r="B160" s="3">
        <v>0</v>
      </c>
      <c r="C160" s="3">
        <v>1989</v>
      </c>
      <c r="D160" s="3">
        <v>28</v>
      </c>
      <c r="E160" s="88" t="str">
        <f t="shared" si="4"/>
        <v>26-83</v>
      </c>
      <c r="F160" s="3">
        <v>4</v>
      </c>
      <c r="G160" s="3">
        <v>4</v>
      </c>
      <c r="H160" s="3">
        <v>5</v>
      </c>
      <c r="I160" s="3">
        <v>4</v>
      </c>
      <c r="J160" s="3">
        <v>2</v>
      </c>
      <c r="K160" s="3">
        <v>4</v>
      </c>
      <c r="L160" s="3">
        <v>4</v>
      </c>
      <c r="M160" s="3">
        <v>4</v>
      </c>
      <c r="N160" s="3">
        <v>4</v>
      </c>
      <c r="O160" s="3">
        <v>4</v>
      </c>
      <c r="P160" s="3">
        <v>4</v>
      </c>
      <c r="Q160" s="3">
        <v>4</v>
      </c>
      <c r="R160" s="3">
        <v>4</v>
      </c>
      <c r="S160" s="3">
        <v>2</v>
      </c>
      <c r="T160" s="3">
        <v>2</v>
      </c>
      <c r="U160" s="3">
        <f t="shared" si="5"/>
        <v>57</v>
      </c>
      <c r="V160" s="53" t="s">
        <v>695</v>
      </c>
    </row>
    <row r="161" spans="1:22" x14ac:dyDescent="0.3">
      <c r="A161" s="122">
        <v>5102</v>
      </c>
      <c r="B161" s="3">
        <v>1</v>
      </c>
      <c r="C161" s="3">
        <v>1994</v>
      </c>
      <c r="D161" s="3">
        <v>23</v>
      </c>
      <c r="E161" s="88" t="str">
        <f t="shared" si="4"/>
        <v>15-25</v>
      </c>
      <c r="F161" s="3">
        <v>4</v>
      </c>
      <c r="G161" s="3">
        <v>3</v>
      </c>
      <c r="H161" s="3">
        <v>4</v>
      </c>
      <c r="I161" s="3">
        <v>3</v>
      </c>
      <c r="J161" s="3">
        <v>5</v>
      </c>
      <c r="K161" s="3">
        <v>4</v>
      </c>
      <c r="L161" s="3">
        <v>4</v>
      </c>
      <c r="M161" s="3">
        <v>4</v>
      </c>
      <c r="N161" s="3">
        <v>4</v>
      </c>
      <c r="O161" s="3">
        <v>4</v>
      </c>
      <c r="P161" s="3">
        <v>4</v>
      </c>
      <c r="Q161" s="3">
        <v>4</v>
      </c>
      <c r="R161" s="3">
        <v>4</v>
      </c>
      <c r="S161" s="3">
        <v>4</v>
      </c>
      <c r="T161" s="3">
        <v>2</v>
      </c>
      <c r="U161" s="3">
        <f t="shared" si="5"/>
        <v>59</v>
      </c>
      <c r="V161" s="53">
        <v>3.5</v>
      </c>
    </row>
    <row r="162" spans="1:22" x14ac:dyDescent="0.3">
      <c r="A162" s="122">
        <v>4963</v>
      </c>
      <c r="B162" s="3">
        <v>0</v>
      </c>
      <c r="C162" s="3">
        <v>1990</v>
      </c>
      <c r="D162" s="3">
        <v>27</v>
      </c>
      <c r="E162" s="88" t="str">
        <f t="shared" si="4"/>
        <v>26-83</v>
      </c>
      <c r="F162" s="3">
        <v>4</v>
      </c>
      <c r="G162" s="3">
        <v>2</v>
      </c>
      <c r="H162" s="3">
        <v>4</v>
      </c>
      <c r="I162" s="3">
        <v>3</v>
      </c>
      <c r="J162" s="3">
        <v>4</v>
      </c>
      <c r="K162" s="3">
        <v>4</v>
      </c>
      <c r="L162" s="3">
        <v>4</v>
      </c>
      <c r="M162" s="3">
        <v>4</v>
      </c>
      <c r="N162" s="3">
        <v>4</v>
      </c>
      <c r="O162" s="3">
        <v>3</v>
      </c>
      <c r="P162" s="3">
        <v>4</v>
      </c>
      <c r="Q162" s="3">
        <v>4</v>
      </c>
      <c r="R162" s="3">
        <v>4</v>
      </c>
      <c r="S162" s="3">
        <v>4</v>
      </c>
      <c r="T162" s="3">
        <v>1</v>
      </c>
      <c r="U162" s="3">
        <f t="shared" si="5"/>
        <v>57</v>
      </c>
      <c r="V162" s="53">
        <v>5</v>
      </c>
    </row>
    <row r="163" spans="1:22" x14ac:dyDescent="0.3">
      <c r="A163" s="122">
        <v>5114</v>
      </c>
      <c r="B163" s="3">
        <v>1</v>
      </c>
      <c r="C163" s="3">
        <v>1969</v>
      </c>
      <c r="D163" s="3">
        <v>48</v>
      </c>
      <c r="E163" s="88" t="str">
        <f t="shared" si="4"/>
        <v>26-83</v>
      </c>
      <c r="F163" s="3">
        <v>5</v>
      </c>
      <c r="G163" s="3">
        <v>5</v>
      </c>
      <c r="H163" s="3">
        <v>5</v>
      </c>
      <c r="I163" s="3">
        <v>5</v>
      </c>
      <c r="J163" s="3">
        <v>4</v>
      </c>
      <c r="K163" s="3">
        <v>5</v>
      </c>
      <c r="L163" s="3">
        <v>5</v>
      </c>
      <c r="M163" s="3">
        <v>5</v>
      </c>
      <c r="N163" s="3">
        <v>5</v>
      </c>
      <c r="O163" s="3">
        <v>5</v>
      </c>
      <c r="P163" s="3">
        <v>4</v>
      </c>
      <c r="Q163" s="3">
        <v>5</v>
      </c>
      <c r="R163" s="3">
        <v>5</v>
      </c>
      <c r="S163" s="3">
        <v>4</v>
      </c>
      <c r="T163" s="3">
        <v>1</v>
      </c>
      <c r="U163" s="3">
        <f t="shared" si="5"/>
        <v>72</v>
      </c>
      <c r="V163" s="53" t="s">
        <v>695</v>
      </c>
    </row>
    <row r="164" spans="1:22" x14ac:dyDescent="0.3">
      <c r="A164" s="122">
        <v>5127</v>
      </c>
      <c r="B164" s="3">
        <v>0</v>
      </c>
      <c r="C164" s="3">
        <v>1993</v>
      </c>
      <c r="D164" s="3">
        <v>24</v>
      </c>
      <c r="E164" s="88" t="str">
        <f t="shared" si="4"/>
        <v>15-25</v>
      </c>
      <c r="F164" s="3">
        <v>4</v>
      </c>
      <c r="G164" s="3">
        <v>3</v>
      </c>
      <c r="H164" s="3">
        <v>3</v>
      </c>
      <c r="I164" s="3">
        <v>4</v>
      </c>
      <c r="J164" s="3">
        <v>4</v>
      </c>
      <c r="K164" s="3">
        <v>5</v>
      </c>
      <c r="L164" s="3">
        <v>4</v>
      </c>
      <c r="M164" s="3">
        <v>5</v>
      </c>
      <c r="N164" s="3">
        <v>3</v>
      </c>
      <c r="O164" s="3">
        <v>3</v>
      </c>
      <c r="P164" s="3">
        <v>3</v>
      </c>
      <c r="Q164" s="3">
        <v>4</v>
      </c>
      <c r="R164" s="3">
        <v>4</v>
      </c>
      <c r="S164" s="3">
        <v>4</v>
      </c>
      <c r="T164" s="3">
        <v>1</v>
      </c>
      <c r="U164" s="3">
        <f t="shared" si="5"/>
        <v>58</v>
      </c>
      <c r="V164" s="53">
        <v>5</v>
      </c>
    </row>
    <row r="165" spans="1:22" x14ac:dyDescent="0.3">
      <c r="A165" s="122">
        <v>5073</v>
      </c>
      <c r="B165" s="3">
        <v>1</v>
      </c>
      <c r="C165" s="3">
        <v>1993</v>
      </c>
      <c r="D165" s="3">
        <v>24</v>
      </c>
      <c r="E165" s="88" t="str">
        <f t="shared" si="4"/>
        <v>15-25</v>
      </c>
      <c r="F165" s="3">
        <v>2</v>
      </c>
      <c r="G165" s="3">
        <v>3</v>
      </c>
      <c r="H165" s="3">
        <v>1</v>
      </c>
      <c r="I165" s="3">
        <v>4</v>
      </c>
      <c r="J165" s="3">
        <v>5</v>
      </c>
      <c r="K165" s="3">
        <v>3</v>
      </c>
      <c r="L165" s="3">
        <v>2</v>
      </c>
      <c r="M165" s="3">
        <v>1</v>
      </c>
      <c r="N165" s="3">
        <v>4</v>
      </c>
      <c r="O165" s="3">
        <v>1</v>
      </c>
      <c r="P165" s="3">
        <v>1</v>
      </c>
      <c r="Q165" s="3">
        <v>2</v>
      </c>
      <c r="R165" s="3">
        <v>1</v>
      </c>
      <c r="S165" s="3">
        <v>5</v>
      </c>
      <c r="T165" s="3">
        <v>2</v>
      </c>
      <c r="U165" s="3">
        <f t="shared" si="5"/>
        <v>39</v>
      </c>
      <c r="V165" s="53">
        <v>3.5</v>
      </c>
    </row>
    <row r="166" spans="1:22" x14ac:dyDescent="0.3">
      <c r="A166" s="122">
        <v>4885</v>
      </c>
      <c r="B166" s="3">
        <v>1</v>
      </c>
      <c r="C166" s="3">
        <v>1994</v>
      </c>
      <c r="D166" s="3">
        <v>23</v>
      </c>
      <c r="E166" s="88" t="str">
        <f t="shared" si="4"/>
        <v>15-25</v>
      </c>
      <c r="F166" s="3">
        <v>4</v>
      </c>
      <c r="G166" s="3">
        <v>4</v>
      </c>
      <c r="H166" s="3">
        <v>4</v>
      </c>
      <c r="I166" s="3">
        <v>2</v>
      </c>
      <c r="J166" s="3">
        <v>3</v>
      </c>
      <c r="K166" s="3">
        <v>5</v>
      </c>
      <c r="L166" s="3">
        <v>4</v>
      </c>
      <c r="M166" s="3">
        <v>4</v>
      </c>
      <c r="N166" s="3">
        <v>4</v>
      </c>
      <c r="O166" s="3">
        <v>3</v>
      </c>
      <c r="P166" s="3">
        <v>3</v>
      </c>
      <c r="Q166" s="3">
        <v>4</v>
      </c>
      <c r="R166" s="3">
        <v>4</v>
      </c>
      <c r="S166" s="3">
        <v>4</v>
      </c>
      <c r="T166" s="3">
        <v>2</v>
      </c>
      <c r="U166" s="3">
        <f t="shared" si="5"/>
        <v>56</v>
      </c>
      <c r="V166" s="53">
        <v>5</v>
      </c>
    </row>
    <row r="167" spans="1:22" x14ac:dyDescent="0.3">
      <c r="A167" s="122">
        <v>5168</v>
      </c>
      <c r="B167" s="3">
        <v>0</v>
      </c>
      <c r="C167" s="3">
        <v>1993</v>
      </c>
      <c r="D167" s="3">
        <v>24</v>
      </c>
      <c r="E167" s="88" t="str">
        <f t="shared" si="4"/>
        <v>15-25</v>
      </c>
      <c r="F167" s="3">
        <v>5</v>
      </c>
      <c r="G167" s="3">
        <v>4</v>
      </c>
      <c r="H167" s="3">
        <v>4</v>
      </c>
      <c r="I167" s="3">
        <v>4</v>
      </c>
      <c r="J167" s="3">
        <v>5</v>
      </c>
      <c r="K167" s="3">
        <v>4</v>
      </c>
      <c r="L167" s="3">
        <v>4</v>
      </c>
      <c r="M167" s="3">
        <v>4</v>
      </c>
      <c r="N167" s="3">
        <v>4</v>
      </c>
      <c r="O167" s="3">
        <v>4</v>
      </c>
      <c r="P167" s="3">
        <v>3</v>
      </c>
      <c r="Q167" s="3">
        <v>2</v>
      </c>
      <c r="R167" s="3">
        <v>4</v>
      </c>
      <c r="S167" s="3">
        <v>3</v>
      </c>
      <c r="T167" s="3">
        <v>2</v>
      </c>
      <c r="U167" s="3">
        <f t="shared" si="5"/>
        <v>58</v>
      </c>
      <c r="V167" s="53">
        <v>5</v>
      </c>
    </row>
    <row r="168" spans="1:22" x14ac:dyDescent="0.3">
      <c r="A168" s="122">
        <v>5130</v>
      </c>
      <c r="B168" s="3">
        <v>0</v>
      </c>
      <c r="C168" s="3">
        <v>1977</v>
      </c>
      <c r="D168" s="3">
        <v>40</v>
      </c>
      <c r="E168" s="88" t="str">
        <f t="shared" si="4"/>
        <v>26-83</v>
      </c>
      <c r="F168" s="3">
        <v>4</v>
      </c>
      <c r="G168" s="3">
        <v>2</v>
      </c>
      <c r="H168" s="3">
        <v>4</v>
      </c>
      <c r="I168" s="3">
        <v>4</v>
      </c>
      <c r="J168" s="3">
        <v>4</v>
      </c>
      <c r="K168" s="3">
        <v>5</v>
      </c>
      <c r="L168" s="3">
        <v>5</v>
      </c>
      <c r="M168" s="3">
        <v>5</v>
      </c>
      <c r="N168" s="3">
        <v>4</v>
      </c>
      <c r="O168" s="3">
        <v>5</v>
      </c>
      <c r="P168" s="3">
        <v>4</v>
      </c>
      <c r="Q168" s="3">
        <v>4</v>
      </c>
      <c r="R168" s="3">
        <v>5</v>
      </c>
      <c r="S168" s="3">
        <v>5</v>
      </c>
      <c r="T168" s="3">
        <v>2</v>
      </c>
      <c r="U168" s="3">
        <f t="shared" si="5"/>
        <v>64</v>
      </c>
      <c r="V168" s="53">
        <v>2.5</v>
      </c>
    </row>
    <row r="169" spans="1:22" x14ac:dyDescent="0.3">
      <c r="A169" s="122">
        <v>3151</v>
      </c>
      <c r="B169" s="3">
        <v>1</v>
      </c>
      <c r="C169" s="3">
        <v>1984</v>
      </c>
      <c r="D169" s="3">
        <v>33</v>
      </c>
      <c r="E169" s="88" t="str">
        <f t="shared" si="4"/>
        <v>26-83</v>
      </c>
      <c r="F169" s="3">
        <v>4</v>
      </c>
      <c r="G169" s="3">
        <v>1</v>
      </c>
      <c r="H169" s="3">
        <v>4</v>
      </c>
      <c r="I169" s="3">
        <v>4</v>
      </c>
      <c r="J169" s="3">
        <v>4</v>
      </c>
      <c r="K169" s="3">
        <v>5</v>
      </c>
      <c r="L169" s="3">
        <v>4</v>
      </c>
      <c r="M169" s="3">
        <v>4</v>
      </c>
      <c r="N169" s="3">
        <v>3</v>
      </c>
      <c r="O169" s="3">
        <v>4</v>
      </c>
      <c r="P169" s="3">
        <v>3</v>
      </c>
      <c r="Q169" s="3">
        <v>2</v>
      </c>
      <c r="R169" s="3">
        <v>5</v>
      </c>
      <c r="S169" s="3">
        <v>3</v>
      </c>
      <c r="T169" s="3">
        <v>5</v>
      </c>
      <c r="U169" s="3">
        <f t="shared" si="5"/>
        <v>51</v>
      </c>
      <c r="V169" s="53">
        <v>5</v>
      </c>
    </row>
    <row r="170" spans="1:22" x14ac:dyDescent="0.3">
      <c r="A170" s="122">
        <v>5099</v>
      </c>
      <c r="B170" s="3">
        <v>0</v>
      </c>
      <c r="C170" s="3">
        <v>1975</v>
      </c>
      <c r="D170" s="3">
        <v>42</v>
      </c>
      <c r="E170" s="88" t="str">
        <f t="shared" si="4"/>
        <v>26-83</v>
      </c>
      <c r="F170" s="3">
        <v>5</v>
      </c>
      <c r="G170" s="3">
        <v>4</v>
      </c>
      <c r="H170" s="3">
        <v>5</v>
      </c>
      <c r="I170" s="3">
        <v>4</v>
      </c>
      <c r="J170" s="3">
        <v>4</v>
      </c>
      <c r="K170" s="3">
        <v>4</v>
      </c>
      <c r="L170" s="3">
        <v>5</v>
      </c>
      <c r="M170" s="3">
        <v>5</v>
      </c>
      <c r="N170" s="3">
        <v>4</v>
      </c>
      <c r="O170" s="3">
        <v>4</v>
      </c>
      <c r="P170" s="3">
        <v>5</v>
      </c>
      <c r="Q170" s="3">
        <v>4</v>
      </c>
      <c r="R170" s="3">
        <v>5</v>
      </c>
      <c r="S170" s="3">
        <v>5</v>
      </c>
      <c r="T170" s="3">
        <v>1</v>
      </c>
      <c r="U170" s="3">
        <f t="shared" si="5"/>
        <v>68</v>
      </c>
      <c r="V170" s="53">
        <v>5</v>
      </c>
    </row>
    <row r="171" spans="1:22" x14ac:dyDescent="0.3">
      <c r="A171" s="122">
        <v>5184</v>
      </c>
      <c r="B171" s="3">
        <v>1</v>
      </c>
      <c r="C171" s="3">
        <v>1965</v>
      </c>
      <c r="D171" s="3">
        <v>52</v>
      </c>
      <c r="E171" s="88" t="str">
        <f t="shared" si="4"/>
        <v>26-83</v>
      </c>
      <c r="F171" s="3">
        <v>5</v>
      </c>
      <c r="G171" s="3">
        <v>3</v>
      </c>
      <c r="H171" s="3">
        <v>4</v>
      </c>
      <c r="I171" s="3">
        <v>5</v>
      </c>
      <c r="J171" s="3">
        <v>4</v>
      </c>
      <c r="K171" s="3">
        <v>4</v>
      </c>
      <c r="L171" s="3">
        <v>5</v>
      </c>
      <c r="M171" s="3">
        <v>4</v>
      </c>
      <c r="N171" s="3">
        <v>5</v>
      </c>
      <c r="O171" s="3">
        <v>5</v>
      </c>
      <c r="P171" s="3">
        <v>4</v>
      </c>
      <c r="Q171" s="3">
        <v>5</v>
      </c>
      <c r="R171" s="3">
        <v>5</v>
      </c>
      <c r="S171" s="3">
        <v>4</v>
      </c>
      <c r="T171" s="3">
        <v>3</v>
      </c>
      <c r="U171" s="3">
        <f t="shared" si="5"/>
        <v>65</v>
      </c>
      <c r="V171" s="53" t="s">
        <v>695</v>
      </c>
    </row>
    <row r="172" spans="1:22" x14ac:dyDescent="0.3">
      <c r="A172" s="122">
        <v>5223</v>
      </c>
      <c r="B172" s="3">
        <v>0</v>
      </c>
      <c r="C172" s="3">
        <v>1992</v>
      </c>
      <c r="D172" s="3">
        <v>25</v>
      </c>
      <c r="E172" s="88" t="str">
        <f t="shared" si="4"/>
        <v>15-25</v>
      </c>
      <c r="F172" s="3">
        <v>2</v>
      </c>
      <c r="G172" s="3">
        <v>1</v>
      </c>
      <c r="H172" s="3">
        <v>1</v>
      </c>
      <c r="I172" s="3">
        <v>4</v>
      </c>
      <c r="J172" s="3">
        <v>2</v>
      </c>
      <c r="K172" s="3">
        <v>5</v>
      </c>
      <c r="L172" s="3">
        <v>3</v>
      </c>
      <c r="M172" s="3">
        <v>3</v>
      </c>
      <c r="N172" s="3">
        <v>5</v>
      </c>
      <c r="O172" s="3">
        <v>3</v>
      </c>
      <c r="P172" s="3">
        <v>1</v>
      </c>
      <c r="Q172" s="3">
        <v>5</v>
      </c>
      <c r="R172" s="3">
        <v>1</v>
      </c>
      <c r="S172" s="3">
        <v>2</v>
      </c>
      <c r="T172" s="3">
        <v>5</v>
      </c>
      <c r="U172" s="3">
        <f t="shared" si="5"/>
        <v>39</v>
      </c>
      <c r="V172" s="53">
        <v>2</v>
      </c>
    </row>
    <row r="173" spans="1:22" x14ac:dyDescent="0.3">
      <c r="A173" s="122">
        <v>5235</v>
      </c>
      <c r="B173" s="3">
        <v>0</v>
      </c>
      <c r="C173" s="3">
        <v>1997</v>
      </c>
      <c r="D173" s="3">
        <v>20</v>
      </c>
      <c r="E173" s="88" t="str">
        <f t="shared" si="4"/>
        <v>15-25</v>
      </c>
      <c r="F173" s="3">
        <v>3</v>
      </c>
      <c r="G173" s="3">
        <v>1</v>
      </c>
      <c r="H173" s="3">
        <v>3</v>
      </c>
      <c r="I173" s="3">
        <v>2</v>
      </c>
      <c r="J173" s="3">
        <v>3</v>
      </c>
      <c r="K173" s="3">
        <v>1</v>
      </c>
      <c r="L173" s="3">
        <v>4</v>
      </c>
      <c r="M173" s="3">
        <v>4</v>
      </c>
      <c r="N173" s="3">
        <v>2</v>
      </c>
      <c r="O173" s="3">
        <v>2</v>
      </c>
      <c r="P173" s="3">
        <v>2</v>
      </c>
      <c r="Q173" s="3">
        <v>2</v>
      </c>
      <c r="R173" s="3">
        <v>4</v>
      </c>
      <c r="S173" s="3">
        <v>2</v>
      </c>
      <c r="T173" s="3">
        <v>3</v>
      </c>
      <c r="U173" s="3">
        <f t="shared" si="5"/>
        <v>38</v>
      </c>
      <c r="V173" s="53">
        <v>5</v>
      </c>
    </row>
    <row r="174" spans="1:22" x14ac:dyDescent="0.3">
      <c r="A174" s="122">
        <v>5261</v>
      </c>
      <c r="B174" s="3">
        <v>0</v>
      </c>
      <c r="C174" s="3">
        <v>1998</v>
      </c>
      <c r="D174" s="3">
        <v>19</v>
      </c>
      <c r="E174" s="88" t="str">
        <f t="shared" si="4"/>
        <v>15-25</v>
      </c>
      <c r="F174" s="3">
        <v>4</v>
      </c>
      <c r="G174" s="3">
        <v>1</v>
      </c>
      <c r="H174" s="3">
        <v>1</v>
      </c>
      <c r="I174" s="3">
        <v>2</v>
      </c>
      <c r="J174" s="3">
        <v>5</v>
      </c>
      <c r="K174" s="3">
        <v>4</v>
      </c>
      <c r="L174" s="3">
        <v>4</v>
      </c>
      <c r="M174" s="3">
        <v>5</v>
      </c>
      <c r="N174" s="3">
        <v>4</v>
      </c>
      <c r="O174" s="3">
        <v>4</v>
      </c>
      <c r="P174" s="3">
        <v>2</v>
      </c>
      <c r="Q174" s="3">
        <v>4</v>
      </c>
      <c r="R174" s="3">
        <v>2</v>
      </c>
      <c r="S174" s="3">
        <v>5</v>
      </c>
      <c r="T174" s="3">
        <v>3</v>
      </c>
      <c r="U174" s="3">
        <f t="shared" si="5"/>
        <v>50</v>
      </c>
      <c r="V174" s="53">
        <v>5</v>
      </c>
    </row>
    <row r="175" spans="1:22" x14ac:dyDescent="0.3">
      <c r="A175" s="122">
        <v>5266</v>
      </c>
      <c r="B175" s="3">
        <v>0</v>
      </c>
      <c r="C175" s="3">
        <v>1988</v>
      </c>
      <c r="D175" s="3">
        <v>29</v>
      </c>
      <c r="E175" s="88" t="str">
        <f t="shared" si="4"/>
        <v>26-83</v>
      </c>
      <c r="F175" s="3">
        <v>2</v>
      </c>
      <c r="G175" s="3">
        <v>3</v>
      </c>
      <c r="H175" s="3">
        <v>3</v>
      </c>
      <c r="I175" s="3">
        <v>2</v>
      </c>
      <c r="J175" s="3">
        <v>5</v>
      </c>
      <c r="K175" s="3">
        <v>5</v>
      </c>
      <c r="L175" s="3">
        <v>2</v>
      </c>
      <c r="M175" s="3">
        <v>2</v>
      </c>
      <c r="N175" s="3">
        <v>3</v>
      </c>
      <c r="O175" s="3">
        <v>4</v>
      </c>
      <c r="P175" s="3">
        <v>2</v>
      </c>
      <c r="Q175" s="3">
        <v>5</v>
      </c>
      <c r="R175" s="3">
        <v>3</v>
      </c>
      <c r="S175" s="3">
        <v>2</v>
      </c>
      <c r="T175" s="3">
        <v>2</v>
      </c>
      <c r="U175" s="3">
        <f t="shared" si="5"/>
        <v>47</v>
      </c>
      <c r="V175" s="53" t="s">
        <v>695</v>
      </c>
    </row>
    <row r="176" spans="1:22" x14ac:dyDescent="0.3">
      <c r="A176" s="122">
        <v>5228</v>
      </c>
      <c r="B176" s="3">
        <v>1</v>
      </c>
      <c r="C176" s="3">
        <v>1996</v>
      </c>
      <c r="D176" s="3">
        <v>21</v>
      </c>
      <c r="E176" s="88" t="str">
        <f t="shared" si="4"/>
        <v>15-25</v>
      </c>
      <c r="F176" s="3">
        <v>5</v>
      </c>
      <c r="G176" s="3">
        <v>1</v>
      </c>
      <c r="H176" s="3">
        <v>5</v>
      </c>
      <c r="I176" s="3">
        <v>4</v>
      </c>
      <c r="J176" s="3">
        <v>2</v>
      </c>
      <c r="K176" s="3">
        <v>2</v>
      </c>
      <c r="L176" s="3">
        <v>5</v>
      </c>
      <c r="M176" s="3">
        <v>3</v>
      </c>
      <c r="N176" s="3">
        <v>5</v>
      </c>
      <c r="O176" s="3">
        <v>4</v>
      </c>
      <c r="P176" s="3">
        <v>4</v>
      </c>
      <c r="Q176" s="3">
        <v>5</v>
      </c>
      <c r="R176" s="3">
        <v>2</v>
      </c>
      <c r="S176" s="3">
        <v>5</v>
      </c>
      <c r="T176" s="3">
        <v>2</v>
      </c>
      <c r="U176" s="3">
        <f t="shared" si="5"/>
        <v>56</v>
      </c>
      <c r="V176" s="53">
        <v>5</v>
      </c>
    </row>
    <row r="177" spans="1:22" x14ac:dyDescent="0.3">
      <c r="A177" s="122">
        <v>5309</v>
      </c>
      <c r="B177" s="3">
        <v>0</v>
      </c>
      <c r="C177" s="3">
        <v>1997</v>
      </c>
      <c r="D177" s="3">
        <v>20</v>
      </c>
      <c r="E177" s="88" t="str">
        <f t="shared" si="4"/>
        <v>15-25</v>
      </c>
      <c r="F177" s="3">
        <v>4</v>
      </c>
      <c r="G177" s="3">
        <v>5</v>
      </c>
      <c r="H177" s="3">
        <v>5</v>
      </c>
      <c r="I177" s="3">
        <v>4</v>
      </c>
      <c r="J177" s="3">
        <v>5</v>
      </c>
      <c r="K177" s="3">
        <v>4</v>
      </c>
      <c r="L177" s="3">
        <v>4</v>
      </c>
      <c r="M177" s="3">
        <v>4</v>
      </c>
      <c r="N177" s="3">
        <v>4</v>
      </c>
      <c r="O177" s="3">
        <v>4</v>
      </c>
      <c r="P177" s="3">
        <v>4</v>
      </c>
      <c r="Q177" s="3">
        <v>4</v>
      </c>
      <c r="R177" s="3">
        <v>5</v>
      </c>
      <c r="S177" s="3">
        <v>4</v>
      </c>
      <c r="T177" s="3">
        <v>1</v>
      </c>
      <c r="U177" s="3">
        <f t="shared" si="5"/>
        <v>65</v>
      </c>
      <c r="V177" s="53">
        <v>5</v>
      </c>
    </row>
    <row r="178" spans="1:22" x14ac:dyDescent="0.3">
      <c r="A178" s="122">
        <v>5281</v>
      </c>
      <c r="B178" s="3">
        <v>0</v>
      </c>
      <c r="C178" s="3">
        <v>1992</v>
      </c>
      <c r="D178" s="3">
        <v>25</v>
      </c>
      <c r="E178" s="88" t="str">
        <f t="shared" si="4"/>
        <v>15-25</v>
      </c>
      <c r="F178" s="3">
        <v>4</v>
      </c>
      <c r="G178" s="3">
        <v>4</v>
      </c>
      <c r="H178" s="3">
        <v>5</v>
      </c>
      <c r="I178" s="3">
        <v>1</v>
      </c>
      <c r="J178" s="3">
        <v>4</v>
      </c>
      <c r="K178" s="3">
        <v>5</v>
      </c>
      <c r="L178" s="3">
        <v>5</v>
      </c>
      <c r="M178" s="3">
        <v>3</v>
      </c>
      <c r="N178" s="3">
        <v>3</v>
      </c>
      <c r="O178" s="3">
        <v>4</v>
      </c>
      <c r="P178" s="3">
        <v>5</v>
      </c>
      <c r="Q178" s="3">
        <v>2</v>
      </c>
      <c r="R178" s="3">
        <v>5</v>
      </c>
      <c r="S178" s="3">
        <v>5</v>
      </c>
      <c r="T178" s="3">
        <v>3</v>
      </c>
      <c r="U178" s="3">
        <f t="shared" si="5"/>
        <v>58</v>
      </c>
      <c r="V178" s="53">
        <v>4</v>
      </c>
    </row>
    <row r="179" spans="1:22" x14ac:dyDescent="0.3">
      <c r="A179" s="122">
        <v>5325</v>
      </c>
      <c r="B179" s="3">
        <v>0</v>
      </c>
      <c r="C179" s="3">
        <v>1988</v>
      </c>
      <c r="D179" s="3">
        <v>29</v>
      </c>
      <c r="E179" s="88" t="str">
        <f t="shared" si="4"/>
        <v>26-83</v>
      </c>
      <c r="F179" s="3">
        <v>4</v>
      </c>
      <c r="G179" s="3">
        <v>3</v>
      </c>
      <c r="H179" s="3">
        <v>4</v>
      </c>
      <c r="I179" s="3">
        <v>4</v>
      </c>
      <c r="J179" s="3">
        <v>4</v>
      </c>
      <c r="K179" s="3">
        <v>4</v>
      </c>
      <c r="L179" s="3">
        <v>4</v>
      </c>
      <c r="M179" s="3">
        <v>4</v>
      </c>
      <c r="N179" s="3">
        <v>5</v>
      </c>
      <c r="O179" s="3">
        <v>2</v>
      </c>
      <c r="P179" s="3">
        <v>2</v>
      </c>
      <c r="Q179" s="3">
        <v>5</v>
      </c>
      <c r="R179" s="3">
        <v>4</v>
      </c>
      <c r="S179" s="3">
        <v>4</v>
      </c>
      <c r="T179" s="3">
        <v>2</v>
      </c>
      <c r="U179" s="3">
        <f t="shared" si="5"/>
        <v>57</v>
      </c>
      <c r="V179" s="53">
        <v>5</v>
      </c>
    </row>
    <row r="180" spans="1:22" x14ac:dyDescent="0.3">
      <c r="A180" s="122">
        <v>5356</v>
      </c>
      <c r="B180" s="3">
        <v>0</v>
      </c>
      <c r="C180" s="3">
        <v>1997</v>
      </c>
      <c r="D180" s="3">
        <v>20</v>
      </c>
      <c r="E180" s="88" t="str">
        <f t="shared" si="4"/>
        <v>15-25</v>
      </c>
      <c r="F180" s="3">
        <v>4</v>
      </c>
      <c r="G180" s="3">
        <v>1</v>
      </c>
      <c r="H180" s="3">
        <v>4</v>
      </c>
      <c r="I180" s="3">
        <v>4</v>
      </c>
      <c r="J180" s="3">
        <v>2</v>
      </c>
      <c r="K180" s="3">
        <v>1</v>
      </c>
      <c r="L180" s="3">
        <v>4</v>
      </c>
      <c r="M180" s="3">
        <v>3</v>
      </c>
      <c r="N180" s="3">
        <v>4</v>
      </c>
      <c r="O180" s="3">
        <v>4</v>
      </c>
      <c r="P180" s="3">
        <v>4</v>
      </c>
      <c r="Q180" s="3">
        <v>1</v>
      </c>
      <c r="R180" s="3">
        <v>4</v>
      </c>
      <c r="S180" s="3">
        <v>1</v>
      </c>
      <c r="T180" s="3">
        <v>1</v>
      </c>
      <c r="U180" s="3">
        <f t="shared" si="5"/>
        <v>46</v>
      </c>
      <c r="V180" s="53">
        <v>5</v>
      </c>
    </row>
    <row r="181" spans="1:22" x14ac:dyDescent="0.3">
      <c r="A181" s="122">
        <v>5396</v>
      </c>
      <c r="B181" s="3">
        <v>0</v>
      </c>
      <c r="C181" s="3">
        <v>1986</v>
      </c>
      <c r="D181" s="3">
        <v>31</v>
      </c>
      <c r="E181" s="88" t="str">
        <f t="shared" si="4"/>
        <v>26-83</v>
      </c>
      <c r="F181" s="3">
        <v>5</v>
      </c>
      <c r="G181" s="3">
        <v>4</v>
      </c>
      <c r="H181" s="3">
        <v>4</v>
      </c>
      <c r="I181" s="3">
        <v>5</v>
      </c>
      <c r="J181" s="3">
        <v>5</v>
      </c>
      <c r="K181" s="3">
        <v>5</v>
      </c>
      <c r="L181" s="3">
        <v>5</v>
      </c>
      <c r="M181" s="3">
        <v>4</v>
      </c>
      <c r="N181" s="3">
        <v>5</v>
      </c>
      <c r="O181" s="3">
        <v>4</v>
      </c>
      <c r="P181" s="3">
        <v>5</v>
      </c>
      <c r="Q181" s="3">
        <v>4</v>
      </c>
      <c r="R181" s="3">
        <v>5</v>
      </c>
      <c r="S181" s="3">
        <v>4</v>
      </c>
      <c r="T181" s="3">
        <v>2</v>
      </c>
      <c r="U181" s="3">
        <f t="shared" si="5"/>
        <v>68</v>
      </c>
      <c r="V181" s="53" t="s">
        <v>695</v>
      </c>
    </row>
    <row r="182" spans="1:22" x14ac:dyDescent="0.3">
      <c r="A182" s="122">
        <v>5399</v>
      </c>
      <c r="B182" s="3">
        <v>0</v>
      </c>
      <c r="C182" s="3">
        <v>1996</v>
      </c>
      <c r="D182" s="3">
        <v>21</v>
      </c>
      <c r="E182" s="88" t="str">
        <f t="shared" si="4"/>
        <v>15-25</v>
      </c>
      <c r="F182" s="3">
        <v>4</v>
      </c>
      <c r="G182" s="3">
        <v>2</v>
      </c>
      <c r="H182" s="3">
        <v>3</v>
      </c>
      <c r="I182" s="3">
        <v>3</v>
      </c>
      <c r="J182" s="3">
        <v>5</v>
      </c>
      <c r="K182" s="3">
        <v>4</v>
      </c>
      <c r="L182" s="3">
        <v>5</v>
      </c>
      <c r="M182" s="3">
        <v>3</v>
      </c>
      <c r="N182" s="3">
        <v>4</v>
      </c>
      <c r="O182" s="3">
        <v>4</v>
      </c>
      <c r="P182" s="3">
        <v>2</v>
      </c>
      <c r="Q182" s="3">
        <v>5</v>
      </c>
      <c r="R182" s="3">
        <v>4</v>
      </c>
      <c r="S182" s="3">
        <v>3</v>
      </c>
      <c r="T182" s="3">
        <v>3</v>
      </c>
      <c r="U182" s="3">
        <f t="shared" si="5"/>
        <v>54</v>
      </c>
      <c r="V182" s="53">
        <v>3</v>
      </c>
    </row>
    <row r="183" spans="1:22" x14ac:dyDescent="0.3">
      <c r="A183" s="122">
        <v>5388</v>
      </c>
      <c r="B183" s="3">
        <v>0</v>
      </c>
      <c r="C183" s="3">
        <v>1990</v>
      </c>
      <c r="D183" s="3">
        <v>27</v>
      </c>
      <c r="E183" s="88" t="str">
        <f t="shared" si="4"/>
        <v>26-83</v>
      </c>
      <c r="F183" s="3">
        <v>5</v>
      </c>
      <c r="G183" s="3">
        <v>3</v>
      </c>
      <c r="H183" s="3">
        <v>5</v>
      </c>
      <c r="I183" s="3">
        <v>4</v>
      </c>
      <c r="J183" s="3">
        <v>5</v>
      </c>
      <c r="K183" s="3">
        <v>4</v>
      </c>
      <c r="L183" s="3">
        <v>5</v>
      </c>
      <c r="M183" s="3">
        <v>5</v>
      </c>
      <c r="N183" s="3">
        <v>5</v>
      </c>
      <c r="O183" s="3">
        <v>4</v>
      </c>
      <c r="P183" s="3">
        <v>4</v>
      </c>
      <c r="Q183" s="3">
        <v>4</v>
      </c>
      <c r="R183" s="3">
        <v>4</v>
      </c>
      <c r="S183" s="3">
        <v>5</v>
      </c>
      <c r="T183" s="3">
        <v>3</v>
      </c>
      <c r="U183" s="3">
        <f t="shared" si="5"/>
        <v>65</v>
      </c>
      <c r="V183" s="53" t="s">
        <v>695</v>
      </c>
    </row>
    <row r="184" spans="1:22" x14ac:dyDescent="0.3">
      <c r="A184" s="122">
        <v>1565</v>
      </c>
      <c r="B184" s="3">
        <v>0</v>
      </c>
      <c r="C184" s="3">
        <v>1990</v>
      </c>
      <c r="D184" s="3">
        <v>27</v>
      </c>
      <c r="E184" s="88" t="str">
        <f t="shared" si="4"/>
        <v>26-83</v>
      </c>
      <c r="F184" s="3">
        <v>4</v>
      </c>
      <c r="G184" s="3">
        <v>3</v>
      </c>
      <c r="H184" s="3">
        <v>5</v>
      </c>
      <c r="I184" s="3">
        <v>4</v>
      </c>
      <c r="J184" s="3">
        <v>5</v>
      </c>
      <c r="K184" s="3">
        <v>5</v>
      </c>
      <c r="L184" s="3">
        <v>5</v>
      </c>
      <c r="M184" s="3">
        <v>5</v>
      </c>
      <c r="N184" s="3">
        <v>5</v>
      </c>
      <c r="O184" s="3">
        <v>4</v>
      </c>
      <c r="P184" s="3">
        <v>4</v>
      </c>
      <c r="Q184" s="3">
        <v>4</v>
      </c>
      <c r="R184" s="3">
        <v>5</v>
      </c>
      <c r="S184" s="3">
        <v>3</v>
      </c>
      <c r="T184" s="3">
        <v>1</v>
      </c>
      <c r="U184" s="3">
        <f t="shared" si="5"/>
        <v>66</v>
      </c>
      <c r="V184" s="53">
        <v>5</v>
      </c>
    </row>
    <row r="185" spans="1:22" x14ac:dyDescent="0.3">
      <c r="A185" s="122">
        <v>5424</v>
      </c>
      <c r="B185" s="3">
        <v>0</v>
      </c>
      <c r="C185" s="3">
        <v>1974</v>
      </c>
      <c r="D185" s="3">
        <v>43</v>
      </c>
      <c r="E185" s="88" t="str">
        <f t="shared" si="4"/>
        <v>26-83</v>
      </c>
      <c r="F185" s="3">
        <v>5</v>
      </c>
      <c r="G185" s="3">
        <v>2</v>
      </c>
      <c r="H185" s="3">
        <v>4</v>
      </c>
      <c r="I185" s="3">
        <v>4</v>
      </c>
      <c r="J185" s="3">
        <v>5</v>
      </c>
      <c r="K185" s="3">
        <v>5</v>
      </c>
      <c r="L185" s="3">
        <v>5</v>
      </c>
      <c r="M185" s="3">
        <v>5</v>
      </c>
      <c r="N185" s="3">
        <v>4</v>
      </c>
      <c r="O185" s="3">
        <v>2</v>
      </c>
      <c r="P185" s="3">
        <v>2</v>
      </c>
      <c r="Q185" s="3">
        <v>5</v>
      </c>
      <c r="R185" s="3">
        <v>4</v>
      </c>
      <c r="S185" s="3">
        <v>5</v>
      </c>
      <c r="T185" s="3">
        <v>2</v>
      </c>
      <c r="U185" s="3">
        <f t="shared" si="5"/>
        <v>61</v>
      </c>
      <c r="V185" s="53">
        <v>5</v>
      </c>
    </row>
    <row r="186" spans="1:22" x14ac:dyDescent="0.3">
      <c r="A186" s="122">
        <v>5441</v>
      </c>
      <c r="B186" s="3">
        <v>0</v>
      </c>
      <c r="C186" s="3">
        <v>1995</v>
      </c>
      <c r="D186" s="3">
        <v>22</v>
      </c>
      <c r="E186" s="88" t="str">
        <f t="shared" si="4"/>
        <v>15-25</v>
      </c>
      <c r="F186" s="3">
        <v>3</v>
      </c>
      <c r="G186" s="3">
        <v>1</v>
      </c>
      <c r="H186" s="3">
        <v>4</v>
      </c>
      <c r="I186" s="3">
        <v>1</v>
      </c>
      <c r="J186" s="3">
        <v>4</v>
      </c>
      <c r="K186" s="3">
        <v>4</v>
      </c>
      <c r="L186" s="3">
        <v>5</v>
      </c>
      <c r="M186" s="3">
        <v>4</v>
      </c>
      <c r="N186" s="3">
        <v>2</v>
      </c>
      <c r="O186" s="3">
        <v>3</v>
      </c>
      <c r="P186" s="3">
        <v>3</v>
      </c>
      <c r="Q186" s="3">
        <v>1</v>
      </c>
      <c r="R186" s="3">
        <v>2</v>
      </c>
      <c r="S186" s="3">
        <v>5</v>
      </c>
      <c r="T186" s="3">
        <v>4</v>
      </c>
      <c r="U186" s="3">
        <f t="shared" si="5"/>
        <v>44</v>
      </c>
      <c r="V186" s="53">
        <v>5</v>
      </c>
    </row>
    <row r="187" spans="1:22" x14ac:dyDescent="0.3">
      <c r="A187" s="122">
        <v>5348</v>
      </c>
      <c r="B187" s="3">
        <v>0</v>
      </c>
      <c r="C187" s="3">
        <v>1992</v>
      </c>
      <c r="D187" s="3">
        <v>25</v>
      </c>
      <c r="E187" s="88" t="str">
        <f t="shared" si="4"/>
        <v>15-25</v>
      </c>
      <c r="F187" s="3">
        <v>2</v>
      </c>
      <c r="G187" s="3">
        <v>3</v>
      </c>
      <c r="H187" s="3">
        <v>5</v>
      </c>
      <c r="I187" s="3">
        <v>4</v>
      </c>
      <c r="J187" s="3">
        <v>5</v>
      </c>
      <c r="K187" s="3">
        <v>4</v>
      </c>
      <c r="L187" s="3">
        <v>5</v>
      </c>
      <c r="M187" s="3">
        <v>3</v>
      </c>
      <c r="N187" s="3">
        <v>4</v>
      </c>
      <c r="O187" s="3">
        <v>4</v>
      </c>
      <c r="P187" s="3">
        <v>4</v>
      </c>
      <c r="Q187" s="3">
        <v>2</v>
      </c>
      <c r="R187" s="3">
        <v>2</v>
      </c>
      <c r="S187" s="3">
        <v>4</v>
      </c>
      <c r="T187" s="3">
        <v>2</v>
      </c>
      <c r="U187" s="3">
        <f t="shared" si="5"/>
        <v>55</v>
      </c>
      <c r="V187" s="53">
        <v>5</v>
      </c>
    </row>
    <row r="188" spans="1:22" x14ac:dyDescent="0.3">
      <c r="A188" s="122">
        <v>5440</v>
      </c>
      <c r="B188" s="3">
        <v>0</v>
      </c>
      <c r="C188" s="3">
        <v>1994</v>
      </c>
      <c r="D188" s="3">
        <v>23</v>
      </c>
      <c r="E188" s="88" t="str">
        <f t="shared" si="4"/>
        <v>15-25</v>
      </c>
      <c r="F188" s="3">
        <v>1</v>
      </c>
      <c r="G188" s="3">
        <v>3</v>
      </c>
      <c r="H188" s="3">
        <v>1</v>
      </c>
      <c r="I188" s="3">
        <v>4</v>
      </c>
      <c r="J188" s="3">
        <v>4</v>
      </c>
      <c r="K188" s="3">
        <v>4</v>
      </c>
      <c r="L188" s="3">
        <v>3</v>
      </c>
      <c r="M188" s="3">
        <v>1</v>
      </c>
      <c r="N188" s="3">
        <v>4</v>
      </c>
      <c r="O188" s="3">
        <v>2</v>
      </c>
      <c r="P188" s="3">
        <v>2</v>
      </c>
      <c r="Q188" s="3">
        <v>4</v>
      </c>
      <c r="R188" s="3">
        <v>3</v>
      </c>
      <c r="S188" s="3">
        <v>2</v>
      </c>
      <c r="T188" s="3">
        <v>5</v>
      </c>
      <c r="U188" s="3">
        <f t="shared" si="5"/>
        <v>39</v>
      </c>
      <c r="V188" s="53">
        <v>1</v>
      </c>
    </row>
    <row r="189" spans="1:22" x14ac:dyDescent="0.3">
      <c r="A189" s="122">
        <v>5470</v>
      </c>
      <c r="B189" s="3">
        <v>0</v>
      </c>
      <c r="C189" s="3">
        <v>1995</v>
      </c>
      <c r="D189" s="3">
        <v>22</v>
      </c>
      <c r="E189" s="88" t="str">
        <f t="shared" si="4"/>
        <v>15-25</v>
      </c>
      <c r="F189" s="3">
        <v>5</v>
      </c>
      <c r="G189" s="3">
        <v>5</v>
      </c>
      <c r="H189" s="3">
        <v>5</v>
      </c>
      <c r="I189" s="3">
        <v>3</v>
      </c>
      <c r="J189" s="3">
        <v>5</v>
      </c>
      <c r="K189" s="3">
        <v>4</v>
      </c>
      <c r="L189" s="3">
        <v>5</v>
      </c>
      <c r="M189" s="3">
        <v>5</v>
      </c>
      <c r="N189" s="3">
        <v>5</v>
      </c>
      <c r="O189" s="3">
        <v>5</v>
      </c>
      <c r="P189" s="3">
        <v>5</v>
      </c>
      <c r="Q189" s="3">
        <v>4</v>
      </c>
      <c r="R189" s="3">
        <v>5</v>
      </c>
      <c r="S189" s="3">
        <v>3</v>
      </c>
      <c r="T189" s="3">
        <v>1</v>
      </c>
      <c r="U189" s="3">
        <f t="shared" si="5"/>
        <v>69</v>
      </c>
      <c r="V189" s="53" t="s">
        <v>695</v>
      </c>
    </row>
    <row r="190" spans="1:22" x14ac:dyDescent="0.3">
      <c r="A190" s="122">
        <v>5498</v>
      </c>
      <c r="B190" s="3">
        <v>1</v>
      </c>
      <c r="C190" s="3">
        <v>1997</v>
      </c>
      <c r="D190" s="3">
        <v>20</v>
      </c>
      <c r="E190" s="88" t="str">
        <f t="shared" si="4"/>
        <v>15-25</v>
      </c>
      <c r="F190" s="3">
        <v>3</v>
      </c>
      <c r="G190" s="3">
        <v>2</v>
      </c>
      <c r="H190" s="3">
        <v>2</v>
      </c>
      <c r="I190" s="3">
        <v>5</v>
      </c>
      <c r="J190" s="3">
        <v>5</v>
      </c>
      <c r="K190" s="3">
        <v>4</v>
      </c>
      <c r="L190" s="3">
        <v>2</v>
      </c>
      <c r="M190" s="3">
        <v>4</v>
      </c>
      <c r="N190" s="3">
        <v>4</v>
      </c>
      <c r="O190" s="3">
        <v>4</v>
      </c>
      <c r="P190" s="3">
        <v>4</v>
      </c>
      <c r="Q190" s="3">
        <v>5</v>
      </c>
      <c r="R190" s="3">
        <v>4</v>
      </c>
      <c r="S190" s="3">
        <v>5</v>
      </c>
      <c r="T190" s="3">
        <v>4</v>
      </c>
      <c r="U190" s="3">
        <f t="shared" si="5"/>
        <v>55</v>
      </c>
      <c r="V190" s="53">
        <v>4.5</v>
      </c>
    </row>
    <row r="191" spans="1:22" x14ac:dyDescent="0.3">
      <c r="A191" s="122">
        <v>5493</v>
      </c>
      <c r="B191" s="3">
        <v>0</v>
      </c>
      <c r="C191" s="3">
        <v>1993</v>
      </c>
      <c r="D191" s="3">
        <v>24</v>
      </c>
      <c r="E191" s="88" t="str">
        <f t="shared" si="4"/>
        <v>15-25</v>
      </c>
      <c r="F191" s="3">
        <v>4</v>
      </c>
      <c r="G191" s="3">
        <v>2</v>
      </c>
      <c r="H191" s="3">
        <v>4</v>
      </c>
      <c r="I191" s="3">
        <v>4</v>
      </c>
      <c r="J191" s="3">
        <v>5</v>
      </c>
      <c r="K191" s="3">
        <v>5</v>
      </c>
      <c r="L191" s="3">
        <v>4</v>
      </c>
      <c r="M191" s="3">
        <v>4</v>
      </c>
      <c r="N191" s="3">
        <v>4</v>
      </c>
      <c r="O191" s="3">
        <v>4</v>
      </c>
      <c r="P191" s="3">
        <v>4</v>
      </c>
      <c r="Q191" s="3">
        <v>5</v>
      </c>
      <c r="R191" s="3">
        <v>5</v>
      </c>
      <c r="S191" s="3">
        <v>4</v>
      </c>
      <c r="T191" s="3">
        <v>1</v>
      </c>
      <c r="U191" s="3">
        <f t="shared" si="5"/>
        <v>63</v>
      </c>
      <c r="V191" s="53">
        <v>5</v>
      </c>
    </row>
    <row r="192" spans="1:22" x14ac:dyDescent="0.3">
      <c r="A192" s="122">
        <v>5537</v>
      </c>
      <c r="B192" s="3">
        <v>1</v>
      </c>
      <c r="C192" s="3">
        <v>1980</v>
      </c>
      <c r="D192" s="3">
        <v>37</v>
      </c>
      <c r="E192" s="88" t="str">
        <f t="shared" si="4"/>
        <v>26-83</v>
      </c>
      <c r="F192" s="3">
        <v>4</v>
      </c>
      <c r="G192" s="3">
        <v>2</v>
      </c>
      <c r="H192" s="3">
        <v>4</v>
      </c>
      <c r="I192" s="3">
        <v>3</v>
      </c>
      <c r="J192" s="3">
        <v>4</v>
      </c>
      <c r="K192" s="3">
        <v>4</v>
      </c>
      <c r="L192" s="3">
        <v>4</v>
      </c>
      <c r="M192" s="3">
        <v>2</v>
      </c>
      <c r="N192" s="3">
        <v>4</v>
      </c>
      <c r="O192" s="3">
        <v>3</v>
      </c>
      <c r="P192" s="3">
        <v>4</v>
      </c>
      <c r="Q192" s="3">
        <v>4</v>
      </c>
      <c r="R192" s="3">
        <v>5</v>
      </c>
      <c r="S192" s="3">
        <v>4</v>
      </c>
      <c r="T192" s="3">
        <v>2</v>
      </c>
      <c r="U192" s="3">
        <f t="shared" si="5"/>
        <v>55</v>
      </c>
      <c r="V192" s="53">
        <v>5</v>
      </c>
    </row>
    <row r="193" spans="1:22" x14ac:dyDescent="0.3">
      <c r="A193" s="122">
        <v>5541</v>
      </c>
      <c r="B193" s="3">
        <v>0</v>
      </c>
      <c r="C193" s="3">
        <v>1993</v>
      </c>
      <c r="D193" s="3">
        <v>24</v>
      </c>
      <c r="E193" s="88" t="str">
        <f t="shared" si="4"/>
        <v>15-25</v>
      </c>
      <c r="F193" s="3">
        <v>2</v>
      </c>
      <c r="G193" s="3">
        <v>2</v>
      </c>
      <c r="H193" s="3">
        <v>5</v>
      </c>
      <c r="I193" s="3">
        <v>4</v>
      </c>
      <c r="J193" s="3">
        <v>4</v>
      </c>
      <c r="K193" s="3">
        <v>5</v>
      </c>
      <c r="L193" s="3">
        <v>4</v>
      </c>
      <c r="M193" s="3">
        <v>1</v>
      </c>
      <c r="N193" s="3">
        <v>5</v>
      </c>
      <c r="O193" s="3">
        <v>2</v>
      </c>
      <c r="P193" s="3">
        <v>2</v>
      </c>
      <c r="Q193" s="3">
        <v>4</v>
      </c>
      <c r="R193" s="3">
        <v>2</v>
      </c>
      <c r="S193" s="3">
        <v>3</v>
      </c>
      <c r="T193" s="3">
        <v>1</v>
      </c>
      <c r="U193" s="3">
        <f t="shared" si="5"/>
        <v>50</v>
      </c>
      <c r="V193" s="53">
        <v>5</v>
      </c>
    </row>
    <row r="194" spans="1:22" x14ac:dyDescent="0.3">
      <c r="A194" s="122">
        <v>5553</v>
      </c>
      <c r="B194" s="3">
        <v>0</v>
      </c>
      <c r="C194" s="3">
        <v>1997</v>
      </c>
      <c r="D194" s="3">
        <v>20</v>
      </c>
      <c r="E194" s="88" t="str">
        <f t="shared" si="4"/>
        <v>15-25</v>
      </c>
      <c r="F194" s="3">
        <v>3</v>
      </c>
      <c r="G194" s="3">
        <v>4</v>
      </c>
      <c r="H194" s="3">
        <v>4</v>
      </c>
      <c r="I194" s="3">
        <v>4</v>
      </c>
      <c r="J194" s="3">
        <v>4</v>
      </c>
      <c r="K194" s="3">
        <v>2</v>
      </c>
      <c r="L194" s="3">
        <v>4</v>
      </c>
      <c r="M194" s="3">
        <v>2</v>
      </c>
      <c r="N194" s="3">
        <v>4</v>
      </c>
      <c r="O194" s="3">
        <v>4</v>
      </c>
      <c r="P194" s="3">
        <v>4</v>
      </c>
      <c r="Q194" s="3">
        <v>4</v>
      </c>
      <c r="R194" s="3">
        <v>3</v>
      </c>
      <c r="S194" s="3">
        <v>3</v>
      </c>
      <c r="T194" s="3">
        <v>2</v>
      </c>
      <c r="U194" s="3">
        <f t="shared" si="5"/>
        <v>53</v>
      </c>
      <c r="V194" s="53">
        <v>5</v>
      </c>
    </row>
    <row r="195" spans="1:22" x14ac:dyDescent="0.3">
      <c r="A195" s="122">
        <v>5566</v>
      </c>
      <c r="B195" s="3">
        <v>0</v>
      </c>
      <c r="C195" s="3">
        <v>1998</v>
      </c>
      <c r="D195" s="3">
        <v>19</v>
      </c>
      <c r="E195" s="88" t="str">
        <f t="shared" ref="E195:E258" si="6">IF(D195&lt;26,"15-25","26-83")</f>
        <v>15-25</v>
      </c>
      <c r="F195" s="3">
        <v>2</v>
      </c>
      <c r="G195" s="3">
        <v>3</v>
      </c>
      <c r="H195" s="3">
        <v>2</v>
      </c>
      <c r="I195" s="3">
        <v>3</v>
      </c>
      <c r="J195" s="3">
        <v>5</v>
      </c>
      <c r="K195" s="3">
        <v>4</v>
      </c>
      <c r="L195" s="3">
        <v>3</v>
      </c>
      <c r="M195" s="3">
        <v>5</v>
      </c>
      <c r="N195" s="3">
        <v>5</v>
      </c>
      <c r="O195" s="3">
        <v>2</v>
      </c>
      <c r="P195" s="3">
        <v>4</v>
      </c>
      <c r="Q195" s="3">
        <v>2</v>
      </c>
      <c r="R195" s="3">
        <v>5</v>
      </c>
      <c r="S195" s="3">
        <v>5</v>
      </c>
      <c r="T195" s="3">
        <v>2</v>
      </c>
      <c r="U195" s="3">
        <f t="shared" ref="U195:U258" si="7">SUM(F195,G195,H195,I195,J195,K195,L195,M195,N195,O195,P195,Q195,R195,S195,6-T195)</f>
        <v>54</v>
      </c>
      <c r="V195" s="53" t="s">
        <v>695</v>
      </c>
    </row>
    <row r="196" spans="1:22" x14ac:dyDescent="0.3">
      <c r="A196" s="122">
        <v>5605</v>
      </c>
      <c r="B196" s="3">
        <v>0</v>
      </c>
      <c r="C196" s="3">
        <v>1997</v>
      </c>
      <c r="D196" s="3">
        <v>20</v>
      </c>
      <c r="E196" s="88" t="str">
        <f t="shared" si="6"/>
        <v>15-25</v>
      </c>
      <c r="F196" s="3">
        <v>5</v>
      </c>
      <c r="G196" s="3">
        <v>3</v>
      </c>
      <c r="H196" s="3">
        <v>5</v>
      </c>
      <c r="I196" s="3">
        <v>2</v>
      </c>
      <c r="J196" s="3">
        <v>5</v>
      </c>
      <c r="K196" s="3">
        <v>5</v>
      </c>
      <c r="L196" s="3">
        <v>5</v>
      </c>
      <c r="M196" s="3">
        <v>4</v>
      </c>
      <c r="N196" s="3">
        <v>5</v>
      </c>
      <c r="O196" s="3">
        <v>4</v>
      </c>
      <c r="P196" s="3">
        <v>5</v>
      </c>
      <c r="Q196" s="3">
        <v>4</v>
      </c>
      <c r="R196" s="3">
        <v>3</v>
      </c>
      <c r="S196" s="3">
        <v>5</v>
      </c>
      <c r="T196" s="3">
        <v>2</v>
      </c>
      <c r="U196" s="3">
        <f t="shared" si="7"/>
        <v>64</v>
      </c>
      <c r="V196" s="53" t="s">
        <v>695</v>
      </c>
    </row>
    <row r="197" spans="1:22" x14ac:dyDescent="0.3">
      <c r="A197" s="122">
        <v>5620</v>
      </c>
      <c r="B197" s="3">
        <v>1</v>
      </c>
      <c r="C197" s="3">
        <v>1989</v>
      </c>
      <c r="D197" s="3">
        <v>28</v>
      </c>
      <c r="E197" s="88" t="str">
        <f t="shared" si="6"/>
        <v>26-83</v>
      </c>
      <c r="F197" s="3">
        <v>5</v>
      </c>
      <c r="G197" s="3">
        <v>4</v>
      </c>
      <c r="H197" s="3">
        <v>5</v>
      </c>
      <c r="I197" s="3">
        <v>4</v>
      </c>
      <c r="J197" s="3">
        <v>5</v>
      </c>
      <c r="K197" s="3">
        <v>5</v>
      </c>
      <c r="L197" s="3">
        <v>5</v>
      </c>
      <c r="M197" s="3">
        <v>5</v>
      </c>
      <c r="N197" s="3">
        <v>5</v>
      </c>
      <c r="O197" s="3">
        <v>4</v>
      </c>
      <c r="P197" s="3">
        <v>4</v>
      </c>
      <c r="Q197" s="3">
        <v>5</v>
      </c>
      <c r="R197" s="3">
        <v>5</v>
      </c>
      <c r="S197" s="3">
        <v>5</v>
      </c>
      <c r="T197" s="3">
        <v>1</v>
      </c>
      <c r="U197" s="3">
        <f t="shared" si="7"/>
        <v>71</v>
      </c>
      <c r="V197" s="53">
        <v>2</v>
      </c>
    </row>
    <row r="198" spans="1:22" x14ac:dyDescent="0.3">
      <c r="A198" s="122">
        <v>5637</v>
      </c>
      <c r="B198" s="3">
        <v>0</v>
      </c>
      <c r="C198" s="3">
        <v>1996</v>
      </c>
      <c r="D198" s="3">
        <v>21</v>
      </c>
      <c r="E198" s="88" t="str">
        <f t="shared" si="6"/>
        <v>15-25</v>
      </c>
      <c r="F198" s="3">
        <v>4</v>
      </c>
      <c r="G198" s="3">
        <v>1</v>
      </c>
      <c r="H198" s="3">
        <v>2</v>
      </c>
      <c r="I198" s="3">
        <v>4</v>
      </c>
      <c r="J198" s="3">
        <v>4</v>
      </c>
      <c r="K198" s="3">
        <v>5</v>
      </c>
      <c r="L198" s="3">
        <v>3</v>
      </c>
      <c r="M198" s="3">
        <v>2</v>
      </c>
      <c r="N198" s="3">
        <v>4</v>
      </c>
      <c r="O198" s="3">
        <v>2</v>
      </c>
      <c r="P198" s="3">
        <v>2</v>
      </c>
      <c r="Q198" s="3">
        <v>3</v>
      </c>
      <c r="R198" s="3">
        <v>5</v>
      </c>
      <c r="S198" s="3">
        <v>3</v>
      </c>
      <c r="T198" s="3">
        <v>5</v>
      </c>
      <c r="U198" s="3">
        <f t="shared" si="7"/>
        <v>45</v>
      </c>
      <c r="V198" s="53" t="s">
        <v>695</v>
      </c>
    </row>
    <row r="199" spans="1:22" x14ac:dyDescent="0.3">
      <c r="A199" s="122">
        <v>5639</v>
      </c>
      <c r="B199" s="3">
        <v>0</v>
      </c>
      <c r="C199" s="3">
        <v>1991</v>
      </c>
      <c r="D199" s="3">
        <v>26</v>
      </c>
      <c r="E199" s="88" t="str">
        <f t="shared" si="6"/>
        <v>26-83</v>
      </c>
      <c r="F199" s="3">
        <v>4</v>
      </c>
      <c r="G199" s="3">
        <v>5</v>
      </c>
      <c r="H199" s="3">
        <v>4</v>
      </c>
      <c r="I199" s="3">
        <v>5</v>
      </c>
      <c r="J199" s="3">
        <v>5</v>
      </c>
      <c r="K199" s="3">
        <v>5</v>
      </c>
      <c r="L199" s="3">
        <v>5</v>
      </c>
      <c r="M199" s="3">
        <v>5</v>
      </c>
      <c r="N199" s="3">
        <v>5</v>
      </c>
      <c r="O199" s="3">
        <v>4</v>
      </c>
      <c r="P199" s="3">
        <v>5</v>
      </c>
      <c r="Q199" s="3">
        <v>5</v>
      </c>
      <c r="R199" s="3">
        <v>5</v>
      </c>
      <c r="S199" s="3">
        <v>5</v>
      </c>
      <c r="T199" s="3">
        <v>1</v>
      </c>
      <c r="U199" s="3">
        <f t="shared" si="7"/>
        <v>72</v>
      </c>
      <c r="V199" s="53">
        <v>5</v>
      </c>
    </row>
    <row r="200" spans="1:22" x14ac:dyDescent="0.3">
      <c r="A200" s="122">
        <v>5665</v>
      </c>
      <c r="B200" s="3">
        <v>0</v>
      </c>
      <c r="C200" s="3">
        <v>1992</v>
      </c>
      <c r="D200" s="3">
        <v>25</v>
      </c>
      <c r="E200" s="88" t="str">
        <f t="shared" si="6"/>
        <v>15-25</v>
      </c>
      <c r="F200" s="3">
        <v>3</v>
      </c>
      <c r="G200" s="3">
        <v>5</v>
      </c>
      <c r="H200" s="3">
        <v>3</v>
      </c>
      <c r="I200" s="3">
        <v>4</v>
      </c>
      <c r="J200" s="3">
        <v>5</v>
      </c>
      <c r="K200" s="3">
        <v>5</v>
      </c>
      <c r="L200" s="3">
        <v>4</v>
      </c>
      <c r="M200" s="3">
        <v>4</v>
      </c>
      <c r="N200" s="3">
        <v>5</v>
      </c>
      <c r="O200" s="3">
        <v>4</v>
      </c>
      <c r="P200" s="3">
        <v>5</v>
      </c>
      <c r="Q200" s="3">
        <v>5</v>
      </c>
      <c r="R200" s="3">
        <v>4</v>
      </c>
      <c r="S200" s="3">
        <v>5</v>
      </c>
      <c r="T200" s="3">
        <v>1</v>
      </c>
      <c r="U200" s="3">
        <f t="shared" si="7"/>
        <v>66</v>
      </c>
      <c r="V200" s="53">
        <v>3</v>
      </c>
    </row>
    <row r="201" spans="1:22" x14ac:dyDescent="0.3">
      <c r="A201" s="122">
        <v>4023</v>
      </c>
      <c r="B201" s="3">
        <v>0</v>
      </c>
      <c r="C201" s="3">
        <v>1998</v>
      </c>
      <c r="D201" s="3">
        <v>19</v>
      </c>
      <c r="E201" s="88" t="str">
        <f t="shared" si="6"/>
        <v>15-25</v>
      </c>
      <c r="F201" s="3">
        <v>4</v>
      </c>
      <c r="G201" s="3">
        <v>4</v>
      </c>
      <c r="H201" s="3">
        <v>2</v>
      </c>
      <c r="I201" s="3">
        <v>4</v>
      </c>
      <c r="J201" s="3">
        <v>2</v>
      </c>
      <c r="K201" s="3">
        <v>2</v>
      </c>
      <c r="L201" s="3">
        <v>2</v>
      </c>
      <c r="M201" s="3">
        <v>2</v>
      </c>
      <c r="N201" s="3">
        <v>4</v>
      </c>
      <c r="O201" s="3">
        <v>4</v>
      </c>
      <c r="P201" s="3">
        <v>5</v>
      </c>
      <c r="Q201" s="3">
        <v>1</v>
      </c>
      <c r="R201" s="3">
        <v>4</v>
      </c>
      <c r="S201" s="3">
        <v>4</v>
      </c>
      <c r="T201" s="3">
        <v>5</v>
      </c>
      <c r="U201" s="3">
        <f t="shared" si="7"/>
        <v>45</v>
      </c>
      <c r="V201" s="53">
        <v>5</v>
      </c>
    </row>
    <row r="202" spans="1:22" x14ac:dyDescent="0.3">
      <c r="A202" s="122">
        <v>5741</v>
      </c>
      <c r="B202" s="3">
        <v>0</v>
      </c>
      <c r="C202" s="3">
        <v>1997</v>
      </c>
      <c r="D202" s="3">
        <v>20</v>
      </c>
      <c r="E202" s="88" t="str">
        <f t="shared" si="6"/>
        <v>15-25</v>
      </c>
      <c r="F202" s="3">
        <v>4</v>
      </c>
      <c r="G202" s="3">
        <v>3</v>
      </c>
      <c r="H202" s="3">
        <v>4</v>
      </c>
      <c r="I202" s="3">
        <v>5</v>
      </c>
      <c r="J202" s="3">
        <v>5</v>
      </c>
      <c r="K202" s="3">
        <v>4</v>
      </c>
      <c r="L202" s="3">
        <v>2</v>
      </c>
      <c r="M202" s="3">
        <v>4</v>
      </c>
      <c r="N202" s="3">
        <v>5</v>
      </c>
      <c r="O202" s="3">
        <v>3</v>
      </c>
      <c r="P202" s="3">
        <v>4</v>
      </c>
      <c r="Q202" s="3">
        <v>4</v>
      </c>
      <c r="R202" s="3">
        <v>5</v>
      </c>
      <c r="S202" s="3">
        <v>5</v>
      </c>
      <c r="T202" s="3">
        <v>1</v>
      </c>
      <c r="U202" s="3">
        <f t="shared" si="7"/>
        <v>62</v>
      </c>
      <c r="V202" s="53">
        <v>5</v>
      </c>
    </row>
    <row r="203" spans="1:22" x14ac:dyDescent="0.3">
      <c r="A203" s="122">
        <v>5772</v>
      </c>
      <c r="B203" s="3">
        <v>1</v>
      </c>
      <c r="C203" s="3">
        <v>1991</v>
      </c>
      <c r="D203" s="3">
        <v>26</v>
      </c>
      <c r="E203" s="88" t="str">
        <f t="shared" si="6"/>
        <v>26-83</v>
      </c>
      <c r="F203" s="3">
        <v>5</v>
      </c>
      <c r="G203" s="3">
        <v>5</v>
      </c>
      <c r="H203" s="3">
        <v>5</v>
      </c>
      <c r="I203" s="3">
        <v>4</v>
      </c>
      <c r="J203" s="3">
        <v>5</v>
      </c>
      <c r="K203" s="3">
        <v>1</v>
      </c>
      <c r="L203" s="3">
        <v>5</v>
      </c>
      <c r="M203" s="3">
        <v>5</v>
      </c>
      <c r="N203" s="3">
        <v>5</v>
      </c>
      <c r="O203" s="3">
        <v>5</v>
      </c>
      <c r="P203" s="3">
        <v>5</v>
      </c>
      <c r="Q203" s="3">
        <v>4</v>
      </c>
      <c r="R203" s="3">
        <v>5</v>
      </c>
      <c r="S203" s="3">
        <v>5</v>
      </c>
      <c r="T203" s="3">
        <v>1</v>
      </c>
      <c r="U203" s="3">
        <f t="shared" si="7"/>
        <v>69</v>
      </c>
      <c r="V203" s="53">
        <v>5</v>
      </c>
    </row>
    <row r="204" spans="1:22" x14ac:dyDescent="0.3">
      <c r="A204" s="122">
        <v>5784</v>
      </c>
      <c r="B204" s="3">
        <v>1</v>
      </c>
      <c r="C204" s="3">
        <v>1992</v>
      </c>
      <c r="D204" s="3">
        <v>25</v>
      </c>
      <c r="E204" s="88" t="str">
        <f t="shared" si="6"/>
        <v>15-25</v>
      </c>
      <c r="F204" s="3">
        <v>5</v>
      </c>
      <c r="G204" s="3">
        <v>3</v>
      </c>
      <c r="H204" s="3">
        <v>5</v>
      </c>
      <c r="I204" s="3">
        <v>4</v>
      </c>
      <c r="J204" s="3">
        <v>2</v>
      </c>
      <c r="K204" s="3">
        <v>5</v>
      </c>
      <c r="L204" s="3">
        <v>4</v>
      </c>
      <c r="M204" s="3">
        <v>5</v>
      </c>
      <c r="N204" s="3">
        <v>5</v>
      </c>
      <c r="O204" s="3">
        <v>4</v>
      </c>
      <c r="P204" s="3">
        <v>4</v>
      </c>
      <c r="Q204" s="3">
        <v>4</v>
      </c>
      <c r="R204" s="3">
        <v>3</v>
      </c>
      <c r="S204" s="3">
        <v>5</v>
      </c>
      <c r="T204" s="3">
        <v>1</v>
      </c>
      <c r="U204" s="3">
        <f t="shared" si="7"/>
        <v>63</v>
      </c>
      <c r="V204" s="53" t="s">
        <v>695</v>
      </c>
    </row>
    <row r="205" spans="1:22" x14ac:dyDescent="0.3">
      <c r="A205" s="122">
        <v>5779</v>
      </c>
      <c r="B205" s="3">
        <v>1</v>
      </c>
      <c r="C205" s="3">
        <v>1998</v>
      </c>
      <c r="D205" s="3">
        <v>19</v>
      </c>
      <c r="E205" s="88" t="str">
        <f t="shared" si="6"/>
        <v>15-25</v>
      </c>
      <c r="F205" s="3">
        <v>1</v>
      </c>
      <c r="G205" s="3">
        <v>1</v>
      </c>
      <c r="H205" s="3">
        <v>2</v>
      </c>
      <c r="I205" s="3">
        <v>1</v>
      </c>
      <c r="J205" s="3">
        <v>1</v>
      </c>
      <c r="K205" s="3">
        <v>4</v>
      </c>
      <c r="L205" s="3">
        <v>2</v>
      </c>
      <c r="M205" s="3">
        <v>1</v>
      </c>
      <c r="N205" s="3">
        <v>1</v>
      </c>
      <c r="O205" s="3">
        <v>2</v>
      </c>
      <c r="P205" s="3">
        <v>2</v>
      </c>
      <c r="Q205" s="3">
        <v>1</v>
      </c>
      <c r="R205" s="3">
        <v>2</v>
      </c>
      <c r="S205" s="3">
        <v>2</v>
      </c>
      <c r="T205" s="3">
        <v>5</v>
      </c>
      <c r="U205" s="3">
        <f t="shared" si="7"/>
        <v>24</v>
      </c>
      <c r="V205" s="53">
        <v>4</v>
      </c>
    </row>
    <row r="206" spans="1:22" x14ac:dyDescent="0.3">
      <c r="A206" s="122">
        <v>5791</v>
      </c>
      <c r="B206" s="3">
        <v>0</v>
      </c>
      <c r="C206" s="3">
        <v>1995</v>
      </c>
      <c r="D206" s="3">
        <v>22</v>
      </c>
      <c r="E206" s="88" t="str">
        <f t="shared" si="6"/>
        <v>15-25</v>
      </c>
      <c r="F206" s="3">
        <v>4</v>
      </c>
      <c r="G206" s="3">
        <v>1</v>
      </c>
      <c r="H206" s="3">
        <v>5</v>
      </c>
      <c r="I206" s="3">
        <v>2</v>
      </c>
      <c r="J206" s="3">
        <v>4</v>
      </c>
      <c r="K206" s="3">
        <v>4</v>
      </c>
      <c r="L206" s="3">
        <v>5</v>
      </c>
      <c r="M206" s="3">
        <v>5</v>
      </c>
      <c r="N206" s="3">
        <v>3</v>
      </c>
      <c r="O206" s="3">
        <v>3</v>
      </c>
      <c r="P206" s="3">
        <v>5</v>
      </c>
      <c r="Q206" s="3">
        <v>1</v>
      </c>
      <c r="R206" s="3">
        <v>2</v>
      </c>
      <c r="S206" s="3">
        <v>5</v>
      </c>
      <c r="T206" s="3">
        <v>1</v>
      </c>
      <c r="U206" s="3">
        <f t="shared" si="7"/>
        <v>54</v>
      </c>
      <c r="V206" s="53">
        <v>5</v>
      </c>
    </row>
    <row r="207" spans="1:22" x14ac:dyDescent="0.3">
      <c r="A207" s="122">
        <v>5798</v>
      </c>
      <c r="B207" s="3">
        <v>0</v>
      </c>
      <c r="C207" s="3">
        <v>1994</v>
      </c>
      <c r="D207" s="3">
        <v>23</v>
      </c>
      <c r="E207" s="88" t="str">
        <f t="shared" si="6"/>
        <v>15-25</v>
      </c>
      <c r="F207" s="3">
        <v>4</v>
      </c>
      <c r="G207" s="3">
        <v>2</v>
      </c>
      <c r="H207" s="3">
        <v>5</v>
      </c>
      <c r="I207" s="3">
        <v>4</v>
      </c>
      <c r="J207" s="3">
        <v>4</v>
      </c>
      <c r="K207" s="3">
        <v>4</v>
      </c>
      <c r="L207" s="3">
        <v>4</v>
      </c>
      <c r="M207" s="3">
        <v>4</v>
      </c>
      <c r="N207" s="3">
        <v>5</v>
      </c>
      <c r="O207" s="3">
        <v>4</v>
      </c>
      <c r="P207" s="3">
        <v>4</v>
      </c>
      <c r="Q207" s="3">
        <v>2</v>
      </c>
      <c r="R207" s="3">
        <v>4</v>
      </c>
      <c r="S207" s="3">
        <v>4</v>
      </c>
      <c r="T207" s="3">
        <v>1</v>
      </c>
      <c r="U207" s="3">
        <f t="shared" si="7"/>
        <v>59</v>
      </c>
      <c r="V207" s="53">
        <v>5</v>
      </c>
    </row>
    <row r="208" spans="1:22" x14ac:dyDescent="0.3">
      <c r="A208" s="122">
        <v>5768</v>
      </c>
      <c r="B208" s="3">
        <v>0</v>
      </c>
      <c r="C208" s="3">
        <v>1998</v>
      </c>
      <c r="D208" s="3">
        <v>19</v>
      </c>
      <c r="E208" s="88" t="str">
        <f t="shared" si="6"/>
        <v>15-25</v>
      </c>
      <c r="F208" s="3">
        <v>3</v>
      </c>
      <c r="G208" s="3">
        <v>3</v>
      </c>
      <c r="H208" s="3">
        <v>4</v>
      </c>
      <c r="I208" s="3">
        <v>2</v>
      </c>
      <c r="J208" s="3">
        <v>4</v>
      </c>
      <c r="K208" s="3">
        <v>3</v>
      </c>
      <c r="L208" s="3">
        <v>4</v>
      </c>
      <c r="M208" s="3">
        <v>3</v>
      </c>
      <c r="N208" s="3">
        <v>4</v>
      </c>
      <c r="O208" s="3">
        <v>4</v>
      </c>
      <c r="P208" s="3">
        <v>2</v>
      </c>
      <c r="Q208" s="3">
        <v>2</v>
      </c>
      <c r="R208" s="3">
        <v>4</v>
      </c>
      <c r="S208" s="3">
        <v>5</v>
      </c>
      <c r="T208" s="3">
        <v>3</v>
      </c>
      <c r="U208" s="3">
        <f t="shared" si="7"/>
        <v>50</v>
      </c>
      <c r="V208" s="53">
        <v>3</v>
      </c>
    </row>
    <row r="209" spans="1:22" x14ac:dyDescent="0.3">
      <c r="A209" s="122">
        <v>5813</v>
      </c>
      <c r="B209" s="3">
        <v>0</v>
      </c>
      <c r="C209" s="3">
        <v>1993</v>
      </c>
      <c r="D209" s="3">
        <v>24</v>
      </c>
      <c r="E209" s="88" t="str">
        <f t="shared" si="6"/>
        <v>15-25</v>
      </c>
      <c r="F209" s="3">
        <v>5</v>
      </c>
      <c r="G209" s="3">
        <v>2</v>
      </c>
      <c r="H209" s="3">
        <v>5</v>
      </c>
      <c r="I209" s="3">
        <v>3</v>
      </c>
      <c r="J209" s="3">
        <v>5</v>
      </c>
      <c r="K209" s="3">
        <v>4</v>
      </c>
      <c r="L209" s="3">
        <v>2</v>
      </c>
      <c r="M209" s="3">
        <v>5</v>
      </c>
      <c r="N209" s="3">
        <v>3</v>
      </c>
      <c r="O209" s="3">
        <v>3</v>
      </c>
      <c r="P209" s="3">
        <v>2</v>
      </c>
      <c r="Q209" s="3">
        <v>4</v>
      </c>
      <c r="R209" s="3">
        <v>4</v>
      </c>
      <c r="S209" s="3">
        <v>5</v>
      </c>
      <c r="T209" s="3">
        <v>2</v>
      </c>
      <c r="U209" s="3">
        <f t="shared" si="7"/>
        <v>56</v>
      </c>
      <c r="V209" s="53">
        <v>3.5</v>
      </c>
    </row>
    <row r="210" spans="1:22" x14ac:dyDescent="0.3">
      <c r="A210" s="122">
        <v>5818</v>
      </c>
      <c r="B210" s="3">
        <v>0</v>
      </c>
      <c r="C210" s="3">
        <v>1978</v>
      </c>
      <c r="D210" s="3">
        <v>39</v>
      </c>
      <c r="E210" s="88" t="str">
        <f t="shared" si="6"/>
        <v>26-83</v>
      </c>
      <c r="F210" s="3">
        <v>4</v>
      </c>
      <c r="G210" s="3">
        <v>4</v>
      </c>
      <c r="H210" s="3">
        <v>2</v>
      </c>
      <c r="I210" s="3">
        <v>4</v>
      </c>
      <c r="J210" s="3">
        <v>4</v>
      </c>
      <c r="K210" s="3">
        <v>4</v>
      </c>
      <c r="L210" s="3">
        <v>3</v>
      </c>
      <c r="M210" s="3">
        <v>4</v>
      </c>
      <c r="N210" s="3">
        <v>4</v>
      </c>
      <c r="O210" s="3">
        <v>2</v>
      </c>
      <c r="P210" s="3">
        <v>4</v>
      </c>
      <c r="Q210" s="3">
        <v>2</v>
      </c>
      <c r="R210" s="3">
        <v>4</v>
      </c>
      <c r="S210" s="3">
        <v>4</v>
      </c>
      <c r="T210" s="3">
        <v>2</v>
      </c>
      <c r="U210" s="3">
        <f t="shared" si="7"/>
        <v>53</v>
      </c>
      <c r="V210" s="53" t="s">
        <v>695</v>
      </c>
    </row>
    <row r="211" spans="1:22" x14ac:dyDescent="0.3">
      <c r="A211" s="122">
        <v>5827</v>
      </c>
      <c r="B211" s="3">
        <v>0</v>
      </c>
      <c r="C211" s="3">
        <v>1992</v>
      </c>
      <c r="D211" s="3">
        <v>25</v>
      </c>
      <c r="E211" s="88" t="str">
        <f t="shared" si="6"/>
        <v>15-25</v>
      </c>
      <c r="F211" s="3">
        <v>4</v>
      </c>
      <c r="G211" s="3">
        <v>5</v>
      </c>
      <c r="H211" s="3">
        <v>5</v>
      </c>
      <c r="I211" s="3">
        <v>5</v>
      </c>
      <c r="J211" s="3">
        <v>5</v>
      </c>
      <c r="K211" s="3">
        <v>5</v>
      </c>
      <c r="L211" s="3">
        <v>5</v>
      </c>
      <c r="M211" s="3">
        <v>4</v>
      </c>
      <c r="N211" s="3">
        <v>3</v>
      </c>
      <c r="O211" s="3">
        <v>5</v>
      </c>
      <c r="P211" s="3">
        <v>5</v>
      </c>
      <c r="Q211" s="3">
        <v>5</v>
      </c>
      <c r="R211" s="3">
        <v>4</v>
      </c>
      <c r="S211" s="3">
        <v>5</v>
      </c>
      <c r="T211" s="3">
        <v>2</v>
      </c>
      <c r="U211" s="3">
        <f t="shared" si="7"/>
        <v>69</v>
      </c>
      <c r="V211" s="53" t="s">
        <v>695</v>
      </c>
    </row>
    <row r="212" spans="1:22" x14ac:dyDescent="0.3">
      <c r="A212" s="122">
        <v>5832</v>
      </c>
      <c r="B212" s="3">
        <v>0</v>
      </c>
      <c r="C212" s="3">
        <v>1987</v>
      </c>
      <c r="D212" s="3">
        <v>30</v>
      </c>
      <c r="E212" s="88" t="str">
        <f t="shared" si="6"/>
        <v>26-83</v>
      </c>
      <c r="F212" s="3">
        <v>3</v>
      </c>
      <c r="G212" s="3">
        <v>2</v>
      </c>
      <c r="H212" s="3">
        <v>4</v>
      </c>
      <c r="I212" s="3">
        <v>4</v>
      </c>
      <c r="J212" s="3">
        <v>4</v>
      </c>
      <c r="K212" s="3">
        <v>2</v>
      </c>
      <c r="L212" s="3">
        <v>4</v>
      </c>
      <c r="M212" s="3">
        <v>4</v>
      </c>
      <c r="N212" s="3">
        <v>5</v>
      </c>
      <c r="O212" s="3">
        <v>3</v>
      </c>
      <c r="P212" s="3">
        <v>4</v>
      </c>
      <c r="Q212" s="3">
        <v>4</v>
      </c>
      <c r="R212" s="3">
        <v>2</v>
      </c>
      <c r="S212" s="3">
        <v>3</v>
      </c>
      <c r="T212" s="3">
        <v>2</v>
      </c>
      <c r="U212" s="3">
        <f t="shared" si="7"/>
        <v>52</v>
      </c>
      <c r="V212" s="53" t="s">
        <v>695</v>
      </c>
    </row>
    <row r="213" spans="1:22" x14ac:dyDescent="0.3">
      <c r="A213" s="122">
        <v>5836</v>
      </c>
      <c r="B213" s="3">
        <v>0</v>
      </c>
      <c r="C213" s="3">
        <v>1995</v>
      </c>
      <c r="D213" s="3">
        <v>22</v>
      </c>
      <c r="E213" s="88" t="str">
        <f t="shared" si="6"/>
        <v>15-25</v>
      </c>
      <c r="F213" s="3">
        <v>4</v>
      </c>
      <c r="G213" s="3">
        <v>3</v>
      </c>
      <c r="H213" s="3">
        <v>5</v>
      </c>
      <c r="I213" s="3">
        <v>3</v>
      </c>
      <c r="J213" s="3">
        <v>5</v>
      </c>
      <c r="K213" s="3">
        <v>5</v>
      </c>
      <c r="L213" s="3">
        <v>3</v>
      </c>
      <c r="M213" s="3">
        <v>4</v>
      </c>
      <c r="N213" s="3">
        <v>4</v>
      </c>
      <c r="O213" s="3">
        <v>4</v>
      </c>
      <c r="P213" s="3">
        <v>4</v>
      </c>
      <c r="Q213" s="3">
        <v>4</v>
      </c>
      <c r="R213" s="3">
        <v>4</v>
      </c>
      <c r="S213" s="3">
        <v>4</v>
      </c>
      <c r="T213" s="3">
        <v>1</v>
      </c>
      <c r="U213" s="3">
        <f t="shared" si="7"/>
        <v>61</v>
      </c>
      <c r="V213" s="53">
        <v>5</v>
      </c>
    </row>
    <row r="214" spans="1:22" x14ac:dyDescent="0.3">
      <c r="A214" s="122">
        <v>5843</v>
      </c>
      <c r="B214" s="3">
        <v>0</v>
      </c>
      <c r="C214" s="3">
        <v>1994</v>
      </c>
      <c r="D214" s="3">
        <v>23</v>
      </c>
      <c r="E214" s="88" t="str">
        <f t="shared" si="6"/>
        <v>15-25</v>
      </c>
      <c r="F214" s="3">
        <v>2</v>
      </c>
      <c r="G214" s="3">
        <v>2</v>
      </c>
      <c r="H214" s="3">
        <v>1</v>
      </c>
      <c r="I214" s="3">
        <v>3</v>
      </c>
      <c r="J214" s="3">
        <v>4</v>
      </c>
      <c r="K214" s="3">
        <v>4</v>
      </c>
      <c r="L214" s="3">
        <v>2</v>
      </c>
      <c r="M214" s="3">
        <v>1</v>
      </c>
      <c r="N214" s="3">
        <v>3</v>
      </c>
      <c r="O214" s="3">
        <v>2</v>
      </c>
      <c r="P214" s="3">
        <v>1</v>
      </c>
      <c r="Q214" s="3">
        <v>2</v>
      </c>
      <c r="R214" s="3">
        <v>4</v>
      </c>
      <c r="S214" s="3">
        <v>4</v>
      </c>
      <c r="T214" s="3">
        <v>5</v>
      </c>
      <c r="U214" s="3">
        <f t="shared" si="7"/>
        <v>36</v>
      </c>
      <c r="V214" s="53">
        <v>1.5</v>
      </c>
    </row>
    <row r="215" spans="1:22" x14ac:dyDescent="0.3">
      <c r="A215" s="122">
        <v>4351</v>
      </c>
      <c r="B215" s="3">
        <v>0</v>
      </c>
      <c r="C215" s="3">
        <v>1998</v>
      </c>
      <c r="D215" s="3">
        <v>19</v>
      </c>
      <c r="E215" s="88" t="str">
        <f t="shared" si="6"/>
        <v>15-25</v>
      </c>
      <c r="F215" s="3">
        <v>3</v>
      </c>
      <c r="G215" s="3">
        <v>4</v>
      </c>
      <c r="H215" s="3">
        <v>3</v>
      </c>
      <c r="I215" s="3">
        <v>3</v>
      </c>
      <c r="J215" s="3">
        <v>4</v>
      </c>
      <c r="K215" s="3">
        <v>4</v>
      </c>
      <c r="L215" s="3">
        <v>4</v>
      </c>
      <c r="M215" s="3">
        <v>4</v>
      </c>
      <c r="N215" s="3">
        <v>5</v>
      </c>
      <c r="O215" s="3">
        <v>4</v>
      </c>
      <c r="P215" s="3">
        <v>3</v>
      </c>
      <c r="Q215" s="3">
        <v>4</v>
      </c>
      <c r="R215" s="3">
        <v>5</v>
      </c>
      <c r="S215" s="3">
        <v>4</v>
      </c>
      <c r="T215" s="3">
        <v>1</v>
      </c>
      <c r="U215" s="3">
        <f t="shared" si="7"/>
        <v>59</v>
      </c>
      <c r="V215" s="53">
        <v>5</v>
      </c>
    </row>
    <row r="216" spans="1:22" x14ac:dyDescent="0.3">
      <c r="A216" s="122">
        <v>5855</v>
      </c>
      <c r="B216" s="3">
        <v>1</v>
      </c>
      <c r="C216" s="3">
        <v>1992</v>
      </c>
      <c r="D216" s="3">
        <v>25</v>
      </c>
      <c r="E216" s="88" t="str">
        <f t="shared" si="6"/>
        <v>15-25</v>
      </c>
      <c r="F216" s="3">
        <v>5</v>
      </c>
      <c r="G216" s="3">
        <v>3</v>
      </c>
      <c r="H216" s="3">
        <v>4</v>
      </c>
      <c r="I216" s="3">
        <v>5</v>
      </c>
      <c r="J216" s="3">
        <v>4</v>
      </c>
      <c r="K216" s="3">
        <v>5</v>
      </c>
      <c r="L216" s="3">
        <v>4</v>
      </c>
      <c r="M216" s="3">
        <v>4</v>
      </c>
      <c r="N216" s="3">
        <v>4</v>
      </c>
      <c r="O216" s="3">
        <v>4</v>
      </c>
      <c r="P216" s="3">
        <v>4</v>
      </c>
      <c r="Q216" s="3">
        <v>5</v>
      </c>
      <c r="R216" s="3">
        <v>4</v>
      </c>
      <c r="S216" s="3">
        <v>2</v>
      </c>
      <c r="T216" s="3">
        <v>3</v>
      </c>
      <c r="U216" s="3">
        <f t="shared" si="7"/>
        <v>60</v>
      </c>
      <c r="V216" s="53">
        <v>5</v>
      </c>
    </row>
    <row r="217" spans="1:22" x14ac:dyDescent="0.3">
      <c r="A217" s="122">
        <v>5506</v>
      </c>
      <c r="B217" s="3">
        <v>0</v>
      </c>
      <c r="C217" s="3">
        <v>1992</v>
      </c>
      <c r="D217" s="3">
        <v>25</v>
      </c>
      <c r="E217" s="88" t="str">
        <f t="shared" si="6"/>
        <v>15-25</v>
      </c>
      <c r="F217" s="3">
        <v>2</v>
      </c>
      <c r="G217" s="3">
        <v>2</v>
      </c>
      <c r="H217" s="3">
        <v>4</v>
      </c>
      <c r="I217" s="3">
        <v>4</v>
      </c>
      <c r="J217" s="3">
        <v>5</v>
      </c>
      <c r="K217" s="3">
        <v>4</v>
      </c>
      <c r="L217" s="3">
        <v>3</v>
      </c>
      <c r="M217" s="3">
        <v>3</v>
      </c>
      <c r="N217" s="3">
        <v>4</v>
      </c>
      <c r="O217" s="3">
        <v>4</v>
      </c>
      <c r="P217" s="3">
        <v>3</v>
      </c>
      <c r="Q217" s="3">
        <v>4</v>
      </c>
      <c r="R217" s="3">
        <v>4</v>
      </c>
      <c r="S217" s="3">
        <v>4</v>
      </c>
      <c r="T217" s="3">
        <v>4</v>
      </c>
      <c r="U217" s="3">
        <f t="shared" si="7"/>
        <v>52</v>
      </c>
      <c r="V217" s="53">
        <v>3</v>
      </c>
    </row>
    <row r="218" spans="1:22" x14ac:dyDescent="0.3">
      <c r="A218" s="122">
        <v>5902</v>
      </c>
      <c r="B218" s="3">
        <v>0</v>
      </c>
      <c r="C218" s="3">
        <v>1990</v>
      </c>
      <c r="D218" s="3">
        <v>27</v>
      </c>
      <c r="E218" s="88" t="str">
        <f t="shared" si="6"/>
        <v>26-83</v>
      </c>
      <c r="F218" s="3">
        <v>4</v>
      </c>
      <c r="G218" s="3">
        <v>4</v>
      </c>
      <c r="H218" s="3">
        <v>4</v>
      </c>
      <c r="I218" s="3">
        <v>5</v>
      </c>
      <c r="J218" s="3">
        <v>5</v>
      </c>
      <c r="K218" s="3">
        <v>5</v>
      </c>
      <c r="L218" s="3">
        <v>5</v>
      </c>
      <c r="M218" s="3">
        <v>5</v>
      </c>
      <c r="N218" s="3">
        <v>4</v>
      </c>
      <c r="O218" s="3">
        <v>4</v>
      </c>
      <c r="P218" s="3">
        <v>4</v>
      </c>
      <c r="Q218" s="3">
        <v>4</v>
      </c>
      <c r="R218" s="3">
        <v>4</v>
      </c>
      <c r="S218" s="3">
        <v>4</v>
      </c>
      <c r="T218" s="3">
        <v>1</v>
      </c>
      <c r="U218" s="3">
        <f t="shared" si="7"/>
        <v>66</v>
      </c>
      <c r="V218" s="53">
        <v>5</v>
      </c>
    </row>
    <row r="219" spans="1:22" x14ac:dyDescent="0.3">
      <c r="A219" s="122">
        <v>5898</v>
      </c>
      <c r="B219" s="3">
        <v>0</v>
      </c>
      <c r="C219" s="3">
        <v>1998</v>
      </c>
      <c r="D219" s="3">
        <v>19</v>
      </c>
      <c r="E219" s="88" t="str">
        <f t="shared" si="6"/>
        <v>15-25</v>
      </c>
      <c r="F219" s="3">
        <v>3</v>
      </c>
      <c r="G219" s="3">
        <v>4</v>
      </c>
      <c r="H219" s="3">
        <v>2</v>
      </c>
      <c r="I219" s="3">
        <v>2</v>
      </c>
      <c r="J219" s="3">
        <v>4</v>
      </c>
      <c r="K219" s="3">
        <v>3</v>
      </c>
      <c r="L219" s="3">
        <v>4</v>
      </c>
      <c r="M219" s="3">
        <v>4</v>
      </c>
      <c r="N219" s="3">
        <v>4</v>
      </c>
      <c r="O219" s="3">
        <v>4</v>
      </c>
      <c r="P219" s="3">
        <v>4</v>
      </c>
      <c r="Q219" s="3">
        <v>5</v>
      </c>
      <c r="R219" s="3">
        <v>5</v>
      </c>
      <c r="S219" s="3">
        <v>3</v>
      </c>
      <c r="T219" s="3">
        <v>3</v>
      </c>
      <c r="U219" s="3">
        <f t="shared" si="7"/>
        <v>54</v>
      </c>
      <c r="V219" s="53">
        <v>1.5</v>
      </c>
    </row>
    <row r="220" spans="1:22" x14ac:dyDescent="0.3">
      <c r="A220" s="122">
        <v>5928</v>
      </c>
      <c r="B220" s="3">
        <v>0</v>
      </c>
      <c r="C220" s="3">
        <v>1989</v>
      </c>
      <c r="D220" s="3">
        <v>28</v>
      </c>
      <c r="E220" s="88" t="str">
        <f t="shared" si="6"/>
        <v>26-83</v>
      </c>
      <c r="F220" s="3">
        <v>4</v>
      </c>
      <c r="G220" s="3">
        <v>5</v>
      </c>
      <c r="H220" s="3">
        <v>4</v>
      </c>
      <c r="I220" s="3">
        <v>4</v>
      </c>
      <c r="J220" s="3">
        <v>5</v>
      </c>
      <c r="K220" s="3">
        <v>5</v>
      </c>
      <c r="L220" s="3">
        <v>4</v>
      </c>
      <c r="M220" s="3">
        <v>3</v>
      </c>
      <c r="N220" s="3">
        <v>5</v>
      </c>
      <c r="O220" s="3">
        <v>4</v>
      </c>
      <c r="P220" s="3">
        <v>4</v>
      </c>
      <c r="Q220" s="3">
        <v>4</v>
      </c>
      <c r="R220" s="3">
        <v>5</v>
      </c>
      <c r="S220" s="3">
        <v>2</v>
      </c>
      <c r="T220" s="3">
        <v>1</v>
      </c>
      <c r="U220" s="3">
        <f t="shared" si="7"/>
        <v>63</v>
      </c>
      <c r="V220" s="53">
        <v>5</v>
      </c>
    </row>
    <row r="221" spans="1:22" x14ac:dyDescent="0.3">
      <c r="A221" s="122">
        <v>5937</v>
      </c>
      <c r="B221" s="3">
        <v>1</v>
      </c>
      <c r="C221" s="3">
        <v>1991</v>
      </c>
      <c r="D221" s="3">
        <v>26</v>
      </c>
      <c r="E221" s="88" t="str">
        <f t="shared" si="6"/>
        <v>26-83</v>
      </c>
      <c r="F221" s="3">
        <v>1</v>
      </c>
      <c r="G221" s="3">
        <v>2</v>
      </c>
      <c r="H221" s="3">
        <v>5</v>
      </c>
      <c r="I221" s="3">
        <v>3</v>
      </c>
      <c r="J221" s="3">
        <v>5</v>
      </c>
      <c r="K221" s="3">
        <v>1</v>
      </c>
      <c r="L221" s="3">
        <v>3</v>
      </c>
      <c r="M221" s="3">
        <v>1</v>
      </c>
      <c r="N221" s="3">
        <v>4</v>
      </c>
      <c r="O221" s="3">
        <v>2</v>
      </c>
      <c r="P221" s="3">
        <v>1</v>
      </c>
      <c r="Q221" s="3">
        <v>4</v>
      </c>
      <c r="R221" s="3">
        <v>1</v>
      </c>
      <c r="S221" s="3">
        <v>5</v>
      </c>
      <c r="T221" s="3">
        <v>5</v>
      </c>
      <c r="U221" s="3">
        <f t="shared" si="7"/>
        <v>39</v>
      </c>
      <c r="V221" s="53">
        <v>1</v>
      </c>
    </row>
    <row r="222" spans="1:22" x14ac:dyDescent="0.3">
      <c r="A222" s="122">
        <v>5956</v>
      </c>
      <c r="B222" s="3">
        <v>1</v>
      </c>
      <c r="C222" s="3">
        <v>1969</v>
      </c>
      <c r="D222" s="3">
        <v>48</v>
      </c>
      <c r="E222" s="88" t="str">
        <f t="shared" si="6"/>
        <v>26-83</v>
      </c>
      <c r="F222" s="3">
        <v>5</v>
      </c>
      <c r="G222" s="3">
        <v>4</v>
      </c>
      <c r="H222" s="3">
        <v>5</v>
      </c>
      <c r="I222" s="3">
        <v>4</v>
      </c>
      <c r="J222" s="3">
        <v>5</v>
      </c>
      <c r="K222" s="3">
        <v>5</v>
      </c>
      <c r="L222" s="3">
        <v>5</v>
      </c>
      <c r="M222" s="3">
        <v>5</v>
      </c>
      <c r="N222" s="3">
        <v>4</v>
      </c>
      <c r="O222" s="3">
        <v>5</v>
      </c>
      <c r="P222" s="3">
        <v>5</v>
      </c>
      <c r="Q222" s="3">
        <v>4</v>
      </c>
      <c r="R222" s="3">
        <v>5</v>
      </c>
      <c r="S222" s="3">
        <v>5</v>
      </c>
      <c r="T222" s="3">
        <v>1</v>
      </c>
      <c r="U222" s="3">
        <f t="shared" si="7"/>
        <v>71</v>
      </c>
      <c r="V222" s="53">
        <v>5</v>
      </c>
    </row>
    <row r="223" spans="1:22" x14ac:dyDescent="0.3">
      <c r="A223" s="122">
        <v>5953</v>
      </c>
      <c r="B223" s="3">
        <v>0</v>
      </c>
      <c r="C223" s="3">
        <v>1993</v>
      </c>
      <c r="D223" s="3">
        <v>24</v>
      </c>
      <c r="E223" s="88" t="str">
        <f t="shared" si="6"/>
        <v>15-25</v>
      </c>
      <c r="F223" s="3">
        <v>4</v>
      </c>
      <c r="G223" s="3">
        <v>4</v>
      </c>
      <c r="H223" s="3">
        <v>4</v>
      </c>
      <c r="I223" s="3">
        <v>4</v>
      </c>
      <c r="J223" s="3">
        <v>4</v>
      </c>
      <c r="K223" s="3">
        <v>5</v>
      </c>
      <c r="L223" s="3">
        <v>5</v>
      </c>
      <c r="M223" s="3">
        <v>2</v>
      </c>
      <c r="N223" s="3">
        <v>4</v>
      </c>
      <c r="O223" s="3">
        <v>4</v>
      </c>
      <c r="P223" s="3">
        <v>4</v>
      </c>
      <c r="Q223" s="3">
        <v>5</v>
      </c>
      <c r="R223" s="3">
        <v>4</v>
      </c>
      <c r="S223" s="3">
        <v>4</v>
      </c>
      <c r="T223" s="3">
        <v>3</v>
      </c>
      <c r="U223" s="3">
        <f t="shared" si="7"/>
        <v>60</v>
      </c>
      <c r="V223" s="53">
        <v>3</v>
      </c>
    </row>
    <row r="224" spans="1:22" x14ac:dyDescent="0.3">
      <c r="A224" s="122">
        <v>5950</v>
      </c>
      <c r="B224" s="3">
        <v>0</v>
      </c>
      <c r="C224" s="3">
        <v>1996</v>
      </c>
      <c r="D224" s="3">
        <v>21</v>
      </c>
      <c r="E224" s="88" t="str">
        <f t="shared" si="6"/>
        <v>15-25</v>
      </c>
      <c r="F224" s="3">
        <v>3</v>
      </c>
      <c r="G224" s="3">
        <v>3</v>
      </c>
      <c r="H224" s="3">
        <v>4</v>
      </c>
      <c r="I224" s="3">
        <v>4</v>
      </c>
      <c r="J224" s="3">
        <v>4</v>
      </c>
      <c r="K224" s="3">
        <v>4</v>
      </c>
      <c r="L224" s="3">
        <v>4</v>
      </c>
      <c r="M224" s="3">
        <v>4</v>
      </c>
      <c r="N224" s="3">
        <v>4</v>
      </c>
      <c r="O224" s="3">
        <v>4</v>
      </c>
      <c r="P224" s="3">
        <v>4</v>
      </c>
      <c r="Q224" s="3">
        <v>4</v>
      </c>
      <c r="R224" s="3">
        <v>4</v>
      </c>
      <c r="S224" s="3">
        <v>4</v>
      </c>
      <c r="T224" s="3">
        <v>2</v>
      </c>
      <c r="U224" s="3">
        <f t="shared" si="7"/>
        <v>58</v>
      </c>
      <c r="V224" s="53">
        <v>3</v>
      </c>
    </row>
    <row r="225" spans="1:22" x14ac:dyDescent="0.3">
      <c r="A225" s="122">
        <v>5971</v>
      </c>
      <c r="B225" s="3">
        <v>0</v>
      </c>
      <c r="C225" s="3">
        <v>1983</v>
      </c>
      <c r="D225" s="3">
        <v>34</v>
      </c>
      <c r="E225" s="88" t="str">
        <f t="shared" si="6"/>
        <v>26-83</v>
      </c>
      <c r="F225" s="3">
        <v>2</v>
      </c>
      <c r="G225" s="3">
        <v>2</v>
      </c>
      <c r="H225" s="3">
        <v>3</v>
      </c>
      <c r="I225" s="3">
        <v>2</v>
      </c>
      <c r="J225" s="3">
        <v>2</v>
      </c>
      <c r="K225" s="3">
        <v>4</v>
      </c>
      <c r="L225" s="3">
        <v>4</v>
      </c>
      <c r="M225" s="3">
        <v>2</v>
      </c>
      <c r="N225" s="3">
        <v>4</v>
      </c>
      <c r="O225" s="3">
        <v>4</v>
      </c>
      <c r="P225" s="3">
        <v>2</v>
      </c>
      <c r="Q225" s="3">
        <v>3</v>
      </c>
      <c r="R225" s="3">
        <v>4</v>
      </c>
      <c r="S225" s="3">
        <v>4</v>
      </c>
      <c r="T225" s="3">
        <v>4</v>
      </c>
      <c r="U225" s="3">
        <f t="shared" si="7"/>
        <v>44</v>
      </c>
      <c r="V225" s="53">
        <v>2.5</v>
      </c>
    </row>
    <row r="226" spans="1:22" x14ac:dyDescent="0.3">
      <c r="A226" s="122">
        <v>5995</v>
      </c>
      <c r="B226" s="3">
        <v>0</v>
      </c>
      <c r="C226" s="3">
        <v>1975</v>
      </c>
      <c r="D226" s="3">
        <v>42</v>
      </c>
      <c r="E226" s="88" t="str">
        <f t="shared" si="6"/>
        <v>26-83</v>
      </c>
      <c r="F226" s="3">
        <v>4</v>
      </c>
      <c r="G226" s="3">
        <v>2</v>
      </c>
      <c r="H226" s="3">
        <v>5</v>
      </c>
      <c r="I226" s="3">
        <v>4</v>
      </c>
      <c r="J226" s="3">
        <v>5</v>
      </c>
      <c r="K226" s="3">
        <v>5</v>
      </c>
      <c r="L226" s="3">
        <v>5</v>
      </c>
      <c r="M226" s="3">
        <v>4</v>
      </c>
      <c r="N226" s="3">
        <v>5</v>
      </c>
      <c r="O226" s="3">
        <v>4</v>
      </c>
      <c r="P226" s="3">
        <v>4</v>
      </c>
      <c r="Q226" s="3">
        <v>4</v>
      </c>
      <c r="R226" s="3">
        <v>4</v>
      </c>
      <c r="S226" s="3">
        <v>5</v>
      </c>
      <c r="T226" s="3">
        <v>1</v>
      </c>
      <c r="U226" s="3">
        <f t="shared" si="7"/>
        <v>65</v>
      </c>
      <c r="V226" s="53">
        <v>3.5</v>
      </c>
    </row>
    <row r="227" spans="1:22" x14ac:dyDescent="0.3">
      <c r="A227" s="122">
        <v>6021</v>
      </c>
      <c r="B227" s="3">
        <v>0</v>
      </c>
      <c r="C227" s="3">
        <v>1985</v>
      </c>
      <c r="D227" s="3">
        <v>32</v>
      </c>
      <c r="E227" s="88" t="str">
        <f t="shared" si="6"/>
        <v>26-83</v>
      </c>
      <c r="F227" s="3">
        <v>4</v>
      </c>
      <c r="G227" s="3">
        <v>4</v>
      </c>
      <c r="H227" s="3">
        <v>4</v>
      </c>
      <c r="I227" s="3">
        <v>4</v>
      </c>
      <c r="J227" s="3">
        <v>5</v>
      </c>
      <c r="K227" s="3">
        <v>5</v>
      </c>
      <c r="L227" s="3">
        <v>5</v>
      </c>
      <c r="M227" s="3">
        <v>4</v>
      </c>
      <c r="N227" s="3">
        <v>4</v>
      </c>
      <c r="O227" s="3">
        <v>5</v>
      </c>
      <c r="P227" s="3">
        <v>4</v>
      </c>
      <c r="Q227" s="3">
        <v>3</v>
      </c>
      <c r="R227" s="3">
        <v>5</v>
      </c>
      <c r="S227" s="3">
        <v>3</v>
      </c>
      <c r="T227" s="3">
        <v>1</v>
      </c>
      <c r="U227" s="3">
        <f t="shared" si="7"/>
        <v>64</v>
      </c>
      <c r="V227" s="53">
        <v>5</v>
      </c>
    </row>
    <row r="228" spans="1:22" x14ac:dyDescent="0.3">
      <c r="A228" s="122">
        <v>6027</v>
      </c>
      <c r="B228" s="3">
        <v>0</v>
      </c>
      <c r="C228" s="3">
        <v>1995</v>
      </c>
      <c r="D228" s="3">
        <v>22</v>
      </c>
      <c r="E228" s="88" t="str">
        <f t="shared" si="6"/>
        <v>15-25</v>
      </c>
      <c r="F228" s="3">
        <v>5</v>
      </c>
      <c r="G228" s="3">
        <v>5</v>
      </c>
      <c r="H228" s="3">
        <v>5</v>
      </c>
      <c r="I228" s="3">
        <v>4</v>
      </c>
      <c r="J228" s="3">
        <v>5</v>
      </c>
      <c r="K228" s="3">
        <v>5</v>
      </c>
      <c r="L228" s="3">
        <v>5</v>
      </c>
      <c r="M228" s="3">
        <v>5</v>
      </c>
      <c r="N228" s="3">
        <v>5</v>
      </c>
      <c r="O228" s="3">
        <v>4</v>
      </c>
      <c r="P228" s="3">
        <v>5</v>
      </c>
      <c r="Q228" s="3">
        <v>5</v>
      </c>
      <c r="R228" s="3">
        <v>5</v>
      </c>
      <c r="S228" s="3">
        <v>5</v>
      </c>
      <c r="T228" s="3">
        <v>1</v>
      </c>
      <c r="U228" s="3">
        <f t="shared" si="7"/>
        <v>73</v>
      </c>
      <c r="V228" s="53">
        <v>5</v>
      </c>
    </row>
    <row r="229" spans="1:22" x14ac:dyDescent="0.3">
      <c r="A229" s="122">
        <v>6057</v>
      </c>
      <c r="B229" s="3">
        <v>0</v>
      </c>
      <c r="C229" s="3">
        <v>1998</v>
      </c>
      <c r="D229" s="3">
        <v>19</v>
      </c>
      <c r="E229" s="88" t="str">
        <f t="shared" si="6"/>
        <v>15-25</v>
      </c>
      <c r="F229" s="3">
        <v>4</v>
      </c>
      <c r="G229" s="3">
        <v>4</v>
      </c>
      <c r="H229" s="3">
        <v>4</v>
      </c>
      <c r="I229" s="3">
        <v>4</v>
      </c>
      <c r="J229" s="3">
        <v>4</v>
      </c>
      <c r="K229" s="3">
        <v>4</v>
      </c>
      <c r="L229" s="3">
        <v>3</v>
      </c>
      <c r="M229" s="3">
        <v>4</v>
      </c>
      <c r="N229" s="3">
        <v>4</v>
      </c>
      <c r="O229" s="3">
        <v>4</v>
      </c>
      <c r="P229" s="3">
        <v>4</v>
      </c>
      <c r="Q229" s="3">
        <v>3</v>
      </c>
      <c r="R229" s="3">
        <v>5</v>
      </c>
      <c r="S229" s="3">
        <v>2</v>
      </c>
      <c r="T229" s="3">
        <v>1</v>
      </c>
      <c r="U229" s="3">
        <f t="shared" si="7"/>
        <v>58</v>
      </c>
      <c r="V229" s="53">
        <v>5</v>
      </c>
    </row>
    <row r="230" spans="1:22" x14ac:dyDescent="0.3">
      <c r="A230" s="122">
        <v>6054</v>
      </c>
      <c r="B230" s="3">
        <v>1</v>
      </c>
      <c r="C230" s="3">
        <v>1995</v>
      </c>
      <c r="D230" s="3">
        <v>22</v>
      </c>
      <c r="E230" s="88" t="str">
        <f t="shared" si="6"/>
        <v>15-25</v>
      </c>
      <c r="F230" s="3">
        <v>4</v>
      </c>
      <c r="G230" s="3">
        <v>2</v>
      </c>
      <c r="H230" s="3">
        <v>4</v>
      </c>
      <c r="I230" s="3">
        <v>4</v>
      </c>
      <c r="J230" s="3">
        <v>4</v>
      </c>
      <c r="K230" s="3">
        <v>4</v>
      </c>
      <c r="L230" s="3">
        <v>4</v>
      </c>
      <c r="M230" s="3">
        <v>4</v>
      </c>
      <c r="N230" s="3">
        <v>4</v>
      </c>
      <c r="O230" s="3">
        <v>3</v>
      </c>
      <c r="P230" s="3">
        <v>2</v>
      </c>
      <c r="Q230" s="3">
        <v>2</v>
      </c>
      <c r="R230" s="3">
        <v>2</v>
      </c>
      <c r="S230" s="3">
        <v>5</v>
      </c>
      <c r="T230" s="3">
        <v>4</v>
      </c>
      <c r="U230" s="3">
        <f t="shared" si="7"/>
        <v>50</v>
      </c>
      <c r="V230" s="53">
        <v>5</v>
      </c>
    </row>
    <row r="231" spans="1:22" x14ac:dyDescent="0.3">
      <c r="A231" s="122">
        <v>6060</v>
      </c>
      <c r="B231" s="3">
        <v>0</v>
      </c>
      <c r="C231" s="3">
        <v>1997</v>
      </c>
      <c r="D231" s="3">
        <v>20</v>
      </c>
      <c r="E231" s="88" t="str">
        <f t="shared" si="6"/>
        <v>15-25</v>
      </c>
      <c r="F231" s="3">
        <v>3</v>
      </c>
      <c r="G231" s="3">
        <v>2</v>
      </c>
      <c r="H231" s="3">
        <v>5</v>
      </c>
      <c r="I231" s="3">
        <v>2</v>
      </c>
      <c r="J231" s="3">
        <v>3</v>
      </c>
      <c r="K231" s="3">
        <v>4</v>
      </c>
      <c r="L231" s="3">
        <v>5</v>
      </c>
      <c r="M231" s="3">
        <v>3</v>
      </c>
      <c r="N231" s="3">
        <v>5</v>
      </c>
      <c r="O231" s="3">
        <v>4</v>
      </c>
      <c r="P231" s="3">
        <v>2</v>
      </c>
      <c r="Q231" s="3">
        <v>5</v>
      </c>
      <c r="R231" s="3">
        <v>4</v>
      </c>
      <c r="S231" s="3">
        <v>3</v>
      </c>
      <c r="T231" s="3">
        <v>4</v>
      </c>
      <c r="U231" s="3">
        <f t="shared" si="7"/>
        <v>52</v>
      </c>
      <c r="V231" s="53">
        <v>5</v>
      </c>
    </row>
    <row r="232" spans="1:22" x14ac:dyDescent="0.3">
      <c r="A232" s="122">
        <v>6069</v>
      </c>
      <c r="B232" s="3">
        <v>1</v>
      </c>
      <c r="C232" s="3">
        <v>1997</v>
      </c>
      <c r="D232" s="3">
        <v>20</v>
      </c>
      <c r="E232" s="88" t="str">
        <f t="shared" si="6"/>
        <v>15-25</v>
      </c>
      <c r="F232" s="3">
        <v>1</v>
      </c>
      <c r="G232" s="3">
        <v>1</v>
      </c>
      <c r="H232" s="3">
        <v>1</v>
      </c>
      <c r="I232" s="3">
        <v>2</v>
      </c>
      <c r="J232" s="3">
        <v>1</v>
      </c>
      <c r="K232" s="3">
        <v>3</v>
      </c>
      <c r="L232" s="3">
        <v>1</v>
      </c>
      <c r="M232" s="3">
        <v>1</v>
      </c>
      <c r="N232" s="3">
        <v>2</v>
      </c>
      <c r="O232" s="3">
        <v>1</v>
      </c>
      <c r="P232" s="3">
        <v>1</v>
      </c>
      <c r="Q232" s="3">
        <v>2</v>
      </c>
      <c r="R232" s="3">
        <v>2</v>
      </c>
      <c r="S232" s="3">
        <v>1</v>
      </c>
      <c r="T232" s="3">
        <v>4</v>
      </c>
      <c r="U232" s="3">
        <f t="shared" si="7"/>
        <v>22</v>
      </c>
      <c r="V232" s="53">
        <v>5</v>
      </c>
    </row>
    <row r="233" spans="1:22" x14ac:dyDescent="0.3">
      <c r="A233" s="122">
        <v>6076</v>
      </c>
      <c r="B233" s="3">
        <v>0</v>
      </c>
      <c r="C233" s="3">
        <v>1999</v>
      </c>
      <c r="D233" s="3">
        <v>18</v>
      </c>
      <c r="E233" s="88" t="str">
        <f t="shared" si="6"/>
        <v>15-25</v>
      </c>
      <c r="F233" s="3">
        <v>3</v>
      </c>
      <c r="G233" s="3">
        <v>2</v>
      </c>
      <c r="H233" s="3">
        <v>4</v>
      </c>
      <c r="I233" s="3">
        <v>3</v>
      </c>
      <c r="J233" s="3">
        <v>4</v>
      </c>
      <c r="K233" s="3">
        <v>4</v>
      </c>
      <c r="L233" s="3">
        <v>4</v>
      </c>
      <c r="M233" s="3">
        <v>4</v>
      </c>
      <c r="N233" s="3">
        <v>4</v>
      </c>
      <c r="O233" s="3">
        <v>3</v>
      </c>
      <c r="P233" s="3">
        <v>4</v>
      </c>
      <c r="Q233" s="3">
        <v>3</v>
      </c>
      <c r="R233" s="3">
        <v>3</v>
      </c>
      <c r="S233" s="3">
        <v>3</v>
      </c>
      <c r="T233" s="3">
        <v>4</v>
      </c>
      <c r="U233" s="3">
        <f t="shared" si="7"/>
        <v>50</v>
      </c>
      <c r="V233" s="53">
        <v>5</v>
      </c>
    </row>
    <row r="234" spans="1:22" x14ac:dyDescent="0.3">
      <c r="A234" s="122">
        <v>6081</v>
      </c>
      <c r="B234" s="3">
        <v>0</v>
      </c>
      <c r="C234" s="3">
        <v>1998</v>
      </c>
      <c r="D234" s="3">
        <v>19</v>
      </c>
      <c r="E234" s="88" t="str">
        <f t="shared" si="6"/>
        <v>15-25</v>
      </c>
      <c r="F234" s="3">
        <v>5</v>
      </c>
      <c r="G234" s="3">
        <v>4</v>
      </c>
      <c r="H234" s="3">
        <v>5</v>
      </c>
      <c r="I234" s="3">
        <v>4</v>
      </c>
      <c r="J234" s="3">
        <v>5</v>
      </c>
      <c r="K234" s="3">
        <v>5</v>
      </c>
      <c r="L234" s="3">
        <v>5</v>
      </c>
      <c r="M234" s="3">
        <v>5</v>
      </c>
      <c r="N234" s="3">
        <v>5</v>
      </c>
      <c r="O234" s="3">
        <v>4</v>
      </c>
      <c r="P234" s="3">
        <v>5</v>
      </c>
      <c r="Q234" s="3">
        <v>5</v>
      </c>
      <c r="R234" s="3">
        <v>4</v>
      </c>
      <c r="S234" s="3">
        <v>5</v>
      </c>
      <c r="T234" s="3">
        <v>2</v>
      </c>
      <c r="U234" s="3">
        <f t="shared" si="7"/>
        <v>70</v>
      </c>
      <c r="V234" s="53">
        <v>5</v>
      </c>
    </row>
    <row r="235" spans="1:22" x14ac:dyDescent="0.3">
      <c r="A235" s="122">
        <v>6107</v>
      </c>
      <c r="B235" s="3">
        <v>0</v>
      </c>
      <c r="C235" s="3">
        <v>1998</v>
      </c>
      <c r="D235" s="3">
        <v>19</v>
      </c>
      <c r="E235" s="88" t="str">
        <f t="shared" si="6"/>
        <v>15-25</v>
      </c>
      <c r="F235" s="3">
        <v>3</v>
      </c>
      <c r="G235" s="3">
        <v>1</v>
      </c>
      <c r="H235" s="3">
        <v>3</v>
      </c>
      <c r="I235" s="3">
        <v>4</v>
      </c>
      <c r="J235" s="3">
        <v>4</v>
      </c>
      <c r="K235" s="3">
        <v>4</v>
      </c>
      <c r="L235" s="3">
        <v>4</v>
      </c>
      <c r="M235" s="3">
        <v>3</v>
      </c>
      <c r="N235" s="3">
        <v>4</v>
      </c>
      <c r="O235" s="3">
        <v>3</v>
      </c>
      <c r="P235" s="3">
        <v>3</v>
      </c>
      <c r="Q235" s="3">
        <v>4</v>
      </c>
      <c r="R235" s="3">
        <v>4</v>
      </c>
      <c r="S235" s="3">
        <v>4</v>
      </c>
      <c r="T235" s="3">
        <v>5</v>
      </c>
      <c r="U235" s="3">
        <f t="shared" si="7"/>
        <v>49</v>
      </c>
      <c r="V235" s="53">
        <v>2.5</v>
      </c>
    </row>
    <row r="236" spans="1:22" x14ac:dyDescent="0.3">
      <c r="A236" s="122">
        <v>6121</v>
      </c>
      <c r="B236" s="3">
        <v>0</v>
      </c>
      <c r="C236" s="3">
        <v>1995</v>
      </c>
      <c r="D236" s="3">
        <v>22</v>
      </c>
      <c r="E236" s="88" t="str">
        <f t="shared" si="6"/>
        <v>15-25</v>
      </c>
      <c r="F236" s="3">
        <v>4</v>
      </c>
      <c r="G236" s="3">
        <v>3</v>
      </c>
      <c r="H236" s="3">
        <v>4</v>
      </c>
      <c r="I236" s="3">
        <v>4</v>
      </c>
      <c r="J236" s="3">
        <v>5</v>
      </c>
      <c r="K236" s="3">
        <v>4</v>
      </c>
      <c r="L236" s="3">
        <v>4</v>
      </c>
      <c r="M236" s="3">
        <v>5</v>
      </c>
      <c r="N236" s="3">
        <v>4</v>
      </c>
      <c r="O236" s="3">
        <v>5</v>
      </c>
      <c r="P236" s="3">
        <v>3</v>
      </c>
      <c r="Q236" s="3">
        <v>3</v>
      </c>
      <c r="R236" s="3">
        <v>4</v>
      </c>
      <c r="S236" s="3">
        <v>2</v>
      </c>
      <c r="T236" s="3">
        <v>1</v>
      </c>
      <c r="U236" s="3">
        <f t="shared" si="7"/>
        <v>59</v>
      </c>
      <c r="V236" s="53">
        <v>1</v>
      </c>
    </row>
    <row r="237" spans="1:22" x14ac:dyDescent="0.3">
      <c r="A237" s="122">
        <v>6129</v>
      </c>
      <c r="B237" s="3">
        <v>0</v>
      </c>
      <c r="C237" s="3">
        <v>1995</v>
      </c>
      <c r="D237" s="3">
        <v>22</v>
      </c>
      <c r="E237" s="88" t="str">
        <f t="shared" si="6"/>
        <v>15-25</v>
      </c>
      <c r="F237" s="3">
        <v>4</v>
      </c>
      <c r="G237" s="3">
        <v>3</v>
      </c>
      <c r="H237" s="3">
        <v>5</v>
      </c>
      <c r="I237" s="3">
        <v>4</v>
      </c>
      <c r="J237" s="3">
        <v>4</v>
      </c>
      <c r="K237" s="3">
        <v>5</v>
      </c>
      <c r="L237" s="3">
        <v>4</v>
      </c>
      <c r="M237" s="3">
        <v>2</v>
      </c>
      <c r="N237" s="3">
        <v>5</v>
      </c>
      <c r="O237" s="3">
        <v>2</v>
      </c>
      <c r="P237" s="3">
        <v>3</v>
      </c>
      <c r="Q237" s="3">
        <v>3</v>
      </c>
      <c r="R237" s="3">
        <v>2</v>
      </c>
      <c r="S237" s="3">
        <v>2</v>
      </c>
      <c r="T237" s="3">
        <v>2</v>
      </c>
      <c r="U237" s="3">
        <f t="shared" si="7"/>
        <v>52</v>
      </c>
      <c r="V237" s="53">
        <v>5</v>
      </c>
    </row>
    <row r="238" spans="1:22" x14ac:dyDescent="0.3">
      <c r="A238" s="122">
        <v>6137</v>
      </c>
      <c r="B238" s="3">
        <v>0</v>
      </c>
      <c r="C238" s="3">
        <v>1997</v>
      </c>
      <c r="D238" s="3">
        <v>20</v>
      </c>
      <c r="E238" s="88" t="str">
        <f t="shared" si="6"/>
        <v>15-25</v>
      </c>
      <c r="F238" s="3">
        <v>4</v>
      </c>
      <c r="G238" s="3">
        <v>3</v>
      </c>
      <c r="H238" s="3">
        <v>4</v>
      </c>
      <c r="I238" s="3">
        <v>4</v>
      </c>
      <c r="J238" s="3">
        <v>4</v>
      </c>
      <c r="K238" s="3">
        <v>3</v>
      </c>
      <c r="L238" s="3">
        <v>4</v>
      </c>
      <c r="M238" s="3">
        <v>4</v>
      </c>
      <c r="N238" s="3">
        <v>4</v>
      </c>
      <c r="O238" s="3">
        <v>4</v>
      </c>
      <c r="P238" s="3">
        <v>4</v>
      </c>
      <c r="Q238" s="3">
        <v>4</v>
      </c>
      <c r="R238" s="3">
        <v>4</v>
      </c>
      <c r="S238" s="3">
        <v>3</v>
      </c>
      <c r="T238" s="3">
        <v>2</v>
      </c>
      <c r="U238" s="3">
        <f t="shared" si="7"/>
        <v>57</v>
      </c>
      <c r="V238" s="53">
        <v>5</v>
      </c>
    </row>
    <row r="239" spans="1:22" x14ac:dyDescent="0.3">
      <c r="A239" s="122">
        <v>6149</v>
      </c>
      <c r="B239" s="3">
        <v>1</v>
      </c>
      <c r="C239" s="3">
        <v>1994</v>
      </c>
      <c r="D239" s="3">
        <v>23</v>
      </c>
      <c r="E239" s="88" t="str">
        <f t="shared" si="6"/>
        <v>15-25</v>
      </c>
      <c r="F239" s="3">
        <v>4</v>
      </c>
      <c r="G239" s="3">
        <v>4</v>
      </c>
      <c r="H239" s="3">
        <v>5</v>
      </c>
      <c r="I239" s="3">
        <v>5</v>
      </c>
      <c r="J239" s="3">
        <v>5</v>
      </c>
      <c r="K239" s="3">
        <v>4</v>
      </c>
      <c r="L239" s="3">
        <v>5</v>
      </c>
      <c r="M239" s="3">
        <v>4</v>
      </c>
      <c r="N239" s="3">
        <v>3</v>
      </c>
      <c r="O239" s="3">
        <v>4</v>
      </c>
      <c r="P239" s="3">
        <v>4</v>
      </c>
      <c r="Q239" s="3">
        <v>5</v>
      </c>
      <c r="R239" s="3">
        <v>3</v>
      </c>
      <c r="S239" s="3">
        <v>4</v>
      </c>
      <c r="T239" s="3">
        <v>1</v>
      </c>
      <c r="U239" s="3">
        <f t="shared" si="7"/>
        <v>64</v>
      </c>
      <c r="V239" s="53" t="s">
        <v>695</v>
      </c>
    </row>
    <row r="240" spans="1:22" x14ac:dyDescent="0.3">
      <c r="A240" s="122">
        <v>6156</v>
      </c>
      <c r="B240" s="3">
        <v>0</v>
      </c>
      <c r="C240" s="3">
        <v>1975</v>
      </c>
      <c r="D240" s="3">
        <v>42</v>
      </c>
      <c r="E240" s="88" t="str">
        <f t="shared" si="6"/>
        <v>26-83</v>
      </c>
      <c r="F240" s="3">
        <v>3</v>
      </c>
      <c r="G240" s="3">
        <v>4</v>
      </c>
      <c r="H240" s="3">
        <v>4</v>
      </c>
      <c r="I240" s="3">
        <v>4</v>
      </c>
      <c r="J240" s="3">
        <v>5</v>
      </c>
      <c r="K240" s="3">
        <v>5</v>
      </c>
      <c r="L240" s="3">
        <v>5</v>
      </c>
      <c r="M240" s="3">
        <v>5</v>
      </c>
      <c r="N240" s="3">
        <v>4</v>
      </c>
      <c r="O240" s="3">
        <v>5</v>
      </c>
      <c r="P240" s="3">
        <v>3</v>
      </c>
      <c r="Q240" s="3">
        <v>5</v>
      </c>
      <c r="R240" s="3">
        <v>5</v>
      </c>
      <c r="S240" s="3">
        <v>5</v>
      </c>
      <c r="T240" s="3">
        <v>1</v>
      </c>
      <c r="U240" s="3">
        <f t="shared" si="7"/>
        <v>67</v>
      </c>
      <c r="V240" s="53">
        <v>3</v>
      </c>
    </row>
    <row r="241" spans="1:22" x14ac:dyDescent="0.3">
      <c r="A241" s="122">
        <v>6192</v>
      </c>
      <c r="B241" s="3">
        <v>0</v>
      </c>
      <c r="C241" s="3">
        <v>1996</v>
      </c>
      <c r="D241" s="3">
        <v>21</v>
      </c>
      <c r="E241" s="88" t="str">
        <f t="shared" si="6"/>
        <v>15-25</v>
      </c>
      <c r="F241" s="3">
        <v>4</v>
      </c>
      <c r="G241" s="3">
        <v>4</v>
      </c>
      <c r="H241" s="3">
        <v>3</v>
      </c>
      <c r="I241" s="3">
        <v>4</v>
      </c>
      <c r="J241" s="3">
        <v>5</v>
      </c>
      <c r="K241" s="3">
        <v>4</v>
      </c>
      <c r="L241" s="3">
        <v>4</v>
      </c>
      <c r="M241" s="3">
        <v>3</v>
      </c>
      <c r="N241" s="3">
        <v>4</v>
      </c>
      <c r="O241" s="3">
        <v>3</v>
      </c>
      <c r="P241" s="3">
        <v>4</v>
      </c>
      <c r="Q241" s="3">
        <v>2</v>
      </c>
      <c r="R241" s="3">
        <v>4</v>
      </c>
      <c r="S241" s="3">
        <v>2</v>
      </c>
      <c r="T241" s="3">
        <v>1</v>
      </c>
      <c r="U241" s="3">
        <f t="shared" si="7"/>
        <v>55</v>
      </c>
      <c r="V241" s="53">
        <v>5</v>
      </c>
    </row>
    <row r="242" spans="1:22" x14ac:dyDescent="0.3">
      <c r="A242" s="122">
        <v>6205</v>
      </c>
      <c r="B242" s="3">
        <v>0</v>
      </c>
      <c r="C242" s="3">
        <v>1964</v>
      </c>
      <c r="D242" s="3">
        <v>53</v>
      </c>
      <c r="E242" s="88" t="str">
        <f t="shared" si="6"/>
        <v>26-83</v>
      </c>
      <c r="F242" s="3">
        <v>4</v>
      </c>
      <c r="G242" s="3">
        <v>4</v>
      </c>
      <c r="H242" s="3">
        <v>4</v>
      </c>
      <c r="I242" s="3">
        <v>2</v>
      </c>
      <c r="J242" s="3">
        <v>4</v>
      </c>
      <c r="K242" s="3">
        <v>4</v>
      </c>
      <c r="L242" s="3">
        <v>2</v>
      </c>
      <c r="M242" s="3">
        <v>2</v>
      </c>
      <c r="N242" s="3">
        <v>2</v>
      </c>
      <c r="O242" s="3">
        <v>3</v>
      </c>
      <c r="P242" s="3">
        <v>4</v>
      </c>
      <c r="Q242" s="3">
        <v>5</v>
      </c>
      <c r="R242" s="3">
        <v>4</v>
      </c>
      <c r="S242" s="3">
        <v>4</v>
      </c>
      <c r="T242" s="3">
        <v>2</v>
      </c>
      <c r="U242" s="3">
        <f t="shared" si="7"/>
        <v>52</v>
      </c>
      <c r="V242" s="53" t="s">
        <v>695</v>
      </c>
    </row>
    <row r="243" spans="1:22" x14ac:dyDescent="0.3">
      <c r="A243" s="122">
        <v>6221</v>
      </c>
      <c r="B243" s="3">
        <v>0</v>
      </c>
      <c r="C243" s="3">
        <v>1994</v>
      </c>
      <c r="D243" s="3">
        <v>23</v>
      </c>
      <c r="E243" s="88" t="str">
        <f t="shared" si="6"/>
        <v>15-25</v>
      </c>
      <c r="F243" s="3">
        <v>4</v>
      </c>
      <c r="G243" s="3">
        <v>5</v>
      </c>
      <c r="H243" s="3">
        <v>5</v>
      </c>
      <c r="I243" s="3">
        <v>5</v>
      </c>
      <c r="J243" s="3">
        <v>4</v>
      </c>
      <c r="K243" s="3">
        <v>4</v>
      </c>
      <c r="L243" s="3">
        <v>2</v>
      </c>
      <c r="M243" s="3">
        <v>5</v>
      </c>
      <c r="N243" s="3">
        <v>4</v>
      </c>
      <c r="O243" s="3">
        <v>5</v>
      </c>
      <c r="P243" s="3">
        <v>4</v>
      </c>
      <c r="Q243" s="3">
        <v>4</v>
      </c>
      <c r="R243" s="3">
        <v>5</v>
      </c>
      <c r="S243" s="3">
        <v>5</v>
      </c>
      <c r="T243" s="3">
        <v>1</v>
      </c>
      <c r="U243" s="3">
        <f t="shared" si="7"/>
        <v>66</v>
      </c>
      <c r="V243" s="53">
        <v>5</v>
      </c>
    </row>
    <row r="244" spans="1:22" x14ac:dyDescent="0.3">
      <c r="A244" s="122">
        <v>5802</v>
      </c>
      <c r="B244" s="3">
        <v>1</v>
      </c>
      <c r="C244" s="3">
        <v>1989</v>
      </c>
      <c r="D244" s="3">
        <v>28</v>
      </c>
      <c r="E244" s="88" t="str">
        <f t="shared" si="6"/>
        <v>26-83</v>
      </c>
      <c r="F244" s="3">
        <v>3</v>
      </c>
      <c r="G244" s="3">
        <v>2</v>
      </c>
      <c r="H244" s="3">
        <v>2</v>
      </c>
      <c r="I244" s="3">
        <v>4</v>
      </c>
      <c r="J244" s="3">
        <v>5</v>
      </c>
      <c r="K244" s="3">
        <v>5</v>
      </c>
      <c r="L244" s="3">
        <v>4</v>
      </c>
      <c r="M244" s="3">
        <v>5</v>
      </c>
      <c r="N244" s="3">
        <v>5</v>
      </c>
      <c r="O244" s="3">
        <v>3</v>
      </c>
      <c r="P244" s="3">
        <v>4</v>
      </c>
      <c r="Q244" s="3">
        <v>4</v>
      </c>
      <c r="R244" s="3">
        <v>5</v>
      </c>
      <c r="S244" s="3">
        <v>3</v>
      </c>
      <c r="T244" s="3">
        <v>5</v>
      </c>
      <c r="U244" s="3">
        <f t="shared" si="7"/>
        <v>55</v>
      </c>
      <c r="V244" s="53">
        <v>2.5</v>
      </c>
    </row>
    <row r="245" spans="1:22" x14ac:dyDescent="0.3">
      <c r="A245" s="122">
        <v>6257</v>
      </c>
      <c r="B245" s="3">
        <v>0</v>
      </c>
      <c r="C245" s="3">
        <v>1991</v>
      </c>
      <c r="D245" s="3">
        <v>26</v>
      </c>
      <c r="E245" s="88" t="str">
        <f t="shared" si="6"/>
        <v>26-83</v>
      </c>
      <c r="F245" s="3">
        <v>4</v>
      </c>
      <c r="G245" s="3">
        <v>2</v>
      </c>
      <c r="H245" s="3">
        <v>4</v>
      </c>
      <c r="I245" s="3">
        <v>3</v>
      </c>
      <c r="J245" s="3">
        <v>5</v>
      </c>
      <c r="K245" s="3">
        <v>5</v>
      </c>
      <c r="L245" s="3">
        <v>5</v>
      </c>
      <c r="M245" s="3">
        <v>5</v>
      </c>
      <c r="N245" s="3">
        <v>2</v>
      </c>
      <c r="O245" s="3">
        <v>4</v>
      </c>
      <c r="P245" s="3">
        <v>5</v>
      </c>
      <c r="Q245" s="3">
        <v>4</v>
      </c>
      <c r="R245" s="3">
        <v>2</v>
      </c>
      <c r="S245" s="3">
        <v>4</v>
      </c>
      <c r="T245" s="3">
        <v>3</v>
      </c>
      <c r="U245" s="3">
        <f t="shared" si="7"/>
        <v>57</v>
      </c>
      <c r="V245" s="53">
        <v>3</v>
      </c>
    </row>
    <row r="246" spans="1:22" x14ac:dyDescent="0.3">
      <c r="A246" s="122">
        <v>6055</v>
      </c>
      <c r="B246" s="3">
        <v>0</v>
      </c>
      <c r="C246" s="3">
        <v>1998</v>
      </c>
      <c r="D246" s="3">
        <v>19</v>
      </c>
      <c r="E246" s="88" t="str">
        <f t="shared" si="6"/>
        <v>15-25</v>
      </c>
      <c r="F246" s="3">
        <v>5</v>
      </c>
      <c r="G246" s="3">
        <v>4</v>
      </c>
      <c r="H246" s="3">
        <v>4</v>
      </c>
      <c r="I246" s="3">
        <v>4</v>
      </c>
      <c r="J246" s="3">
        <v>4</v>
      </c>
      <c r="K246" s="3">
        <v>2</v>
      </c>
      <c r="L246" s="3">
        <v>5</v>
      </c>
      <c r="M246" s="3">
        <v>5</v>
      </c>
      <c r="N246" s="3">
        <v>4</v>
      </c>
      <c r="O246" s="3">
        <v>4</v>
      </c>
      <c r="P246" s="3">
        <v>5</v>
      </c>
      <c r="Q246" s="3">
        <v>5</v>
      </c>
      <c r="R246" s="3">
        <v>4</v>
      </c>
      <c r="S246" s="3">
        <v>5</v>
      </c>
      <c r="T246" s="3">
        <v>1</v>
      </c>
      <c r="U246" s="3">
        <f t="shared" si="7"/>
        <v>65</v>
      </c>
      <c r="V246" s="53">
        <v>5</v>
      </c>
    </row>
    <row r="247" spans="1:22" x14ac:dyDescent="0.3">
      <c r="A247" s="122">
        <v>6282</v>
      </c>
      <c r="B247" s="3">
        <v>0</v>
      </c>
      <c r="C247" s="3">
        <v>1973</v>
      </c>
      <c r="D247" s="3">
        <v>44</v>
      </c>
      <c r="E247" s="88" t="str">
        <f t="shared" si="6"/>
        <v>26-83</v>
      </c>
      <c r="F247" s="3">
        <v>3</v>
      </c>
      <c r="G247" s="3">
        <v>3</v>
      </c>
      <c r="H247" s="3">
        <v>4</v>
      </c>
      <c r="I247" s="3">
        <v>3</v>
      </c>
      <c r="J247" s="3">
        <v>4</v>
      </c>
      <c r="K247" s="3">
        <v>3</v>
      </c>
      <c r="L247" s="3">
        <v>2</v>
      </c>
      <c r="M247" s="3">
        <v>3</v>
      </c>
      <c r="N247" s="3">
        <v>4</v>
      </c>
      <c r="O247" s="3">
        <v>4</v>
      </c>
      <c r="P247" s="3">
        <v>3</v>
      </c>
      <c r="Q247" s="3">
        <v>4</v>
      </c>
      <c r="R247" s="3">
        <v>2</v>
      </c>
      <c r="S247" s="3">
        <v>4</v>
      </c>
      <c r="T247" s="3">
        <v>3</v>
      </c>
      <c r="U247" s="3">
        <f t="shared" si="7"/>
        <v>49</v>
      </c>
      <c r="V247" s="53" t="s">
        <v>695</v>
      </c>
    </row>
    <row r="248" spans="1:22" x14ac:dyDescent="0.3">
      <c r="A248" s="122">
        <v>6016</v>
      </c>
      <c r="B248" s="3">
        <v>0</v>
      </c>
      <c r="C248" s="3">
        <v>1995</v>
      </c>
      <c r="D248" s="3">
        <v>22</v>
      </c>
      <c r="E248" s="88" t="str">
        <f t="shared" si="6"/>
        <v>15-25</v>
      </c>
      <c r="F248" s="3">
        <v>3</v>
      </c>
      <c r="G248" s="3">
        <v>2</v>
      </c>
      <c r="H248" s="3">
        <v>4</v>
      </c>
      <c r="I248" s="3">
        <v>3</v>
      </c>
      <c r="J248" s="3">
        <v>2</v>
      </c>
      <c r="K248" s="3">
        <v>3</v>
      </c>
      <c r="L248" s="3">
        <v>4</v>
      </c>
      <c r="M248" s="3">
        <v>3</v>
      </c>
      <c r="N248" s="3">
        <v>4</v>
      </c>
      <c r="O248" s="3">
        <v>3</v>
      </c>
      <c r="P248" s="3">
        <v>3</v>
      </c>
      <c r="Q248" s="3">
        <v>3</v>
      </c>
      <c r="R248" s="3">
        <v>3</v>
      </c>
      <c r="S248" s="3">
        <v>4</v>
      </c>
      <c r="T248" s="3">
        <v>4</v>
      </c>
      <c r="U248" s="3">
        <f t="shared" si="7"/>
        <v>46</v>
      </c>
      <c r="V248" s="53">
        <v>1</v>
      </c>
    </row>
    <row r="249" spans="1:22" x14ac:dyDescent="0.3">
      <c r="A249" s="122">
        <v>6313</v>
      </c>
      <c r="B249" s="3">
        <v>0</v>
      </c>
      <c r="C249" s="3">
        <v>1995</v>
      </c>
      <c r="D249" s="3">
        <v>22</v>
      </c>
      <c r="E249" s="88" t="str">
        <f t="shared" si="6"/>
        <v>15-25</v>
      </c>
      <c r="F249" s="3">
        <v>4</v>
      </c>
      <c r="G249" s="3">
        <v>4</v>
      </c>
      <c r="H249" s="3">
        <v>3</v>
      </c>
      <c r="I249" s="3">
        <v>2</v>
      </c>
      <c r="J249" s="3">
        <v>4</v>
      </c>
      <c r="K249" s="3">
        <v>3</v>
      </c>
      <c r="L249" s="3">
        <v>4</v>
      </c>
      <c r="M249" s="3">
        <v>3</v>
      </c>
      <c r="N249" s="3">
        <v>4</v>
      </c>
      <c r="O249" s="3">
        <v>4</v>
      </c>
      <c r="P249" s="3">
        <v>3</v>
      </c>
      <c r="Q249" s="3">
        <v>2</v>
      </c>
      <c r="R249" s="3">
        <v>4</v>
      </c>
      <c r="S249" s="3">
        <v>5</v>
      </c>
      <c r="T249" s="3">
        <v>1</v>
      </c>
      <c r="U249" s="3">
        <f t="shared" si="7"/>
        <v>54</v>
      </c>
      <c r="V249" s="53">
        <v>5</v>
      </c>
    </row>
    <row r="250" spans="1:22" x14ac:dyDescent="0.3">
      <c r="A250" s="122">
        <v>6202</v>
      </c>
      <c r="B250" s="3">
        <v>0</v>
      </c>
      <c r="C250" s="3">
        <v>1997</v>
      </c>
      <c r="D250" s="3">
        <v>20</v>
      </c>
      <c r="E250" s="88" t="str">
        <f t="shared" si="6"/>
        <v>15-25</v>
      </c>
      <c r="F250" s="3">
        <v>4</v>
      </c>
      <c r="G250" s="3">
        <v>4</v>
      </c>
      <c r="H250" s="3">
        <v>4</v>
      </c>
      <c r="I250" s="3">
        <v>4</v>
      </c>
      <c r="J250" s="3">
        <v>4</v>
      </c>
      <c r="K250" s="3">
        <v>3</v>
      </c>
      <c r="L250" s="3">
        <v>4</v>
      </c>
      <c r="M250" s="3">
        <v>5</v>
      </c>
      <c r="N250" s="3">
        <v>3</v>
      </c>
      <c r="O250" s="3">
        <v>4</v>
      </c>
      <c r="P250" s="3">
        <v>4</v>
      </c>
      <c r="Q250" s="3">
        <v>5</v>
      </c>
      <c r="R250" s="3">
        <v>4</v>
      </c>
      <c r="S250" s="3">
        <v>4</v>
      </c>
      <c r="T250" s="3">
        <v>1</v>
      </c>
      <c r="U250" s="3">
        <f t="shared" si="7"/>
        <v>61</v>
      </c>
      <c r="V250" s="53" t="s">
        <v>695</v>
      </c>
    </row>
    <row r="251" spans="1:22" x14ac:dyDescent="0.3">
      <c r="A251" s="122">
        <v>6318</v>
      </c>
      <c r="B251" s="3">
        <v>0</v>
      </c>
      <c r="C251" s="3">
        <v>1984</v>
      </c>
      <c r="D251" s="3">
        <v>33</v>
      </c>
      <c r="E251" s="88" t="str">
        <f t="shared" si="6"/>
        <v>26-83</v>
      </c>
      <c r="F251" s="3">
        <v>4</v>
      </c>
      <c r="G251" s="3">
        <v>5</v>
      </c>
      <c r="H251" s="3">
        <v>5</v>
      </c>
      <c r="I251" s="3">
        <v>4</v>
      </c>
      <c r="J251" s="3">
        <v>5</v>
      </c>
      <c r="K251" s="3">
        <v>5</v>
      </c>
      <c r="L251" s="3">
        <v>4</v>
      </c>
      <c r="M251" s="3">
        <v>5</v>
      </c>
      <c r="N251" s="3">
        <v>5</v>
      </c>
      <c r="O251" s="3">
        <v>4</v>
      </c>
      <c r="P251" s="3">
        <v>4</v>
      </c>
      <c r="Q251" s="3">
        <v>4</v>
      </c>
      <c r="R251" s="3">
        <v>5</v>
      </c>
      <c r="S251" s="3">
        <v>5</v>
      </c>
      <c r="T251" s="3">
        <v>1</v>
      </c>
      <c r="U251" s="3">
        <f t="shared" si="7"/>
        <v>69</v>
      </c>
      <c r="V251" s="53" t="s">
        <v>695</v>
      </c>
    </row>
    <row r="252" spans="1:22" x14ac:dyDescent="0.3">
      <c r="A252" s="122">
        <v>6330</v>
      </c>
      <c r="B252" s="3">
        <v>0</v>
      </c>
      <c r="C252" s="3">
        <v>1996</v>
      </c>
      <c r="D252" s="3">
        <v>21</v>
      </c>
      <c r="E252" s="88" t="str">
        <f t="shared" si="6"/>
        <v>15-25</v>
      </c>
      <c r="F252" s="3">
        <v>4</v>
      </c>
      <c r="G252" s="3">
        <v>2</v>
      </c>
      <c r="H252" s="3">
        <v>5</v>
      </c>
      <c r="I252" s="3">
        <v>2</v>
      </c>
      <c r="J252" s="3">
        <v>3</v>
      </c>
      <c r="K252" s="3">
        <v>4</v>
      </c>
      <c r="L252" s="3">
        <v>5</v>
      </c>
      <c r="M252" s="3">
        <v>4</v>
      </c>
      <c r="N252" s="3">
        <v>2</v>
      </c>
      <c r="O252" s="3">
        <v>4</v>
      </c>
      <c r="P252" s="3">
        <v>5</v>
      </c>
      <c r="Q252" s="3">
        <v>3</v>
      </c>
      <c r="R252" s="3">
        <v>3</v>
      </c>
      <c r="S252" s="3">
        <v>4</v>
      </c>
      <c r="T252" s="3">
        <v>1</v>
      </c>
      <c r="U252" s="3">
        <f t="shared" si="7"/>
        <v>55</v>
      </c>
      <c r="V252" s="53" t="s">
        <v>695</v>
      </c>
    </row>
    <row r="253" spans="1:22" x14ac:dyDescent="0.3">
      <c r="A253" s="122">
        <v>6333</v>
      </c>
      <c r="B253" s="3">
        <v>0</v>
      </c>
      <c r="C253" s="3">
        <v>1994</v>
      </c>
      <c r="D253" s="3">
        <v>23</v>
      </c>
      <c r="E253" s="88" t="str">
        <f t="shared" si="6"/>
        <v>15-25</v>
      </c>
      <c r="F253" s="3">
        <v>4</v>
      </c>
      <c r="G253" s="3">
        <v>1</v>
      </c>
      <c r="H253" s="3">
        <v>5</v>
      </c>
      <c r="I253" s="3">
        <v>4</v>
      </c>
      <c r="J253" s="3">
        <v>5</v>
      </c>
      <c r="K253" s="3">
        <v>5</v>
      </c>
      <c r="L253" s="3">
        <v>4</v>
      </c>
      <c r="M253" s="3">
        <v>4</v>
      </c>
      <c r="N253" s="3">
        <v>4</v>
      </c>
      <c r="O253" s="3">
        <v>5</v>
      </c>
      <c r="P253" s="3">
        <v>4</v>
      </c>
      <c r="Q253" s="3">
        <v>4</v>
      </c>
      <c r="R253" s="3">
        <v>5</v>
      </c>
      <c r="S253" s="3">
        <v>4</v>
      </c>
      <c r="T253" s="3">
        <v>4</v>
      </c>
      <c r="U253" s="3">
        <f t="shared" si="7"/>
        <v>60</v>
      </c>
      <c r="V253" s="53">
        <v>5</v>
      </c>
    </row>
    <row r="254" spans="1:22" x14ac:dyDescent="0.3">
      <c r="A254" s="122">
        <v>3518</v>
      </c>
      <c r="B254" s="3">
        <v>0</v>
      </c>
      <c r="C254" s="3">
        <v>1979</v>
      </c>
      <c r="D254" s="3">
        <v>38</v>
      </c>
      <c r="E254" s="88" t="str">
        <f t="shared" si="6"/>
        <v>26-83</v>
      </c>
      <c r="F254" s="3">
        <v>3</v>
      </c>
      <c r="G254" s="3">
        <v>3</v>
      </c>
      <c r="H254" s="3">
        <v>3</v>
      </c>
      <c r="I254" s="3">
        <v>2</v>
      </c>
      <c r="J254" s="3">
        <v>4</v>
      </c>
      <c r="K254" s="3">
        <v>3</v>
      </c>
      <c r="L254" s="3">
        <v>5</v>
      </c>
      <c r="M254" s="3">
        <v>4</v>
      </c>
      <c r="N254" s="3">
        <v>3</v>
      </c>
      <c r="O254" s="3">
        <v>3</v>
      </c>
      <c r="P254" s="3">
        <v>3</v>
      </c>
      <c r="Q254" s="3">
        <v>3</v>
      </c>
      <c r="R254" s="3">
        <v>3</v>
      </c>
      <c r="S254" s="3">
        <v>5</v>
      </c>
      <c r="T254" s="3">
        <v>3</v>
      </c>
      <c r="U254" s="3">
        <f t="shared" si="7"/>
        <v>50</v>
      </c>
      <c r="V254" s="53">
        <v>5</v>
      </c>
    </row>
    <row r="255" spans="1:22" x14ac:dyDescent="0.3">
      <c r="A255" s="122">
        <v>6342</v>
      </c>
      <c r="B255" s="3">
        <v>0</v>
      </c>
      <c r="C255" s="3">
        <v>1995</v>
      </c>
      <c r="D255" s="3">
        <v>22</v>
      </c>
      <c r="E255" s="88" t="str">
        <f t="shared" si="6"/>
        <v>15-25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4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5</v>
      </c>
      <c r="T255" s="3">
        <v>5</v>
      </c>
      <c r="U255" s="3">
        <f t="shared" si="7"/>
        <v>22</v>
      </c>
      <c r="V255" s="53">
        <v>2.5</v>
      </c>
    </row>
    <row r="256" spans="1:22" x14ac:dyDescent="0.3">
      <c r="A256" s="122">
        <v>6389</v>
      </c>
      <c r="B256" s="3">
        <v>0</v>
      </c>
      <c r="C256" s="3">
        <v>1995</v>
      </c>
      <c r="D256" s="3">
        <v>22</v>
      </c>
      <c r="E256" s="88" t="str">
        <f t="shared" si="6"/>
        <v>15-25</v>
      </c>
      <c r="F256" s="3">
        <v>2</v>
      </c>
      <c r="G256" s="3">
        <v>1</v>
      </c>
      <c r="H256" s="3">
        <v>2</v>
      </c>
      <c r="I256" s="3">
        <v>1</v>
      </c>
      <c r="J256" s="3">
        <v>3</v>
      </c>
      <c r="K256" s="3">
        <v>2</v>
      </c>
      <c r="L256" s="3">
        <v>2</v>
      </c>
      <c r="M256" s="3">
        <v>2</v>
      </c>
      <c r="N256" s="3">
        <v>1</v>
      </c>
      <c r="O256" s="3">
        <v>4</v>
      </c>
      <c r="P256" s="3">
        <v>1</v>
      </c>
      <c r="Q256" s="3">
        <v>2</v>
      </c>
      <c r="R256" s="3">
        <v>4</v>
      </c>
      <c r="S256" s="3">
        <v>4</v>
      </c>
      <c r="T256" s="3">
        <v>5</v>
      </c>
      <c r="U256" s="3">
        <f t="shared" si="7"/>
        <v>32</v>
      </c>
      <c r="V256" s="53">
        <v>4</v>
      </c>
    </row>
    <row r="257" spans="1:22" x14ac:dyDescent="0.3">
      <c r="A257" s="122">
        <v>6397</v>
      </c>
      <c r="B257" s="3">
        <v>0</v>
      </c>
      <c r="C257" s="3">
        <v>1999</v>
      </c>
      <c r="D257" s="3">
        <v>18</v>
      </c>
      <c r="E257" s="88" t="str">
        <f t="shared" si="6"/>
        <v>15-25</v>
      </c>
      <c r="F257" s="3">
        <v>2</v>
      </c>
      <c r="G257" s="3">
        <v>4</v>
      </c>
      <c r="H257" s="3">
        <v>2</v>
      </c>
      <c r="I257" s="3">
        <v>2</v>
      </c>
      <c r="J257" s="3">
        <v>4</v>
      </c>
      <c r="K257" s="3">
        <v>1</v>
      </c>
      <c r="L257" s="3">
        <v>4</v>
      </c>
      <c r="M257" s="3">
        <v>2</v>
      </c>
      <c r="N257" s="3">
        <v>2</v>
      </c>
      <c r="O257" s="3">
        <v>4</v>
      </c>
      <c r="P257" s="3">
        <v>2</v>
      </c>
      <c r="Q257" s="3">
        <v>4</v>
      </c>
      <c r="R257" s="3">
        <v>4</v>
      </c>
      <c r="S257" s="3">
        <v>5</v>
      </c>
      <c r="T257" s="3">
        <v>4</v>
      </c>
      <c r="U257" s="3">
        <f t="shared" si="7"/>
        <v>44</v>
      </c>
      <c r="V257" s="53">
        <v>3</v>
      </c>
    </row>
    <row r="258" spans="1:22" x14ac:dyDescent="0.3">
      <c r="A258" s="122">
        <v>6401</v>
      </c>
      <c r="B258" s="3">
        <v>0</v>
      </c>
      <c r="C258" s="3">
        <v>1996</v>
      </c>
      <c r="D258" s="3">
        <v>21</v>
      </c>
      <c r="E258" s="88" t="str">
        <f t="shared" si="6"/>
        <v>15-25</v>
      </c>
      <c r="F258" s="3">
        <v>4</v>
      </c>
      <c r="G258" s="3">
        <v>3</v>
      </c>
      <c r="H258" s="3">
        <v>5</v>
      </c>
      <c r="I258" s="3">
        <v>5</v>
      </c>
      <c r="J258" s="3">
        <v>5</v>
      </c>
      <c r="K258" s="3">
        <v>5</v>
      </c>
      <c r="L258" s="3">
        <v>4</v>
      </c>
      <c r="M258" s="3">
        <v>2</v>
      </c>
      <c r="N258" s="3">
        <v>4</v>
      </c>
      <c r="O258" s="3">
        <v>5</v>
      </c>
      <c r="P258" s="3">
        <v>4</v>
      </c>
      <c r="Q258" s="3">
        <v>4</v>
      </c>
      <c r="R258" s="3">
        <v>4</v>
      </c>
      <c r="S258" s="3">
        <v>4</v>
      </c>
      <c r="T258" s="3">
        <v>4</v>
      </c>
      <c r="U258" s="3">
        <f t="shared" si="7"/>
        <v>60</v>
      </c>
      <c r="V258" s="53">
        <v>2.5</v>
      </c>
    </row>
    <row r="259" spans="1:22" x14ac:dyDescent="0.3">
      <c r="A259" s="122">
        <v>6398</v>
      </c>
      <c r="B259" s="3">
        <v>0</v>
      </c>
      <c r="C259" s="3">
        <v>1996</v>
      </c>
      <c r="D259" s="3">
        <v>21</v>
      </c>
      <c r="E259" s="88" t="str">
        <f t="shared" ref="E259:E322" si="8">IF(D259&lt;26,"15-25","26-83")</f>
        <v>15-25</v>
      </c>
      <c r="F259" s="3">
        <v>3</v>
      </c>
      <c r="G259" s="3">
        <v>5</v>
      </c>
      <c r="H259" s="3">
        <v>4</v>
      </c>
      <c r="I259" s="3">
        <v>2</v>
      </c>
      <c r="J259" s="3">
        <v>5</v>
      </c>
      <c r="K259" s="3">
        <v>5</v>
      </c>
      <c r="L259" s="3">
        <v>4</v>
      </c>
      <c r="M259" s="3">
        <v>3</v>
      </c>
      <c r="N259" s="3">
        <v>4</v>
      </c>
      <c r="O259" s="3">
        <v>3</v>
      </c>
      <c r="P259" s="3">
        <v>4</v>
      </c>
      <c r="Q259" s="3">
        <v>4</v>
      </c>
      <c r="R259" s="3">
        <v>3</v>
      </c>
      <c r="S259" s="3">
        <v>5</v>
      </c>
      <c r="T259" s="3">
        <v>1</v>
      </c>
      <c r="U259" s="3">
        <f t="shared" ref="U259:U321" si="9">SUM(F259,G259,H259,I259,J259,K259,L259,M259,N259,O259,P259,Q259,R259,S259,6-T259)</f>
        <v>59</v>
      </c>
      <c r="V259" s="53">
        <v>2.5</v>
      </c>
    </row>
    <row r="260" spans="1:22" x14ac:dyDescent="0.3">
      <c r="A260" s="122">
        <v>4575</v>
      </c>
      <c r="B260" s="3">
        <v>0</v>
      </c>
      <c r="C260" s="3">
        <v>1992</v>
      </c>
      <c r="D260" s="3">
        <v>25</v>
      </c>
      <c r="E260" s="88" t="str">
        <f t="shared" si="8"/>
        <v>15-25</v>
      </c>
      <c r="F260" s="3">
        <v>5</v>
      </c>
      <c r="G260" s="3">
        <v>5</v>
      </c>
      <c r="H260" s="3">
        <v>5</v>
      </c>
      <c r="I260" s="3">
        <v>4</v>
      </c>
      <c r="J260" s="3">
        <v>5</v>
      </c>
      <c r="K260" s="3">
        <v>5</v>
      </c>
      <c r="L260" s="3">
        <v>3</v>
      </c>
      <c r="M260" s="3">
        <v>5</v>
      </c>
      <c r="N260" s="3">
        <v>4</v>
      </c>
      <c r="O260" s="3">
        <v>2</v>
      </c>
      <c r="P260" s="3">
        <v>4</v>
      </c>
      <c r="Q260" s="3">
        <v>3</v>
      </c>
      <c r="R260" s="3">
        <v>5</v>
      </c>
      <c r="S260" s="3">
        <v>2</v>
      </c>
      <c r="T260" s="3">
        <v>1</v>
      </c>
      <c r="U260" s="3">
        <f t="shared" si="9"/>
        <v>62</v>
      </c>
      <c r="V260" s="53">
        <v>5</v>
      </c>
    </row>
    <row r="261" spans="1:22" x14ac:dyDescent="0.3">
      <c r="A261" s="122">
        <v>6427</v>
      </c>
      <c r="B261" s="3">
        <v>1</v>
      </c>
      <c r="C261" s="3">
        <v>1996</v>
      </c>
      <c r="D261" s="3">
        <v>21</v>
      </c>
      <c r="E261" s="88" t="str">
        <f t="shared" si="8"/>
        <v>15-25</v>
      </c>
      <c r="F261" s="3">
        <v>4</v>
      </c>
      <c r="G261" s="3">
        <v>3</v>
      </c>
      <c r="H261" s="3">
        <v>3</v>
      </c>
      <c r="I261" s="3">
        <v>5</v>
      </c>
      <c r="J261" s="3">
        <v>5</v>
      </c>
      <c r="K261" s="3">
        <v>5</v>
      </c>
      <c r="L261" s="3">
        <v>5</v>
      </c>
      <c r="M261" s="3">
        <v>4</v>
      </c>
      <c r="N261" s="3">
        <v>5</v>
      </c>
      <c r="O261" s="3">
        <v>4</v>
      </c>
      <c r="P261" s="3">
        <v>4</v>
      </c>
      <c r="Q261" s="3">
        <v>4</v>
      </c>
      <c r="R261" s="3">
        <v>4</v>
      </c>
      <c r="S261" s="3">
        <v>3</v>
      </c>
      <c r="T261" s="3">
        <v>2</v>
      </c>
      <c r="U261" s="3">
        <f t="shared" si="9"/>
        <v>62</v>
      </c>
      <c r="V261" s="53">
        <v>4</v>
      </c>
    </row>
    <row r="262" spans="1:22" x14ac:dyDescent="0.3">
      <c r="A262" s="122">
        <v>6447</v>
      </c>
      <c r="B262" s="3">
        <v>1</v>
      </c>
      <c r="C262" s="3">
        <v>1989</v>
      </c>
      <c r="D262" s="3">
        <v>28</v>
      </c>
      <c r="E262" s="88" t="str">
        <f t="shared" si="8"/>
        <v>26-83</v>
      </c>
      <c r="F262" s="3">
        <v>2</v>
      </c>
      <c r="G262" s="3">
        <v>4</v>
      </c>
      <c r="H262" s="3">
        <v>5</v>
      </c>
      <c r="I262" s="3">
        <v>4</v>
      </c>
      <c r="J262" s="3">
        <v>1</v>
      </c>
      <c r="K262" s="3">
        <v>5</v>
      </c>
      <c r="L262" s="3">
        <v>5</v>
      </c>
      <c r="M262" s="3">
        <v>5</v>
      </c>
      <c r="N262" s="3">
        <v>4</v>
      </c>
      <c r="O262" s="3">
        <v>4</v>
      </c>
      <c r="P262" s="3">
        <v>5</v>
      </c>
      <c r="Q262" s="3">
        <v>2</v>
      </c>
      <c r="R262" s="3">
        <v>5</v>
      </c>
      <c r="S262" s="3">
        <v>4</v>
      </c>
      <c r="T262" s="3">
        <v>1</v>
      </c>
      <c r="U262" s="3">
        <f t="shared" si="9"/>
        <v>60</v>
      </c>
      <c r="V262" s="53" t="s">
        <v>695</v>
      </c>
    </row>
    <row r="263" spans="1:22" x14ac:dyDescent="0.3">
      <c r="A263" s="122">
        <v>6467</v>
      </c>
      <c r="B263" s="3">
        <v>1</v>
      </c>
      <c r="C263" s="3">
        <v>1993</v>
      </c>
      <c r="D263" s="3">
        <v>24</v>
      </c>
      <c r="E263" s="88" t="str">
        <f t="shared" si="8"/>
        <v>15-25</v>
      </c>
      <c r="F263" s="3">
        <v>4</v>
      </c>
      <c r="G263" s="3">
        <v>3</v>
      </c>
      <c r="H263" s="3">
        <v>4</v>
      </c>
      <c r="I263" s="3">
        <v>4</v>
      </c>
      <c r="J263" s="3">
        <v>4</v>
      </c>
      <c r="K263" s="3">
        <v>4</v>
      </c>
      <c r="L263" s="3">
        <v>4</v>
      </c>
      <c r="M263" s="3">
        <v>4</v>
      </c>
      <c r="N263" s="3">
        <v>4</v>
      </c>
      <c r="O263" s="3">
        <v>4</v>
      </c>
      <c r="P263" s="3">
        <v>4</v>
      </c>
      <c r="Q263" s="3">
        <v>4</v>
      </c>
      <c r="R263" s="3">
        <v>4</v>
      </c>
      <c r="S263" s="3">
        <v>3</v>
      </c>
      <c r="T263" s="3">
        <v>2</v>
      </c>
      <c r="U263" s="3">
        <f t="shared" si="9"/>
        <v>58</v>
      </c>
      <c r="V263" s="53" t="s">
        <v>695</v>
      </c>
    </row>
    <row r="264" spans="1:22" x14ac:dyDescent="0.3">
      <c r="A264" s="122">
        <v>6476</v>
      </c>
      <c r="B264" s="3">
        <v>0</v>
      </c>
      <c r="C264" s="3">
        <v>1993</v>
      </c>
      <c r="D264" s="3">
        <v>24</v>
      </c>
      <c r="E264" s="88" t="str">
        <f t="shared" si="8"/>
        <v>15-25</v>
      </c>
      <c r="F264" s="3">
        <v>5</v>
      </c>
      <c r="G264" s="3">
        <v>5</v>
      </c>
      <c r="H264" s="3">
        <v>4</v>
      </c>
      <c r="I264" s="3">
        <v>3</v>
      </c>
      <c r="J264" s="3">
        <v>4</v>
      </c>
      <c r="K264" s="3">
        <v>5</v>
      </c>
      <c r="L264" s="3">
        <v>5</v>
      </c>
      <c r="M264" s="3">
        <v>4</v>
      </c>
      <c r="N264" s="3">
        <v>4</v>
      </c>
      <c r="O264" s="3">
        <v>3</v>
      </c>
      <c r="P264" s="3">
        <v>3</v>
      </c>
      <c r="Q264" s="3">
        <v>5</v>
      </c>
      <c r="R264" s="3">
        <v>4</v>
      </c>
      <c r="S264" s="3">
        <v>5</v>
      </c>
      <c r="T264" s="3">
        <v>2</v>
      </c>
      <c r="U264" s="3">
        <f t="shared" si="9"/>
        <v>63</v>
      </c>
      <c r="V264" s="53" t="s">
        <v>695</v>
      </c>
    </row>
    <row r="265" spans="1:22" x14ac:dyDescent="0.3">
      <c r="A265" s="122">
        <v>6451</v>
      </c>
      <c r="B265" s="3">
        <v>0</v>
      </c>
      <c r="C265" s="3">
        <v>1962</v>
      </c>
      <c r="D265" s="3">
        <v>55</v>
      </c>
      <c r="E265" s="88" t="str">
        <f t="shared" si="8"/>
        <v>26-83</v>
      </c>
      <c r="F265" s="3">
        <v>3</v>
      </c>
      <c r="G265" s="3">
        <v>4</v>
      </c>
      <c r="H265" s="3">
        <v>5</v>
      </c>
      <c r="I265" s="3">
        <v>4</v>
      </c>
      <c r="J265" s="3">
        <v>5</v>
      </c>
      <c r="K265" s="3">
        <v>4</v>
      </c>
      <c r="L265" s="3">
        <v>4</v>
      </c>
      <c r="M265" s="3">
        <v>2</v>
      </c>
      <c r="N265" s="3">
        <v>4</v>
      </c>
      <c r="O265" s="3">
        <v>4</v>
      </c>
      <c r="P265" s="3">
        <v>5</v>
      </c>
      <c r="Q265" s="3">
        <v>4</v>
      </c>
      <c r="R265" s="3">
        <v>4</v>
      </c>
      <c r="S265" s="3">
        <v>1</v>
      </c>
      <c r="T265" s="3">
        <v>1</v>
      </c>
      <c r="U265" s="3">
        <f t="shared" si="9"/>
        <v>58</v>
      </c>
      <c r="V265" s="53">
        <v>5</v>
      </c>
    </row>
    <row r="266" spans="1:22" x14ac:dyDescent="0.3">
      <c r="A266" s="122">
        <v>6485</v>
      </c>
      <c r="B266" s="3">
        <v>0</v>
      </c>
      <c r="C266" s="3">
        <v>1997</v>
      </c>
      <c r="D266" s="3">
        <v>20</v>
      </c>
      <c r="E266" s="88" t="str">
        <f t="shared" si="8"/>
        <v>15-25</v>
      </c>
      <c r="F266" s="3">
        <v>3</v>
      </c>
      <c r="G266" s="3">
        <v>3</v>
      </c>
      <c r="H266" s="3">
        <v>4</v>
      </c>
      <c r="I266" s="3">
        <v>4</v>
      </c>
      <c r="J266" s="3">
        <v>5</v>
      </c>
      <c r="K266" s="3">
        <v>5</v>
      </c>
      <c r="L266" s="3">
        <v>5</v>
      </c>
      <c r="M266" s="3">
        <v>5</v>
      </c>
      <c r="N266" s="3">
        <v>5</v>
      </c>
      <c r="O266" s="3">
        <v>5</v>
      </c>
      <c r="P266" s="3">
        <v>4</v>
      </c>
      <c r="Q266" s="3">
        <v>4</v>
      </c>
      <c r="R266" s="3">
        <v>4</v>
      </c>
      <c r="S266" s="3">
        <v>5</v>
      </c>
      <c r="T266" s="3">
        <v>4</v>
      </c>
      <c r="U266" s="3">
        <f t="shared" si="9"/>
        <v>63</v>
      </c>
      <c r="V266" s="53">
        <v>1</v>
      </c>
    </row>
    <row r="267" spans="1:22" x14ac:dyDescent="0.3">
      <c r="A267" s="122">
        <v>6500</v>
      </c>
      <c r="B267" s="3">
        <v>1</v>
      </c>
      <c r="C267" s="3">
        <v>1980</v>
      </c>
      <c r="D267" s="3">
        <v>37</v>
      </c>
      <c r="E267" s="88" t="str">
        <f t="shared" si="8"/>
        <v>26-83</v>
      </c>
      <c r="F267" s="3">
        <v>4</v>
      </c>
      <c r="G267" s="3">
        <v>1</v>
      </c>
      <c r="H267" s="3">
        <v>5</v>
      </c>
      <c r="I267" s="3">
        <v>5</v>
      </c>
      <c r="J267" s="3">
        <v>4</v>
      </c>
      <c r="K267" s="3">
        <v>4</v>
      </c>
      <c r="L267" s="3">
        <v>5</v>
      </c>
      <c r="M267" s="3">
        <v>4</v>
      </c>
      <c r="N267" s="3">
        <v>5</v>
      </c>
      <c r="O267" s="3">
        <v>4</v>
      </c>
      <c r="P267" s="3">
        <v>5</v>
      </c>
      <c r="Q267" s="3">
        <v>4</v>
      </c>
      <c r="R267" s="3">
        <v>3</v>
      </c>
      <c r="S267" s="3">
        <v>3</v>
      </c>
      <c r="T267" s="3">
        <v>1</v>
      </c>
      <c r="U267" s="3">
        <f t="shared" si="9"/>
        <v>61</v>
      </c>
      <c r="V267" s="53" t="s">
        <v>695</v>
      </c>
    </row>
    <row r="268" spans="1:22" x14ac:dyDescent="0.3">
      <c r="A268" s="122">
        <v>6503</v>
      </c>
      <c r="B268" s="3">
        <v>0</v>
      </c>
      <c r="C268" s="3">
        <v>1983</v>
      </c>
      <c r="D268" s="3">
        <v>34</v>
      </c>
      <c r="E268" s="88" t="str">
        <f t="shared" si="8"/>
        <v>26-83</v>
      </c>
      <c r="F268" s="3">
        <v>4</v>
      </c>
      <c r="G268" s="3">
        <v>5</v>
      </c>
      <c r="H268" s="3">
        <v>5</v>
      </c>
      <c r="I268" s="3">
        <v>5</v>
      </c>
      <c r="J268" s="3">
        <v>5</v>
      </c>
      <c r="K268" s="3">
        <v>5</v>
      </c>
      <c r="L268" s="3">
        <v>5</v>
      </c>
      <c r="M268" s="3">
        <v>5</v>
      </c>
      <c r="N268" s="3">
        <v>5</v>
      </c>
      <c r="O268" s="3">
        <v>5</v>
      </c>
      <c r="P268" s="3">
        <v>5</v>
      </c>
      <c r="Q268" s="3">
        <v>4</v>
      </c>
      <c r="R268" s="3">
        <v>5</v>
      </c>
      <c r="S268" s="3">
        <v>5</v>
      </c>
      <c r="T268" s="3">
        <v>1</v>
      </c>
      <c r="U268" s="3">
        <f t="shared" si="9"/>
        <v>73</v>
      </c>
      <c r="V268" s="53" t="s">
        <v>695</v>
      </c>
    </row>
    <row r="269" spans="1:22" x14ac:dyDescent="0.3">
      <c r="A269" s="122">
        <v>6514</v>
      </c>
      <c r="B269" s="3">
        <v>1</v>
      </c>
      <c r="C269" s="3">
        <v>1985</v>
      </c>
      <c r="D269" s="3">
        <v>32</v>
      </c>
      <c r="E269" s="88" t="str">
        <f t="shared" si="8"/>
        <v>26-83</v>
      </c>
      <c r="F269" s="3">
        <v>5</v>
      </c>
      <c r="G269" s="3">
        <v>5</v>
      </c>
      <c r="H269" s="3">
        <v>5</v>
      </c>
      <c r="I269" s="3">
        <v>5</v>
      </c>
      <c r="J269" s="3">
        <v>5</v>
      </c>
      <c r="K269" s="3">
        <v>5</v>
      </c>
      <c r="L269" s="3">
        <v>5</v>
      </c>
      <c r="M269" s="3">
        <v>5</v>
      </c>
      <c r="N269" s="3">
        <v>5</v>
      </c>
      <c r="O269" s="3">
        <v>5</v>
      </c>
      <c r="P269" s="3">
        <v>5</v>
      </c>
      <c r="Q269" s="3">
        <v>5</v>
      </c>
      <c r="R269" s="3">
        <v>5</v>
      </c>
      <c r="S269" s="3">
        <v>5</v>
      </c>
      <c r="T269" s="3">
        <v>1</v>
      </c>
      <c r="U269" s="3">
        <f t="shared" si="9"/>
        <v>75</v>
      </c>
      <c r="V269" s="53">
        <v>5</v>
      </c>
    </row>
    <row r="270" spans="1:22" x14ac:dyDescent="0.3">
      <c r="A270" s="122">
        <v>6539</v>
      </c>
      <c r="B270" s="3">
        <v>0</v>
      </c>
      <c r="C270" s="3">
        <v>1997</v>
      </c>
      <c r="D270" s="3">
        <v>20</v>
      </c>
      <c r="E270" s="88" t="str">
        <f t="shared" si="8"/>
        <v>15-25</v>
      </c>
      <c r="F270" s="3">
        <v>3</v>
      </c>
      <c r="G270" s="3">
        <v>5</v>
      </c>
      <c r="H270" s="3">
        <v>4</v>
      </c>
      <c r="I270" s="3">
        <v>4</v>
      </c>
      <c r="J270" s="3">
        <v>5</v>
      </c>
      <c r="K270" s="3">
        <v>1</v>
      </c>
      <c r="L270" s="3">
        <v>4</v>
      </c>
      <c r="M270" s="3">
        <v>4</v>
      </c>
      <c r="N270" s="3">
        <v>4</v>
      </c>
      <c r="O270" s="3">
        <v>4</v>
      </c>
      <c r="P270" s="3">
        <v>4</v>
      </c>
      <c r="Q270" s="3">
        <v>3</v>
      </c>
      <c r="R270" s="3">
        <v>5</v>
      </c>
      <c r="S270" s="3">
        <v>3</v>
      </c>
      <c r="T270" s="3">
        <v>1</v>
      </c>
      <c r="U270" s="3">
        <f t="shared" si="9"/>
        <v>58</v>
      </c>
      <c r="V270" s="53">
        <v>5</v>
      </c>
    </row>
    <row r="271" spans="1:22" x14ac:dyDescent="0.3">
      <c r="A271" s="122">
        <v>6555</v>
      </c>
      <c r="B271" s="3">
        <v>0</v>
      </c>
      <c r="C271" s="3">
        <v>1996</v>
      </c>
      <c r="D271" s="3">
        <v>21</v>
      </c>
      <c r="E271" s="88" t="str">
        <f t="shared" si="8"/>
        <v>15-25</v>
      </c>
      <c r="F271" s="3">
        <v>4</v>
      </c>
      <c r="G271" s="3">
        <v>4</v>
      </c>
      <c r="H271" s="3">
        <v>4</v>
      </c>
      <c r="I271" s="3">
        <v>4</v>
      </c>
      <c r="J271" s="3">
        <v>5</v>
      </c>
      <c r="K271" s="3">
        <v>4</v>
      </c>
      <c r="L271" s="3">
        <v>4</v>
      </c>
      <c r="M271" s="3">
        <v>5</v>
      </c>
      <c r="N271" s="3">
        <v>5</v>
      </c>
      <c r="O271" s="3">
        <v>4</v>
      </c>
      <c r="P271" s="3">
        <v>4</v>
      </c>
      <c r="Q271" s="3">
        <v>3</v>
      </c>
      <c r="R271" s="3">
        <v>5</v>
      </c>
      <c r="S271" s="3">
        <v>5</v>
      </c>
      <c r="T271" s="3">
        <v>5</v>
      </c>
      <c r="U271" s="3">
        <f t="shared" si="9"/>
        <v>61</v>
      </c>
      <c r="V271" s="53" t="s">
        <v>695</v>
      </c>
    </row>
    <row r="272" spans="1:22" x14ac:dyDescent="0.3">
      <c r="A272" s="122">
        <v>6574</v>
      </c>
      <c r="B272" s="3">
        <v>1</v>
      </c>
      <c r="C272" s="3">
        <v>1998</v>
      </c>
      <c r="D272" s="3">
        <v>19</v>
      </c>
      <c r="E272" s="88" t="str">
        <f t="shared" si="8"/>
        <v>15-25</v>
      </c>
      <c r="F272" s="3">
        <v>5</v>
      </c>
      <c r="G272" s="3">
        <v>1</v>
      </c>
      <c r="H272" s="3">
        <v>5</v>
      </c>
      <c r="I272" s="3">
        <v>2</v>
      </c>
      <c r="J272" s="3">
        <v>5</v>
      </c>
      <c r="K272" s="3">
        <v>5</v>
      </c>
      <c r="L272" s="3">
        <v>5</v>
      </c>
      <c r="M272" s="3">
        <v>4</v>
      </c>
      <c r="N272" s="3">
        <v>4</v>
      </c>
      <c r="O272" s="3">
        <v>5</v>
      </c>
      <c r="P272" s="3">
        <v>5</v>
      </c>
      <c r="Q272" s="3">
        <v>3</v>
      </c>
      <c r="R272" s="3">
        <v>5</v>
      </c>
      <c r="S272" s="3">
        <v>5</v>
      </c>
      <c r="T272" s="3">
        <v>1</v>
      </c>
      <c r="U272" s="3">
        <f t="shared" si="9"/>
        <v>64</v>
      </c>
      <c r="V272" s="53" t="s">
        <v>695</v>
      </c>
    </row>
    <row r="273" spans="1:22" x14ac:dyDescent="0.3">
      <c r="A273" s="122">
        <v>6580</v>
      </c>
      <c r="B273" s="3">
        <v>0</v>
      </c>
      <c r="C273" s="3">
        <v>1999</v>
      </c>
      <c r="D273" s="3">
        <v>18</v>
      </c>
      <c r="E273" s="88" t="str">
        <f t="shared" si="8"/>
        <v>15-25</v>
      </c>
      <c r="F273" s="3">
        <v>4</v>
      </c>
      <c r="G273" s="3">
        <v>3</v>
      </c>
      <c r="H273" s="3">
        <v>3</v>
      </c>
      <c r="I273" s="3">
        <v>2</v>
      </c>
      <c r="J273" s="3">
        <v>5</v>
      </c>
      <c r="K273" s="3">
        <v>4</v>
      </c>
      <c r="L273" s="3">
        <v>3</v>
      </c>
      <c r="M273" s="3">
        <v>3</v>
      </c>
      <c r="N273" s="3">
        <v>3</v>
      </c>
      <c r="O273" s="3">
        <v>4</v>
      </c>
      <c r="P273" s="3">
        <v>3</v>
      </c>
      <c r="Q273" s="3">
        <v>4</v>
      </c>
      <c r="R273" s="3">
        <v>4</v>
      </c>
      <c r="S273" s="3">
        <v>4</v>
      </c>
      <c r="T273" s="3">
        <v>4</v>
      </c>
      <c r="U273" s="3">
        <f t="shared" si="9"/>
        <v>51</v>
      </c>
      <c r="V273" s="53">
        <v>4</v>
      </c>
    </row>
    <row r="274" spans="1:22" x14ac:dyDescent="0.3">
      <c r="A274" s="122">
        <v>6583</v>
      </c>
      <c r="B274" s="3">
        <v>1</v>
      </c>
      <c r="C274" s="3">
        <v>1987</v>
      </c>
      <c r="D274" s="3">
        <v>30</v>
      </c>
      <c r="E274" s="88" t="str">
        <f t="shared" si="8"/>
        <v>26-83</v>
      </c>
      <c r="F274" s="3">
        <v>5</v>
      </c>
      <c r="G274" s="3">
        <v>5</v>
      </c>
      <c r="H274" s="3">
        <v>5</v>
      </c>
      <c r="I274" s="3">
        <v>5</v>
      </c>
      <c r="J274" s="3">
        <v>3</v>
      </c>
      <c r="K274" s="3">
        <v>3</v>
      </c>
      <c r="L274" s="3">
        <v>4</v>
      </c>
      <c r="M274" s="3">
        <v>5</v>
      </c>
      <c r="N274" s="3">
        <v>4</v>
      </c>
      <c r="O274" s="3">
        <v>4</v>
      </c>
      <c r="P274" s="3">
        <v>5</v>
      </c>
      <c r="Q274" s="3">
        <v>5</v>
      </c>
      <c r="R274" s="3">
        <v>3</v>
      </c>
      <c r="S274" s="3">
        <v>5</v>
      </c>
      <c r="T274" s="3">
        <v>2</v>
      </c>
      <c r="U274" s="3">
        <f t="shared" si="9"/>
        <v>65</v>
      </c>
      <c r="V274" s="53" t="s">
        <v>695</v>
      </c>
    </row>
    <row r="275" spans="1:22" x14ac:dyDescent="0.3">
      <c r="A275" s="122">
        <v>6591</v>
      </c>
      <c r="B275" s="3">
        <v>0</v>
      </c>
      <c r="C275" s="3">
        <v>1997</v>
      </c>
      <c r="D275" s="3">
        <v>20</v>
      </c>
      <c r="E275" s="88" t="str">
        <f t="shared" si="8"/>
        <v>15-25</v>
      </c>
      <c r="F275" s="3">
        <v>2</v>
      </c>
      <c r="G275" s="3">
        <v>3</v>
      </c>
      <c r="H275" s="3">
        <v>3</v>
      </c>
      <c r="I275" s="3">
        <v>3</v>
      </c>
      <c r="J275" s="3">
        <v>4</v>
      </c>
      <c r="K275" s="3">
        <v>2</v>
      </c>
      <c r="L275" s="3">
        <v>4</v>
      </c>
      <c r="M275" s="3">
        <v>2</v>
      </c>
      <c r="N275" s="3">
        <v>5</v>
      </c>
      <c r="O275" s="3">
        <v>3</v>
      </c>
      <c r="P275" s="3">
        <v>3</v>
      </c>
      <c r="Q275" s="3">
        <v>4</v>
      </c>
      <c r="R275" s="3">
        <v>4</v>
      </c>
      <c r="S275" s="3">
        <v>5</v>
      </c>
      <c r="T275" s="3">
        <v>4</v>
      </c>
      <c r="U275" s="3">
        <f t="shared" si="9"/>
        <v>49</v>
      </c>
      <c r="V275" s="53" t="s">
        <v>695</v>
      </c>
    </row>
    <row r="276" spans="1:22" x14ac:dyDescent="0.3">
      <c r="A276" s="122">
        <v>6592</v>
      </c>
      <c r="B276" s="3">
        <v>0</v>
      </c>
      <c r="C276" s="3">
        <v>1972</v>
      </c>
      <c r="D276" s="3">
        <v>45</v>
      </c>
      <c r="E276" s="88" t="str">
        <f t="shared" si="8"/>
        <v>26-83</v>
      </c>
      <c r="F276" s="3">
        <v>5</v>
      </c>
      <c r="G276" s="3">
        <v>5</v>
      </c>
      <c r="H276" s="3">
        <v>5</v>
      </c>
      <c r="I276" s="3">
        <v>5</v>
      </c>
      <c r="J276" s="3">
        <v>5</v>
      </c>
      <c r="K276" s="3">
        <v>5</v>
      </c>
      <c r="L276" s="3">
        <v>4</v>
      </c>
      <c r="M276" s="3">
        <v>5</v>
      </c>
      <c r="N276" s="3">
        <v>5</v>
      </c>
      <c r="O276" s="3">
        <v>4</v>
      </c>
      <c r="P276" s="3">
        <v>4</v>
      </c>
      <c r="Q276" s="3">
        <v>4</v>
      </c>
      <c r="R276" s="3">
        <v>5</v>
      </c>
      <c r="S276" s="3">
        <v>5</v>
      </c>
      <c r="T276" s="3">
        <v>1</v>
      </c>
      <c r="U276" s="3">
        <f t="shared" si="9"/>
        <v>71</v>
      </c>
      <c r="V276" s="53">
        <v>5</v>
      </c>
    </row>
    <row r="277" spans="1:22" x14ac:dyDescent="0.3">
      <c r="A277" s="122">
        <v>6593</v>
      </c>
      <c r="B277" s="3">
        <v>0</v>
      </c>
      <c r="C277" s="3">
        <v>1993</v>
      </c>
      <c r="D277" s="3">
        <v>24</v>
      </c>
      <c r="E277" s="88" t="str">
        <f t="shared" si="8"/>
        <v>15-25</v>
      </c>
      <c r="F277" s="3">
        <v>3</v>
      </c>
      <c r="G277" s="3">
        <v>3</v>
      </c>
      <c r="H277" s="3">
        <v>3</v>
      </c>
      <c r="I277" s="3">
        <v>2</v>
      </c>
      <c r="J277" s="3">
        <v>4</v>
      </c>
      <c r="K277" s="3">
        <v>4</v>
      </c>
      <c r="L277" s="3">
        <v>4</v>
      </c>
      <c r="M277" s="3">
        <v>3</v>
      </c>
      <c r="N277" s="3">
        <v>4</v>
      </c>
      <c r="O277" s="3">
        <v>3</v>
      </c>
      <c r="P277" s="3">
        <v>3</v>
      </c>
      <c r="Q277" s="3">
        <v>4</v>
      </c>
      <c r="R277" s="3">
        <v>4</v>
      </c>
      <c r="S277" s="3">
        <v>3</v>
      </c>
      <c r="T277" s="3">
        <v>3</v>
      </c>
      <c r="U277" s="3">
        <f t="shared" si="9"/>
        <v>50</v>
      </c>
      <c r="V277" s="53">
        <v>3</v>
      </c>
    </row>
    <row r="278" spans="1:22" x14ac:dyDescent="0.3">
      <c r="A278" s="122">
        <v>6599</v>
      </c>
      <c r="B278" s="3">
        <v>1</v>
      </c>
      <c r="C278" s="3">
        <v>1992</v>
      </c>
      <c r="D278" s="3">
        <v>25</v>
      </c>
      <c r="E278" s="88" t="str">
        <f t="shared" si="8"/>
        <v>15-25</v>
      </c>
      <c r="F278" s="3">
        <v>5</v>
      </c>
      <c r="G278" s="3">
        <v>4</v>
      </c>
      <c r="H278" s="3">
        <v>4</v>
      </c>
      <c r="I278" s="3">
        <v>5</v>
      </c>
      <c r="J278" s="3">
        <v>3</v>
      </c>
      <c r="K278" s="3">
        <v>5</v>
      </c>
      <c r="L278" s="3">
        <v>5</v>
      </c>
      <c r="M278" s="3">
        <v>5</v>
      </c>
      <c r="N278" s="3">
        <v>5</v>
      </c>
      <c r="O278" s="3">
        <v>5</v>
      </c>
      <c r="P278" s="3">
        <v>5</v>
      </c>
      <c r="Q278" s="3">
        <v>5</v>
      </c>
      <c r="R278" s="3">
        <v>4</v>
      </c>
      <c r="S278" s="3">
        <v>4</v>
      </c>
      <c r="T278" s="3">
        <v>3</v>
      </c>
      <c r="U278" s="3">
        <f t="shared" si="9"/>
        <v>67</v>
      </c>
      <c r="V278" s="53">
        <v>5</v>
      </c>
    </row>
    <row r="279" spans="1:22" x14ac:dyDescent="0.3">
      <c r="A279" s="122">
        <v>6601</v>
      </c>
      <c r="B279" s="3">
        <v>0</v>
      </c>
      <c r="C279" s="3">
        <v>1991</v>
      </c>
      <c r="D279" s="3">
        <v>26</v>
      </c>
      <c r="E279" s="88" t="str">
        <f t="shared" si="8"/>
        <v>26-83</v>
      </c>
      <c r="F279" s="3">
        <v>4</v>
      </c>
      <c r="G279" s="3">
        <v>4</v>
      </c>
      <c r="H279" s="3">
        <v>5</v>
      </c>
      <c r="I279" s="3">
        <v>4</v>
      </c>
      <c r="J279" s="3">
        <v>5</v>
      </c>
      <c r="K279" s="3">
        <v>5</v>
      </c>
      <c r="L279" s="3">
        <v>5</v>
      </c>
      <c r="M279" s="3">
        <v>4</v>
      </c>
      <c r="N279" s="3">
        <v>4</v>
      </c>
      <c r="O279" s="3">
        <v>4</v>
      </c>
      <c r="P279" s="3">
        <v>4</v>
      </c>
      <c r="Q279" s="3">
        <v>4</v>
      </c>
      <c r="R279" s="3">
        <v>5</v>
      </c>
      <c r="S279" s="3">
        <v>4</v>
      </c>
      <c r="T279" s="3">
        <v>1</v>
      </c>
      <c r="U279" s="3">
        <f t="shared" si="9"/>
        <v>66</v>
      </c>
      <c r="V279" s="53">
        <v>5</v>
      </c>
    </row>
    <row r="280" spans="1:22" x14ac:dyDescent="0.3">
      <c r="A280" s="122">
        <v>6617</v>
      </c>
      <c r="B280" s="3">
        <v>1</v>
      </c>
      <c r="C280" s="3">
        <v>1972</v>
      </c>
      <c r="D280" s="3">
        <v>45</v>
      </c>
      <c r="E280" s="88" t="str">
        <f t="shared" si="8"/>
        <v>26-83</v>
      </c>
      <c r="F280" s="3">
        <v>3</v>
      </c>
      <c r="G280" s="3">
        <v>2</v>
      </c>
      <c r="H280" s="3">
        <v>4</v>
      </c>
      <c r="I280" s="3">
        <v>4</v>
      </c>
      <c r="J280" s="3">
        <v>2</v>
      </c>
      <c r="K280" s="3">
        <v>1</v>
      </c>
      <c r="L280" s="3">
        <v>5</v>
      </c>
      <c r="M280" s="3">
        <v>2</v>
      </c>
      <c r="N280" s="3">
        <v>4</v>
      </c>
      <c r="O280" s="3">
        <v>4</v>
      </c>
      <c r="P280" s="3">
        <v>4</v>
      </c>
      <c r="Q280" s="3">
        <v>3</v>
      </c>
      <c r="R280" s="3">
        <v>5</v>
      </c>
      <c r="S280" s="3">
        <v>2</v>
      </c>
      <c r="T280" s="3">
        <v>4</v>
      </c>
      <c r="U280" s="3">
        <f t="shared" si="9"/>
        <v>47</v>
      </c>
      <c r="V280" s="53">
        <v>1</v>
      </c>
    </row>
    <row r="281" spans="1:22" x14ac:dyDescent="0.3">
      <c r="A281" s="122">
        <v>6618</v>
      </c>
      <c r="B281" s="3">
        <v>0</v>
      </c>
      <c r="C281" s="3">
        <v>1967</v>
      </c>
      <c r="D281" s="3">
        <v>50</v>
      </c>
      <c r="E281" s="88" t="str">
        <f t="shared" si="8"/>
        <v>26-83</v>
      </c>
      <c r="F281" s="3">
        <v>5</v>
      </c>
      <c r="G281" s="3">
        <v>4</v>
      </c>
      <c r="H281" s="3">
        <v>5</v>
      </c>
      <c r="I281" s="3">
        <v>5</v>
      </c>
      <c r="J281" s="3">
        <v>2</v>
      </c>
      <c r="K281" s="3">
        <v>1</v>
      </c>
      <c r="L281" s="3">
        <v>1</v>
      </c>
      <c r="M281" s="3">
        <v>3</v>
      </c>
      <c r="N281" s="3">
        <v>3</v>
      </c>
      <c r="O281" s="3">
        <v>3</v>
      </c>
      <c r="P281" s="3">
        <v>3</v>
      </c>
      <c r="Q281" s="3">
        <v>4</v>
      </c>
      <c r="R281" s="3">
        <v>5</v>
      </c>
      <c r="S281" s="3">
        <v>3</v>
      </c>
      <c r="T281" s="3">
        <v>1</v>
      </c>
      <c r="U281" s="3">
        <f t="shared" si="9"/>
        <v>52</v>
      </c>
      <c r="V281" s="53">
        <v>5</v>
      </c>
    </row>
    <row r="282" spans="1:22" x14ac:dyDescent="0.3">
      <c r="A282" s="122">
        <v>6627</v>
      </c>
      <c r="B282" s="3">
        <v>0</v>
      </c>
      <c r="C282" s="3">
        <v>1971</v>
      </c>
      <c r="D282" s="3">
        <v>46</v>
      </c>
      <c r="E282" s="88" t="str">
        <f t="shared" si="8"/>
        <v>26-83</v>
      </c>
      <c r="F282" s="3">
        <v>5</v>
      </c>
      <c r="G282" s="3">
        <v>4</v>
      </c>
      <c r="H282" s="3">
        <v>5</v>
      </c>
      <c r="I282" s="3">
        <v>4</v>
      </c>
      <c r="J282" s="3">
        <v>4</v>
      </c>
      <c r="K282" s="3">
        <v>4</v>
      </c>
      <c r="L282" s="3">
        <v>5</v>
      </c>
      <c r="M282" s="3">
        <v>3</v>
      </c>
      <c r="N282" s="3">
        <v>4</v>
      </c>
      <c r="O282" s="3">
        <v>3</v>
      </c>
      <c r="P282" s="3">
        <v>3</v>
      </c>
      <c r="Q282" s="3">
        <v>4</v>
      </c>
      <c r="R282" s="3">
        <v>4</v>
      </c>
      <c r="S282" s="3">
        <v>4</v>
      </c>
      <c r="T282" s="3">
        <v>3</v>
      </c>
      <c r="U282" s="3">
        <f t="shared" si="9"/>
        <v>59</v>
      </c>
      <c r="V282" s="53">
        <v>5</v>
      </c>
    </row>
    <row r="283" spans="1:22" x14ac:dyDescent="0.3">
      <c r="A283" s="122">
        <v>6640</v>
      </c>
      <c r="B283" s="3">
        <v>1</v>
      </c>
      <c r="C283" s="3">
        <v>1995</v>
      </c>
      <c r="D283" s="3">
        <v>22</v>
      </c>
      <c r="E283" s="88" t="str">
        <f t="shared" si="8"/>
        <v>15-25</v>
      </c>
      <c r="F283" s="3">
        <v>1</v>
      </c>
      <c r="G283" s="3">
        <v>1</v>
      </c>
      <c r="H283" s="3">
        <v>4</v>
      </c>
      <c r="I283" s="3">
        <v>4</v>
      </c>
      <c r="J283" s="3">
        <v>4</v>
      </c>
      <c r="K283" s="3">
        <v>4</v>
      </c>
      <c r="L283" s="3">
        <v>2</v>
      </c>
      <c r="M283" s="3">
        <v>1</v>
      </c>
      <c r="N283" s="3">
        <v>2</v>
      </c>
      <c r="O283" s="3">
        <v>2</v>
      </c>
      <c r="P283" s="3">
        <v>2</v>
      </c>
      <c r="Q283" s="3">
        <v>4</v>
      </c>
      <c r="R283" s="3">
        <v>2</v>
      </c>
      <c r="S283" s="3">
        <v>5</v>
      </c>
      <c r="T283" s="3">
        <v>5</v>
      </c>
      <c r="U283" s="3">
        <f t="shared" si="9"/>
        <v>39</v>
      </c>
      <c r="V283" s="53">
        <v>4</v>
      </c>
    </row>
    <row r="284" spans="1:22" x14ac:dyDescent="0.3">
      <c r="A284" s="122">
        <v>6639</v>
      </c>
      <c r="B284" s="3">
        <v>0</v>
      </c>
      <c r="C284" s="3">
        <v>1993</v>
      </c>
      <c r="D284" s="3">
        <v>24</v>
      </c>
      <c r="E284" s="88" t="str">
        <f t="shared" si="8"/>
        <v>15-25</v>
      </c>
      <c r="F284" s="3">
        <v>1</v>
      </c>
      <c r="G284" s="3">
        <v>1</v>
      </c>
      <c r="H284" s="3">
        <v>5</v>
      </c>
      <c r="I284" s="3">
        <v>1</v>
      </c>
      <c r="J284" s="3">
        <v>5</v>
      </c>
      <c r="K284" s="3">
        <v>5</v>
      </c>
      <c r="L284" s="3">
        <v>4</v>
      </c>
      <c r="M284" s="3">
        <v>1</v>
      </c>
      <c r="N284" s="3">
        <v>2</v>
      </c>
      <c r="O284" s="3">
        <v>2</v>
      </c>
      <c r="P284" s="3">
        <v>4</v>
      </c>
      <c r="Q284" s="3">
        <v>4</v>
      </c>
      <c r="R284" s="3">
        <v>2</v>
      </c>
      <c r="S284" s="3">
        <v>5</v>
      </c>
      <c r="T284" s="3">
        <v>5</v>
      </c>
      <c r="U284" s="3">
        <f t="shared" si="9"/>
        <v>43</v>
      </c>
      <c r="V284" s="53">
        <v>1</v>
      </c>
    </row>
    <row r="285" spans="1:22" x14ac:dyDescent="0.3">
      <c r="A285" s="122">
        <v>6643</v>
      </c>
      <c r="B285" s="3">
        <v>0</v>
      </c>
      <c r="C285" s="3">
        <v>1993</v>
      </c>
      <c r="D285" s="3">
        <v>24</v>
      </c>
      <c r="E285" s="88" t="str">
        <f t="shared" si="8"/>
        <v>15-25</v>
      </c>
      <c r="F285" s="3">
        <v>4</v>
      </c>
      <c r="G285" s="3">
        <v>2</v>
      </c>
      <c r="H285" s="3">
        <v>4</v>
      </c>
      <c r="I285" s="3">
        <v>3</v>
      </c>
      <c r="J285" s="3">
        <v>5</v>
      </c>
      <c r="K285" s="3">
        <v>3</v>
      </c>
      <c r="L285" s="3">
        <v>5</v>
      </c>
      <c r="M285" s="3">
        <v>5</v>
      </c>
      <c r="N285" s="3">
        <v>5</v>
      </c>
      <c r="O285" s="3">
        <v>4</v>
      </c>
      <c r="P285" s="3">
        <v>4</v>
      </c>
      <c r="Q285" s="3">
        <v>4</v>
      </c>
      <c r="R285" s="3">
        <v>4</v>
      </c>
      <c r="S285" s="3">
        <v>5</v>
      </c>
      <c r="T285" s="3">
        <v>2</v>
      </c>
      <c r="U285" s="3">
        <f t="shared" si="9"/>
        <v>61</v>
      </c>
      <c r="V285" s="53">
        <v>5</v>
      </c>
    </row>
    <row r="286" spans="1:22" x14ac:dyDescent="0.3">
      <c r="A286" s="122">
        <v>6648</v>
      </c>
      <c r="B286" s="3">
        <v>0</v>
      </c>
      <c r="C286" s="3">
        <v>1998</v>
      </c>
      <c r="D286" s="3">
        <v>19</v>
      </c>
      <c r="E286" s="88" t="str">
        <f t="shared" si="8"/>
        <v>15-25</v>
      </c>
      <c r="F286" s="3">
        <v>4</v>
      </c>
      <c r="G286" s="3">
        <v>3</v>
      </c>
      <c r="H286" s="3">
        <v>4</v>
      </c>
      <c r="I286" s="3">
        <v>5</v>
      </c>
      <c r="J286" s="3">
        <v>5</v>
      </c>
      <c r="K286" s="3">
        <v>5</v>
      </c>
      <c r="L286" s="3">
        <v>5</v>
      </c>
      <c r="M286" s="3">
        <v>5</v>
      </c>
      <c r="N286" s="3">
        <v>5</v>
      </c>
      <c r="O286" s="3">
        <v>5</v>
      </c>
      <c r="P286" s="3">
        <v>4</v>
      </c>
      <c r="Q286" s="3">
        <v>4</v>
      </c>
      <c r="R286" s="3">
        <v>2</v>
      </c>
      <c r="S286" s="3">
        <v>5</v>
      </c>
      <c r="T286" s="3">
        <v>2</v>
      </c>
      <c r="U286" s="3">
        <f t="shared" si="9"/>
        <v>65</v>
      </c>
      <c r="V286" s="53" t="s">
        <v>695</v>
      </c>
    </row>
    <row r="287" spans="1:22" x14ac:dyDescent="0.3">
      <c r="A287" s="122">
        <v>6667</v>
      </c>
      <c r="B287" s="3">
        <v>0</v>
      </c>
      <c r="C287" s="3">
        <v>1989</v>
      </c>
      <c r="D287" s="3">
        <v>28</v>
      </c>
      <c r="E287" s="88" t="str">
        <f t="shared" si="8"/>
        <v>26-83</v>
      </c>
      <c r="F287" s="3">
        <v>4</v>
      </c>
      <c r="G287" s="3">
        <v>4</v>
      </c>
      <c r="H287" s="3">
        <v>4</v>
      </c>
      <c r="I287" s="3">
        <v>5</v>
      </c>
      <c r="J287" s="3">
        <v>5</v>
      </c>
      <c r="K287" s="3">
        <v>5</v>
      </c>
      <c r="L287" s="3">
        <v>5</v>
      </c>
      <c r="M287" s="3">
        <v>4</v>
      </c>
      <c r="N287" s="3">
        <v>5</v>
      </c>
      <c r="O287" s="3">
        <v>5</v>
      </c>
      <c r="P287" s="3">
        <v>4</v>
      </c>
      <c r="Q287" s="3">
        <v>5</v>
      </c>
      <c r="R287" s="3">
        <v>4</v>
      </c>
      <c r="S287" s="3">
        <v>4</v>
      </c>
      <c r="T287" s="3">
        <v>1</v>
      </c>
      <c r="U287" s="3">
        <f t="shared" si="9"/>
        <v>68</v>
      </c>
      <c r="V287" s="53">
        <v>5</v>
      </c>
    </row>
    <row r="288" spans="1:22" x14ac:dyDescent="0.3">
      <c r="A288" s="122">
        <v>6562</v>
      </c>
      <c r="B288" s="3">
        <v>1</v>
      </c>
      <c r="C288" s="3">
        <v>1958</v>
      </c>
      <c r="D288" s="3">
        <v>59</v>
      </c>
      <c r="E288" s="88" t="str">
        <f t="shared" si="8"/>
        <v>26-83</v>
      </c>
      <c r="F288" s="3">
        <v>4</v>
      </c>
      <c r="G288" s="3">
        <v>4</v>
      </c>
      <c r="H288" s="3">
        <v>3</v>
      </c>
      <c r="I288" s="3">
        <v>5</v>
      </c>
      <c r="J288" s="3">
        <v>4</v>
      </c>
      <c r="K288" s="3">
        <v>5</v>
      </c>
      <c r="L288" s="3">
        <v>4</v>
      </c>
      <c r="M288" s="3">
        <v>4</v>
      </c>
      <c r="N288" s="3">
        <v>5</v>
      </c>
      <c r="O288" s="3">
        <v>3</v>
      </c>
      <c r="P288" s="3">
        <v>4</v>
      </c>
      <c r="Q288" s="3">
        <v>4</v>
      </c>
      <c r="R288" s="3">
        <v>5</v>
      </c>
      <c r="S288" s="3">
        <v>2</v>
      </c>
      <c r="T288" s="3">
        <v>1</v>
      </c>
      <c r="U288" s="3">
        <f t="shared" si="9"/>
        <v>61</v>
      </c>
      <c r="V288" s="53">
        <v>5</v>
      </c>
    </row>
    <row r="289" spans="1:22" x14ac:dyDescent="0.3">
      <c r="A289" s="122">
        <v>6672</v>
      </c>
      <c r="B289" s="3">
        <v>0</v>
      </c>
      <c r="C289" s="3">
        <v>1995</v>
      </c>
      <c r="D289" s="3">
        <v>22</v>
      </c>
      <c r="E289" s="88" t="str">
        <f t="shared" si="8"/>
        <v>15-25</v>
      </c>
      <c r="F289" s="3">
        <v>4</v>
      </c>
      <c r="G289" s="3">
        <v>4</v>
      </c>
      <c r="H289" s="3">
        <v>4</v>
      </c>
      <c r="I289" s="3">
        <v>4</v>
      </c>
      <c r="J289" s="3">
        <v>5</v>
      </c>
      <c r="K289" s="3">
        <v>4</v>
      </c>
      <c r="L289" s="3">
        <v>4</v>
      </c>
      <c r="M289" s="3">
        <v>3</v>
      </c>
      <c r="N289" s="3">
        <v>5</v>
      </c>
      <c r="O289" s="3">
        <v>3</v>
      </c>
      <c r="P289" s="3">
        <v>3</v>
      </c>
      <c r="Q289" s="3">
        <v>4</v>
      </c>
      <c r="R289" s="3">
        <v>4</v>
      </c>
      <c r="S289" s="3">
        <v>5</v>
      </c>
      <c r="T289" s="3">
        <v>4</v>
      </c>
      <c r="U289" s="3">
        <f t="shared" si="9"/>
        <v>58</v>
      </c>
      <c r="V289" s="53">
        <v>5</v>
      </c>
    </row>
    <row r="290" spans="1:22" x14ac:dyDescent="0.3">
      <c r="A290" s="122">
        <v>6677</v>
      </c>
      <c r="B290" s="3">
        <v>0</v>
      </c>
      <c r="C290" s="3">
        <v>1972</v>
      </c>
      <c r="D290" s="3">
        <v>45</v>
      </c>
      <c r="E290" s="88" t="str">
        <f t="shared" si="8"/>
        <v>26-83</v>
      </c>
      <c r="F290" s="3">
        <v>5</v>
      </c>
      <c r="G290" s="3">
        <v>5</v>
      </c>
      <c r="H290" s="3">
        <v>5</v>
      </c>
      <c r="I290" s="3">
        <v>5</v>
      </c>
      <c r="J290" s="3">
        <v>5</v>
      </c>
      <c r="K290" s="3">
        <v>5</v>
      </c>
      <c r="L290" s="3">
        <v>5</v>
      </c>
      <c r="M290" s="3">
        <v>5</v>
      </c>
      <c r="N290" s="3">
        <v>5</v>
      </c>
      <c r="O290" s="3">
        <v>5</v>
      </c>
      <c r="P290" s="3">
        <v>4</v>
      </c>
      <c r="Q290" s="3">
        <v>5</v>
      </c>
      <c r="R290" s="3">
        <v>5</v>
      </c>
      <c r="S290" s="3">
        <v>5</v>
      </c>
      <c r="T290" s="3">
        <v>1</v>
      </c>
      <c r="U290" s="3">
        <f t="shared" si="9"/>
        <v>74</v>
      </c>
      <c r="V290" s="53">
        <v>5</v>
      </c>
    </row>
    <row r="291" spans="1:22" x14ac:dyDescent="0.3">
      <c r="A291" s="122">
        <v>6683</v>
      </c>
      <c r="B291" s="3">
        <v>0</v>
      </c>
      <c r="C291" s="3">
        <v>1969</v>
      </c>
      <c r="D291" s="3">
        <v>48</v>
      </c>
      <c r="E291" s="88" t="str">
        <f t="shared" si="8"/>
        <v>26-83</v>
      </c>
      <c r="F291" s="3">
        <v>3</v>
      </c>
      <c r="G291" s="3">
        <v>4</v>
      </c>
      <c r="H291" s="3">
        <v>5</v>
      </c>
      <c r="I291" s="3">
        <v>4</v>
      </c>
      <c r="J291" s="3">
        <v>4</v>
      </c>
      <c r="K291" s="3">
        <v>4</v>
      </c>
      <c r="L291" s="3">
        <v>5</v>
      </c>
      <c r="M291" s="3">
        <v>3</v>
      </c>
      <c r="N291" s="3">
        <v>4</v>
      </c>
      <c r="O291" s="3">
        <v>4</v>
      </c>
      <c r="P291" s="3">
        <v>3</v>
      </c>
      <c r="Q291" s="3">
        <v>3</v>
      </c>
      <c r="R291" s="3">
        <v>3</v>
      </c>
      <c r="S291" s="3">
        <v>4</v>
      </c>
      <c r="T291" s="3">
        <v>1</v>
      </c>
      <c r="U291" s="3">
        <f t="shared" si="9"/>
        <v>58</v>
      </c>
      <c r="V291" s="53">
        <v>5</v>
      </c>
    </row>
    <row r="292" spans="1:22" x14ac:dyDescent="0.3">
      <c r="A292" s="122">
        <v>6690</v>
      </c>
      <c r="B292" s="3">
        <v>0</v>
      </c>
      <c r="C292" s="3">
        <v>1995</v>
      </c>
      <c r="D292" s="3">
        <v>22</v>
      </c>
      <c r="E292" s="88" t="str">
        <f t="shared" si="8"/>
        <v>15-25</v>
      </c>
      <c r="F292" s="3">
        <v>4</v>
      </c>
      <c r="G292" s="3">
        <v>3</v>
      </c>
      <c r="H292" s="3">
        <v>4</v>
      </c>
      <c r="I292" s="3">
        <v>4</v>
      </c>
      <c r="J292" s="3">
        <v>5</v>
      </c>
      <c r="K292" s="3">
        <v>5</v>
      </c>
      <c r="L292" s="3">
        <v>4</v>
      </c>
      <c r="M292" s="3">
        <v>4</v>
      </c>
      <c r="N292" s="3">
        <v>4</v>
      </c>
      <c r="O292" s="3">
        <v>2</v>
      </c>
      <c r="P292" s="3">
        <v>4</v>
      </c>
      <c r="Q292" s="3">
        <v>5</v>
      </c>
      <c r="R292" s="3">
        <v>4</v>
      </c>
      <c r="S292" s="3">
        <v>2</v>
      </c>
      <c r="T292" s="3">
        <v>1</v>
      </c>
      <c r="U292" s="3">
        <f t="shared" si="9"/>
        <v>59</v>
      </c>
      <c r="V292" s="53">
        <v>5</v>
      </c>
    </row>
    <row r="293" spans="1:22" x14ac:dyDescent="0.3">
      <c r="A293" s="122">
        <v>6696</v>
      </c>
      <c r="B293" s="3">
        <v>0</v>
      </c>
      <c r="C293" s="3">
        <v>1996</v>
      </c>
      <c r="D293" s="3">
        <v>21</v>
      </c>
      <c r="E293" s="88" t="str">
        <f t="shared" si="8"/>
        <v>15-25</v>
      </c>
      <c r="F293" s="3">
        <v>5</v>
      </c>
      <c r="G293" s="3">
        <v>4</v>
      </c>
      <c r="H293" s="3">
        <v>4</v>
      </c>
      <c r="I293" s="3">
        <v>2</v>
      </c>
      <c r="J293" s="3">
        <v>4</v>
      </c>
      <c r="K293" s="3">
        <v>4</v>
      </c>
      <c r="L293" s="3">
        <v>4</v>
      </c>
      <c r="M293" s="3">
        <v>5</v>
      </c>
      <c r="N293" s="3">
        <v>5</v>
      </c>
      <c r="O293" s="3">
        <v>3</v>
      </c>
      <c r="P293" s="3">
        <v>4</v>
      </c>
      <c r="Q293" s="3">
        <v>3</v>
      </c>
      <c r="R293" s="3">
        <v>5</v>
      </c>
      <c r="S293" s="3">
        <v>5</v>
      </c>
      <c r="T293" s="3">
        <v>2</v>
      </c>
      <c r="U293" s="3">
        <f t="shared" si="9"/>
        <v>61</v>
      </c>
      <c r="V293" s="53">
        <v>5</v>
      </c>
    </row>
    <row r="294" spans="1:22" x14ac:dyDescent="0.3">
      <c r="A294" s="122">
        <v>6703</v>
      </c>
      <c r="B294" s="3">
        <v>0</v>
      </c>
      <c r="C294" s="3">
        <v>1998</v>
      </c>
      <c r="D294" s="3">
        <v>19</v>
      </c>
      <c r="E294" s="88" t="str">
        <f t="shared" si="8"/>
        <v>15-25</v>
      </c>
      <c r="F294" s="3">
        <v>4</v>
      </c>
      <c r="G294" s="3">
        <v>5</v>
      </c>
      <c r="H294" s="3">
        <v>4</v>
      </c>
      <c r="I294" s="3">
        <v>3</v>
      </c>
      <c r="J294" s="3">
        <v>4</v>
      </c>
      <c r="K294" s="3">
        <v>4</v>
      </c>
      <c r="L294" s="3">
        <v>5</v>
      </c>
      <c r="M294" s="3">
        <v>3</v>
      </c>
      <c r="N294" s="3">
        <v>4</v>
      </c>
      <c r="O294" s="3">
        <v>4</v>
      </c>
      <c r="P294" s="3">
        <v>5</v>
      </c>
      <c r="Q294" s="3">
        <v>3</v>
      </c>
      <c r="R294" s="3">
        <v>4</v>
      </c>
      <c r="S294" s="3">
        <v>4</v>
      </c>
      <c r="T294" s="3">
        <v>4</v>
      </c>
      <c r="U294" s="3">
        <f t="shared" si="9"/>
        <v>58</v>
      </c>
      <c r="V294" s="53">
        <v>5</v>
      </c>
    </row>
    <row r="295" spans="1:22" x14ac:dyDescent="0.3">
      <c r="A295" s="122">
        <v>6718</v>
      </c>
      <c r="B295" s="3">
        <v>0</v>
      </c>
      <c r="C295" s="3">
        <v>1994</v>
      </c>
      <c r="D295" s="3">
        <v>23</v>
      </c>
      <c r="E295" s="88" t="str">
        <f t="shared" si="8"/>
        <v>15-25</v>
      </c>
      <c r="F295" s="3">
        <v>4</v>
      </c>
      <c r="G295" s="3">
        <v>3</v>
      </c>
      <c r="H295" s="3">
        <v>4</v>
      </c>
      <c r="I295" s="3">
        <v>4</v>
      </c>
      <c r="J295" s="3">
        <v>5</v>
      </c>
      <c r="K295" s="3">
        <v>5</v>
      </c>
      <c r="L295" s="3">
        <v>4</v>
      </c>
      <c r="M295" s="3">
        <v>4</v>
      </c>
      <c r="N295" s="3">
        <v>4</v>
      </c>
      <c r="O295" s="3">
        <v>2</v>
      </c>
      <c r="P295" s="3">
        <v>4</v>
      </c>
      <c r="Q295" s="3">
        <v>4</v>
      </c>
      <c r="R295" s="3">
        <v>4</v>
      </c>
      <c r="S295" s="3">
        <v>4</v>
      </c>
      <c r="T295" s="3">
        <v>1</v>
      </c>
      <c r="U295" s="3">
        <f t="shared" si="9"/>
        <v>60</v>
      </c>
      <c r="V295" s="53" t="s">
        <v>695</v>
      </c>
    </row>
    <row r="296" spans="1:22" x14ac:dyDescent="0.3">
      <c r="A296" s="122">
        <v>6720</v>
      </c>
      <c r="B296" s="3">
        <v>1</v>
      </c>
      <c r="C296" s="3">
        <v>1996</v>
      </c>
      <c r="D296" s="3">
        <v>21</v>
      </c>
      <c r="E296" s="88" t="str">
        <f t="shared" si="8"/>
        <v>15-25</v>
      </c>
      <c r="F296" s="3">
        <v>4</v>
      </c>
      <c r="G296" s="3">
        <v>4</v>
      </c>
      <c r="H296" s="3">
        <v>4</v>
      </c>
      <c r="I296" s="3">
        <v>5</v>
      </c>
      <c r="J296" s="3">
        <v>5</v>
      </c>
      <c r="K296" s="3">
        <v>4</v>
      </c>
      <c r="L296" s="3">
        <v>5</v>
      </c>
      <c r="M296" s="3">
        <v>4</v>
      </c>
      <c r="N296" s="3">
        <v>5</v>
      </c>
      <c r="O296" s="3">
        <v>4</v>
      </c>
      <c r="P296" s="3">
        <v>5</v>
      </c>
      <c r="Q296" s="3">
        <v>5</v>
      </c>
      <c r="R296" s="3">
        <v>5</v>
      </c>
      <c r="S296" s="3">
        <v>5</v>
      </c>
      <c r="T296" s="3">
        <v>3</v>
      </c>
      <c r="U296" s="3">
        <f t="shared" si="9"/>
        <v>67</v>
      </c>
      <c r="V296" s="53" t="s">
        <v>695</v>
      </c>
    </row>
    <row r="297" spans="1:22" x14ac:dyDescent="0.3">
      <c r="A297" s="122">
        <v>6730</v>
      </c>
      <c r="B297" s="3">
        <v>0</v>
      </c>
      <c r="C297" s="3">
        <v>1966</v>
      </c>
      <c r="D297" s="3">
        <v>51</v>
      </c>
      <c r="E297" s="88" t="str">
        <f t="shared" si="8"/>
        <v>26-83</v>
      </c>
      <c r="F297" s="3">
        <v>2</v>
      </c>
      <c r="G297" s="3">
        <v>2</v>
      </c>
      <c r="H297" s="3">
        <v>4</v>
      </c>
      <c r="I297" s="3">
        <v>3</v>
      </c>
      <c r="J297" s="3">
        <v>4</v>
      </c>
      <c r="K297" s="3">
        <v>4</v>
      </c>
      <c r="L297" s="3">
        <v>2</v>
      </c>
      <c r="M297" s="3">
        <v>2</v>
      </c>
      <c r="N297" s="3">
        <v>3</v>
      </c>
      <c r="O297" s="3">
        <v>2</v>
      </c>
      <c r="P297" s="3">
        <v>2</v>
      </c>
      <c r="Q297" s="3">
        <v>4</v>
      </c>
      <c r="R297" s="3">
        <v>4</v>
      </c>
      <c r="S297" s="3">
        <v>4</v>
      </c>
      <c r="T297" s="3">
        <v>3</v>
      </c>
      <c r="U297" s="3">
        <f t="shared" si="9"/>
        <v>45</v>
      </c>
      <c r="V297" s="53">
        <v>5</v>
      </c>
    </row>
    <row r="298" spans="1:22" x14ac:dyDescent="0.3">
      <c r="A298" s="122">
        <v>3378</v>
      </c>
      <c r="B298" s="3">
        <v>0</v>
      </c>
      <c r="C298" s="3">
        <v>1981</v>
      </c>
      <c r="D298" s="3">
        <v>36</v>
      </c>
      <c r="E298" s="88" t="str">
        <f t="shared" si="8"/>
        <v>26-83</v>
      </c>
      <c r="F298" s="3">
        <v>2</v>
      </c>
      <c r="G298" s="3">
        <v>3</v>
      </c>
      <c r="H298" s="3">
        <v>4</v>
      </c>
      <c r="I298" s="3">
        <v>3</v>
      </c>
      <c r="J298" s="3">
        <v>4</v>
      </c>
      <c r="K298" s="3">
        <v>2</v>
      </c>
      <c r="L298" s="3">
        <v>5</v>
      </c>
      <c r="M298" s="3">
        <v>3</v>
      </c>
      <c r="N298" s="3">
        <v>3</v>
      </c>
      <c r="O298" s="3">
        <v>4</v>
      </c>
      <c r="P298" s="3">
        <v>4</v>
      </c>
      <c r="Q298" s="3">
        <v>4</v>
      </c>
      <c r="R298" s="3">
        <v>3</v>
      </c>
      <c r="S298" s="3">
        <v>4</v>
      </c>
      <c r="T298" s="3">
        <v>2</v>
      </c>
      <c r="U298" s="3">
        <f t="shared" si="9"/>
        <v>52</v>
      </c>
      <c r="V298" s="53" t="s">
        <v>695</v>
      </c>
    </row>
    <row r="299" spans="1:22" x14ac:dyDescent="0.3">
      <c r="A299" s="122">
        <v>5894</v>
      </c>
      <c r="B299" s="3">
        <v>0</v>
      </c>
      <c r="C299" s="3">
        <v>1993</v>
      </c>
      <c r="D299" s="3">
        <v>24</v>
      </c>
      <c r="E299" s="88" t="str">
        <f t="shared" si="8"/>
        <v>15-25</v>
      </c>
      <c r="F299" s="3">
        <v>4</v>
      </c>
      <c r="G299" s="3">
        <v>2</v>
      </c>
      <c r="H299" s="3">
        <v>2</v>
      </c>
      <c r="I299" s="3">
        <v>2</v>
      </c>
      <c r="J299" s="3">
        <v>5</v>
      </c>
      <c r="K299" s="3">
        <v>3</v>
      </c>
      <c r="L299" s="3">
        <v>4</v>
      </c>
      <c r="M299" s="3">
        <v>2</v>
      </c>
      <c r="N299" s="3">
        <v>4</v>
      </c>
      <c r="O299" s="3">
        <v>2</v>
      </c>
      <c r="P299" s="3">
        <v>3</v>
      </c>
      <c r="Q299" s="3">
        <v>2</v>
      </c>
      <c r="R299" s="3">
        <v>4</v>
      </c>
      <c r="S299" s="3">
        <v>4</v>
      </c>
      <c r="T299" s="3">
        <v>5</v>
      </c>
      <c r="U299" s="3">
        <f t="shared" si="9"/>
        <v>44</v>
      </c>
      <c r="V299" s="53">
        <v>5</v>
      </c>
    </row>
    <row r="300" spans="1:22" x14ac:dyDescent="0.3">
      <c r="A300" s="122">
        <v>3515</v>
      </c>
      <c r="B300" s="3">
        <v>1</v>
      </c>
      <c r="C300" s="3">
        <v>1994</v>
      </c>
      <c r="D300" s="3">
        <v>23</v>
      </c>
      <c r="E300" s="88" t="str">
        <f t="shared" si="8"/>
        <v>15-25</v>
      </c>
      <c r="F300" s="3">
        <v>2</v>
      </c>
      <c r="G300" s="3">
        <v>3</v>
      </c>
      <c r="H300" s="3">
        <v>3</v>
      </c>
      <c r="I300" s="3">
        <v>2</v>
      </c>
      <c r="J300" s="3">
        <v>4</v>
      </c>
      <c r="K300" s="3">
        <v>5</v>
      </c>
      <c r="L300" s="3">
        <v>4</v>
      </c>
      <c r="M300" s="3">
        <v>2</v>
      </c>
      <c r="N300" s="3">
        <v>4</v>
      </c>
      <c r="O300" s="3">
        <v>4</v>
      </c>
      <c r="P300" s="3">
        <v>2</v>
      </c>
      <c r="Q300" s="3">
        <v>4</v>
      </c>
      <c r="R300" s="3">
        <v>2</v>
      </c>
      <c r="S300" s="3">
        <v>2</v>
      </c>
      <c r="T300" s="3">
        <v>3</v>
      </c>
      <c r="U300" s="3">
        <f t="shared" si="9"/>
        <v>46</v>
      </c>
      <c r="V300" s="53">
        <v>1</v>
      </c>
    </row>
    <row r="301" spans="1:22" x14ac:dyDescent="0.3">
      <c r="A301" s="122">
        <v>6759</v>
      </c>
      <c r="B301" s="3">
        <v>0</v>
      </c>
      <c r="C301" s="3">
        <v>2000</v>
      </c>
      <c r="D301" s="3">
        <v>17</v>
      </c>
      <c r="E301" s="88" t="str">
        <f t="shared" si="8"/>
        <v>15-25</v>
      </c>
      <c r="F301" s="3">
        <v>3</v>
      </c>
      <c r="G301" s="3">
        <v>1</v>
      </c>
      <c r="H301" s="3">
        <v>5</v>
      </c>
      <c r="I301" s="3">
        <v>4</v>
      </c>
      <c r="J301" s="3">
        <v>1</v>
      </c>
      <c r="K301" s="3">
        <v>3</v>
      </c>
      <c r="L301" s="3">
        <v>2</v>
      </c>
      <c r="M301" s="3">
        <v>5</v>
      </c>
      <c r="N301" s="3">
        <v>2</v>
      </c>
      <c r="O301" s="3">
        <v>4</v>
      </c>
      <c r="P301" s="3">
        <v>2</v>
      </c>
      <c r="Q301" s="3">
        <v>2</v>
      </c>
      <c r="R301" s="3">
        <v>4</v>
      </c>
      <c r="S301" s="3">
        <v>4</v>
      </c>
      <c r="T301" s="3">
        <v>5</v>
      </c>
      <c r="U301" s="3">
        <f t="shared" si="9"/>
        <v>43</v>
      </c>
      <c r="V301" s="53">
        <v>1</v>
      </c>
    </row>
    <row r="302" spans="1:22" x14ac:dyDescent="0.3">
      <c r="A302" s="122">
        <v>6767</v>
      </c>
      <c r="B302" s="3">
        <v>0</v>
      </c>
      <c r="C302" s="3">
        <v>1998</v>
      </c>
      <c r="D302" s="3">
        <v>19</v>
      </c>
      <c r="E302" s="88" t="str">
        <f t="shared" si="8"/>
        <v>15-25</v>
      </c>
      <c r="F302" s="3">
        <v>4</v>
      </c>
      <c r="G302" s="3">
        <v>1</v>
      </c>
      <c r="H302" s="3">
        <v>1</v>
      </c>
      <c r="I302" s="3">
        <v>4</v>
      </c>
      <c r="J302" s="3">
        <v>5</v>
      </c>
      <c r="K302" s="3">
        <v>4</v>
      </c>
      <c r="L302" s="3">
        <v>5</v>
      </c>
      <c r="M302" s="3">
        <v>4</v>
      </c>
      <c r="N302" s="3">
        <v>2</v>
      </c>
      <c r="O302" s="3">
        <v>5</v>
      </c>
      <c r="P302" s="3">
        <v>4</v>
      </c>
      <c r="Q302" s="3">
        <v>3</v>
      </c>
      <c r="R302" s="3">
        <v>2</v>
      </c>
      <c r="S302" s="3">
        <v>5</v>
      </c>
      <c r="T302" s="3">
        <v>4</v>
      </c>
      <c r="U302" s="3">
        <f t="shared" si="9"/>
        <v>51</v>
      </c>
      <c r="V302" s="53">
        <v>5</v>
      </c>
    </row>
    <row r="303" spans="1:22" x14ac:dyDescent="0.3">
      <c r="A303" s="122">
        <v>6769</v>
      </c>
      <c r="B303" s="3">
        <v>0</v>
      </c>
      <c r="C303" s="3">
        <v>1990</v>
      </c>
      <c r="D303" s="3">
        <v>27</v>
      </c>
      <c r="E303" s="88" t="str">
        <f t="shared" si="8"/>
        <v>26-83</v>
      </c>
      <c r="F303" s="3">
        <v>4</v>
      </c>
      <c r="G303" s="3">
        <v>2</v>
      </c>
      <c r="H303" s="3">
        <v>2</v>
      </c>
      <c r="I303" s="3">
        <v>2</v>
      </c>
      <c r="J303" s="3">
        <v>4</v>
      </c>
      <c r="K303" s="3">
        <v>4</v>
      </c>
      <c r="L303" s="3">
        <v>2</v>
      </c>
      <c r="M303" s="3">
        <v>2</v>
      </c>
      <c r="N303" s="3">
        <v>4</v>
      </c>
      <c r="O303" s="3">
        <v>2</v>
      </c>
      <c r="P303" s="3">
        <v>4</v>
      </c>
      <c r="Q303" s="3">
        <v>4</v>
      </c>
      <c r="R303" s="3">
        <v>2</v>
      </c>
      <c r="S303" s="3">
        <v>4</v>
      </c>
      <c r="T303" s="3">
        <v>4</v>
      </c>
      <c r="U303" s="3">
        <f t="shared" si="9"/>
        <v>44</v>
      </c>
      <c r="V303" s="53">
        <v>1</v>
      </c>
    </row>
    <row r="304" spans="1:22" x14ac:dyDescent="0.3">
      <c r="A304" s="122">
        <v>6773</v>
      </c>
      <c r="B304" s="3">
        <v>0</v>
      </c>
      <c r="C304" s="3">
        <v>1958</v>
      </c>
      <c r="D304" s="3">
        <v>59</v>
      </c>
      <c r="E304" s="88" t="str">
        <f t="shared" si="8"/>
        <v>26-83</v>
      </c>
      <c r="F304" s="3">
        <v>2</v>
      </c>
      <c r="G304" s="3">
        <v>2</v>
      </c>
      <c r="H304" s="3">
        <v>5</v>
      </c>
      <c r="I304" s="3">
        <v>4</v>
      </c>
      <c r="J304" s="3">
        <v>5</v>
      </c>
      <c r="K304" s="3">
        <v>2</v>
      </c>
      <c r="L304" s="3">
        <v>5</v>
      </c>
      <c r="M304" s="3">
        <v>5</v>
      </c>
      <c r="N304" s="3">
        <v>5</v>
      </c>
      <c r="O304" s="3">
        <v>3</v>
      </c>
      <c r="P304" s="3">
        <v>2</v>
      </c>
      <c r="Q304" s="3">
        <v>4</v>
      </c>
      <c r="R304" s="3">
        <v>4</v>
      </c>
      <c r="S304" s="3">
        <v>5</v>
      </c>
      <c r="T304" s="3">
        <v>1</v>
      </c>
      <c r="U304" s="3">
        <f t="shared" si="9"/>
        <v>58</v>
      </c>
      <c r="V304" s="53" t="s">
        <v>695</v>
      </c>
    </row>
    <row r="305" spans="1:22" x14ac:dyDescent="0.3">
      <c r="A305" s="122">
        <v>6797</v>
      </c>
      <c r="B305" s="3">
        <v>0</v>
      </c>
      <c r="C305" s="3">
        <v>1998</v>
      </c>
      <c r="D305" s="3">
        <v>19</v>
      </c>
      <c r="E305" s="88" t="str">
        <f t="shared" si="8"/>
        <v>15-25</v>
      </c>
      <c r="F305" s="3">
        <v>4</v>
      </c>
      <c r="G305" s="3">
        <v>1</v>
      </c>
      <c r="H305" s="3">
        <v>2</v>
      </c>
      <c r="I305" s="3">
        <v>3</v>
      </c>
      <c r="J305" s="3">
        <v>2</v>
      </c>
      <c r="K305" s="3">
        <v>4</v>
      </c>
      <c r="L305" s="3">
        <v>4</v>
      </c>
      <c r="M305" s="3">
        <v>4</v>
      </c>
      <c r="N305" s="3">
        <v>5</v>
      </c>
      <c r="O305" s="3">
        <v>5</v>
      </c>
      <c r="P305" s="3">
        <v>4</v>
      </c>
      <c r="Q305" s="3">
        <v>2</v>
      </c>
      <c r="R305" s="3">
        <v>4</v>
      </c>
      <c r="S305" s="3">
        <v>2</v>
      </c>
      <c r="T305" s="3">
        <v>3</v>
      </c>
      <c r="U305" s="3">
        <f t="shared" si="9"/>
        <v>49</v>
      </c>
      <c r="V305" s="53">
        <v>5</v>
      </c>
    </row>
    <row r="306" spans="1:22" x14ac:dyDescent="0.3">
      <c r="A306" s="122">
        <v>6827</v>
      </c>
      <c r="B306" s="3">
        <v>0</v>
      </c>
      <c r="C306" s="3">
        <v>1972</v>
      </c>
      <c r="D306" s="3">
        <v>45</v>
      </c>
      <c r="E306" s="88" t="str">
        <f t="shared" si="8"/>
        <v>26-83</v>
      </c>
      <c r="F306" s="3">
        <v>3</v>
      </c>
      <c r="G306" s="3">
        <v>4</v>
      </c>
      <c r="H306" s="3">
        <v>3</v>
      </c>
      <c r="I306" s="3">
        <v>4</v>
      </c>
      <c r="J306" s="3">
        <v>5</v>
      </c>
      <c r="K306" s="3">
        <v>5</v>
      </c>
      <c r="L306" s="3">
        <v>5</v>
      </c>
      <c r="M306" s="3">
        <v>1</v>
      </c>
      <c r="N306" s="3">
        <v>5</v>
      </c>
      <c r="O306" s="3">
        <v>5</v>
      </c>
      <c r="P306" s="3">
        <v>4</v>
      </c>
      <c r="Q306" s="3">
        <v>2</v>
      </c>
      <c r="R306" s="3">
        <v>3</v>
      </c>
      <c r="S306" s="3">
        <v>4</v>
      </c>
      <c r="T306" s="3">
        <v>1</v>
      </c>
      <c r="U306" s="3">
        <f t="shared" si="9"/>
        <v>58</v>
      </c>
      <c r="V306" s="53">
        <v>5</v>
      </c>
    </row>
    <row r="307" spans="1:22" x14ac:dyDescent="0.3">
      <c r="A307" s="122">
        <v>6780</v>
      </c>
      <c r="B307" s="3">
        <v>0</v>
      </c>
      <c r="C307" s="3">
        <v>1992</v>
      </c>
      <c r="D307" s="3">
        <v>25</v>
      </c>
      <c r="E307" s="88" t="str">
        <f t="shared" si="8"/>
        <v>15-25</v>
      </c>
      <c r="F307" s="3">
        <v>3</v>
      </c>
      <c r="G307" s="3">
        <v>2</v>
      </c>
      <c r="H307" s="3">
        <v>5</v>
      </c>
      <c r="I307" s="3">
        <v>3</v>
      </c>
      <c r="J307" s="3">
        <v>5</v>
      </c>
      <c r="K307" s="3">
        <v>2</v>
      </c>
      <c r="L307" s="3">
        <v>5</v>
      </c>
      <c r="M307" s="3">
        <v>4</v>
      </c>
      <c r="N307" s="3">
        <v>4</v>
      </c>
      <c r="O307" s="3">
        <v>4</v>
      </c>
      <c r="P307" s="3">
        <v>2</v>
      </c>
      <c r="Q307" s="3">
        <v>4</v>
      </c>
      <c r="R307" s="3">
        <v>5</v>
      </c>
      <c r="S307" s="3">
        <v>4</v>
      </c>
      <c r="T307" s="3">
        <v>2</v>
      </c>
      <c r="U307" s="3">
        <f t="shared" si="9"/>
        <v>56</v>
      </c>
      <c r="V307" s="53">
        <v>5</v>
      </c>
    </row>
    <row r="308" spans="1:22" x14ac:dyDescent="0.3">
      <c r="A308" s="122">
        <v>6898</v>
      </c>
      <c r="B308" s="3">
        <v>0</v>
      </c>
      <c r="C308" s="3">
        <v>1993</v>
      </c>
      <c r="D308" s="3">
        <v>24</v>
      </c>
      <c r="E308" s="88" t="str">
        <f t="shared" si="8"/>
        <v>15-25</v>
      </c>
      <c r="F308" s="3">
        <v>4</v>
      </c>
      <c r="G308" s="3">
        <v>4</v>
      </c>
      <c r="H308" s="3">
        <v>5</v>
      </c>
      <c r="I308" s="3">
        <v>3</v>
      </c>
      <c r="J308" s="3">
        <v>4</v>
      </c>
      <c r="K308" s="3">
        <v>4</v>
      </c>
      <c r="L308" s="3">
        <v>2</v>
      </c>
      <c r="M308" s="3">
        <v>4</v>
      </c>
      <c r="N308" s="3">
        <v>4</v>
      </c>
      <c r="O308" s="3">
        <v>3</v>
      </c>
      <c r="P308" s="3">
        <v>4</v>
      </c>
      <c r="Q308" s="3">
        <v>5</v>
      </c>
      <c r="R308" s="3">
        <v>3</v>
      </c>
      <c r="S308" s="3">
        <v>2</v>
      </c>
      <c r="T308" s="3">
        <v>2</v>
      </c>
      <c r="U308" s="3">
        <f t="shared" si="9"/>
        <v>55</v>
      </c>
      <c r="V308" s="53" t="s">
        <v>695</v>
      </c>
    </row>
    <row r="309" spans="1:22" x14ac:dyDescent="0.3">
      <c r="A309" s="122">
        <v>6925</v>
      </c>
      <c r="B309" s="3">
        <v>1</v>
      </c>
      <c r="C309" s="3">
        <v>1995</v>
      </c>
      <c r="D309" s="3">
        <v>22</v>
      </c>
      <c r="E309" s="88" t="str">
        <f t="shared" si="8"/>
        <v>15-25</v>
      </c>
      <c r="F309" s="3">
        <v>4</v>
      </c>
      <c r="G309" s="3">
        <v>3</v>
      </c>
      <c r="H309" s="3">
        <v>4</v>
      </c>
      <c r="I309" s="3">
        <v>4</v>
      </c>
      <c r="J309" s="3">
        <v>4</v>
      </c>
      <c r="K309" s="3">
        <v>2</v>
      </c>
      <c r="L309" s="3">
        <v>4</v>
      </c>
      <c r="M309" s="3">
        <v>4</v>
      </c>
      <c r="N309" s="3">
        <v>2</v>
      </c>
      <c r="O309" s="3">
        <v>4</v>
      </c>
      <c r="P309" s="3">
        <v>3</v>
      </c>
      <c r="Q309" s="3">
        <v>3</v>
      </c>
      <c r="R309" s="3">
        <v>5</v>
      </c>
      <c r="S309" s="3">
        <v>4</v>
      </c>
      <c r="T309" s="3">
        <v>3</v>
      </c>
      <c r="U309" s="3">
        <f t="shared" si="9"/>
        <v>53</v>
      </c>
      <c r="V309" s="53" t="s">
        <v>695</v>
      </c>
    </row>
    <row r="310" spans="1:22" x14ac:dyDescent="0.3">
      <c r="A310" s="122">
        <v>6996</v>
      </c>
      <c r="B310" s="3">
        <v>0</v>
      </c>
      <c r="C310" s="3">
        <v>1974</v>
      </c>
      <c r="D310" s="3">
        <v>43</v>
      </c>
      <c r="E310" s="88" t="str">
        <f t="shared" si="8"/>
        <v>26-83</v>
      </c>
      <c r="F310" s="3">
        <v>4</v>
      </c>
      <c r="G310" s="3">
        <v>2</v>
      </c>
      <c r="H310" s="3">
        <v>4</v>
      </c>
      <c r="I310" s="3">
        <v>4</v>
      </c>
      <c r="J310" s="3">
        <v>4</v>
      </c>
      <c r="K310" s="3">
        <v>5</v>
      </c>
      <c r="L310" s="3">
        <v>5</v>
      </c>
      <c r="M310" s="3">
        <v>4</v>
      </c>
      <c r="N310" s="3">
        <v>3</v>
      </c>
      <c r="O310" s="3">
        <v>3</v>
      </c>
      <c r="P310" s="3">
        <v>4</v>
      </c>
      <c r="Q310" s="3">
        <v>3</v>
      </c>
      <c r="R310" s="3">
        <v>4</v>
      </c>
      <c r="S310" s="3">
        <v>4</v>
      </c>
      <c r="T310" s="3">
        <v>1</v>
      </c>
      <c r="U310" s="3">
        <f t="shared" si="9"/>
        <v>58</v>
      </c>
      <c r="V310" s="53">
        <v>5</v>
      </c>
    </row>
    <row r="311" spans="1:22" x14ac:dyDescent="0.3">
      <c r="A311" s="122">
        <v>6957</v>
      </c>
      <c r="B311" s="3">
        <v>0</v>
      </c>
      <c r="C311" s="3">
        <v>1997</v>
      </c>
      <c r="D311" s="3">
        <v>20</v>
      </c>
      <c r="E311" s="88" t="str">
        <f t="shared" si="8"/>
        <v>15-25</v>
      </c>
      <c r="F311" s="3">
        <v>2</v>
      </c>
      <c r="G311" s="3">
        <v>3</v>
      </c>
      <c r="H311" s="3">
        <v>2</v>
      </c>
      <c r="I311" s="3">
        <v>3</v>
      </c>
      <c r="J311" s="3">
        <v>4</v>
      </c>
      <c r="K311" s="3">
        <v>4</v>
      </c>
      <c r="L311" s="3">
        <v>2</v>
      </c>
      <c r="M311" s="3">
        <v>2</v>
      </c>
      <c r="N311" s="3">
        <v>4</v>
      </c>
      <c r="O311" s="3">
        <v>2</v>
      </c>
      <c r="P311" s="3">
        <v>2</v>
      </c>
      <c r="Q311" s="3">
        <v>4</v>
      </c>
      <c r="R311" s="3">
        <v>1</v>
      </c>
      <c r="S311" s="3">
        <v>2</v>
      </c>
      <c r="T311" s="3">
        <v>3</v>
      </c>
      <c r="U311" s="3">
        <f t="shared" si="9"/>
        <v>40</v>
      </c>
      <c r="V311" s="53" t="s">
        <v>695</v>
      </c>
    </row>
    <row r="312" spans="1:22" x14ac:dyDescent="0.3">
      <c r="A312" s="122">
        <v>6908</v>
      </c>
      <c r="B312" s="3">
        <v>0</v>
      </c>
      <c r="C312" s="3">
        <v>1991</v>
      </c>
      <c r="D312" s="3">
        <v>26</v>
      </c>
      <c r="E312" s="88" t="str">
        <f t="shared" si="8"/>
        <v>26-83</v>
      </c>
      <c r="F312" s="3">
        <v>5</v>
      </c>
      <c r="G312" s="3">
        <v>1</v>
      </c>
      <c r="H312" s="3">
        <v>4</v>
      </c>
      <c r="I312" s="3">
        <v>4</v>
      </c>
      <c r="J312" s="3">
        <v>5</v>
      </c>
      <c r="K312" s="3">
        <v>1</v>
      </c>
      <c r="L312" s="3">
        <v>5</v>
      </c>
      <c r="M312" s="3">
        <v>4</v>
      </c>
      <c r="N312" s="3">
        <v>4</v>
      </c>
      <c r="O312" s="3">
        <v>2</v>
      </c>
      <c r="P312" s="3">
        <v>2</v>
      </c>
      <c r="Q312" s="3">
        <v>3</v>
      </c>
      <c r="R312" s="3">
        <v>5</v>
      </c>
      <c r="S312" s="3">
        <v>4</v>
      </c>
      <c r="T312" s="3">
        <v>2</v>
      </c>
      <c r="U312" s="3">
        <f t="shared" si="9"/>
        <v>53</v>
      </c>
      <c r="V312" s="53">
        <v>2</v>
      </c>
    </row>
    <row r="313" spans="1:22" x14ac:dyDescent="0.3">
      <c r="A313" s="122">
        <v>7010</v>
      </c>
      <c r="B313" s="3">
        <v>1</v>
      </c>
      <c r="C313" s="3">
        <v>1994</v>
      </c>
      <c r="D313" s="3">
        <v>23</v>
      </c>
      <c r="E313" s="88" t="str">
        <f t="shared" si="8"/>
        <v>15-25</v>
      </c>
      <c r="F313" s="3">
        <v>4</v>
      </c>
      <c r="G313" s="3">
        <v>3</v>
      </c>
      <c r="H313" s="3">
        <v>5</v>
      </c>
      <c r="I313" s="3">
        <v>4</v>
      </c>
      <c r="J313" s="3">
        <v>4</v>
      </c>
      <c r="K313" s="3">
        <v>2</v>
      </c>
      <c r="L313" s="3">
        <v>5</v>
      </c>
      <c r="M313" s="3">
        <v>3</v>
      </c>
      <c r="N313" s="3">
        <v>4</v>
      </c>
      <c r="O313" s="3">
        <v>3</v>
      </c>
      <c r="P313" s="3">
        <v>4</v>
      </c>
      <c r="Q313" s="3">
        <v>2</v>
      </c>
      <c r="R313" s="3">
        <v>5</v>
      </c>
      <c r="S313" s="3">
        <v>4</v>
      </c>
      <c r="T313" s="3">
        <v>3</v>
      </c>
      <c r="U313" s="3">
        <f t="shared" si="9"/>
        <v>55</v>
      </c>
      <c r="V313" s="53" t="s">
        <v>695</v>
      </c>
    </row>
    <row r="314" spans="1:22" x14ac:dyDescent="0.3">
      <c r="A314" s="122">
        <v>7013</v>
      </c>
      <c r="B314" s="3">
        <v>0</v>
      </c>
      <c r="C314" s="3">
        <v>1986</v>
      </c>
      <c r="D314" s="3">
        <v>31</v>
      </c>
      <c r="E314" s="88" t="str">
        <f t="shared" si="8"/>
        <v>26-83</v>
      </c>
      <c r="F314" s="3">
        <v>4</v>
      </c>
      <c r="G314" s="3">
        <v>3</v>
      </c>
      <c r="H314" s="3">
        <v>4</v>
      </c>
      <c r="I314" s="3">
        <v>3</v>
      </c>
      <c r="J314" s="3">
        <v>4</v>
      </c>
      <c r="K314" s="3">
        <v>3</v>
      </c>
      <c r="L314" s="3">
        <v>4</v>
      </c>
      <c r="M314" s="3">
        <v>3</v>
      </c>
      <c r="N314" s="3">
        <v>4</v>
      </c>
      <c r="O314" s="3">
        <v>4</v>
      </c>
      <c r="P314" s="3">
        <v>4</v>
      </c>
      <c r="Q314" s="3">
        <v>4</v>
      </c>
      <c r="R314" s="3">
        <v>4</v>
      </c>
      <c r="S314" s="3">
        <v>4</v>
      </c>
      <c r="T314" s="3">
        <v>2</v>
      </c>
      <c r="U314" s="3">
        <f t="shared" si="9"/>
        <v>56</v>
      </c>
      <c r="V314" s="53">
        <v>5</v>
      </c>
    </row>
    <row r="315" spans="1:22" x14ac:dyDescent="0.3">
      <c r="A315" s="122">
        <v>7044</v>
      </c>
      <c r="B315" s="3">
        <v>0</v>
      </c>
      <c r="C315" s="3">
        <v>1988</v>
      </c>
      <c r="D315" s="3">
        <v>29</v>
      </c>
      <c r="E315" s="88" t="str">
        <f t="shared" si="8"/>
        <v>26-83</v>
      </c>
      <c r="F315" s="3">
        <v>4</v>
      </c>
      <c r="G315" s="3">
        <v>4</v>
      </c>
      <c r="H315" s="3">
        <v>5</v>
      </c>
      <c r="I315" s="3">
        <v>4</v>
      </c>
      <c r="J315" s="3">
        <v>5</v>
      </c>
      <c r="K315" s="3">
        <v>5</v>
      </c>
      <c r="L315" s="3">
        <v>5</v>
      </c>
      <c r="M315" s="3">
        <v>5</v>
      </c>
      <c r="N315" s="3">
        <v>5</v>
      </c>
      <c r="O315" s="3">
        <v>4</v>
      </c>
      <c r="P315" s="3">
        <v>4</v>
      </c>
      <c r="Q315" s="3">
        <v>5</v>
      </c>
      <c r="R315" s="3">
        <v>5</v>
      </c>
      <c r="S315" s="3">
        <v>5</v>
      </c>
      <c r="T315" s="3">
        <v>1</v>
      </c>
      <c r="U315" s="3">
        <f t="shared" si="9"/>
        <v>70</v>
      </c>
      <c r="V315" s="53" t="s">
        <v>695</v>
      </c>
    </row>
    <row r="316" spans="1:22" x14ac:dyDescent="0.3">
      <c r="A316" s="122">
        <v>7081</v>
      </c>
      <c r="B316" s="3">
        <v>0</v>
      </c>
      <c r="C316" s="3">
        <v>1992</v>
      </c>
      <c r="D316" s="3">
        <v>25</v>
      </c>
      <c r="E316" s="88" t="str">
        <f t="shared" si="8"/>
        <v>15-25</v>
      </c>
      <c r="F316" s="3">
        <v>4</v>
      </c>
      <c r="G316" s="3">
        <v>3</v>
      </c>
      <c r="H316" s="3">
        <v>5</v>
      </c>
      <c r="I316" s="3">
        <v>4</v>
      </c>
      <c r="J316" s="3">
        <v>4</v>
      </c>
      <c r="K316" s="3">
        <v>4</v>
      </c>
      <c r="L316" s="3">
        <v>5</v>
      </c>
      <c r="M316" s="3">
        <v>4</v>
      </c>
      <c r="N316" s="3">
        <v>4</v>
      </c>
      <c r="O316" s="3">
        <v>4</v>
      </c>
      <c r="P316" s="3">
        <v>4</v>
      </c>
      <c r="Q316" s="3">
        <v>5</v>
      </c>
      <c r="R316" s="3">
        <v>4</v>
      </c>
      <c r="S316" s="3">
        <v>5</v>
      </c>
      <c r="T316" s="3">
        <v>2</v>
      </c>
      <c r="U316" s="3">
        <f t="shared" si="9"/>
        <v>63</v>
      </c>
      <c r="V316" s="53">
        <v>5</v>
      </c>
    </row>
    <row r="317" spans="1:22" x14ac:dyDescent="0.3">
      <c r="A317" s="122">
        <v>7077</v>
      </c>
      <c r="B317" s="3">
        <v>0</v>
      </c>
      <c r="C317" s="3">
        <v>1991</v>
      </c>
      <c r="D317" s="3">
        <v>26</v>
      </c>
      <c r="E317" s="88" t="str">
        <f t="shared" si="8"/>
        <v>26-83</v>
      </c>
      <c r="F317" s="3">
        <v>4</v>
      </c>
      <c r="G317" s="3">
        <v>5</v>
      </c>
      <c r="H317" s="3">
        <v>4</v>
      </c>
      <c r="I317" s="3">
        <v>4</v>
      </c>
      <c r="J317" s="3">
        <v>5</v>
      </c>
      <c r="K317" s="3">
        <v>5</v>
      </c>
      <c r="L317" s="3">
        <v>5</v>
      </c>
      <c r="M317" s="3">
        <v>5</v>
      </c>
      <c r="N317" s="3">
        <v>4</v>
      </c>
      <c r="O317" s="3">
        <v>4</v>
      </c>
      <c r="P317" s="3">
        <v>4</v>
      </c>
      <c r="Q317" s="3">
        <v>4</v>
      </c>
      <c r="R317" s="3">
        <v>5</v>
      </c>
      <c r="S317" s="3">
        <v>4</v>
      </c>
      <c r="T317" s="3">
        <v>3</v>
      </c>
      <c r="U317" s="3">
        <f t="shared" si="9"/>
        <v>65</v>
      </c>
      <c r="V317" s="53" t="s">
        <v>695</v>
      </c>
    </row>
    <row r="318" spans="1:22" x14ac:dyDescent="0.3">
      <c r="A318" s="122">
        <v>7092</v>
      </c>
      <c r="B318" s="3">
        <v>1</v>
      </c>
      <c r="C318" s="3">
        <v>1995</v>
      </c>
      <c r="D318" s="3">
        <v>22</v>
      </c>
      <c r="E318" s="88" t="str">
        <f t="shared" si="8"/>
        <v>15-25</v>
      </c>
      <c r="F318" s="3">
        <v>1</v>
      </c>
      <c r="G318" s="3">
        <v>1</v>
      </c>
      <c r="H318" s="3">
        <v>5</v>
      </c>
      <c r="I318" s="3">
        <v>5</v>
      </c>
      <c r="J318" s="3">
        <v>2</v>
      </c>
      <c r="K318" s="3">
        <v>5</v>
      </c>
      <c r="L318" s="3">
        <v>5</v>
      </c>
      <c r="M318" s="3">
        <v>1</v>
      </c>
      <c r="N318" s="3">
        <v>5</v>
      </c>
      <c r="O318" s="3">
        <v>5</v>
      </c>
      <c r="P318" s="3">
        <v>4</v>
      </c>
      <c r="Q318" s="3">
        <v>5</v>
      </c>
      <c r="R318" s="3">
        <v>5</v>
      </c>
      <c r="S318" s="3">
        <v>5</v>
      </c>
      <c r="T318" s="3">
        <v>5</v>
      </c>
      <c r="U318" s="3">
        <f t="shared" si="9"/>
        <v>55</v>
      </c>
      <c r="V318" s="53">
        <v>5</v>
      </c>
    </row>
    <row r="319" spans="1:22" x14ac:dyDescent="0.3">
      <c r="A319" s="122">
        <v>7111</v>
      </c>
      <c r="B319" s="3">
        <v>0</v>
      </c>
      <c r="C319" s="3">
        <v>1991</v>
      </c>
      <c r="D319" s="3">
        <v>26</v>
      </c>
      <c r="E319" s="88" t="str">
        <f t="shared" si="8"/>
        <v>26-83</v>
      </c>
      <c r="F319" s="3">
        <v>3</v>
      </c>
      <c r="G319" s="3">
        <v>1</v>
      </c>
      <c r="H319" s="3">
        <v>2</v>
      </c>
      <c r="I319" s="3">
        <v>4</v>
      </c>
      <c r="J319" s="3">
        <v>4</v>
      </c>
      <c r="K319" s="3">
        <v>4</v>
      </c>
      <c r="L319" s="3">
        <v>4</v>
      </c>
      <c r="M319" s="3">
        <v>3</v>
      </c>
      <c r="N319" s="3">
        <v>4</v>
      </c>
      <c r="O319" s="3">
        <v>3</v>
      </c>
      <c r="P319" s="3">
        <v>2</v>
      </c>
      <c r="Q319" s="3">
        <v>2</v>
      </c>
      <c r="R319" s="3">
        <v>4</v>
      </c>
      <c r="S319" s="3">
        <v>4</v>
      </c>
      <c r="T319" s="3">
        <v>2</v>
      </c>
      <c r="U319" s="3">
        <f t="shared" si="9"/>
        <v>48</v>
      </c>
      <c r="V319" s="53">
        <v>3</v>
      </c>
    </row>
    <row r="320" spans="1:22" x14ac:dyDescent="0.3">
      <c r="A320" s="122">
        <v>7123</v>
      </c>
      <c r="B320" s="3">
        <v>0</v>
      </c>
      <c r="C320" s="3">
        <v>1998</v>
      </c>
      <c r="D320" s="3">
        <v>19</v>
      </c>
      <c r="E320" s="88" t="str">
        <f t="shared" si="8"/>
        <v>15-25</v>
      </c>
      <c r="F320" s="3">
        <v>3</v>
      </c>
      <c r="G320" s="3">
        <v>2</v>
      </c>
      <c r="H320" s="3">
        <v>3</v>
      </c>
      <c r="I320" s="3">
        <v>1</v>
      </c>
      <c r="J320" s="3">
        <v>5</v>
      </c>
      <c r="K320" s="3">
        <v>4</v>
      </c>
      <c r="L320" s="3">
        <v>4</v>
      </c>
      <c r="M320" s="3">
        <v>4</v>
      </c>
      <c r="N320" s="3">
        <v>3</v>
      </c>
      <c r="O320" s="3">
        <v>2</v>
      </c>
      <c r="P320" s="3">
        <v>3</v>
      </c>
      <c r="Q320" s="3">
        <v>3</v>
      </c>
      <c r="R320" s="3">
        <v>4</v>
      </c>
      <c r="S320" s="3">
        <v>4</v>
      </c>
      <c r="T320" s="3">
        <v>2</v>
      </c>
      <c r="U320" s="3">
        <f t="shared" si="9"/>
        <v>49</v>
      </c>
      <c r="V320" s="53">
        <v>5</v>
      </c>
    </row>
    <row r="321" spans="1:22" x14ac:dyDescent="0.3">
      <c r="A321" s="122">
        <v>6750</v>
      </c>
      <c r="B321" s="3">
        <v>1</v>
      </c>
      <c r="C321" s="3">
        <v>1997</v>
      </c>
      <c r="D321" s="3">
        <v>20</v>
      </c>
      <c r="E321" s="88" t="str">
        <f t="shared" si="8"/>
        <v>15-25</v>
      </c>
      <c r="F321" s="3">
        <v>3</v>
      </c>
      <c r="G321" s="3">
        <v>2</v>
      </c>
      <c r="H321" s="3">
        <v>5</v>
      </c>
      <c r="I321" s="3">
        <v>4</v>
      </c>
      <c r="J321" s="3">
        <v>4</v>
      </c>
      <c r="K321" s="3">
        <v>5</v>
      </c>
      <c r="L321" s="3">
        <v>5</v>
      </c>
      <c r="M321" s="3">
        <v>3</v>
      </c>
      <c r="N321" s="3">
        <v>3</v>
      </c>
      <c r="O321" s="3">
        <v>4</v>
      </c>
      <c r="P321" s="3">
        <v>5</v>
      </c>
      <c r="Q321" s="3">
        <v>5</v>
      </c>
      <c r="R321" s="3">
        <v>5</v>
      </c>
      <c r="S321" s="3">
        <v>5</v>
      </c>
      <c r="T321" s="3">
        <v>5</v>
      </c>
      <c r="U321" s="3">
        <f t="shared" si="9"/>
        <v>59</v>
      </c>
      <c r="V321" s="53">
        <v>5</v>
      </c>
    </row>
    <row r="322" spans="1:22" x14ac:dyDescent="0.3">
      <c r="A322" s="122">
        <v>7165</v>
      </c>
      <c r="B322" s="3">
        <v>0</v>
      </c>
      <c r="C322" s="3">
        <v>1996</v>
      </c>
      <c r="D322" s="3">
        <v>21</v>
      </c>
      <c r="E322" s="88" t="str">
        <f t="shared" si="8"/>
        <v>15-25</v>
      </c>
      <c r="F322" s="3">
        <v>4</v>
      </c>
      <c r="G322" s="3">
        <v>2</v>
      </c>
      <c r="H322" s="3">
        <v>4</v>
      </c>
      <c r="I322" s="3">
        <v>4</v>
      </c>
      <c r="J322" s="3">
        <v>4</v>
      </c>
      <c r="K322" s="3">
        <v>4</v>
      </c>
      <c r="L322" s="3">
        <v>5</v>
      </c>
      <c r="M322" s="3">
        <v>5</v>
      </c>
      <c r="N322" s="3">
        <v>4</v>
      </c>
      <c r="O322" s="3">
        <v>4</v>
      </c>
      <c r="P322" s="3">
        <v>4</v>
      </c>
      <c r="Q322" s="3">
        <v>5</v>
      </c>
      <c r="R322" s="3">
        <v>4</v>
      </c>
      <c r="S322" s="3">
        <v>3</v>
      </c>
      <c r="T322" s="3">
        <v>3</v>
      </c>
      <c r="U322" s="3">
        <f t="shared" ref="U322:U385" si="10">SUM(F322,G322,H322,I322,J322,K322,L322,M322,N322,O322,P322,Q322,R322,S322,6-T322)</f>
        <v>59</v>
      </c>
      <c r="V322" s="53" t="s">
        <v>695</v>
      </c>
    </row>
    <row r="323" spans="1:22" x14ac:dyDescent="0.3">
      <c r="A323" s="122">
        <v>7256</v>
      </c>
      <c r="B323" s="3">
        <v>0</v>
      </c>
      <c r="C323" s="3">
        <v>1996</v>
      </c>
      <c r="D323" s="3">
        <v>21</v>
      </c>
      <c r="E323" s="88" t="str">
        <f t="shared" ref="E323:E386" si="11">IF(D323&lt;26,"15-25","26-83")</f>
        <v>15-25</v>
      </c>
      <c r="F323" s="3">
        <v>4</v>
      </c>
      <c r="G323" s="3">
        <v>5</v>
      </c>
      <c r="H323" s="3">
        <v>5</v>
      </c>
      <c r="I323" s="3">
        <v>4</v>
      </c>
      <c r="J323" s="3">
        <v>5</v>
      </c>
      <c r="K323" s="3">
        <v>5</v>
      </c>
      <c r="L323" s="3">
        <v>5</v>
      </c>
      <c r="M323" s="3">
        <v>5</v>
      </c>
      <c r="N323" s="3">
        <v>4</v>
      </c>
      <c r="O323" s="3">
        <v>3</v>
      </c>
      <c r="P323" s="3">
        <v>4</v>
      </c>
      <c r="Q323" s="3">
        <v>5</v>
      </c>
      <c r="R323" s="3">
        <v>4</v>
      </c>
      <c r="S323" s="3">
        <v>5</v>
      </c>
      <c r="T323" s="3">
        <v>4</v>
      </c>
      <c r="U323" s="3">
        <f t="shared" si="10"/>
        <v>65</v>
      </c>
      <c r="V323" s="53">
        <v>5</v>
      </c>
    </row>
    <row r="324" spans="1:22" x14ac:dyDescent="0.3">
      <c r="A324" s="122">
        <v>5461</v>
      </c>
      <c r="B324" s="3">
        <v>0</v>
      </c>
      <c r="C324" s="3">
        <v>1996</v>
      </c>
      <c r="D324" s="3">
        <v>21</v>
      </c>
      <c r="E324" s="88" t="str">
        <f t="shared" si="11"/>
        <v>15-25</v>
      </c>
      <c r="F324" s="3">
        <v>4</v>
      </c>
      <c r="G324" s="3">
        <v>4</v>
      </c>
      <c r="H324" s="3">
        <v>5</v>
      </c>
      <c r="I324" s="3">
        <v>3</v>
      </c>
      <c r="J324" s="3">
        <v>4</v>
      </c>
      <c r="K324" s="3">
        <v>3</v>
      </c>
      <c r="L324" s="3">
        <v>4</v>
      </c>
      <c r="M324" s="3">
        <v>4</v>
      </c>
      <c r="N324" s="3">
        <v>4</v>
      </c>
      <c r="O324" s="3">
        <v>2</v>
      </c>
      <c r="P324" s="3">
        <v>4</v>
      </c>
      <c r="Q324" s="3">
        <v>4</v>
      </c>
      <c r="R324" s="3">
        <v>2</v>
      </c>
      <c r="S324" s="3">
        <v>2</v>
      </c>
      <c r="T324" s="3">
        <v>1</v>
      </c>
      <c r="U324" s="3">
        <f t="shared" si="10"/>
        <v>54</v>
      </c>
      <c r="V324" s="53">
        <v>4</v>
      </c>
    </row>
    <row r="325" spans="1:22" x14ac:dyDescent="0.3">
      <c r="A325" s="122">
        <v>7277</v>
      </c>
      <c r="B325" s="3">
        <v>0</v>
      </c>
      <c r="C325" s="3">
        <v>1996</v>
      </c>
      <c r="D325" s="3">
        <v>21</v>
      </c>
      <c r="E325" s="88" t="str">
        <f t="shared" si="11"/>
        <v>15-25</v>
      </c>
      <c r="F325" s="3">
        <v>4</v>
      </c>
      <c r="G325" s="3">
        <v>5</v>
      </c>
      <c r="H325" s="3">
        <v>4</v>
      </c>
      <c r="I325" s="3">
        <v>4</v>
      </c>
      <c r="J325" s="3">
        <v>5</v>
      </c>
      <c r="K325" s="3">
        <v>5</v>
      </c>
      <c r="L325" s="3">
        <v>5</v>
      </c>
      <c r="M325" s="3">
        <v>4</v>
      </c>
      <c r="N325" s="3">
        <v>5</v>
      </c>
      <c r="O325" s="3">
        <v>4</v>
      </c>
      <c r="P325" s="3">
        <v>5</v>
      </c>
      <c r="Q325" s="3">
        <v>4</v>
      </c>
      <c r="R325" s="3">
        <v>4</v>
      </c>
      <c r="S325" s="3">
        <v>4</v>
      </c>
      <c r="T325" s="3">
        <v>2</v>
      </c>
      <c r="U325" s="3">
        <f t="shared" si="10"/>
        <v>66</v>
      </c>
      <c r="V325" s="53">
        <v>5</v>
      </c>
    </row>
    <row r="326" spans="1:22" x14ac:dyDescent="0.3">
      <c r="A326" s="122">
        <v>7304</v>
      </c>
      <c r="B326" s="3">
        <v>1</v>
      </c>
      <c r="C326" s="3">
        <v>1998</v>
      </c>
      <c r="D326" s="3">
        <v>19</v>
      </c>
      <c r="E326" s="88" t="str">
        <f t="shared" si="11"/>
        <v>15-25</v>
      </c>
      <c r="F326" s="3">
        <v>4</v>
      </c>
      <c r="G326" s="3">
        <v>1</v>
      </c>
      <c r="H326" s="3">
        <v>2</v>
      </c>
      <c r="I326" s="3">
        <v>2</v>
      </c>
      <c r="J326" s="3">
        <v>5</v>
      </c>
      <c r="K326" s="3">
        <v>5</v>
      </c>
      <c r="L326" s="3">
        <v>4</v>
      </c>
      <c r="M326" s="3">
        <v>2</v>
      </c>
      <c r="N326" s="3">
        <v>4</v>
      </c>
      <c r="O326" s="3">
        <v>5</v>
      </c>
      <c r="P326" s="3">
        <v>1</v>
      </c>
      <c r="Q326" s="3">
        <v>4</v>
      </c>
      <c r="R326" s="3">
        <v>2</v>
      </c>
      <c r="S326" s="3">
        <v>5</v>
      </c>
      <c r="T326" s="3">
        <v>5</v>
      </c>
      <c r="U326" s="3">
        <f t="shared" si="10"/>
        <v>47</v>
      </c>
      <c r="V326" s="53">
        <v>2.5</v>
      </c>
    </row>
    <row r="327" spans="1:22" x14ac:dyDescent="0.3">
      <c r="A327" s="122">
        <v>7309</v>
      </c>
      <c r="B327" s="3">
        <v>0</v>
      </c>
      <c r="C327" s="3">
        <v>1993</v>
      </c>
      <c r="D327" s="3">
        <v>24</v>
      </c>
      <c r="E327" s="88" t="str">
        <f t="shared" si="11"/>
        <v>15-25</v>
      </c>
      <c r="F327" s="3">
        <v>4</v>
      </c>
      <c r="G327" s="3">
        <v>5</v>
      </c>
      <c r="H327" s="3">
        <v>3</v>
      </c>
      <c r="I327" s="3">
        <v>4</v>
      </c>
      <c r="J327" s="3">
        <v>4</v>
      </c>
      <c r="K327" s="3">
        <v>4</v>
      </c>
      <c r="L327" s="3">
        <v>4</v>
      </c>
      <c r="M327" s="3">
        <v>4</v>
      </c>
      <c r="N327" s="3">
        <v>5</v>
      </c>
      <c r="O327" s="3">
        <v>4</v>
      </c>
      <c r="P327" s="3">
        <v>4</v>
      </c>
      <c r="Q327" s="3">
        <v>4</v>
      </c>
      <c r="R327" s="3">
        <v>4</v>
      </c>
      <c r="S327" s="3">
        <v>5</v>
      </c>
      <c r="T327" s="3">
        <v>1</v>
      </c>
      <c r="U327" s="3">
        <f t="shared" si="10"/>
        <v>63</v>
      </c>
      <c r="V327" s="53">
        <v>5</v>
      </c>
    </row>
    <row r="328" spans="1:22" x14ac:dyDescent="0.3">
      <c r="A328" s="122">
        <v>7302</v>
      </c>
      <c r="B328" s="3">
        <v>0</v>
      </c>
      <c r="C328" s="3">
        <v>1978</v>
      </c>
      <c r="D328" s="3">
        <v>39</v>
      </c>
      <c r="E328" s="88" t="str">
        <f t="shared" si="11"/>
        <v>26-83</v>
      </c>
      <c r="F328" s="3">
        <v>4</v>
      </c>
      <c r="G328" s="3">
        <v>4</v>
      </c>
      <c r="H328" s="3">
        <v>4</v>
      </c>
      <c r="I328" s="3">
        <v>5</v>
      </c>
      <c r="J328" s="3">
        <v>5</v>
      </c>
      <c r="K328" s="3">
        <v>5</v>
      </c>
      <c r="L328" s="3">
        <v>4</v>
      </c>
      <c r="M328" s="3">
        <v>4</v>
      </c>
      <c r="N328" s="3">
        <v>5</v>
      </c>
      <c r="O328" s="3">
        <v>4</v>
      </c>
      <c r="P328" s="3">
        <v>4</v>
      </c>
      <c r="Q328" s="3">
        <v>4</v>
      </c>
      <c r="R328" s="3">
        <v>4</v>
      </c>
      <c r="S328" s="3">
        <v>4</v>
      </c>
      <c r="T328" s="3">
        <v>1</v>
      </c>
      <c r="U328" s="3">
        <f t="shared" si="10"/>
        <v>65</v>
      </c>
      <c r="V328" s="53">
        <v>5</v>
      </c>
    </row>
    <row r="329" spans="1:22" x14ac:dyDescent="0.3">
      <c r="A329" s="122">
        <v>7326</v>
      </c>
      <c r="B329" s="3">
        <v>0</v>
      </c>
      <c r="C329" s="3">
        <v>1994</v>
      </c>
      <c r="D329" s="3">
        <v>23</v>
      </c>
      <c r="E329" s="88" t="str">
        <f t="shared" si="11"/>
        <v>15-25</v>
      </c>
      <c r="F329" s="3">
        <v>5</v>
      </c>
      <c r="G329" s="3">
        <v>5</v>
      </c>
      <c r="H329" s="3">
        <v>5</v>
      </c>
      <c r="I329" s="3">
        <v>4</v>
      </c>
      <c r="J329" s="3">
        <v>4</v>
      </c>
      <c r="K329" s="3">
        <v>4</v>
      </c>
      <c r="L329" s="3">
        <v>3</v>
      </c>
      <c r="M329" s="3">
        <v>5</v>
      </c>
      <c r="N329" s="3">
        <v>5</v>
      </c>
      <c r="O329" s="3">
        <v>5</v>
      </c>
      <c r="P329" s="3">
        <v>4</v>
      </c>
      <c r="Q329" s="3">
        <v>4</v>
      </c>
      <c r="R329" s="3">
        <v>5</v>
      </c>
      <c r="S329" s="3">
        <v>5</v>
      </c>
      <c r="T329" s="3">
        <v>1</v>
      </c>
      <c r="U329" s="3">
        <f t="shared" si="10"/>
        <v>68</v>
      </c>
      <c r="V329" s="53">
        <v>5</v>
      </c>
    </row>
    <row r="330" spans="1:22" x14ac:dyDescent="0.3">
      <c r="A330" s="122">
        <v>7327</v>
      </c>
      <c r="B330" s="3">
        <v>0</v>
      </c>
      <c r="C330" s="3">
        <v>1994</v>
      </c>
      <c r="D330" s="3">
        <v>23</v>
      </c>
      <c r="E330" s="88" t="str">
        <f t="shared" si="11"/>
        <v>15-25</v>
      </c>
      <c r="F330" s="3">
        <v>4</v>
      </c>
      <c r="G330" s="3">
        <v>3</v>
      </c>
      <c r="H330" s="3">
        <v>5</v>
      </c>
      <c r="I330" s="3">
        <v>2</v>
      </c>
      <c r="J330" s="3">
        <v>5</v>
      </c>
      <c r="K330" s="3">
        <v>4</v>
      </c>
      <c r="L330" s="3">
        <v>4</v>
      </c>
      <c r="M330" s="3">
        <v>5</v>
      </c>
      <c r="N330" s="3">
        <v>4</v>
      </c>
      <c r="O330" s="3">
        <v>2</v>
      </c>
      <c r="P330" s="3">
        <v>3</v>
      </c>
      <c r="Q330" s="3">
        <v>2</v>
      </c>
      <c r="R330" s="3">
        <v>4</v>
      </c>
      <c r="S330" s="3">
        <v>2</v>
      </c>
      <c r="T330" s="3">
        <v>2</v>
      </c>
      <c r="U330" s="3">
        <f t="shared" si="10"/>
        <v>53</v>
      </c>
      <c r="V330" s="53">
        <v>5</v>
      </c>
    </row>
    <row r="331" spans="1:22" x14ac:dyDescent="0.3">
      <c r="A331" s="122">
        <v>7333</v>
      </c>
      <c r="B331" s="3">
        <v>1</v>
      </c>
      <c r="C331" s="3">
        <v>1995</v>
      </c>
      <c r="D331" s="3">
        <v>22</v>
      </c>
      <c r="E331" s="88" t="str">
        <f t="shared" si="11"/>
        <v>15-25</v>
      </c>
      <c r="F331" s="3">
        <v>5</v>
      </c>
      <c r="G331" s="3">
        <v>5</v>
      </c>
      <c r="H331" s="3">
        <v>4</v>
      </c>
      <c r="I331" s="3">
        <v>5</v>
      </c>
      <c r="J331" s="3">
        <v>5</v>
      </c>
      <c r="K331" s="3">
        <v>5</v>
      </c>
      <c r="L331" s="3">
        <v>5</v>
      </c>
      <c r="M331" s="3">
        <v>4</v>
      </c>
      <c r="N331" s="3">
        <v>5</v>
      </c>
      <c r="O331" s="3">
        <v>4</v>
      </c>
      <c r="P331" s="3">
        <v>3</v>
      </c>
      <c r="Q331" s="3">
        <v>2</v>
      </c>
      <c r="R331" s="3">
        <v>4</v>
      </c>
      <c r="S331" s="3">
        <v>1</v>
      </c>
      <c r="T331" s="3">
        <v>1</v>
      </c>
      <c r="U331" s="3">
        <f t="shared" si="10"/>
        <v>62</v>
      </c>
      <c r="V331" s="53">
        <v>5</v>
      </c>
    </row>
    <row r="332" spans="1:22" x14ac:dyDescent="0.3">
      <c r="A332" s="122">
        <v>7358</v>
      </c>
      <c r="B332" s="3">
        <v>1</v>
      </c>
      <c r="C332" s="3">
        <v>1993</v>
      </c>
      <c r="D332" s="3">
        <v>24</v>
      </c>
      <c r="E332" s="88" t="str">
        <f t="shared" si="11"/>
        <v>15-25</v>
      </c>
      <c r="F332" s="3">
        <v>4</v>
      </c>
      <c r="G332" s="3">
        <v>4</v>
      </c>
      <c r="H332" s="3">
        <v>4</v>
      </c>
      <c r="I332" s="3">
        <v>4</v>
      </c>
      <c r="J332" s="3">
        <v>2</v>
      </c>
      <c r="K332" s="3">
        <v>4</v>
      </c>
      <c r="L332" s="3">
        <v>4</v>
      </c>
      <c r="M332" s="3">
        <v>4</v>
      </c>
      <c r="N332" s="3">
        <v>4</v>
      </c>
      <c r="O332" s="3">
        <v>3</v>
      </c>
      <c r="P332" s="3">
        <v>2</v>
      </c>
      <c r="Q332" s="3">
        <v>4</v>
      </c>
      <c r="R332" s="3">
        <v>4</v>
      </c>
      <c r="S332" s="3">
        <v>1</v>
      </c>
      <c r="T332" s="3">
        <v>5</v>
      </c>
      <c r="U332" s="3">
        <f t="shared" si="10"/>
        <v>49</v>
      </c>
      <c r="V332" s="53">
        <v>5</v>
      </c>
    </row>
    <row r="333" spans="1:22" x14ac:dyDescent="0.3">
      <c r="A333" s="122">
        <v>7361</v>
      </c>
      <c r="B333" s="3">
        <v>0</v>
      </c>
      <c r="C333" s="3">
        <v>1992</v>
      </c>
      <c r="D333" s="3">
        <v>25</v>
      </c>
      <c r="E333" s="88" t="str">
        <f t="shared" si="11"/>
        <v>15-25</v>
      </c>
      <c r="F333" s="3">
        <v>5</v>
      </c>
      <c r="G333" s="3">
        <v>4</v>
      </c>
      <c r="H333" s="3">
        <v>5</v>
      </c>
      <c r="I333" s="3">
        <v>3</v>
      </c>
      <c r="J333" s="3">
        <v>5</v>
      </c>
      <c r="K333" s="3">
        <v>5</v>
      </c>
      <c r="L333" s="3">
        <v>5</v>
      </c>
      <c r="M333" s="3">
        <v>5</v>
      </c>
      <c r="N333" s="3">
        <v>5</v>
      </c>
      <c r="O333" s="3">
        <v>4</v>
      </c>
      <c r="P333" s="3">
        <v>5</v>
      </c>
      <c r="Q333" s="3">
        <v>4</v>
      </c>
      <c r="R333" s="3">
        <v>5</v>
      </c>
      <c r="S333" s="3">
        <v>5</v>
      </c>
      <c r="T333" s="3">
        <v>1</v>
      </c>
      <c r="U333" s="3">
        <f t="shared" si="10"/>
        <v>70</v>
      </c>
      <c r="V333" s="53">
        <v>5</v>
      </c>
    </row>
    <row r="334" spans="1:22" x14ac:dyDescent="0.3">
      <c r="A334" s="122">
        <v>6723</v>
      </c>
      <c r="B334" s="3">
        <v>0</v>
      </c>
      <c r="C334" s="3">
        <v>1999</v>
      </c>
      <c r="D334" s="3">
        <v>18</v>
      </c>
      <c r="E334" s="88" t="str">
        <f t="shared" si="11"/>
        <v>15-25</v>
      </c>
      <c r="F334" s="3">
        <v>4</v>
      </c>
      <c r="G334" s="3">
        <v>4</v>
      </c>
      <c r="H334" s="3">
        <v>5</v>
      </c>
      <c r="I334" s="3">
        <v>2</v>
      </c>
      <c r="J334" s="3">
        <v>5</v>
      </c>
      <c r="K334" s="3">
        <v>4</v>
      </c>
      <c r="L334" s="3">
        <v>2</v>
      </c>
      <c r="M334" s="3">
        <v>5</v>
      </c>
      <c r="N334" s="3">
        <v>4</v>
      </c>
      <c r="O334" s="3">
        <v>4</v>
      </c>
      <c r="P334" s="3">
        <v>2</v>
      </c>
      <c r="Q334" s="3">
        <v>4</v>
      </c>
      <c r="R334" s="3">
        <v>2</v>
      </c>
      <c r="S334" s="3">
        <v>4</v>
      </c>
      <c r="T334" s="3">
        <v>1</v>
      </c>
      <c r="U334" s="3">
        <f t="shared" si="10"/>
        <v>56</v>
      </c>
      <c r="V334" s="53">
        <v>3</v>
      </c>
    </row>
    <row r="335" spans="1:22" x14ac:dyDescent="0.3">
      <c r="A335" s="122">
        <v>7391</v>
      </c>
      <c r="B335" s="3">
        <v>0</v>
      </c>
      <c r="C335" s="3">
        <v>1967</v>
      </c>
      <c r="D335" s="3">
        <v>50</v>
      </c>
      <c r="E335" s="88" t="str">
        <f t="shared" si="11"/>
        <v>26-83</v>
      </c>
      <c r="F335" s="3">
        <v>4</v>
      </c>
      <c r="G335" s="3">
        <v>3</v>
      </c>
      <c r="H335" s="3">
        <v>4</v>
      </c>
      <c r="I335" s="3">
        <v>3</v>
      </c>
      <c r="J335" s="3">
        <v>5</v>
      </c>
      <c r="K335" s="3">
        <v>5</v>
      </c>
      <c r="L335" s="3">
        <v>4</v>
      </c>
      <c r="M335" s="3">
        <v>3</v>
      </c>
      <c r="N335" s="3">
        <v>5</v>
      </c>
      <c r="O335" s="3">
        <v>4</v>
      </c>
      <c r="P335" s="3">
        <v>4</v>
      </c>
      <c r="Q335" s="3">
        <v>4</v>
      </c>
      <c r="R335" s="3">
        <v>4</v>
      </c>
      <c r="S335" s="3">
        <v>5</v>
      </c>
      <c r="T335" s="3">
        <v>2</v>
      </c>
      <c r="U335" s="3">
        <f t="shared" si="10"/>
        <v>61</v>
      </c>
      <c r="V335" s="53">
        <v>1</v>
      </c>
    </row>
    <row r="336" spans="1:22" x14ac:dyDescent="0.3">
      <c r="A336" s="122">
        <v>7415</v>
      </c>
      <c r="B336" s="3">
        <v>0</v>
      </c>
      <c r="C336" s="3">
        <v>1990</v>
      </c>
      <c r="D336" s="3">
        <v>27</v>
      </c>
      <c r="E336" s="88" t="str">
        <f t="shared" si="11"/>
        <v>26-83</v>
      </c>
      <c r="F336" s="3">
        <v>4</v>
      </c>
      <c r="G336" s="3">
        <v>2</v>
      </c>
      <c r="H336" s="3">
        <v>3</v>
      </c>
      <c r="I336" s="3">
        <v>5</v>
      </c>
      <c r="J336" s="3">
        <v>5</v>
      </c>
      <c r="K336" s="3">
        <v>5</v>
      </c>
      <c r="L336" s="3">
        <v>5</v>
      </c>
      <c r="M336" s="3">
        <v>5</v>
      </c>
      <c r="N336" s="3">
        <v>5</v>
      </c>
      <c r="O336" s="3">
        <v>5</v>
      </c>
      <c r="P336" s="3">
        <v>4</v>
      </c>
      <c r="Q336" s="3">
        <v>5</v>
      </c>
      <c r="R336" s="3">
        <v>4</v>
      </c>
      <c r="S336" s="3">
        <v>5</v>
      </c>
      <c r="T336" s="3">
        <v>5</v>
      </c>
      <c r="U336" s="3">
        <f t="shared" si="10"/>
        <v>63</v>
      </c>
      <c r="V336" s="53" t="s">
        <v>695</v>
      </c>
    </row>
    <row r="337" spans="1:22" x14ac:dyDescent="0.3">
      <c r="A337" s="122">
        <v>3171</v>
      </c>
      <c r="B337" s="3">
        <v>0</v>
      </c>
      <c r="C337" s="3">
        <v>1997</v>
      </c>
      <c r="D337" s="3">
        <v>20</v>
      </c>
      <c r="E337" s="88" t="str">
        <f t="shared" si="11"/>
        <v>15-25</v>
      </c>
      <c r="F337" s="3">
        <v>4</v>
      </c>
      <c r="G337" s="3">
        <v>4</v>
      </c>
      <c r="H337" s="3">
        <v>5</v>
      </c>
      <c r="I337" s="3">
        <v>5</v>
      </c>
      <c r="J337" s="3">
        <v>5</v>
      </c>
      <c r="K337" s="3">
        <v>4</v>
      </c>
      <c r="L337" s="3">
        <v>3</v>
      </c>
      <c r="M337" s="3">
        <v>5</v>
      </c>
      <c r="N337" s="3">
        <v>4</v>
      </c>
      <c r="O337" s="3">
        <v>4</v>
      </c>
      <c r="P337" s="3">
        <v>5</v>
      </c>
      <c r="Q337" s="3">
        <v>4</v>
      </c>
      <c r="R337" s="3">
        <v>4</v>
      </c>
      <c r="S337" s="3">
        <v>2</v>
      </c>
      <c r="T337" s="3">
        <v>1</v>
      </c>
      <c r="U337" s="3">
        <f t="shared" si="10"/>
        <v>63</v>
      </c>
      <c r="V337" s="53">
        <v>5</v>
      </c>
    </row>
    <row r="338" spans="1:22" x14ac:dyDescent="0.3">
      <c r="A338" s="122">
        <v>7437</v>
      </c>
      <c r="B338" s="3">
        <v>0</v>
      </c>
      <c r="C338" s="3">
        <v>1996</v>
      </c>
      <c r="D338" s="3">
        <v>21</v>
      </c>
      <c r="E338" s="88" t="str">
        <f t="shared" si="11"/>
        <v>15-25</v>
      </c>
      <c r="F338" s="3">
        <v>4</v>
      </c>
      <c r="G338" s="3">
        <v>4</v>
      </c>
      <c r="H338" s="3">
        <v>3</v>
      </c>
      <c r="I338" s="3">
        <v>3</v>
      </c>
      <c r="J338" s="3">
        <v>5</v>
      </c>
      <c r="K338" s="3">
        <v>5</v>
      </c>
      <c r="L338" s="3">
        <v>3</v>
      </c>
      <c r="M338" s="3">
        <v>4</v>
      </c>
      <c r="N338" s="3">
        <v>2</v>
      </c>
      <c r="O338" s="3">
        <v>3</v>
      </c>
      <c r="P338" s="3">
        <v>4</v>
      </c>
      <c r="Q338" s="3">
        <v>4</v>
      </c>
      <c r="R338" s="3">
        <v>4</v>
      </c>
      <c r="S338" s="3">
        <v>5</v>
      </c>
      <c r="T338" s="3">
        <v>3</v>
      </c>
      <c r="U338" s="3">
        <f t="shared" si="10"/>
        <v>56</v>
      </c>
      <c r="V338" s="53">
        <v>5</v>
      </c>
    </row>
    <row r="339" spans="1:22" x14ac:dyDescent="0.3">
      <c r="A339" s="122">
        <v>7448</v>
      </c>
      <c r="B339" s="3">
        <v>0</v>
      </c>
      <c r="C339" s="3">
        <v>1981</v>
      </c>
      <c r="D339" s="3">
        <v>36</v>
      </c>
      <c r="E339" s="88" t="str">
        <f t="shared" si="11"/>
        <v>26-83</v>
      </c>
      <c r="F339" s="3">
        <v>4</v>
      </c>
      <c r="G339" s="3">
        <v>2</v>
      </c>
      <c r="H339" s="3">
        <v>2</v>
      </c>
      <c r="I339" s="3">
        <v>4</v>
      </c>
      <c r="J339" s="3">
        <v>4</v>
      </c>
      <c r="K339" s="3">
        <v>4</v>
      </c>
      <c r="L339" s="3">
        <v>4</v>
      </c>
      <c r="M339" s="3">
        <v>4</v>
      </c>
      <c r="N339" s="3">
        <v>4</v>
      </c>
      <c r="O339" s="3">
        <v>4</v>
      </c>
      <c r="P339" s="3">
        <v>4</v>
      </c>
      <c r="Q339" s="3">
        <v>4</v>
      </c>
      <c r="R339" s="3">
        <v>4</v>
      </c>
      <c r="S339" s="3">
        <v>4</v>
      </c>
      <c r="T339" s="3">
        <v>2</v>
      </c>
      <c r="U339" s="3">
        <f t="shared" si="10"/>
        <v>56</v>
      </c>
      <c r="V339" s="53">
        <v>5</v>
      </c>
    </row>
    <row r="340" spans="1:22" x14ac:dyDescent="0.3">
      <c r="A340" s="122">
        <v>7458</v>
      </c>
      <c r="B340" s="3">
        <v>0</v>
      </c>
      <c r="C340" s="3">
        <v>1998</v>
      </c>
      <c r="D340" s="3">
        <v>19</v>
      </c>
      <c r="E340" s="88" t="str">
        <f t="shared" si="11"/>
        <v>15-25</v>
      </c>
      <c r="F340" s="3">
        <v>2</v>
      </c>
      <c r="G340" s="3">
        <v>1</v>
      </c>
      <c r="H340" s="3">
        <v>2</v>
      </c>
      <c r="I340" s="3">
        <v>3</v>
      </c>
      <c r="J340" s="3">
        <v>3</v>
      </c>
      <c r="K340" s="3">
        <v>4</v>
      </c>
      <c r="L340" s="3">
        <v>2</v>
      </c>
      <c r="M340" s="3">
        <v>1</v>
      </c>
      <c r="N340" s="3">
        <v>2</v>
      </c>
      <c r="O340" s="3">
        <v>1</v>
      </c>
      <c r="P340" s="3">
        <v>1</v>
      </c>
      <c r="Q340" s="3">
        <v>4</v>
      </c>
      <c r="R340" s="3">
        <v>2</v>
      </c>
      <c r="S340" s="3">
        <v>3</v>
      </c>
      <c r="T340" s="3">
        <v>5</v>
      </c>
      <c r="U340" s="3">
        <f t="shared" si="10"/>
        <v>32</v>
      </c>
      <c r="V340" s="53">
        <v>4</v>
      </c>
    </row>
    <row r="341" spans="1:22" x14ac:dyDescent="0.3">
      <c r="A341" s="122">
        <v>7472</v>
      </c>
      <c r="B341" s="3">
        <v>0</v>
      </c>
      <c r="C341" s="3">
        <v>1992</v>
      </c>
      <c r="D341" s="3">
        <v>25</v>
      </c>
      <c r="E341" s="88" t="str">
        <f t="shared" si="11"/>
        <v>15-25</v>
      </c>
      <c r="F341" s="3">
        <v>1</v>
      </c>
      <c r="G341" s="3">
        <v>5</v>
      </c>
      <c r="H341" s="3">
        <v>2</v>
      </c>
      <c r="I341" s="3">
        <v>1</v>
      </c>
      <c r="J341" s="3">
        <v>5</v>
      </c>
      <c r="K341" s="3">
        <v>4</v>
      </c>
      <c r="L341" s="3">
        <v>5</v>
      </c>
      <c r="M341" s="3">
        <v>5</v>
      </c>
      <c r="N341" s="3">
        <v>4</v>
      </c>
      <c r="O341" s="3">
        <v>3</v>
      </c>
      <c r="P341" s="3">
        <v>3</v>
      </c>
      <c r="Q341" s="3">
        <v>5</v>
      </c>
      <c r="R341" s="3">
        <v>4</v>
      </c>
      <c r="S341" s="3">
        <v>5</v>
      </c>
      <c r="T341" s="3">
        <v>5</v>
      </c>
      <c r="U341" s="3">
        <f t="shared" si="10"/>
        <v>53</v>
      </c>
      <c r="V341" s="53">
        <v>5</v>
      </c>
    </row>
    <row r="342" spans="1:22" x14ac:dyDescent="0.3">
      <c r="A342" s="122">
        <v>7496</v>
      </c>
      <c r="B342" s="3">
        <v>0</v>
      </c>
      <c r="C342" s="3">
        <v>1979</v>
      </c>
      <c r="D342" s="3">
        <v>38</v>
      </c>
      <c r="E342" s="88" t="str">
        <f t="shared" si="11"/>
        <v>26-83</v>
      </c>
      <c r="F342" s="3">
        <v>4</v>
      </c>
      <c r="G342" s="3">
        <v>4</v>
      </c>
      <c r="H342" s="3">
        <v>5</v>
      </c>
      <c r="I342" s="3">
        <v>4</v>
      </c>
      <c r="J342" s="3">
        <v>3</v>
      </c>
      <c r="K342" s="3">
        <v>4</v>
      </c>
      <c r="L342" s="3">
        <v>4</v>
      </c>
      <c r="M342" s="3">
        <v>5</v>
      </c>
      <c r="N342" s="3">
        <v>4</v>
      </c>
      <c r="O342" s="3">
        <v>4</v>
      </c>
      <c r="P342" s="3">
        <v>4</v>
      </c>
      <c r="Q342" s="3">
        <v>4</v>
      </c>
      <c r="R342" s="3">
        <v>5</v>
      </c>
      <c r="S342" s="3">
        <v>5</v>
      </c>
      <c r="T342" s="3">
        <v>1</v>
      </c>
      <c r="U342" s="3">
        <f t="shared" si="10"/>
        <v>64</v>
      </c>
      <c r="V342" s="53">
        <v>5</v>
      </c>
    </row>
    <row r="343" spans="1:22" x14ac:dyDescent="0.3">
      <c r="A343" s="122">
        <v>7506</v>
      </c>
      <c r="B343" s="3">
        <v>0</v>
      </c>
      <c r="C343" s="3">
        <v>1996</v>
      </c>
      <c r="D343" s="3">
        <v>21</v>
      </c>
      <c r="E343" s="88" t="str">
        <f t="shared" si="11"/>
        <v>15-25</v>
      </c>
      <c r="F343" s="3">
        <v>3</v>
      </c>
      <c r="G343" s="3">
        <v>4</v>
      </c>
      <c r="H343" s="3">
        <v>3</v>
      </c>
      <c r="I343" s="3">
        <v>4</v>
      </c>
      <c r="J343" s="3">
        <v>4</v>
      </c>
      <c r="K343" s="3">
        <v>4</v>
      </c>
      <c r="L343" s="3">
        <v>4</v>
      </c>
      <c r="M343" s="3">
        <v>3</v>
      </c>
      <c r="N343" s="3">
        <v>4</v>
      </c>
      <c r="O343" s="3">
        <v>3</v>
      </c>
      <c r="P343" s="3">
        <v>2</v>
      </c>
      <c r="Q343" s="3">
        <v>4</v>
      </c>
      <c r="R343" s="3">
        <v>4</v>
      </c>
      <c r="S343" s="3">
        <v>5</v>
      </c>
      <c r="T343" s="3">
        <v>3</v>
      </c>
      <c r="U343" s="3">
        <f t="shared" si="10"/>
        <v>54</v>
      </c>
      <c r="V343" s="53">
        <v>1</v>
      </c>
    </row>
    <row r="344" spans="1:22" x14ac:dyDescent="0.3">
      <c r="A344" s="122">
        <v>7510</v>
      </c>
      <c r="B344" s="3">
        <v>0</v>
      </c>
      <c r="C344" s="3">
        <v>1997</v>
      </c>
      <c r="D344" s="3">
        <v>20</v>
      </c>
      <c r="E344" s="88" t="str">
        <f t="shared" si="11"/>
        <v>15-25</v>
      </c>
      <c r="F344" s="3">
        <v>4</v>
      </c>
      <c r="G344" s="3">
        <v>2</v>
      </c>
      <c r="H344" s="3">
        <v>5</v>
      </c>
      <c r="I344" s="3">
        <v>5</v>
      </c>
      <c r="J344" s="3">
        <v>5</v>
      </c>
      <c r="K344" s="3">
        <v>5</v>
      </c>
      <c r="L344" s="3">
        <v>5</v>
      </c>
      <c r="M344" s="3">
        <v>5</v>
      </c>
      <c r="N344" s="3">
        <v>5</v>
      </c>
      <c r="O344" s="3">
        <v>3</v>
      </c>
      <c r="P344" s="3">
        <v>5</v>
      </c>
      <c r="Q344" s="3">
        <v>5</v>
      </c>
      <c r="R344" s="3">
        <v>4</v>
      </c>
      <c r="S344" s="3">
        <v>5</v>
      </c>
      <c r="T344" s="3">
        <v>2</v>
      </c>
      <c r="U344" s="3">
        <f t="shared" si="10"/>
        <v>67</v>
      </c>
      <c r="V344" s="53">
        <v>5</v>
      </c>
    </row>
    <row r="345" spans="1:22" x14ac:dyDescent="0.3">
      <c r="A345" s="122">
        <v>7528</v>
      </c>
      <c r="B345" s="3">
        <v>0</v>
      </c>
      <c r="C345" s="3">
        <v>1986</v>
      </c>
      <c r="D345" s="3">
        <v>31</v>
      </c>
      <c r="E345" s="88" t="str">
        <f t="shared" si="11"/>
        <v>26-83</v>
      </c>
      <c r="F345" s="3">
        <v>4</v>
      </c>
      <c r="G345" s="3">
        <v>2</v>
      </c>
      <c r="H345" s="3">
        <v>3</v>
      </c>
      <c r="I345" s="3">
        <v>2</v>
      </c>
      <c r="J345" s="3">
        <v>2</v>
      </c>
      <c r="K345" s="3">
        <v>2</v>
      </c>
      <c r="L345" s="3">
        <v>4</v>
      </c>
      <c r="M345" s="3">
        <v>3</v>
      </c>
      <c r="N345" s="3">
        <v>1</v>
      </c>
      <c r="O345" s="3">
        <v>4</v>
      </c>
      <c r="P345" s="3">
        <v>2</v>
      </c>
      <c r="Q345" s="3">
        <v>2</v>
      </c>
      <c r="R345" s="3">
        <v>2</v>
      </c>
      <c r="S345" s="3">
        <v>2</v>
      </c>
      <c r="T345" s="3">
        <v>4</v>
      </c>
      <c r="U345" s="3">
        <f t="shared" si="10"/>
        <v>37</v>
      </c>
      <c r="V345" s="53" t="s">
        <v>695</v>
      </c>
    </row>
    <row r="346" spans="1:22" x14ac:dyDescent="0.3">
      <c r="A346" s="122">
        <v>7536</v>
      </c>
      <c r="B346" s="3">
        <v>1</v>
      </c>
      <c r="C346" s="3">
        <v>1961</v>
      </c>
      <c r="D346" s="3">
        <v>56</v>
      </c>
      <c r="E346" s="88" t="str">
        <f t="shared" si="11"/>
        <v>26-83</v>
      </c>
      <c r="F346" s="3">
        <v>5</v>
      </c>
      <c r="G346" s="3">
        <v>5</v>
      </c>
      <c r="H346" s="3">
        <v>5</v>
      </c>
      <c r="I346" s="3">
        <v>5</v>
      </c>
      <c r="J346" s="3">
        <v>5</v>
      </c>
      <c r="K346" s="3">
        <v>5</v>
      </c>
      <c r="L346" s="3">
        <v>5</v>
      </c>
      <c r="M346" s="3">
        <v>5</v>
      </c>
      <c r="N346" s="3">
        <v>5</v>
      </c>
      <c r="O346" s="3">
        <v>4</v>
      </c>
      <c r="P346" s="3">
        <v>4</v>
      </c>
      <c r="Q346" s="3">
        <v>5</v>
      </c>
      <c r="R346" s="3">
        <v>4</v>
      </c>
      <c r="S346" s="3">
        <v>5</v>
      </c>
      <c r="T346" s="3">
        <v>5</v>
      </c>
      <c r="U346" s="3">
        <f t="shared" si="10"/>
        <v>68</v>
      </c>
      <c r="V346" s="53" t="s">
        <v>695</v>
      </c>
    </row>
    <row r="347" spans="1:22" x14ac:dyDescent="0.3">
      <c r="A347" s="122">
        <v>5037</v>
      </c>
      <c r="B347" s="3">
        <v>1</v>
      </c>
      <c r="C347" s="3">
        <v>1998</v>
      </c>
      <c r="D347" s="3">
        <v>19</v>
      </c>
      <c r="E347" s="88" t="str">
        <f t="shared" si="11"/>
        <v>15-25</v>
      </c>
      <c r="F347" s="3">
        <v>5</v>
      </c>
      <c r="G347" s="3">
        <v>5</v>
      </c>
      <c r="H347" s="3">
        <v>4</v>
      </c>
      <c r="I347" s="3">
        <v>4</v>
      </c>
      <c r="J347" s="3">
        <v>4</v>
      </c>
      <c r="K347" s="3">
        <v>4</v>
      </c>
      <c r="L347" s="3">
        <v>4</v>
      </c>
      <c r="M347" s="3">
        <v>5</v>
      </c>
      <c r="N347" s="3">
        <v>4</v>
      </c>
      <c r="O347" s="3">
        <v>4</v>
      </c>
      <c r="P347" s="3">
        <v>4</v>
      </c>
      <c r="Q347" s="3">
        <v>4</v>
      </c>
      <c r="R347" s="3">
        <v>4</v>
      </c>
      <c r="S347" s="3">
        <v>4</v>
      </c>
      <c r="T347" s="3">
        <v>1</v>
      </c>
      <c r="U347" s="3">
        <f t="shared" si="10"/>
        <v>64</v>
      </c>
      <c r="V347" s="53">
        <v>5</v>
      </c>
    </row>
    <row r="348" spans="1:22" x14ac:dyDescent="0.3">
      <c r="A348" s="122">
        <v>7555</v>
      </c>
      <c r="B348" s="3">
        <v>0</v>
      </c>
      <c r="C348" s="3">
        <v>1995</v>
      </c>
      <c r="D348" s="3">
        <v>22</v>
      </c>
      <c r="E348" s="88" t="str">
        <f t="shared" si="11"/>
        <v>15-25</v>
      </c>
      <c r="F348" s="3">
        <v>5</v>
      </c>
      <c r="G348" s="3">
        <v>5</v>
      </c>
      <c r="H348" s="3">
        <v>5</v>
      </c>
      <c r="I348" s="3">
        <v>4</v>
      </c>
      <c r="J348" s="3">
        <v>5</v>
      </c>
      <c r="K348" s="3">
        <v>5</v>
      </c>
      <c r="L348" s="3">
        <v>5</v>
      </c>
      <c r="M348" s="3">
        <v>5</v>
      </c>
      <c r="N348" s="3">
        <v>4</v>
      </c>
      <c r="O348" s="3">
        <v>4</v>
      </c>
      <c r="P348" s="3">
        <v>5</v>
      </c>
      <c r="Q348" s="3">
        <v>5</v>
      </c>
      <c r="R348" s="3">
        <v>4</v>
      </c>
      <c r="S348" s="3">
        <v>5</v>
      </c>
      <c r="T348" s="3">
        <v>1</v>
      </c>
      <c r="U348" s="3">
        <f t="shared" si="10"/>
        <v>71</v>
      </c>
      <c r="V348" s="53">
        <v>5</v>
      </c>
    </row>
    <row r="349" spans="1:22" x14ac:dyDescent="0.3">
      <c r="A349" s="122">
        <v>7565</v>
      </c>
      <c r="B349" s="3">
        <v>1</v>
      </c>
      <c r="C349" s="3">
        <v>1968</v>
      </c>
      <c r="D349" s="3">
        <v>49</v>
      </c>
      <c r="E349" s="88" t="str">
        <f t="shared" si="11"/>
        <v>26-83</v>
      </c>
      <c r="F349" s="3">
        <v>4</v>
      </c>
      <c r="G349" s="3">
        <v>4</v>
      </c>
      <c r="H349" s="3">
        <v>4</v>
      </c>
      <c r="I349" s="3">
        <v>4</v>
      </c>
      <c r="J349" s="3">
        <v>4</v>
      </c>
      <c r="K349" s="3">
        <v>4</v>
      </c>
      <c r="L349" s="3">
        <v>4</v>
      </c>
      <c r="M349" s="3">
        <v>4</v>
      </c>
      <c r="N349" s="3">
        <v>4</v>
      </c>
      <c r="O349" s="3">
        <v>4</v>
      </c>
      <c r="P349" s="3">
        <v>4</v>
      </c>
      <c r="Q349" s="3">
        <v>4</v>
      </c>
      <c r="R349" s="3">
        <v>4</v>
      </c>
      <c r="S349" s="3">
        <v>4</v>
      </c>
      <c r="T349" s="3">
        <v>2</v>
      </c>
      <c r="U349" s="3">
        <f t="shared" si="10"/>
        <v>60</v>
      </c>
      <c r="V349" s="53">
        <v>5</v>
      </c>
    </row>
    <row r="350" spans="1:22" x14ac:dyDescent="0.3">
      <c r="A350" s="122">
        <v>7568</v>
      </c>
      <c r="B350" s="3">
        <v>1</v>
      </c>
      <c r="C350" s="3">
        <v>1994</v>
      </c>
      <c r="D350" s="3">
        <v>23</v>
      </c>
      <c r="E350" s="88" t="str">
        <f t="shared" si="11"/>
        <v>15-25</v>
      </c>
      <c r="F350" s="3">
        <v>4</v>
      </c>
      <c r="G350" s="3">
        <v>2</v>
      </c>
      <c r="H350" s="3">
        <v>5</v>
      </c>
      <c r="I350" s="3">
        <v>5</v>
      </c>
      <c r="J350" s="3">
        <v>5</v>
      </c>
      <c r="K350" s="3">
        <v>4</v>
      </c>
      <c r="L350" s="3">
        <v>5</v>
      </c>
      <c r="M350" s="3">
        <v>2</v>
      </c>
      <c r="N350" s="3">
        <v>5</v>
      </c>
      <c r="O350" s="3">
        <v>4</v>
      </c>
      <c r="P350" s="3">
        <v>4</v>
      </c>
      <c r="Q350" s="3">
        <v>5</v>
      </c>
      <c r="R350" s="3">
        <v>3</v>
      </c>
      <c r="S350" s="3">
        <v>2</v>
      </c>
      <c r="T350" s="3">
        <v>2</v>
      </c>
      <c r="U350" s="3">
        <f t="shared" si="10"/>
        <v>59</v>
      </c>
      <c r="V350" s="53">
        <v>1</v>
      </c>
    </row>
    <row r="351" spans="1:22" x14ac:dyDescent="0.3">
      <c r="A351" s="122">
        <v>7569</v>
      </c>
      <c r="B351" s="3">
        <v>1</v>
      </c>
      <c r="C351" s="3">
        <v>1994</v>
      </c>
      <c r="D351" s="3">
        <v>23</v>
      </c>
      <c r="E351" s="88" t="str">
        <f t="shared" si="11"/>
        <v>15-25</v>
      </c>
      <c r="F351" s="3">
        <v>5</v>
      </c>
      <c r="G351" s="3">
        <v>4</v>
      </c>
      <c r="H351" s="3">
        <v>4</v>
      </c>
      <c r="I351" s="3">
        <v>5</v>
      </c>
      <c r="J351" s="3">
        <v>4</v>
      </c>
      <c r="K351" s="3">
        <v>5</v>
      </c>
      <c r="L351" s="3">
        <v>5</v>
      </c>
      <c r="M351" s="3">
        <v>5</v>
      </c>
      <c r="N351" s="3">
        <v>5</v>
      </c>
      <c r="O351" s="3">
        <v>4</v>
      </c>
      <c r="P351" s="3">
        <v>4</v>
      </c>
      <c r="Q351" s="3">
        <v>5</v>
      </c>
      <c r="R351" s="3">
        <v>4</v>
      </c>
      <c r="S351" s="3">
        <v>4</v>
      </c>
      <c r="T351" s="3">
        <v>2</v>
      </c>
      <c r="U351" s="3">
        <f t="shared" si="10"/>
        <v>67</v>
      </c>
      <c r="V351" s="53">
        <v>5</v>
      </c>
    </row>
    <row r="352" spans="1:22" x14ac:dyDescent="0.3">
      <c r="A352" s="122">
        <v>7579</v>
      </c>
      <c r="B352" s="3">
        <v>0</v>
      </c>
      <c r="C352" s="3">
        <v>2002</v>
      </c>
      <c r="D352" s="3">
        <v>15</v>
      </c>
      <c r="E352" s="88" t="str">
        <f t="shared" si="11"/>
        <v>15-25</v>
      </c>
      <c r="F352" s="3">
        <v>4</v>
      </c>
      <c r="G352" s="3">
        <v>3</v>
      </c>
      <c r="H352" s="3">
        <v>4</v>
      </c>
      <c r="I352" s="3">
        <v>2</v>
      </c>
      <c r="J352" s="3">
        <v>4</v>
      </c>
      <c r="K352" s="3">
        <v>3</v>
      </c>
      <c r="L352" s="3">
        <v>4</v>
      </c>
      <c r="M352" s="3">
        <v>2</v>
      </c>
      <c r="N352" s="3">
        <v>2</v>
      </c>
      <c r="O352" s="3">
        <v>3</v>
      </c>
      <c r="P352" s="3">
        <v>4</v>
      </c>
      <c r="Q352" s="3">
        <v>4</v>
      </c>
      <c r="R352" s="3">
        <v>4</v>
      </c>
      <c r="S352" s="3">
        <v>5</v>
      </c>
      <c r="T352" s="3">
        <v>5</v>
      </c>
      <c r="U352" s="3">
        <f t="shared" si="10"/>
        <v>49</v>
      </c>
      <c r="V352" s="53">
        <v>1</v>
      </c>
    </row>
    <row r="353" spans="1:22" x14ac:dyDescent="0.3">
      <c r="A353" s="122">
        <v>7586</v>
      </c>
      <c r="B353" s="3">
        <v>0</v>
      </c>
      <c r="C353" s="3">
        <v>1955</v>
      </c>
      <c r="D353" s="3">
        <v>62</v>
      </c>
      <c r="E353" s="88" t="str">
        <f t="shared" si="11"/>
        <v>26-83</v>
      </c>
      <c r="F353" s="3">
        <v>4</v>
      </c>
      <c r="G353" s="3">
        <v>5</v>
      </c>
      <c r="H353" s="3">
        <v>5</v>
      </c>
      <c r="I353" s="3">
        <v>5</v>
      </c>
      <c r="J353" s="3">
        <v>4</v>
      </c>
      <c r="K353" s="3">
        <v>3</v>
      </c>
      <c r="L353" s="3">
        <v>4</v>
      </c>
      <c r="M353" s="3">
        <v>4</v>
      </c>
      <c r="N353" s="3">
        <v>5</v>
      </c>
      <c r="O353" s="3">
        <v>5</v>
      </c>
      <c r="P353" s="3">
        <v>5</v>
      </c>
      <c r="Q353" s="3">
        <v>5</v>
      </c>
      <c r="R353" s="3">
        <v>4</v>
      </c>
      <c r="S353" s="3">
        <v>4</v>
      </c>
      <c r="T353" s="3">
        <v>5</v>
      </c>
      <c r="U353" s="3">
        <f t="shared" si="10"/>
        <v>63</v>
      </c>
      <c r="V353" s="53">
        <v>5</v>
      </c>
    </row>
    <row r="354" spans="1:22" x14ac:dyDescent="0.3">
      <c r="A354" s="122">
        <v>7592</v>
      </c>
      <c r="B354" s="3">
        <v>1</v>
      </c>
      <c r="C354" s="3">
        <v>1968</v>
      </c>
      <c r="D354" s="3">
        <v>49</v>
      </c>
      <c r="E354" s="88" t="str">
        <f t="shared" si="11"/>
        <v>26-83</v>
      </c>
      <c r="F354" s="3">
        <v>2</v>
      </c>
      <c r="G354" s="3">
        <v>4</v>
      </c>
      <c r="H354" s="3">
        <v>5</v>
      </c>
      <c r="I354" s="3">
        <v>4</v>
      </c>
      <c r="J354" s="3">
        <v>4</v>
      </c>
      <c r="K354" s="3">
        <v>3</v>
      </c>
      <c r="L354" s="3">
        <v>4</v>
      </c>
      <c r="M354" s="3">
        <v>2</v>
      </c>
      <c r="N354" s="3">
        <v>4</v>
      </c>
      <c r="O354" s="3">
        <v>4</v>
      </c>
      <c r="P354" s="3">
        <v>4</v>
      </c>
      <c r="Q354" s="3">
        <v>3</v>
      </c>
      <c r="R354" s="3">
        <v>4</v>
      </c>
      <c r="S354" s="3">
        <v>5</v>
      </c>
      <c r="T354" s="3">
        <v>3</v>
      </c>
      <c r="U354" s="3">
        <f t="shared" si="10"/>
        <v>55</v>
      </c>
      <c r="V354" s="53">
        <v>5</v>
      </c>
    </row>
    <row r="355" spans="1:22" x14ac:dyDescent="0.3">
      <c r="A355" s="122">
        <v>6706</v>
      </c>
      <c r="B355" s="3">
        <v>0</v>
      </c>
      <c r="C355" s="3">
        <v>1977</v>
      </c>
      <c r="D355" s="3">
        <v>40</v>
      </c>
      <c r="E355" s="88" t="str">
        <f t="shared" si="11"/>
        <v>26-83</v>
      </c>
      <c r="F355" s="3">
        <v>4</v>
      </c>
      <c r="G355" s="3">
        <v>4</v>
      </c>
      <c r="H355" s="3">
        <v>5</v>
      </c>
      <c r="I355" s="3">
        <v>4</v>
      </c>
      <c r="J355" s="3">
        <v>5</v>
      </c>
      <c r="K355" s="3">
        <v>5</v>
      </c>
      <c r="L355" s="3">
        <v>5</v>
      </c>
      <c r="M355" s="3">
        <v>5</v>
      </c>
      <c r="N355" s="3">
        <v>4</v>
      </c>
      <c r="O355" s="3">
        <v>4</v>
      </c>
      <c r="P355" s="3">
        <v>4</v>
      </c>
      <c r="Q355" s="3">
        <v>5</v>
      </c>
      <c r="R355" s="3">
        <v>5</v>
      </c>
      <c r="S355" s="3">
        <v>5</v>
      </c>
      <c r="T355" s="3">
        <v>2</v>
      </c>
      <c r="U355" s="3">
        <f t="shared" si="10"/>
        <v>68</v>
      </c>
      <c r="V355" s="53">
        <v>5</v>
      </c>
    </row>
    <row r="356" spans="1:22" x14ac:dyDescent="0.3">
      <c r="A356" s="122">
        <v>7608</v>
      </c>
      <c r="B356" s="3">
        <v>1</v>
      </c>
      <c r="C356" s="3">
        <v>1986</v>
      </c>
      <c r="D356" s="3">
        <v>31</v>
      </c>
      <c r="E356" s="88" t="str">
        <f t="shared" si="11"/>
        <v>26-83</v>
      </c>
      <c r="F356" s="3">
        <v>5</v>
      </c>
      <c r="G356" s="3">
        <v>4</v>
      </c>
      <c r="H356" s="3">
        <v>5</v>
      </c>
      <c r="I356" s="3">
        <v>4</v>
      </c>
      <c r="J356" s="3">
        <v>5</v>
      </c>
      <c r="K356" s="3">
        <v>4</v>
      </c>
      <c r="L356" s="3">
        <v>4</v>
      </c>
      <c r="M356" s="3">
        <v>5</v>
      </c>
      <c r="N356" s="3">
        <v>5</v>
      </c>
      <c r="O356" s="3">
        <v>4</v>
      </c>
      <c r="P356" s="3">
        <v>5</v>
      </c>
      <c r="Q356" s="3">
        <v>5</v>
      </c>
      <c r="R356" s="3">
        <v>5</v>
      </c>
      <c r="S356" s="3">
        <v>5</v>
      </c>
      <c r="T356" s="3">
        <v>1</v>
      </c>
      <c r="U356" s="3">
        <f t="shared" si="10"/>
        <v>70</v>
      </c>
      <c r="V356" s="53">
        <v>5</v>
      </c>
    </row>
    <row r="357" spans="1:22" x14ac:dyDescent="0.3">
      <c r="A357" s="122">
        <v>7621</v>
      </c>
      <c r="B357" s="3">
        <v>0</v>
      </c>
      <c r="C357" s="3">
        <v>1971</v>
      </c>
      <c r="D357" s="3">
        <v>46</v>
      </c>
      <c r="E357" s="88" t="str">
        <f t="shared" si="11"/>
        <v>26-83</v>
      </c>
      <c r="F357" s="3">
        <v>2</v>
      </c>
      <c r="G357" s="3">
        <v>4</v>
      </c>
      <c r="H357" s="3">
        <v>2</v>
      </c>
      <c r="I357" s="3">
        <v>4</v>
      </c>
      <c r="J357" s="3">
        <v>5</v>
      </c>
      <c r="K357" s="3">
        <v>4</v>
      </c>
      <c r="L357" s="3">
        <v>4</v>
      </c>
      <c r="M357" s="3">
        <v>2</v>
      </c>
      <c r="N357" s="3">
        <v>4</v>
      </c>
      <c r="O357" s="3">
        <v>3</v>
      </c>
      <c r="P357" s="3">
        <v>4</v>
      </c>
      <c r="Q357" s="3">
        <v>4</v>
      </c>
      <c r="R357" s="3">
        <v>5</v>
      </c>
      <c r="S357" s="3">
        <v>3</v>
      </c>
      <c r="T357" s="3">
        <v>3</v>
      </c>
      <c r="U357" s="3">
        <f t="shared" si="10"/>
        <v>53</v>
      </c>
      <c r="V357" s="53">
        <v>1</v>
      </c>
    </row>
    <row r="358" spans="1:22" x14ac:dyDescent="0.3">
      <c r="A358" s="122">
        <v>7627</v>
      </c>
      <c r="B358" s="3">
        <v>0</v>
      </c>
      <c r="C358" s="3">
        <v>1973</v>
      </c>
      <c r="D358" s="3">
        <v>44</v>
      </c>
      <c r="E358" s="88" t="str">
        <f t="shared" si="11"/>
        <v>26-83</v>
      </c>
      <c r="F358" s="3">
        <v>4</v>
      </c>
      <c r="G358" s="3">
        <v>4</v>
      </c>
      <c r="H358" s="3">
        <v>4</v>
      </c>
      <c r="I358" s="3">
        <v>4</v>
      </c>
      <c r="J358" s="3">
        <v>4</v>
      </c>
      <c r="K358" s="3">
        <v>4</v>
      </c>
      <c r="L358" s="3">
        <v>4</v>
      </c>
      <c r="M358" s="3">
        <v>4</v>
      </c>
      <c r="N358" s="3">
        <v>4</v>
      </c>
      <c r="O358" s="3">
        <v>4</v>
      </c>
      <c r="P358" s="3">
        <v>4</v>
      </c>
      <c r="Q358" s="3">
        <v>4</v>
      </c>
      <c r="R358" s="3">
        <v>4</v>
      </c>
      <c r="S358" s="3">
        <v>4</v>
      </c>
      <c r="T358" s="3">
        <v>4</v>
      </c>
      <c r="U358" s="3">
        <f t="shared" si="10"/>
        <v>58</v>
      </c>
      <c r="V358" s="53" t="s">
        <v>695</v>
      </c>
    </row>
    <row r="359" spans="1:22" x14ac:dyDescent="0.3">
      <c r="A359" s="122">
        <v>5947</v>
      </c>
      <c r="B359" s="3">
        <v>1</v>
      </c>
      <c r="C359" s="3">
        <v>1996</v>
      </c>
      <c r="D359" s="3">
        <v>21</v>
      </c>
      <c r="E359" s="88" t="str">
        <f t="shared" si="11"/>
        <v>15-25</v>
      </c>
      <c r="F359" s="3">
        <v>5</v>
      </c>
      <c r="G359" s="3">
        <v>2</v>
      </c>
      <c r="H359" s="3">
        <v>5</v>
      </c>
      <c r="I359" s="3">
        <v>4</v>
      </c>
      <c r="J359" s="3">
        <v>5</v>
      </c>
      <c r="K359" s="3">
        <v>5</v>
      </c>
      <c r="L359" s="3">
        <v>5</v>
      </c>
      <c r="M359" s="3">
        <v>5</v>
      </c>
      <c r="N359" s="3">
        <v>5</v>
      </c>
      <c r="O359" s="3">
        <v>4</v>
      </c>
      <c r="P359" s="3">
        <v>4</v>
      </c>
      <c r="Q359" s="3">
        <v>5</v>
      </c>
      <c r="R359" s="3">
        <v>5</v>
      </c>
      <c r="S359" s="3">
        <v>5</v>
      </c>
      <c r="T359" s="3">
        <v>1</v>
      </c>
      <c r="U359" s="3">
        <f t="shared" si="10"/>
        <v>69</v>
      </c>
      <c r="V359" s="53">
        <v>5</v>
      </c>
    </row>
    <row r="360" spans="1:22" x14ac:dyDescent="0.3">
      <c r="A360" s="122">
        <v>7662</v>
      </c>
      <c r="B360" s="3">
        <v>0</v>
      </c>
      <c r="C360" s="3">
        <v>1988</v>
      </c>
      <c r="D360" s="3">
        <v>29</v>
      </c>
      <c r="E360" s="88" t="str">
        <f t="shared" si="11"/>
        <v>26-83</v>
      </c>
      <c r="F360" s="3">
        <v>1</v>
      </c>
      <c r="G360" s="3">
        <v>2</v>
      </c>
      <c r="H360" s="3">
        <v>3</v>
      </c>
      <c r="I360" s="3">
        <v>3</v>
      </c>
      <c r="J360" s="3">
        <v>4</v>
      </c>
      <c r="K360" s="3">
        <v>4</v>
      </c>
      <c r="L360" s="3">
        <v>2</v>
      </c>
      <c r="M360" s="3">
        <v>1</v>
      </c>
      <c r="N360" s="3">
        <v>4</v>
      </c>
      <c r="O360" s="3">
        <v>1</v>
      </c>
      <c r="P360" s="3">
        <v>1</v>
      </c>
      <c r="Q360" s="3">
        <v>1</v>
      </c>
      <c r="R360" s="3">
        <v>2</v>
      </c>
      <c r="S360" s="3">
        <v>4</v>
      </c>
      <c r="T360" s="3">
        <v>4</v>
      </c>
      <c r="U360" s="3">
        <f t="shared" si="10"/>
        <v>35</v>
      </c>
      <c r="V360" s="53" t="s">
        <v>695</v>
      </c>
    </row>
    <row r="361" spans="1:22" x14ac:dyDescent="0.3">
      <c r="A361" s="122">
        <v>7680</v>
      </c>
      <c r="B361" s="3">
        <v>0</v>
      </c>
      <c r="C361" s="3">
        <v>1977</v>
      </c>
      <c r="D361" s="3">
        <v>40</v>
      </c>
      <c r="E361" s="88" t="str">
        <f t="shared" si="11"/>
        <v>26-83</v>
      </c>
      <c r="F361" s="3">
        <v>4</v>
      </c>
      <c r="G361" s="3">
        <v>4</v>
      </c>
      <c r="H361" s="3">
        <v>4</v>
      </c>
      <c r="I361" s="3">
        <v>2</v>
      </c>
      <c r="J361" s="3">
        <v>4</v>
      </c>
      <c r="K361" s="3">
        <v>4</v>
      </c>
      <c r="L361" s="3">
        <v>4</v>
      </c>
      <c r="M361" s="3">
        <v>2</v>
      </c>
      <c r="N361" s="3">
        <v>4</v>
      </c>
      <c r="O361" s="3">
        <v>5</v>
      </c>
      <c r="P361" s="3">
        <v>4</v>
      </c>
      <c r="Q361" s="3">
        <v>4</v>
      </c>
      <c r="R361" s="3">
        <v>4</v>
      </c>
      <c r="S361" s="3">
        <v>5</v>
      </c>
      <c r="T361" s="3">
        <v>1</v>
      </c>
      <c r="U361" s="3">
        <f t="shared" si="10"/>
        <v>59</v>
      </c>
      <c r="V361" s="53">
        <v>1</v>
      </c>
    </row>
    <row r="362" spans="1:22" x14ac:dyDescent="0.3">
      <c r="A362" s="122">
        <v>7681</v>
      </c>
      <c r="B362" s="3">
        <v>0</v>
      </c>
      <c r="C362" s="3">
        <v>1994</v>
      </c>
      <c r="D362" s="3">
        <v>23</v>
      </c>
      <c r="E362" s="88" t="str">
        <f t="shared" si="11"/>
        <v>15-25</v>
      </c>
      <c r="F362" s="3">
        <v>5</v>
      </c>
      <c r="G362" s="3">
        <v>5</v>
      </c>
      <c r="H362" s="3">
        <v>5</v>
      </c>
      <c r="I362" s="3">
        <v>4</v>
      </c>
      <c r="J362" s="3">
        <v>5</v>
      </c>
      <c r="K362" s="3">
        <v>5</v>
      </c>
      <c r="L362" s="3">
        <v>5</v>
      </c>
      <c r="M362" s="3">
        <v>5</v>
      </c>
      <c r="N362" s="3">
        <v>5</v>
      </c>
      <c r="O362" s="3">
        <v>5</v>
      </c>
      <c r="P362" s="3">
        <v>5</v>
      </c>
      <c r="Q362" s="3">
        <v>5</v>
      </c>
      <c r="R362" s="3">
        <v>5</v>
      </c>
      <c r="S362" s="3">
        <v>5</v>
      </c>
      <c r="T362" s="3">
        <v>2</v>
      </c>
      <c r="U362" s="3">
        <f t="shared" si="10"/>
        <v>73</v>
      </c>
      <c r="V362" s="53">
        <v>5</v>
      </c>
    </row>
    <row r="363" spans="1:22" x14ac:dyDescent="0.3">
      <c r="A363" s="122">
        <v>7701</v>
      </c>
      <c r="B363" s="3">
        <v>0</v>
      </c>
      <c r="C363" s="3">
        <v>1997</v>
      </c>
      <c r="D363" s="3">
        <v>20</v>
      </c>
      <c r="E363" s="88" t="str">
        <f t="shared" si="11"/>
        <v>15-25</v>
      </c>
      <c r="F363" s="3">
        <v>4</v>
      </c>
      <c r="G363" s="3">
        <v>2</v>
      </c>
      <c r="H363" s="3">
        <v>5</v>
      </c>
      <c r="I363" s="3">
        <v>3</v>
      </c>
      <c r="J363" s="3">
        <v>4</v>
      </c>
      <c r="K363" s="3">
        <v>3</v>
      </c>
      <c r="L363" s="3">
        <v>4</v>
      </c>
      <c r="M363" s="3">
        <v>5</v>
      </c>
      <c r="N363" s="3">
        <v>3</v>
      </c>
      <c r="O363" s="3">
        <v>5</v>
      </c>
      <c r="P363" s="3">
        <v>4</v>
      </c>
      <c r="Q363" s="3">
        <v>4</v>
      </c>
      <c r="R363" s="3">
        <v>4</v>
      </c>
      <c r="S363" s="3">
        <v>4</v>
      </c>
      <c r="T363" s="3">
        <v>1</v>
      </c>
      <c r="U363" s="3">
        <f t="shared" si="10"/>
        <v>59</v>
      </c>
      <c r="V363" s="53" t="s">
        <v>695</v>
      </c>
    </row>
    <row r="364" spans="1:22" x14ac:dyDescent="0.3">
      <c r="A364" s="122">
        <v>7720</v>
      </c>
      <c r="B364" s="3">
        <v>0</v>
      </c>
      <c r="C364" s="3">
        <v>1986</v>
      </c>
      <c r="D364" s="3">
        <v>31</v>
      </c>
      <c r="E364" s="88" t="str">
        <f t="shared" si="11"/>
        <v>26-83</v>
      </c>
      <c r="F364" s="3">
        <v>4</v>
      </c>
      <c r="G364" s="3">
        <v>3</v>
      </c>
      <c r="H364" s="3">
        <v>5</v>
      </c>
      <c r="I364" s="3">
        <v>4</v>
      </c>
      <c r="J364" s="3">
        <v>5</v>
      </c>
      <c r="K364" s="3">
        <v>4</v>
      </c>
      <c r="L364" s="3">
        <v>4</v>
      </c>
      <c r="M364" s="3">
        <v>4</v>
      </c>
      <c r="N364" s="3">
        <v>3</v>
      </c>
      <c r="O364" s="3">
        <v>3</v>
      </c>
      <c r="P364" s="3">
        <v>3</v>
      </c>
      <c r="Q364" s="3">
        <v>4</v>
      </c>
      <c r="R364" s="3">
        <v>3</v>
      </c>
      <c r="S364" s="3">
        <v>4</v>
      </c>
      <c r="T364" s="3">
        <v>1</v>
      </c>
      <c r="U364" s="3">
        <f t="shared" si="10"/>
        <v>58</v>
      </c>
      <c r="V364" s="53">
        <v>5</v>
      </c>
    </row>
    <row r="365" spans="1:22" x14ac:dyDescent="0.3">
      <c r="A365" s="122">
        <v>7727</v>
      </c>
      <c r="B365" s="3">
        <v>0</v>
      </c>
      <c r="C365" s="3">
        <v>1994</v>
      </c>
      <c r="D365" s="3">
        <v>23</v>
      </c>
      <c r="E365" s="88" t="str">
        <f t="shared" si="11"/>
        <v>15-25</v>
      </c>
      <c r="F365" s="3">
        <v>5</v>
      </c>
      <c r="G365" s="3">
        <v>5</v>
      </c>
      <c r="H365" s="3">
        <v>5</v>
      </c>
      <c r="I365" s="3">
        <v>4</v>
      </c>
      <c r="J365" s="3">
        <v>5</v>
      </c>
      <c r="K365" s="3">
        <v>5</v>
      </c>
      <c r="L365" s="3">
        <v>5</v>
      </c>
      <c r="M365" s="3">
        <v>4</v>
      </c>
      <c r="N365" s="3">
        <v>5</v>
      </c>
      <c r="O365" s="3">
        <v>5</v>
      </c>
      <c r="P365" s="3">
        <v>5</v>
      </c>
      <c r="Q365" s="3">
        <v>5</v>
      </c>
      <c r="R365" s="3">
        <v>5</v>
      </c>
      <c r="S365" s="3">
        <v>1</v>
      </c>
      <c r="T365" s="3">
        <v>1</v>
      </c>
      <c r="U365" s="3">
        <f t="shared" si="10"/>
        <v>69</v>
      </c>
      <c r="V365" s="53">
        <v>5</v>
      </c>
    </row>
    <row r="366" spans="1:22" x14ac:dyDescent="0.3">
      <c r="A366" s="122">
        <v>7737</v>
      </c>
      <c r="B366" s="3">
        <v>0</v>
      </c>
      <c r="C366" s="3">
        <v>1995</v>
      </c>
      <c r="D366" s="3">
        <v>22</v>
      </c>
      <c r="E366" s="88" t="str">
        <f t="shared" si="11"/>
        <v>15-25</v>
      </c>
      <c r="F366" s="3">
        <v>3</v>
      </c>
      <c r="G366" s="3">
        <v>2</v>
      </c>
      <c r="H366" s="3">
        <v>4</v>
      </c>
      <c r="I366" s="3">
        <v>2</v>
      </c>
      <c r="J366" s="3">
        <v>5</v>
      </c>
      <c r="K366" s="3">
        <v>5</v>
      </c>
      <c r="L366" s="3">
        <v>4</v>
      </c>
      <c r="M366" s="3">
        <v>2</v>
      </c>
      <c r="N366" s="3">
        <v>5</v>
      </c>
      <c r="O366" s="3">
        <v>4</v>
      </c>
      <c r="P366" s="3">
        <v>4</v>
      </c>
      <c r="Q366" s="3">
        <v>3</v>
      </c>
      <c r="R366" s="3">
        <v>4</v>
      </c>
      <c r="S366" s="3">
        <v>2</v>
      </c>
      <c r="T366" s="3">
        <v>4</v>
      </c>
      <c r="U366" s="3">
        <f t="shared" si="10"/>
        <v>51</v>
      </c>
      <c r="V366" s="53">
        <v>5</v>
      </c>
    </row>
    <row r="367" spans="1:22" x14ac:dyDescent="0.3">
      <c r="A367" s="122">
        <v>7787</v>
      </c>
      <c r="B367" s="3">
        <v>0</v>
      </c>
      <c r="C367" s="3">
        <v>1996</v>
      </c>
      <c r="D367" s="3">
        <v>21</v>
      </c>
      <c r="E367" s="88" t="str">
        <f t="shared" si="11"/>
        <v>15-25</v>
      </c>
      <c r="F367" s="3">
        <v>4</v>
      </c>
      <c r="G367" s="3">
        <v>4</v>
      </c>
      <c r="H367" s="3">
        <v>4</v>
      </c>
      <c r="I367" s="3">
        <v>4</v>
      </c>
      <c r="J367" s="3">
        <v>5</v>
      </c>
      <c r="K367" s="3">
        <v>4</v>
      </c>
      <c r="L367" s="3">
        <v>5</v>
      </c>
      <c r="M367" s="3">
        <v>5</v>
      </c>
      <c r="N367" s="3">
        <v>4</v>
      </c>
      <c r="O367" s="3">
        <v>4</v>
      </c>
      <c r="P367" s="3">
        <v>5</v>
      </c>
      <c r="Q367" s="3">
        <v>5</v>
      </c>
      <c r="R367" s="3">
        <v>5</v>
      </c>
      <c r="S367" s="3">
        <v>5</v>
      </c>
      <c r="T367" s="3">
        <v>1</v>
      </c>
      <c r="U367" s="3">
        <f t="shared" si="10"/>
        <v>68</v>
      </c>
      <c r="V367" s="53">
        <v>5</v>
      </c>
    </row>
    <row r="368" spans="1:22" x14ac:dyDescent="0.3">
      <c r="A368" s="122">
        <v>7801</v>
      </c>
      <c r="B368" s="3">
        <v>0</v>
      </c>
      <c r="C368" s="3">
        <v>1996</v>
      </c>
      <c r="D368" s="3">
        <v>21</v>
      </c>
      <c r="E368" s="88" t="str">
        <f t="shared" si="11"/>
        <v>15-25</v>
      </c>
      <c r="F368" s="3">
        <v>4</v>
      </c>
      <c r="G368" s="3">
        <v>3</v>
      </c>
      <c r="H368" s="3">
        <v>5</v>
      </c>
      <c r="I368" s="3">
        <v>4</v>
      </c>
      <c r="J368" s="3">
        <v>5</v>
      </c>
      <c r="K368" s="3">
        <v>3</v>
      </c>
      <c r="L368" s="3">
        <v>5</v>
      </c>
      <c r="M368" s="3">
        <v>5</v>
      </c>
      <c r="N368" s="3">
        <v>5</v>
      </c>
      <c r="O368" s="3">
        <v>3</v>
      </c>
      <c r="P368" s="3">
        <v>4</v>
      </c>
      <c r="Q368" s="3">
        <v>2</v>
      </c>
      <c r="R368" s="3">
        <v>4</v>
      </c>
      <c r="S368" s="3">
        <v>5</v>
      </c>
      <c r="T368" s="3">
        <v>2</v>
      </c>
      <c r="U368" s="3">
        <f t="shared" si="10"/>
        <v>61</v>
      </c>
      <c r="V368" s="53" t="s">
        <v>695</v>
      </c>
    </row>
    <row r="369" spans="1:22" x14ac:dyDescent="0.3">
      <c r="A369" s="122">
        <v>7811</v>
      </c>
      <c r="B369" s="3">
        <v>0</v>
      </c>
      <c r="C369" s="3">
        <v>1997</v>
      </c>
      <c r="D369" s="3">
        <v>20</v>
      </c>
      <c r="E369" s="88" t="str">
        <f t="shared" si="11"/>
        <v>15-25</v>
      </c>
      <c r="F369" s="3">
        <v>2</v>
      </c>
      <c r="G369" s="3">
        <v>5</v>
      </c>
      <c r="H369" s="3">
        <v>5</v>
      </c>
      <c r="I369" s="3">
        <v>2</v>
      </c>
      <c r="J369" s="3">
        <v>5</v>
      </c>
      <c r="K369" s="3">
        <v>4</v>
      </c>
      <c r="L369" s="3">
        <v>5</v>
      </c>
      <c r="M369" s="3">
        <v>5</v>
      </c>
      <c r="N369" s="3">
        <v>4</v>
      </c>
      <c r="O369" s="3">
        <v>5</v>
      </c>
      <c r="P369" s="3">
        <v>4</v>
      </c>
      <c r="Q369" s="3">
        <v>5</v>
      </c>
      <c r="R369" s="3">
        <v>1</v>
      </c>
      <c r="S369" s="3">
        <v>5</v>
      </c>
      <c r="T369" s="3">
        <v>1</v>
      </c>
      <c r="U369" s="3">
        <f t="shared" si="10"/>
        <v>62</v>
      </c>
      <c r="V369" s="53" t="s">
        <v>695</v>
      </c>
    </row>
    <row r="370" spans="1:22" x14ac:dyDescent="0.3">
      <c r="A370" s="122">
        <v>7826</v>
      </c>
      <c r="B370" s="3">
        <v>0</v>
      </c>
      <c r="C370" s="3">
        <v>1995</v>
      </c>
      <c r="D370" s="3">
        <v>22</v>
      </c>
      <c r="E370" s="88" t="str">
        <f t="shared" si="11"/>
        <v>15-25</v>
      </c>
      <c r="F370" s="3">
        <v>4</v>
      </c>
      <c r="G370" s="3">
        <v>3</v>
      </c>
      <c r="H370" s="3">
        <v>5</v>
      </c>
      <c r="I370" s="3">
        <v>4</v>
      </c>
      <c r="J370" s="3">
        <v>5</v>
      </c>
      <c r="K370" s="3">
        <v>4</v>
      </c>
      <c r="L370" s="3">
        <v>4</v>
      </c>
      <c r="M370" s="3">
        <v>5</v>
      </c>
      <c r="N370" s="3">
        <v>5</v>
      </c>
      <c r="O370" s="3">
        <v>4</v>
      </c>
      <c r="P370" s="3">
        <v>3</v>
      </c>
      <c r="Q370" s="3">
        <v>4</v>
      </c>
      <c r="R370" s="3">
        <v>3</v>
      </c>
      <c r="S370" s="3">
        <v>5</v>
      </c>
      <c r="T370" s="3">
        <v>2</v>
      </c>
      <c r="U370" s="3">
        <f t="shared" si="10"/>
        <v>62</v>
      </c>
      <c r="V370" s="53">
        <v>5</v>
      </c>
    </row>
    <row r="371" spans="1:22" x14ac:dyDescent="0.3">
      <c r="A371" s="122">
        <v>7856</v>
      </c>
      <c r="B371" s="3">
        <v>0</v>
      </c>
      <c r="C371" s="3">
        <v>1983</v>
      </c>
      <c r="D371" s="3">
        <v>34</v>
      </c>
      <c r="E371" s="88" t="str">
        <f t="shared" si="11"/>
        <v>26-83</v>
      </c>
      <c r="F371" s="3">
        <v>4</v>
      </c>
      <c r="G371" s="3">
        <v>2</v>
      </c>
      <c r="H371" s="3">
        <v>4</v>
      </c>
      <c r="I371" s="3">
        <v>4</v>
      </c>
      <c r="J371" s="3">
        <v>5</v>
      </c>
      <c r="K371" s="3">
        <v>5</v>
      </c>
      <c r="L371" s="3">
        <v>4</v>
      </c>
      <c r="M371" s="3">
        <v>4</v>
      </c>
      <c r="N371" s="3">
        <v>5</v>
      </c>
      <c r="O371" s="3">
        <v>5</v>
      </c>
      <c r="P371" s="3">
        <v>5</v>
      </c>
      <c r="Q371" s="3">
        <v>4</v>
      </c>
      <c r="R371" s="3">
        <v>5</v>
      </c>
      <c r="S371" s="3">
        <v>5</v>
      </c>
      <c r="T371" s="3">
        <v>1</v>
      </c>
      <c r="U371" s="3">
        <f t="shared" si="10"/>
        <v>66</v>
      </c>
      <c r="V371" s="53" t="s">
        <v>695</v>
      </c>
    </row>
    <row r="372" spans="1:22" x14ac:dyDescent="0.3">
      <c r="A372" s="122">
        <v>7848</v>
      </c>
      <c r="B372" s="3">
        <v>0</v>
      </c>
      <c r="C372" s="3">
        <v>1999</v>
      </c>
      <c r="D372" s="3">
        <v>18</v>
      </c>
      <c r="E372" s="88" t="str">
        <f t="shared" si="11"/>
        <v>15-25</v>
      </c>
      <c r="F372" s="3">
        <v>4</v>
      </c>
      <c r="G372" s="3">
        <v>1</v>
      </c>
      <c r="H372" s="3">
        <v>1</v>
      </c>
      <c r="I372" s="3">
        <v>5</v>
      </c>
      <c r="J372" s="3">
        <v>5</v>
      </c>
      <c r="K372" s="3">
        <v>3</v>
      </c>
      <c r="L372" s="3">
        <v>4</v>
      </c>
      <c r="M372" s="3">
        <v>2</v>
      </c>
      <c r="N372" s="3">
        <v>4</v>
      </c>
      <c r="O372" s="3">
        <v>2</v>
      </c>
      <c r="P372" s="3">
        <v>4</v>
      </c>
      <c r="Q372" s="3">
        <v>5</v>
      </c>
      <c r="R372" s="3">
        <v>4</v>
      </c>
      <c r="S372" s="3">
        <v>4</v>
      </c>
      <c r="T372" s="3">
        <v>5</v>
      </c>
      <c r="U372" s="3">
        <f t="shared" si="10"/>
        <v>49</v>
      </c>
      <c r="V372" s="53">
        <v>1</v>
      </c>
    </row>
    <row r="373" spans="1:22" x14ac:dyDescent="0.3">
      <c r="A373" s="122">
        <v>7763</v>
      </c>
      <c r="B373" s="3">
        <v>0</v>
      </c>
      <c r="C373" s="3">
        <v>1990</v>
      </c>
      <c r="D373" s="3">
        <v>27</v>
      </c>
      <c r="E373" s="88" t="str">
        <f t="shared" si="11"/>
        <v>26-83</v>
      </c>
      <c r="F373" s="3">
        <v>5</v>
      </c>
      <c r="G373" s="3">
        <v>5</v>
      </c>
      <c r="H373" s="3">
        <v>4</v>
      </c>
      <c r="I373" s="3">
        <v>3</v>
      </c>
      <c r="J373" s="3">
        <v>4</v>
      </c>
      <c r="K373" s="3">
        <v>5</v>
      </c>
      <c r="L373" s="3">
        <v>4</v>
      </c>
      <c r="M373" s="3">
        <v>4</v>
      </c>
      <c r="N373" s="3">
        <v>5</v>
      </c>
      <c r="O373" s="3">
        <v>3</v>
      </c>
      <c r="P373" s="3">
        <v>3</v>
      </c>
      <c r="Q373" s="3">
        <v>5</v>
      </c>
      <c r="R373" s="3">
        <v>5</v>
      </c>
      <c r="S373" s="3">
        <v>5</v>
      </c>
      <c r="T373" s="3">
        <v>4</v>
      </c>
      <c r="U373" s="3">
        <f t="shared" si="10"/>
        <v>62</v>
      </c>
      <c r="V373" s="53">
        <v>5</v>
      </c>
    </row>
    <row r="374" spans="1:22" x14ac:dyDescent="0.3">
      <c r="A374" s="122">
        <v>7900</v>
      </c>
      <c r="B374" s="3">
        <v>0</v>
      </c>
      <c r="C374" s="3">
        <v>1994</v>
      </c>
      <c r="D374" s="3">
        <v>23</v>
      </c>
      <c r="E374" s="88" t="str">
        <f t="shared" si="11"/>
        <v>15-25</v>
      </c>
      <c r="F374" s="3">
        <v>4</v>
      </c>
      <c r="G374" s="3">
        <v>4</v>
      </c>
      <c r="H374" s="3">
        <v>2</v>
      </c>
      <c r="I374" s="3">
        <v>2</v>
      </c>
      <c r="J374" s="3">
        <v>5</v>
      </c>
      <c r="K374" s="3">
        <v>4</v>
      </c>
      <c r="L374" s="3">
        <v>4</v>
      </c>
      <c r="M374" s="3">
        <v>4</v>
      </c>
      <c r="N374" s="3">
        <v>4</v>
      </c>
      <c r="O374" s="3">
        <v>4</v>
      </c>
      <c r="P374" s="3">
        <v>4</v>
      </c>
      <c r="Q374" s="3">
        <v>4</v>
      </c>
      <c r="R374" s="3">
        <v>3</v>
      </c>
      <c r="S374" s="3">
        <v>5</v>
      </c>
      <c r="T374" s="3">
        <v>2</v>
      </c>
      <c r="U374" s="3">
        <f t="shared" si="10"/>
        <v>57</v>
      </c>
      <c r="V374" s="53">
        <v>5</v>
      </c>
    </row>
    <row r="375" spans="1:22" x14ac:dyDescent="0.3">
      <c r="A375" s="122">
        <v>7969</v>
      </c>
      <c r="B375" s="3">
        <v>1</v>
      </c>
      <c r="C375" s="3">
        <v>1973</v>
      </c>
      <c r="D375" s="3">
        <v>44</v>
      </c>
      <c r="E375" s="88" t="str">
        <f t="shared" si="11"/>
        <v>26-83</v>
      </c>
      <c r="F375" s="3">
        <v>4</v>
      </c>
      <c r="G375" s="3">
        <v>3</v>
      </c>
      <c r="H375" s="3">
        <v>5</v>
      </c>
      <c r="I375" s="3">
        <v>5</v>
      </c>
      <c r="J375" s="3">
        <v>5</v>
      </c>
      <c r="K375" s="3">
        <v>5</v>
      </c>
      <c r="L375" s="3">
        <v>4</v>
      </c>
      <c r="M375" s="3">
        <v>4</v>
      </c>
      <c r="N375" s="3">
        <v>5</v>
      </c>
      <c r="O375" s="3">
        <v>4</v>
      </c>
      <c r="P375" s="3">
        <v>4</v>
      </c>
      <c r="Q375" s="3">
        <v>5</v>
      </c>
      <c r="R375" s="3">
        <v>5</v>
      </c>
      <c r="S375" s="3">
        <v>4</v>
      </c>
      <c r="T375" s="3">
        <v>1</v>
      </c>
      <c r="U375" s="3">
        <f t="shared" si="10"/>
        <v>67</v>
      </c>
      <c r="V375" s="53">
        <v>5</v>
      </c>
    </row>
    <row r="376" spans="1:22" x14ac:dyDescent="0.3">
      <c r="A376" s="122">
        <v>8001</v>
      </c>
      <c r="B376" s="3">
        <v>0</v>
      </c>
      <c r="C376" s="3">
        <v>1967</v>
      </c>
      <c r="D376" s="3">
        <v>50</v>
      </c>
      <c r="E376" s="88" t="str">
        <f t="shared" si="11"/>
        <v>26-83</v>
      </c>
      <c r="F376" s="3">
        <v>4</v>
      </c>
      <c r="G376" s="3">
        <v>4</v>
      </c>
      <c r="H376" s="3">
        <v>5</v>
      </c>
      <c r="I376" s="3">
        <v>2</v>
      </c>
      <c r="J376" s="3">
        <v>5</v>
      </c>
      <c r="K376" s="3">
        <v>4</v>
      </c>
      <c r="L376" s="3">
        <v>4</v>
      </c>
      <c r="M376" s="3">
        <v>4</v>
      </c>
      <c r="N376" s="3">
        <v>5</v>
      </c>
      <c r="O376" s="3">
        <v>4</v>
      </c>
      <c r="P376" s="3">
        <v>5</v>
      </c>
      <c r="Q376" s="3">
        <v>4</v>
      </c>
      <c r="R376" s="3">
        <v>4</v>
      </c>
      <c r="S376" s="3">
        <v>2</v>
      </c>
      <c r="T376" s="3">
        <v>1</v>
      </c>
      <c r="U376" s="3">
        <f t="shared" si="10"/>
        <v>61</v>
      </c>
      <c r="V376" s="53">
        <v>5</v>
      </c>
    </row>
    <row r="377" spans="1:22" x14ac:dyDescent="0.3">
      <c r="A377" s="122">
        <v>8007</v>
      </c>
      <c r="B377" s="3">
        <v>1</v>
      </c>
      <c r="C377" s="3">
        <v>1982</v>
      </c>
      <c r="D377" s="3">
        <v>35</v>
      </c>
      <c r="E377" s="88" t="str">
        <f t="shared" si="11"/>
        <v>26-83</v>
      </c>
      <c r="F377" s="3">
        <v>3</v>
      </c>
      <c r="G377" s="3">
        <v>3</v>
      </c>
      <c r="H377" s="3">
        <v>4</v>
      </c>
      <c r="I377" s="3">
        <v>5</v>
      </c>
      <c r="J377" s="3">
        <v>5</v>
      </c>
      <c r="K377" s="3">
        <v>5</v>
      </c>
      <c r="L377" s="3">
        <v>4</v>
      </c>
      <c r="M377" s="3">
        <v>3</v>
      </c>
      <c r="N377" s="3">
        <v>4</v>
      </c>
      <c r="O377" s="3">
        <v>4</v>
      </c>
      <c r="P377" s="3">
        <v>4</v>
      </c>
      <c r="Q377" s="3">
        <v>2</v>
      </c>
      <c r="R377" s="3">
        <v>5</v>
      </c>
      <c r="S377" s="3">
        <v>2</v>
      </c>
      <c r="T377" s="3">
        <v>1</v>
      </c>
      <c r="U377" s="3">
        <f t="shared" si="10"/>
        <v>58</v>
      </c>
      <c r="V377" s="53" t="s">
        <v>695</v>
      </c>
    </row>
    <row r="378" spans="1:22" x14ac:dyDescent="0.3">
      <c r="A378" s="122">
        <v>8013</v>
      </c>
      <c r="B378" s="3">
        <v>0</v>
      </c>
      <c r="C378" s="3">
        <v>1965</v>
      </c>
      <c r="D378" s="3">
        <v>52</v>
      </c>
      <c r="E378" s="88" t="str">
        <f t="shared" si="11"/>
        <v>26-83</v>
      </c>
      <c r="F378" s="3">
        <v>3</v>
      </c>
      <c r="G378" s="3">
        <v>4</v>
      </c>
      <c r="H378" s="3">
        <v>5</v>
      </c>
      <c r="I378" s="3">
        <v>4</v>
      </c>
      <c r="J378" s="3">
        <v>5</v>
      </c>
      <c r="K378" s="3">
        <v>5</v>
      </c>
      <c r="L378" s="3">
        <v>5</v>
      </c>
      <c r="M378" s="3">
        <v>5</v>
      </c>
      <c r="N378" s="3">
        <v>5</v>
      </c>
      <c r="O378" s="3">
        <v>4</v>
      </c>
      <c r="P378" s="3">
        <v>2</v>
      </c>
      <c r="Q378" s="3">
        <v>5</v>
      </c>
      <c r="R378" s="3">
        <v>5</v>
      </c>
      <c r="S378" s="3">
        <v>5</v>
      </c>
      <c r="T378" s="3">
        <v>1</v>
      </c>
      <c r="U378" s="3">
        <f t="shared" si="10"/>
        <v>67</v>
      </c>
      <c r="V378" s="53">
        <v>5</v>
      </c>
    </row>
    <row r="379" spans="1:22" x14ac:dyDescent="0.3">
      <c r="A379" s="122">
        <v>8025</v>
      </c>
      <c r="B379" s="3">
        <v>1</v>
      </c>
      <c r="C379" s="3">
        <v>1993</v>
      </c>
      <c r="D379" s="3">
        <v>24</v>
      </c>
      <c r="E379" s="88" t="str">
        <f t="shared" si="11"/>
        <v>15-25</v>
      </c>
      <c r="F379" s="3">
        <v>3</v>
      </c>
      <c r="G379" s="3">
        <v>4</v>
      </c>
      <c r="H379" s="3">
        <v>1</v>
      </c>
      <c r="I379" s="3">
        <v>5</v>
      </c>
      <c r="J379" s="3">
        <v>5</v>
      </c>
      <c r="K379" s="3">
        <v>4</v>
      </c>
      <c r="L379" s="3">
        <v>2</v>
      </c>
      <c r="M379" s="3">
        <v>2</v>
      </c>
      <c r="N379" s="3">
        <v>2</v>
      </c>
      <c r="O379" s="3">
        <v>2</v>
      </c>
      <c r="P379" s="3">
        <v>1</v>
      </c>
      <c r="Q379" s="3">
        <v>4</v>
      </c>
      <c r="R379" s="3">
        <v>5</v>
      </c>
      <c r="S379" s="3">
        <v>4</v>
      </c>
      <c r="T379" s="3">
        <v>1</v>
      </c>
      <c r="U379" s="3">
        <f t="shared" si="10"/>
        <v>49</v>
      </c>
      <c r="V379" s="53">
        <v>5</v>
      </c>
    </row>
    <row r="380" spans="1:22" x14ac:dyDescent="0.3">
      <c r="A380" s="122">
        <v>8023</v>
      </c>
      <c r="B380" s="3">
        <v>1</v>
      </c>
      <c r="C380" s="3">
        <v>1987</v>
      </c>
      <c r="D380" s="3">
        <v>30</v>
      </c>
      <c r="E380" s="88" t="str">
        <f t="shared" si="11"/>
        <v>26-83</v>
      </c>
      <c r="F380" s="3">
        <v>2</v>
      </c>
      <c r="G380" s="3">
        <v>4</v>
      </c>
      <c r="H380" s="3">
        <v>5</v>
      </c>
      <c r="I380" s="3">
        <v>5</v>
      </c>
      <c r="J380" s="3">
        <v>4</v>
      </c>
      <c r="K380" s="3">
        <v>3</v>
      </c>
      <c r="L380" s="3">
        <v>4</v>
      </c>
      <c r="M380" s="3">
        <v>3</v>
      </c>
      <c r="N380" s="3">
        <v>4</v>
      </c>
      <c r="O380" s="3">
        <v>4</v>
      </c>
      <c r="P380" s="3">
        <v>2</v>
      </c>
      <c r="Q380" s="3">
        <v>4</v>
      </c>
      <c r="R380" s="3">
        <v>3</v>
      </c>
      <c r="S380" s="3">
        <v>4</v>
      </c>
      <c r="T380" s="3">
        <v>1</v>
      </c>
      <c r="U380" s="3">
        <f t="shared" si="10"/>
        <v>56</v>
      </c>
      <c r="V380" s="53">
        <v>3</v>
      </c>
    </row>
    <row r="381" spans="1:22" x14ac:dyDescent="0.3">
      <c r="A381" s="122">
        <v>8073</v>
      </c>
      <c r="B381" s="3">
        <v>1</v>
      </c>
      <c r="C381" s="3">
        <v>1971</v>
      </c>
      <c r="D381" s="3">
        <v>46</v>
      </c>
      <c r="E381" s="88" t="str">
        <f t="shared" si="11"/>
        <v>26-83</v>
      </c>
      <c r="F381" s="3">
        <v>5</v>
      </c>
      <c r="G381" s="3">
        <v>5</v>
      </c>
      <c r="H381" s="3">
        <v>5</v>
      </c>
      <c r="I381" s="3">
        <v>5</v>
      </c>
      <c r="J381" s="3">
        <v>4</v>
      </c>
      <c r="K381" s="3">
        <v>4</v>
      </c>
      <c r="L381" s="3">
        <v>5</v>
      </c>
      <c r="M381" s="3">
        <v>5</v>
      </c>
      <c r="N381" s="3">
        <v>4</v>
      </c>
      <c r="O381" s="3">
        <v>5</v>
      </c>
      <c r="P381" s="3">
        <v>4</v>
      </c>
      <c r="Q381" s="3">
        <v>4</v>
      </c>
      <c r="R381" s="3">
        <v>5</v>
      </c>
      <c r="S381" s="3">
        <v>5</v>
      </c>
      <c r="T381" s="3">
        <v>1</v>
      </c>
      <c r="U381" s="3">
        <f t="shared" si="10"/>
        <v>70</v>
      </c>
      <c r="V381" s="53">
        <v>5</v>
      </c>
    </row>
    <row r="382" spans="1:22" x14ac:dyDescent="0.3">
      <c r="A382" s="122">
        <v>8081</v>
      </c>
      <c r="B382" s="3">
        <v>0</v>
      </c>
      <c r="C382" s="3">
        <v>1996</v>
      </c>
      <c r="D382" s="3">
        <v>21</v>
      </c>
      <c r="E382" s="88" t="str">
        <f t="shared" si="11"/>
        <v>15-25</v>
      </c>
      <c r="F382" s="3">
        <v>5</v>
      </c>
      <c r="G382" s="3">
        <v>5</v>
      </c>
      <c r="H382" s="3">
        <v>5</v>
      </c>
      <c r="I382" s="3">
        <v>4</v>
      </c>
      <c r="J382" s="3">
        <v>4</v>
      </c>
      <c r="K382" s="3">
        <v>5</v>
      </c>
      <c r="L382" s="3">
        <v>5</v>
      </c>
      <c r="M382" s="3">
        <v>4</v>
      </c>
      <c r="N382" s="3">
        <v>3</v>
      </c>
      <c r="O382" s="3">
        <v>5</v>
      </c>
      <c r="P382" s="3">
        <v>5</v>
      </c>
      <c r="Q382" s="3">
        <v>5</v>
      </c>
      <c r="R382" s="3">
        <v>3</v>
      </c>
      <c r="S382" s="3">
        <v>5</v>
      </c>
      <c r="T382" s="3">
        <v>4</v>
      </c>
      <c r="U382" s="3">
        <f t="shared" si="10"/>
        <v>65</v>
      </c>
      <c r="V382" s="53" t="s">
        <v>695</v>
      </c>
    </row>
    <row r="383" spans="1:22" x14ac:dyDescent="0.3">
      <c r="A383" s="122">
        <v>8084</v>
      </c>
      <c r="B383" s="3">
        <v>1</v>
      </c>
      <c r="C383" s="3">
        <v>1997</v>
      </c>
      <c r="D383" s="3">
        <v>20</v>
      </c>
      <c r="E383" s="88" t="str">
        <f t="shared" si="11"/>
        <v>15-25</v>
      </c>
      <c r="F383" s="3">
        <v>5</v>
      </c>
      <c r="G383" s="3">
        <v>5</v>
      </c>
      <c r="H383" s="3">
        <v>5</v>
      </c>
      <c r="I383" s="3">
        <v>5</v>
      </c>
      <c r="J383" s="3">
        <v>5</v>
      </c>
      <c r="K383" s="3">
        <v>3</v>
      </c>
      <c r="L383" s="3">
        <v>1</v>
      </c>
      <c r="M383" s="3">
        <v>5</v>
      </c>
      <c r="N383" s="3">
        <v>5</v>
      </c>
      <c r="O383" s="3">
        <v>5</v>
      </c>
      <c r="P383" s="3">
        <v>5</v>
      </c>
      <c r="Q383" s="3">
        <v>5</v>
      </c>
      <c r="R383" s="3">
        <v>5</v>
      </c>
      <c r="S383" s="3">
        <v>5</v>
      </c>
      <c r="T383" s="3">
        <v>1</v>
      </c>
      <c r="U383" s="3">
        <f t="shared" si="10"/>
        <v>69</v>
      </c>
      <c r="V383" s="53">
        <v>5</v>
      </c>
    </row>
    <row r="384" spans="1:22" x14ac:dyDescent="0.3">
      <c r="A384" s="122">
        <v>8098</v>
      </c>
      <c r="B384" s="3">
        <v>1</v>
      </c>
      <c r="C384" s="3">
        <v>1989</v>
      </c>
      <c r="D384" s="3">
        <v>28</v>
      </c>
      <c r="E384" s="88" t="str">
        <f t="shared" si="11"/>
        <v>26-83</v>
      </c>
      <c r="F384" s="3">
        <v>4</v>
      </c>
      <c r="G384" s="3">
        <v>3</v>
      </c>
      <c r="H384" s="3">
        <v>5</v>
      </c>
      <c r="I384" s="3">
        <v>5</v>
      </c>
      <c r="J384" s="3">
        <v>4</v>
      </c>
      <c r="K384" s="3">
        <v>5</v>
      </c>
      <c r="L384" s="3">
        <v>5</v>
      </c>
      <c r="M384" s="3">
        <v>5</v>
      </c>
      <c r="N384" s="3">
        <v>5</v>
      </c>
      <c r="O384" s="3">
        <v>5</v>
      </c>
      <c r="P384" s="3">
        <v>5</v>
      </c>
      <c r="Q384" s="3">
        <v>4</v>
      </c>
      <c r="R384" s="3">
        <v>5</v>
      </c>
      <c r="S384" s="3">
        <v>4</v>
      </c>
      <c r="T384" s="3">
        <v>1</v>
      </c>
      <c r="U384" s="3">
        <f t="shared" si="10"/>
        <v>69</v>
      </c>
      <c r="V384" s="53" t="s">
        <v>695</v>
      </c>
    </row>
    <row r="385" spans="1:22" x14ac:dyDescent="0.3">
      <c r="A385" s="122">
        <v>8160</v>
      </c>
      <c r="B385" s="3">
        <v>1</v>
      </c>
      <c r="C385" s="3">
        <v>1992</v>
      </c>
      <c r="D385" s="3">
        <v>25</v>
      </c>
      <c r="E385" s="88" t="str">
        <f t="shared" si="11"/>
        <v>15-25</v>
      </c>
      <c r="F385" s="3">
        <v>4</v>
      </c>
      <c r="G385" s="3">
        <v>3</v>
      </c>
      <c r="H385" s="3">
        <v>5</v>
      </c>
      <c r="I385" s="3">
        <v>4</v>
      </c>
      <c r="J385" s="3">
        <v>3</v>
      </c>
      <c r="K385" s="3">
        <v>4</v>
      </c>
      <c r="L385" s="3">
        <v>4</v>
      </c>
      <c r="M385" s="3">
        <v>4</v>
      </c>
      <c r="N385" s="3">
        <v>4</v>
      </c>
      <c r="O385" s="3">
        <v>4</v>
      </c>
      <c r="P385" s="3">
        <v>4</v>
      </c>
      <c r="Q385" s="3">
        <v>4</v>
      </c>
      <c r="R385" s="3">
        <v>3</v>
      </c>
      <c r="S385" s="3">
        <v>5</v>
      </c>
      <c r="T385" s="3">
        <v>1</v>
      </c>
      <c r="U385" s="3">
        <f t="shared" si="10"/>
        <v>60</v>
      </c>
      <c r="V385" s="53" t="s">
        <v>695</v>
      </c>
    </row>
    <row r="386" spans="1:22" x14ac:dyDescent="0.3">
      <c r="A386" s="122">
        <v>7513</v>
      </c>
      <c r="B386" s="3">
        <v>0</v>
      </c>
      <c r="C386" s="3">
        <v>1985</v>
      </c>
      <c r="D386" s="3">
        <v>32</v>
      </c>
      <c r="E386" s="88" t="str">
        <f t="shared" si="11"/>
        <v>26-83</v>
      </c>
      <c r="F386" s="3">
        <v>5</v>
      </c>
      <c r="G386" s="3">
        <v>2</v>
      </c>
      <c r="H386" s="3">
        <v>5</v>
      </c>
      <c r="I386" s="3">
        <v>5</v>
      </c>
      <c r="J386" s="3">
        <v>5</v>
      </c>
      <c r="K386" s="3">
        <v>4</v>
      </c>
      <c r="L386" s="3">
        <v>4</v>
      </c>
      <c r="M386" s="3">
        <v>5</v>
      </c>
      <c r="N386" s="3">
        <v>4</v>
      </c>
      <c r="O386" s="3">
        <v>4</v>
      </c>
      <c r="P386" s="3">
        <v>4</v>
      </c>
      <c r="Q386" s="3">
        <v>4</v>
      </c>
      <c r="R386" s="3">
        <v>4</v>
      </c>
      <c r="S386" s="3">
        <v>3</v>
      </c>
      <c r="T386" s="3">
        <v>1</v>
      </c>
      <c r="U386" s="3">
        <f t="shared" ref="U386:U405" si="12">SUM(F386,G386,H386,I386,J386,K386,L386,M386,N386,O386,P386,Q386,R386,S386,6-T386)</f>
        <v>63</v>
      </c>
      <c r="V386" s="53">
        <v>5</v>
      </c>
    </row>
    <row r="387" spans="1:22" x14ac:dyDescent="0.3">
      <c r="A387" s="122">
        <v>8188</v>
      </c>
      <c r="B387" s="3">
        <v>0</v>
      </c>
      <c r="C387" s="3">
        <v>1994</v>
      </c>
      <c r="D387" s="3">
        <v>23</v>
      </c>
      <c r="E387" s="88" t="str">
        <f t="shared" ref="E387:E405" si="13">IF(D387&lt;26,"15-25","26-83")</f>
        <v>15-25</v>
      </c>
      <c r="F387" s="3">
        <v>4</v>
      </c>
      <c r="G387" s="3">
        <v>4</v>
      </c>
      <c r="H387" s="3">
        <v>2</v>
      </c>
      <c r="I387" s="3">
        <v>4</v>
      </c>
      <c r="J387" s="3">
        <v>5</v>
      </c>
      <c r="K387" s="3">
        <v>5</v>
      </c>
      <c r="L387" s="3">
        <v>4</v>
      </c>
      <c r="M387" s="3">
        <v>4</v>
      </c>
      <c r="N387" s="3">
        <v>4</v>
      </c>
      <c r="O387" s="3">
        <v>4</v>
      </c>
      <c r="P387" s="3">
        <v>2</v>
      </c>
      <c r="Q387" s="3">
        <v>2</v>
      </c>
      <c r="R387" s="3">
        <v>5</v>
      </c>
      <c r="S387" s="3">
        <v>4</v>
      </c>
      <c r="T387" s="3">
        <v>1</v>
      </c>
      <c r="U387" s="3">
        <f t="shared" si="12"/>
        <v>58</v>
      </c>
      <c r="V387" s="53" t="s">
        <v>695</v>
      </c>
    </row>
    <row r="388" spans="1:22" x14ac:dyDescent="0.3">
      <c r="A388" s="122">
        <v>4236</v>
      </c>
      <c r="B388" s="3">
        <v>0</v>
      </c>
      <c r="C388" s="3">
        <v>1983</v>
      </c>
      <c r="D388" s="3">
        <v>34</v>
      </c>
      <c r="E388" s="88" t="str">
        <f t="shared" si="13"/>
        <v>26-83</v>
      </c>
      <c r="F388" s="3">
        <v>4</v>
      </c>
      <c r="G388" s="3">
        <v>4</v>
      </c>
      <c r="H388" s="3">
        <v>4</v>
      </c>
      <c r="I388" s="3">
        <v>4</v>
      </c>
      <c r="J388" s="3">
        <v>5</v>
      </c>
      <c r="K388" s="3">
        <v>5</v>
      </c>
      <c r="L388" s="3">
        <v>5</v>
      </c>
      <c r="M388" s="3">
        <v>5</v>
      </c>
      <c r="N388" s="3">
        <v>5</v>
      </c>
      <c r="O388" s="3">
        <v>4</v>
      </c>
      <c r="P388" s="3">
        <v>5</v>
      </c>
      <c r="Q388" s="3">
        <v>2</v>
      </c>
      <c r="R388" s="3">
        <v>5</v>
      </c>
      <c r="S388" s="3">
        <v>5</v>
      </c>
      <c r="T388" s="3">
        <v>4</v>
      </c>
      <c r="U388" s="3">
        <f t="shared" si="12"/>
        <v>64</v>
      </c>
      <c r="V388" s="53" t="s">
        <v>695</v>
      </c>
    </row>
    <row r="389" spans="1:22" x14ac:dyDescent="0.3">
      <c r="A389" s="122">
        <v>8200</v>
      </c>
      <c r="B389" s="3">
        <v>0</v>
      </c>
      <c r="C389" s="3">
        <v>1946</v>
      </c>
      <c r="D389" s="3">
        <v>71</v>
      </c>
      <c r="E389" s="88" t="str">
        <f t="shared" si="13"/>
        <v>26-83</v>
      </c>
      <c r="F389" s="3">
        <v>4</v>
      </c>
      <c r="G389" s="3">
        <v>4</v>
      </c>
      <c r="H389" s="3">
        <v>4</v>
      </c>
      <c r="I389" s="3">
        <v>4</v>
      </c>
      <c r="J389" s="3">
        <v>5</v>
      </c>
      <c r="K389" s="3">
        <v>3</v>
      </c>
      <c r="L389" s="3">
        <v>5</v>
      </c>
      <c r="M389" s="3">
        <v>5</v>
      </c>
      <c r="N389" s="3">
        <v>4</v>
      </c>
      <c r="O389" s="3">
        <v>4</v>
      </c>
      <c r="P389" s="3">
        <v>4</v>
      </c>
      <c r="Q389" s="3">
        <v>3</v>
      </c>
      <c r="R389" s="3">
        <v>4</v>
      </c>
      <c r="S389" s="3">
        <v>5</v>
      </c>
      <c r="T389" s="3">
        <v>3</v>
      </c>
      <c r="U389" s="3">
        <f t="shared" si="12"/>
        <v>61</v>
      </c>
      <c r="V389" s="53">
        <v>5</v>
      </c>
    </row>
    <row r="390" spans="1:22" x14ac:dyDescent="0.3">
      <c r="A390" s="122">
        <v>8242</v>
      </c>
      <c r="B390" s="3">
        <v>0</v>
      </c>
      <c r="C390" s="3">
        <v>1990</v>
      </c>
      <c r="D390" s="3">
        <v>27</v>
      </c>
      <c r="E390" s="88" t="str">
        <f t="shared" si="13"/>
        <v>26-83</v>
      </c>
      <c r="F390" s="3">
        <v>4</v>
      </c>
      <c r="G390" s="3">
        <v>4</v>
      </c>
      <c r="H390" s="3">
        <v>4</v>
      </c>
      <c r="I390" s="3">
        <v>2</v>
      </c>
      <c r="J390" s="3">
        <v>5</v>
      </c>
      <c r="K390" s="3">
        <v>4</v>
      </c>
      <c r="L390" s="3">
        <v>4</v>
      </c>
      <c r="M390" s="3">
        <v>4</v>
      </c>
      <c r="N390" s="3">
        <v>2</v>
      </c>
      <c r="O390" s="3">
        <v>4</v>
      </c>
      <c r="P390" s="3">
        <v>4</v>
      </c>
      <c r="Q390" s="3">
        <v>4</v>
      </c>
      <c r="R390" s="3">
        <v>4</v>
      </c>
      <c r="S390" s="3">
        <v>3</v>
      </c>
      <c r="T390" s="3">
        <v>1</v>
      </c>
      <c r="U390" s="3">
        <f t="shared" si="12"/>
        <v>57</v>
      </c>
      <c r="V390" s="53">
        <v>3.5</v>
      </c>
    </row>
    <row r="391" spans="1:22" x14ac:dyDescent="0.3">
      <c r="A391" s="122">
        <v>8247</v>
      </c>
      <c r="B391" s="3">
        <v>0</v>
      </c>
      <c r="C391" s="3">
        <v>1996</v>
      </c>
      <c r="D391" s="3">
        <v>21</v>
      </c>
      <c r="E391" s="88" t="str">
        <f t="shared" si="13"/>
        <v>15-25</v>
      </c>
      <c r="F391" s="3">
        <v>3</v>
      </c>
      <c r="G391" s="3">
        <v>2</v>
      </c>
      <c r="H391" s="3">
        <v>5</v>
      </c>
      <c r="I391" s="3">
        <v>4</v>
      </c>
      <c r="J391" s="3">
        <v>5</v>
      </c>
      <c r="K391" s="3">
        <v>5</v>
      </c>
      <c r="L391" s="3">
        <v>4</v>
      </c>
      <c r="M391" s="3">
        <v>4</v>
      </c>
      <c r="N391" s="3">
        <v>5</v>
      </c>
      <c r="O391" s="3">
        <v>4</v>
      </c>
      <c r="P391" s="3">
        <v>4</v>
      </c>
      <c r="Q391" s="3">
        <v>2</v>
      </c>
      <c r="R391" s="3">
        <v>4</v>
      </c>
      <c r="S391" s="3">
        <v>5</v>
      </c>
      <c r="T391" s="3">
        <v>2</v>
      </c>
      <c r="U391" s="3">
        <f t="shared" si="12"/>
        <v>60</v>
      </c>
      <c r="V391" s="53">
        <v>5</v>
      </c>
    </row>
    <row r="392" spans="1:22" x14ac:dyDescent="0.3">
      <c r="A392" s="122">
        <v>8261</v>
      </c>
      <c r="B392" s="3">
        <v>0</v>
      </c>
      <c r="C392" s="3">
        <v>1996</v>
      </c>
      <c r="D392" s="3">
        <v>21</v>
      </c>
      <c r="E392" s="88" t="str">
        <f t="shared" si="13"/>
        <v>15-25</v>
      </c>
      <c r="F392" s="3">
        <v>2</v>
      </c>
      <c r="G392" s="3">
        <v>3</v>
      </c>
      <c r="H392" s="3">
        <v>2</v>
      </c>
      <c r="I392" s="3">
        <v>2</v>
      </c>
      <c r="J392" s="3">
        <v>4</v>
      </c>
      <c r="K392" s="3">
        <v>3</v>
      </c>
      <c r="L392" s="3">
        <v>4</v>
      </c>
      <c r="M392" s="3">
        <v>2</v>
      </c>
      <c r="N392" s="3">
        <v>3</v>
      </c>
      <c r="O392" s="3">
        <v>2</v>
      </c>
      <c r="P392" s="3">
        <v>2</v>
      </c>
      <c r="Q392" s="3">
        <v>2</v>
      </c>
      <c r="R392" s="3">
        <v>3</v>
      </c>
      <c r="S392" s="3">
        <v>3</v>
      </c>
      <c r="T392" s="3">
        <v>5</v>
      </c>
      <c r="U392" s="3">
        <f t="shared" si="12"/>
        <v>38</v>
      </c>
      <c r="V392" s="53">
        <v>4</v>
      </c>
    </row>
    <row r="393" spans="1:22" x14ac:dyDescent="0.3">
      <c r="A393" s="122">
        <v>8262</v>
      </c>
      <c r="B393" s="3">
        <v>1</v>
      </c>
      <c r="C393" s="3">
        <v>1954</v>
      </c>
      <c r="D393" s="3">
        <v>63</v>
      </c>
      <c r="E393" s="88" t="str">
        <f t="shared" si="13"/>
        <v>26-83</v>
      </c>
      <c r="F393" s="3">
        <v>5</v>
      </c>
      <c r="G393" s="3">
        <v>5</v>
      </c>
      <c r="H393" s="3">
        <v>5</v>
      </c>
      <c r="I393" s="3">
        <v>5</v>
      </c>
      <c r="J393" s="3">
        <v>5</v>
      </c>
      <c r="K393" s="3">
        <v>4</v>
      </c>
      <c r="L393" s="3">
        <v>5</v>
      </c>
      <c r="M393" s="3">
        <v>5</v>
      </c>
      <c r="N393" s="3">
        <v>5</v>
      </c>
      <c r="O393" s="3">
        <v>5</v>
      </c>
      <c r="P393" s="3">
        <v>5</v>
      </c>
      <c r="Q393" s="3">
        <v>5</v>
      </c>
      <c r="R393" s="3">
        <v>5</v>
      </c>
      <c r="S393" s="3">
        <v>5</v>
      </c>
      <c r="T393" s="3">
        <v>1</v>
      </c>
      <c r="U393" s="3">
        <f t="shared" si="12"/>
        <v>74</v>
      </c>
      <c r="V393" s="53">
        <v>5</v>
      </c>
    </row>
    <row r="394" spans="1:22" x14ac:dyDescent="0.3">
      <c r="A394" s="122">
        <v>8267</v>
      </c>
      <c r="B394" s="3">
        <v>0</v>
      </c>
      <c r="C394" s="3">
        <v>1998</v>
      </c>
      <c r="D394" s="3">
        <v>19</v>
      </c>
      <c r="E394" s="88" t="str">
        <f t="shared" si="13"/>
        <v>15-25</v>
      </c>
      <c r="F394" s="3">
        <v>4</v>
      </c>
      <c r="G394" s="3">
        <v>5</v>
      </c>
      <c r="H394" s="3">
        <v>5</v>
      </c>
      <c r="I394" s="3">
        <v>4</v>
      </c>
      <c r="J394" s="3">
        <v>5</v>
      </c>
      <c r="K394" s="3">
        <v>1</v>
      </c>
      <c r="L394" s="3">
        <v>4</v>
      </c>
      <c r="M394" s="3">
        <v>5</v>
      </c>
      <c r="N394" s="3">
        <v>5</v>
      </c>
      <c r="O394" s="3">
        <v>4</v>
      </c>
      <c r="P394" s="3">
        <v>4</v>
      </c>
      <c r="Q394" s="3">
        <v>5</v>
      </c>
      <c r="R394" s="3">
        <v>5</v>
      </c>
      <c r="S394" s="3">
        <v>5</v>
      </c>
      <c r="T394" s="3">
        <v>1</v>
      </c>
      <c r="U394" s="3">
        <f t="shared" si="12"/>
        <v>66</v>
      </c>
      <c r="V394" s="53" t="s">
        <v>695</v>
      </c>
    </row>
    <row r="395" spans="1:22" x14ac:dyDescent="0.3">
      <c r="A395" s="122">
        <v>8275</v>
      </c>
      <c r="B395" s="3">
        <v>1</v>
      </c>
      <c r="C395" s="3">
        <v>1974</v>
      </c>
      <c r="D395" s="3">
        <v>43</v>
      </c>
      <c r="E395" s="88" t="str">
        <f t="shared" si="13"/>
        <v>26-83</v>
      </c>
      <c r="F395" s="3">
        <v>4</v>
      </c>
      <c r="G395" s="3">
        <v>4</v>
      </c>
      <c r="H395" s="3">
        <v>4</v>
      </c>
      <c r="I395" s="3">
        <v>4</v>
      </c>
      <c r="J395" s="3">
        <v>4</v>
      </c>
      <c r="K395" s="3">
        <v>4</v>
      </c>
      <c r="L395" s="3">
        <v>4</v>
      </c>
      <c r="M395" s="3">
        <v>5</v>
      </c>
      <c r="N395" s="3">
        <v>4</v>
      </c>
      <c r="O395" s="3">
        <v>4</v>
      </c>
      <c r="P395" s="3">
        <v>4</v>
      </c>
      <c r="Q395" s="3">
        <v>4</v>
      </c>
      <c r="R395" s="3">
        <v>5</v>
      </c>
      <c r="S395" s="3">
        <v>4</v>
      </c>
      <c r="T395" s="3">
        <v>1</v>
      </c>
      <c r="U395" s="3">
        <f t="shared" si="12"/>
        <v>63</v>
      </c>
      <c r="V395" s="53">
        <v>5</v>
      </c>
    </row>
    <row r="396" spans="1:22" x14ac:dyDescent="0.3">
      <c r="A396" s="122">
        <v>8276</v>
      </c>
      <c r="B396" s="3">
        <v>0</v>
      </c>
      <c r="C396" s="3">
        <v>1957</v>
      </c>
      <c r="D396" s="3">
        <v>60</v>
      </c>
      <c r="E396" s="88" t="str">
        <f t="shared" si="13"/>
        <v>26-83</v>
      </c>
      <c r="F396" s="3">
        <v>4</v>
      </c>
      <c r="G396" s="3">
        <v>2</v>
      </c>
      <c r="H396" s="3">
        <v>5</v>
      </c>
      <c r="I396" s="3">
        <v>4</v>
      </c>
      <c r="J396" s="3">
        <v>5</v>
      </c>
      <c r="K396" s="3">
        <v>4</v>
      </c>
      <c r="L396" s="3">
        <v>5</v>
      </c>
      <c r="M396" s="3">
        <v>4</v>
      </c>
      <c r="N396" s="3">
        <v>5</v>
      </c>
      <c r="O396" s="3">
        <v>4</v>
      </c>
      <c r="P396" s="3">
        <v>4</v>
      </c>
      <c r="Q396" s="3">
        <v>5</v>
      </c>
      <c r="R396" s="3">
        <v>4</v>
      </c>
      <c r="S396" s="3">
        <v>3</v>
      </c>
      <c r="T396" s="3">
        <v>1</v>
      </c>
      <c r="U396" s="3">
        <f t="shared" si="12"/>
        <v>63</v>
      </c>
      <c r="V396" s="53" t="s">
        <v>695</v>
      </c>
    </row>
    <row r="397" spans="1:22" x14ac:dyDescent="0.3">
      <c r="A397" s="122">
        <v>8279</v>
      </c>
      <c r="B397" s="3">
        <v>0</v>
      </c>
      <c r="C397" s="3">
        <v>1956</v>
      </c>
      <c r="D397" s="3">
        <v>61</v>
      </c>
      <c r="E397" s="88" t="str">
        <f t="shared" si="13"/>
        <v>26-83</v>
      </c>
      <c r="F397" s="3">
        <v>5</v>
      </c>
      <c r="G397" s="3">
        <v>5</v>
      </c>
      <c r="H397" s="3">
        <v>5</v>
      </c>
      <c r="I397" s="3">
        <v>5</v>
      </c>
      <c r="J397" s="3">
        <v>5</v>
      </c>
      <c r="K397" s="3">
        <v>5</v>
      </c>
      <c r="L397" s="3">
        <v>5</v>
      </c>
      <c r="M397" s="3">
        <v>5</v>
      </c>
      <c r="N397" s="3">
        <v>5</v>
      </c>
      <c r="O397" s="3">
        <v>5</v>
      </c>
      <c r="P397" s="3">
        <v>5</v>
      </c>
      <c r="Q397" s="3">
        <v>5</v>
      </c>
      <c r="R397" s="3">
        <v>5</v>
      </c>
      <c r="S397" s="3">
        <v>5</v>
      </c>
      <c r="T397" s="3">
        <v>5</v>
      </c>
      <c r="U397" s="3">
        <f t="shared" si="12"/>
        <v>71</v>
      </c>
      <c r="V397" s="53" t="s">
        <v>695</v>
      </c>
    </row>
    <row r="398" spans="1:22" x14ac:dyDescent="0.3">
      <c r="A398" s="122">
        <v>8282</v>
      </c>
      <c r="B398" s="3">
        <v>0</v>
      </c>
      <c r="C398" s="3">
        <v>1986</v>
      </c>
      <c r="D398" s="3">
        <v>31</v>
      </c>
      <c r="E398" s="88" t="str">
        <f t="shared" si="13"/>
        <v>26-83</v>
      </c>
      <c r="F398" s="3">
        <v>2</v>
      </c>
      <c r="G398" s="3">
        <v>1</v>
      </c>
      <c r="H398" s="3">
        <v>3</v>
      </c>
      <c r="I398" s="3">
        <v>2</v>
      </c>
      <c r="J398" s="3">
        <v>3</v>
      </c>
      <c r="K398" s="3">
        <v>4</v>
      </c>
      <c r="L398" s="3">
        <v>4</v>
      </c>
      <c r="M398" s="3">
        <v>5</v>
      </c>
      <c r="N398" s="3">
        <v>5</v>
      </c>
      <c r="O398" s="3">
        <v>2</v>
      </c>
      <c r="P398" s="3">
        <v>2</v>
      </c>
      <c r="Q398" s="3">
        <v>3</v>
      </c>
      <c r="R398" s="3">
        <v>3</v>
      </c>
      <c r="S398" s="3">
        <v>4</v>
      </c>
      <c r="T398" s="3">
        <v>4</v>
      </c>
      <c r="U398" s="3">
        <f t="shared" si="12"/>
        <v>45</v>
      </c>
      <c r="V398" s="53">
        <v>1</v>
      </c>
    </row>
    <row r="399" spans="1:22" x14ac:dyDescent="0.3">
      <c r="A399" s="122">
        <v>8304</v>
      </c>
      <c r="B399" s="3">
        <v>0</v>
      </c>
      <c r="C399" s="3">
        <v>1986</v>
      </c>
      <c r="D399" s="3">
        <v>31</v>
      </c>
      <c r="E399" s="88" t="str">
        <f t="shared" si="13"/>
        <v>26-83</v>
      </c>
      <c r="F399" s="3">
        <v>4</v>
      </c>
      <c r="G399" s="3">
        <v>4</v>
      </c>
      <c r="H399" s="3">
        <v>4</v>
      </c>
      <c r="I399" s="3">
        <v>3</v>
      </c>
      <c r="J399" s="3">
        <v>4</v>
      </c>
      <c r="K399" s="3">
        <v>4</v>
      </c>
      <c r="L399" s="3">
        <v>4</v>
      </c>
      <c r="M399" s="3">
        <v>4</v>
      </c>
      <c r="N399" s="3">
        <v>4</v>
      </c>
      <c r="O399" s="3">
        <v>4</v>
      </c>
      <c r="P399" s="3">
        <v>5</v>
      </c>
      <c r="Q399" s="3">
        <v>3</v>
      </c>
      <c r="R399" s="3">
        <v>4</v>
      </c>
      <c r="S399" s="3">
        <v>4</v>
      </c>
      <c r="T399" s="3">
        <v>1</v>
      </c>
      <c r="U399" s="3">
        <f t="shared" si="12"/>
        <v>60</v>
      </c>
      <c r="V399" s="53">
        <v>5</v>
      </c>
    </row>
    <row r="400" spans="1:22" x14ac:dyDescent="0.3">
      <c r="A400" s="122">
        <v>8358</v>
      </c>
      <c r="B400" s="3">
        <v>0</v>
      </c>
      <c r="C400" s="3">
        <v>1981</v>
      </c>
      <c r="D400" s="3">
        <v>36</v>
      </c>
      <c r="E400" s="88" t="str">
        <f t="shared" si="13"/>
        <v>26-83</v>
      </c>
      <c r="F400" s="3">
        <v>3</v>
      </c>
      <c r="G400" s="3">
        <v>2</v>
      </c>
      <c r="H400" s="3">
        <v>5</v>
      </c>
      <c r="I400" s="3">
        <v>2</v>
      </c>
      <c r="J400" s="3">
        <v>5</v>
      </c>
      <c r="K400" s="3">
        <v>4</v>
      </c>
      <c r="L400" s="3">
        <v>4</v>
      </c>
      <c r="M400" s="3">
        <v>4</v>
      </c>
      <c r="N400" s="3">
        <v>4</v>
      </c>
      <c r="O400" s="3">
        <v>3</v>
      </c>
      <c r="P400" s="3">
        <v>3</v>
      </c>
      <c r="Q400" s="3">
        <v>2</v>
      </c>
      <c r="R400" s="3">
        <v>3</v>
      </c>
      <c r="S400" s="3">
        <v>3</v>
      </c>
      <c r="T400" s="3">
        <v>1</v>
      </c>
      <c r="U400" s="3">
        <f t="shared" si="12"/>
        <v>52</v>
      </c>
      <c r="V400" s="53">
        <v>5</v>
      </c>
    </row>
    <row r="401" spans="1:22" x14ac:dyDescent="0.3">
      <c r="A401" s="122">
        <v>8365</v>
      </c>
      <c r="B401" s="3">
        <v>0</v>
      </c>
      <c r="C401" s="3">
        <v>1954</v>
      </c>
      <c r="D401" s="3">
        <v>63</v>
      </c>
      <c r="E401" s="88" t="str">
        <f t="shared" si="13"/>
        <v>26-83</v>
      </c>
      <c r="F401" s="3">
        <v>4</v>
      </c>
      <c r="G401" s="3">
        <v>4</v>
      </c>
      <c r="H401" s="3">
        <v>4</v>
      </c>
      <c r="I401" s="3">
        <v>4</v>
      </c>
      <c r="J401" s="3">
        <v>4</v>
      </c>
      <c r="K401" s="3">
        <v>5</v>
      </c>
      <c r="L401" s="3">
        <v>4</v>
      </c>
      <c r="M401" s="3">
        <v>4</v>
      </c>
      <c r="N401" s="3">
        <v>4</v>
      </c>
      <c r="O401" s="3">
        <v>4</v>
      </c>
      <c r="P401" s="3">
        <v>4</v>
      </c>
      <c r="Q401" s="3">
        <v>4</v>
      </c>
      <c r="R401" s="3">
        <v>3</v>
      </c>
      <c r="S401" s="3">
        <v>4</v>
      </c>
      <c r="T401" s="3">
        <v>2</v>
      </c>
      <c r="U401" s="3">
        <f t="shared" si="12"/>
        <v>60</v>
      </c>
      <c r="V401" s="53">
        <v>5</v>
      </c>
    </row>
    <row r="402" spans="1:22" x14ac:dyDescent="0.3">
      <c r="A402" s="122">
        <v>8372</v>
      </c>
      <c r="B402" s="3">
        <v>0</v>
      </c>
      <c r="C402" s="3">
        <v>1988</v>
      </c>
      <c r="D402" s="3">
        <v>29</v>
      </c>
      <c r="E402" s="88" t="str">
        <f t="shared" si="13"/>
        <v>26-83</v>
      </c>
      <c r="F402" s="3">
        <v>4</v>
      </c>
      <c r="G402" s="3">
        <v>2</v>
      </c>
      <c r="H402" s="3">
        <v>4</v>
      </c>
      <c r="I402" s="3">
        <v>3</v>
      </c>
      <c r="J402" s="3">
        <v>4</v>
      </c>
      <c r="K402" s="3">
        <v>5</v>
      </c>
      <c r="L402" s="3">
        <v>4</v>
      </c>
      <c r="M402" s="3">
        <v>3</v>
      </c>
      <c r="N402" s="3">
        <v>4</v>
      </c>
      <c r="O402" s="3">
        <v>3</v>
      </c>
      <c r="P402" s="3">
        <v>4</v>
      </c>
      <c r="Q402" s="3">
        <v>2</v>
      </c>
      <c r="R402" s="3">
        <v>4</v>
      </c>
      <c r="S402" s="3">
        <v>3</v>
      </c>
      <c r="T402" s="3">
        <v>2</v>
      </c>
      <c r="U402" s="3">
        <f t="shared" si="12"/>
        <v>53</v>
      </c>
      <c r="V402" s="53">
        <v>2.5</v>
      </c>
    </row>
    <row r="403" spans="1:22" x14ac:dyDescent="0.3">
      <c r="A403" s="122">
        <v>8193</v>
      </c>
      <c r="B403" s="3">
        <v>0</v>
      </c>
      <c r="C403" s="3">
        <v>1975</v>
      </c>
      <c r="D403" s="3">
        <v>42</v>
      </c>
      <c r="E403" s="88" t="str">
        <f t="shared" si="13"/>
        <v>26-83</v>
      </c>
      <c r="F403" s="3">
        <v>5</v>
      </c>
      <c r="G403" s="3">
        <v>5</v>
      </c>
      <c r="H403" s="3">
        <v>5</v>
      </c>
      <c r="I403" s="3">
        <v>4</v>
      </c>
      <c r="J403" s="3">
        <v>5</v>
      </c>
      <c r="K403" s="3">
        <v>5</v>
      </c>
      <c r="L403" s="3">
        <v>5</v>
      </c>
      <c r="M403" s="3">
        <v>5</v>
      </c>
      <c r="N403" s="3">
        <v>5</v>
      </c>
      <c r="O403" s="3">
        <v>5</v>
      </c>
      <c r="P403" s="3">
        <v>5</v>
      </c>
      <c r="Q403" s="3">
        <v>5</v>
      </c>
      <c r="R403" s="3">
        <v>5</v>
      </c>
      <c r="S403" s="3">
        <v>5</v>
      </c>
      <c r="T403" s="3">
        <v>1</v>
      </c>
      <c r="U403" s="3">
        <f t="shared" si="12"/>
        <v>74</v>
      </c>
      <c r="V403" s="53">
        <v>5</v>
      </c>
    </row>
    <row r="404" spans="1:22" x14ac:dyDescent="0.3">
      <c r="A404" s="122">
        <v>8398</v>
      </c>
      <c r="B404" s="3">
        <v>1</v>
      </c>
      <c r="C404" s="3">
        <v>1979</v>
      </c>
      <c r="D404" s="3">
        <v>38</v>
      </c>
      <c r="E404" s="88" t="str">
        <f t="shared" si="13"/>
        <v>26-83</v>
      </c>
      <c r="F404" s="3">
        <v>4</v>
      </c>
      <c r="G404" s="3">
        <v>4</v>
      </c>
      <c r="H404" s="3">
        <v>4</v>
      </c>
      <c r="I404" s="3">
        <v>4</v>
      </c>
      <c r="J404" s="3">
        <v>5</v>
      </c>
      <c r="K404" s="3">
        <v>5</v>
      </c>
      <c r="L404" s="3">
        <v>5</v>
      </c>
      <c r="M404" s="3">
        <v>5</v>
      </c>
      <c r="N404" s="3">
        <v>5</v>
      </c>
      <c r="O404" s="3">
        <v>5</v>
      </c>
      <c r="P404" s="3">
        <v>5</v>
      </c>
      <c r="Q404" s="3">
        <v>4</v>
      </c>
      <c r="R404" s="3">
        <v>4</v>
      </c>
      <c r="S404" s="3">
        <v>1</v>
      </c>
      <c r="T404" s="3">
        <v>2</v>
      </c>
      <c r="U404" s="3">
        <f t="shared" si="12"/>
        <v>64</v>
      </c>
      <c r="V404" s="53">
        <v>5</v>
      </c>
    </row>
    <row r="405" spans="1:22" x14ac:dyDescent="0.3">
      <c r="A405" s="122">
        <v>8037</v>
      </c>
      <c r="B405" s="3">
        <v>0</v>
      </c>
      <c r="C405" s="3">
        <v>1980</v>
      </c>
      <c r="D405" s="3">
        <v>37</v>
      </c>
      <c r="E405" s="88" t="str">
        <f t="shared" si="13"/>
        <v>26-83</v>
      </c>
      <c r="F405" s="3">
        <v>2</v>
      </c>
      <c r="G405" s="3">
        <v>2</v>
      </c>
      <c r="H405" s="3">
        <v>3</v>
      </c>
      <c r="I405" s="3">
        <v>3</v>
      </c>
      <c r="J405" s="3">
        <v>4</v>
      </c>
      <c r="K405" s="3">
        <v>3</v>
      </c>
      <c r="L405" s="3">
        <v>4</v>
      </c>
      <c r="M405" s="3">
        <v>2</v>
      </c>
      <c r="N405" s="3">
        <v>3</v>
      </c>
      <c r="O405" s="3">
        <v>3</v>
      </c>
      <c r="P405" s="3">
        <v>3</v>
      </c>
      <c r="Q405" s="3">
        <v>3</v>
      </c>
      <c r="R405" s="3">
        <v>3</v>
      </c>
      <c r="S405" s="3">
        <v>3</v>
      </c>
      <c r="T405" s="3">
        <v>3</v>
      </c>
      <c r="U405" s="3">
        <f t="shared" si="12"/>
        <v>44</v>
      </c>
      <c r="V405" s="53" t="s">
        <v>695</v>
      </c>
    </row>
  </sheetData>
  <conditionalFormatting sqref="E2:E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C539-55F4-415C-B961-5667F2642FF3}">
  <dimension ref="D3:S444"/>
  <sheetViews>
    <sheetView topLeftCell="B1" zoomScaleNormal="110" workbookViewId="0">
      <selection activeCell="S22" sqref="S22"/>
    </sheetView>
  </sheetViews>
  <sheetFormatPr defaultRowHeight="14.4" x14ac:dyDescent="0.3"/>
  <cols>
    <col min="17" max="17" width="13.33203125" customWidth="1"/>
  </cols>
  <sheetData>
    <row r="3" spans="6:19" x14ac:dyDescent="0.3">
      <c r="F3" s="10" t="s">
        <v>221</v>
      </c>
      <c r="P3" s="10" t="s">
        <v>227</v>
      </c>
    </row>
    <row r="5" spans="6:19" x14ac:dyDescent="0.3">
      <c r="O5" s="92" t="s">
        <v>222</v>
      </c>
      <c r="P5" s="94" t="s">
        <v>226</v>
      </c>
      <c r="Q5" s="93"/>
      <c r="R5" s="93"/>
      <c r="S5" s="93"/>
    </row>
    <row r="6" spans="6:19" ht="26.4" x14ac:dyDescent="0.3">
      <c r="O6" s="93"/>
      <c r="P6" s="4" t="s">
        <v>223</v>
      </c>
      <c r="Q6" s="4" t="s">
        <v>224</v>
      </c>
      <c r="R6" s="4" t="s">
        <v>161</v>
      </c>
      <c r="S6" s="4" t="s">
        <v>161</v>
      </c>
    </row>
    <row r="7" spans="6:19" x14ac:dyDescent="0.3">
      <c r="O7" s="5" t="s">
        <v>220</v>
      </c>
      <c r="P7" s="6">
        <v>4.8621535373991156</v>
      </c>
      <c r="Q7" s="7">
        <v>32.414356915994105</v>
      </c>
      <c r="R7" s="6">
        <v>4.8621535373991156</v>
      </c>
      <c r="S7" s="7">
        <v>32.414356915994105</v>
      </c>
    </row>
    <row r="8" spans="6:19" x14ac:dyDescent="0.3">
      <c r="O8" s="5" t="s">
        <v>225</v>
      </c>
      <c r="P8" s="6">
        <v>0.57295530609607048</v>
      </c>
      <c r="Q8" s="7">
        <v>3.81970204064047</v>
      </c>
      <c r="R8" s="6">
        <v>5.4351088434951862</v>
      </c>
      <c r="S8" s="7">
        <v>36.234058956634577</v>
      </c>
    </row>
    <row r="12" spans="6:19" x14ac:dyDescent="0.3">
      <c r="P12" s="10" t="s">
        <v>247</v>
      </c>
    </row>
    <row r="14" spans="6:19" x14ac:dyDescent="0.3">
      <c r="P14" s="92" t="s">
        <v>218</v>
      </c>
      <c r="Q14" s="8" t="s">
        <v>246</v>
      </c>
    </row>
    <row r="15" spans="6:19" x14ac:dyDescent="0.3">
      <c r="P15" s="93"/>
      <c r="Q15" s="4" t="s">
        <v>228</v>
      </c>
    </row>
    <row r="16" spans="6:19" x14ac:dyDescent="0.3">
      <c r="P16" s="5" t="s">
        <v>229</v>
      </c>
      <c r="Q16" s="9">
        <v>-0.74175016428946305</v>
      </c>
    </row>
    <row r="17" spans="4:17" x14ac:dyDescent="0.3">
      <c r="P17" s="5" t="s">
        <v>230</v>
      </c>
      <c r="Q17" s="6">
        <v>-0.55390715208432406</v>
      </c>
    </row>
    <row r="18" spans="4:17" x14ac:dyDescent="0.3">
      <c r="P18" s="5" t="s">
        <v>231</v>
      </c>
      <c r="Q18" s="6">
        <v>-0.59514128103206909</v>
      </c>
    </row>
    <row r="19" spans="4:17" x14ac:dyDescent="0.3">
      <c r="P19" s="5" t="s">
        <v>232</v>
      </c>
      <c r="Q19" s="6">
        <v>-0.50484305840227239</v>
      </c>
    </row>
    <row r="20" spans="4:17" x14ac:dyDescent="0.3">
      <c r="P20" s="5" t="s">
        <v>233</v>
      </c>
      <c r="Q20" s="6">
        <v>-0.45951401036287015</v>
      </c>
    </row>
    <row r="21" spans="4:17" x14ac:dyDescent="0.3">
      <c r="P21" s="5" t="s">
        <v>234</v>
      </c>
      <c r="Q21" s="6">
        <v>-0.34814558454588063</v>
      </c>
    </row>
    <row r="22" spans="4:17" x14ac:dyDescent="0.3">
      <c r="P22" s="5" t="s">
        <v>235</v>
      </c>
      <c r="Q22" s="6">
        <v>-0.5707665284574589</v>
      </c>
    </row>
    <row r="23" spans="4:17" x14ac:dyDescent="0.3">
      <c r="P23" s="5" t="s">
        <v>236</v>
      </c>
      <c r="Q23" s="9">
        <v>-0.718980841346615</v>
      </c>
    </row>
    <row r="24" spans="4:17" x14ac:dyDescent="0.3">
      <c r="P24" s="5" t="s">
        <v>237</v>
      </c>
      <c r="Q24" s="6">
        <v>-0.59656841854254616</v>
      </c>
    </row>
    <row r="25" spans="4:17" x14ac:dyDescent="0.3">
      <c r="P25" s="5" t="s">
        <v>238</v>
      </c>
      <c r="Q25" s="6">
        <v>-0.61624661118760082</v>
      </c>
    </row>
    <row r="26" spans="4:17" x14ac:dyDescent="0.3">
      <c r="P26" s="5" t="s">
        <v>239</v>
      </c>
      <c r="Q26" s="9">
        <v>-0.71815723760407557</v>
      </c>
    </row>
    <row r="27" spans="4:17" x14ac:dyDescent="0.3">
      <c r="P27" s="5" t="s">
        <v>240</v>
      </c>
      <c r="Q27" s="6">
        <v>-0.48052600374917254</v>
      </c>
    </row>
    <row r="28" spans="4:17" x14ac:dyDescent="0.3">
      <c r="P28" s="5" t="s">
        <v>241</v>
      </c>
      <c r="Q28" s="6">
        <v>-0.5714835428228584</v>
      </c>
    </row>
    <row r="29" spans="4:17" x14ac:dyDescent="0.3">
      <c r="P29" s="5" t="s">
        <v>242</v>
      </c>
      <c r="Q29" s="6">
        <v>-0.29269375194454811</v>
      </c>
    </row>
    <row r="30" spans="4:17" x14ac:dyDescent="0.3">
      <c r="P30" s="5" t="s">
        <v>243</v>
      </c>
      <c r="Q30" s="6">
        <v>0.54149033796827284</v>
      </c>
    </row>
    <row r="31" spans="4:17" x14ac:dyDescent="0.3">
      <c r="P31" s="5" t="s">
        <v>244</v>
      </c>
      <c r="Q31" s="6">
        <v>4.8289161316110505</v>
      </c>
    </row>
    <row r="32" spans="4:17" x14ac:dyDescent="0.3">
      <c r="D32" s="10" t="s">
        <v>250</v>
      </c>
      <c r="P32" s="5" t="s">
        <v>245</v>
      </c>
      <c r="Q32" s="6">
        <v>0.32192774210740338</v>
      </c>
    </row>
    <row r="34" spans="4:15" x14ac:dyDescent="0.3">
      <c r="D34" s="92" t="s">
        <v>218</v>
      </c>
      <c r="E34" s="94" t="s">
        <v>249</v>
      </c>
      <c r="F34" s="93"/>
    </row>
    <row r="35" spans="4:15" x14ac:dyDescent="0.3">
      <c r="D35" s="93"/>
      <c r="E35" s="4" t="s">
        <v>248</v>
      </c>
      <c r="F35" s="4" t="s">
        <v>219</v>
      </c>
    </row>
    <row r="36" spans="4:15" x14ac:dyDescent="0.3">
      <c r="D36" s="5" t="s">
        <v>229</v>
      </c>
      <c r="E36" s="6">
        <v>0.55019330622344542</v>
      </c>
      <c r="F36" s="6">
        <v>0.53865745733806303</v>
      </c>
      <c r="N36" s="10" t="s">
        <v>603</v>
      </c>
    </row>
    <row r="37" spans="4:15" x14ac:dyDescent="0.3">
      <c r="D37" s="5" t="s">
        <v>230</v>
      </c>
      <c r="E37" s="6">
        <v>0.3068131331301665</v>
      </c>
      <c r="F37" s="6">
        <v>0.34008298952701155</v>
      </c>
    </row>
    <row r="38" spans="4:15" x14ac:dyDescent="0.3">
      <c r="D38" s="5" t="s">
        <v>231</v>
      </c>
      <c r="E38" s="6">
        <v>0.35419314438849225</v>
      </c>
      <c r="F38" s="6">
        <v>0.35520421177490091</v>
      </c>
      <c r="N38" s="92" t="s">
        <v>251</v>
      </c>
      <c r="O38" s="8" t="s">
        <v>252</v>
      </c>
    </row>
    <row r="39" spans="4:15" x14ac:dyDescent="0.3">
      <c r="D39" s="5" t="s">
        <v>232</v>
      </c>
      <c r="E39" s="6">
        <v>0.25486651361696022</v>
      </c>
      <c r="F39" s="6">
        <v>0.28691595019078286</v>
      </c>
      <c r="N39" s="93"/>
      <c r="O39" s="4" t="s">
        <v>228</v>
      </c>
    </row>
    <row r="40" spans="4:15" x14ac:dyDescent="0.3">
      <c r="D40" s="5" t="s">
        <v>233</v>
      </c>
      <c r="E40" s="6">
        <v>0.21115312571976794</v>
      </c>
      <c r="F40" s="6">
        <v>0.28289413727086921</v>
      </c>
      <c r="N40" s="5" t="s">
        <v>220</v>
      </c>
      <c r="O40" s="7">
        <v>0.62396864198757374</v>
      </c>
    </row>
    <row r="41" spans="4:15" x14ac:dyDescent="0.3">
      <c r="D41" s="5" t="s">
        <v>234</v>
      </c>
      <c r="E41" s="6">
        <v>0.12120534803879292</v>
      </c>
      <c r="F41" s="6">
        <v>0.17225389689800052</v>
      </c>
      <c r="N41" s="5" t="s">
        <v>225</v>
      </c>
      <c r="O41" s="7">
        <v>-0.50310838328131779</v>
      </c>
    </row>
    <row r="42" spans="4:15" x14ac:dyDescent="0.3">
      <c r="D42" s="5" t="s">
        <v>235</v>
      </c>
      <c r="E42" s="6">
        <v>0.32577443000737921</v>
      </c>
      <c r="F42" s="6">
        <v>0.36764327981302014</v>
      </c>
      <c r="N42" s="5" t="s">
        <v>253</v>
      </c>
      <c r="O42" s="7">
        <v>-0.12247760573142982</v>
      </c>
    </row>
    <row r="43" spans="4:15" x14ac:dyDescent="0.3">
      <c r="D43" s="5" t="s">
        <v>236</v>
      </c>
      <c r="E43" s="6">
        <v>0.51693345022348636</v>
      </c>
      <c r="F43" s="6">
        <v>0.52601028251926762</v>
      </c>
      <c r="N43" s="5" t="s">
        <v>254</v>
      </c>
      <c r="O43" s="7">
        <v>1.2265477807861802</v>
      </c>
    </row>
    <row r="44" spans="4:15" x14ac:dyDescent="0.3">
      <c r="D44" s="5" t="s">
        <v>237</v>
      </c>
      <c r="E44" s="6">
        <v>0.35589387800235456</v>
      </c>
      <c r="F44" s="6">
        <v>0.37364833241590145</v>
      </c>
      <c r="N44" s="5" t="s">
        <v>255</v>
      </c>
      <c r="O44" s="7">
        <v>-0.74094744601502949</v>
      </c>
    </row>
    <row r="45" spans="4:15" x14ac:dyDescent="0.3">
      <c r="D45" s="5" t="s">
        <v>238</v>
      </c>
      <c r="E45" s="6">
        <v>0.37975988580020209</v>
      </c>
      <c r="F45" s="6">
        <v>0.39809730231186957</v>
      </c>
      <c r="N45" s="5" t="s">
        <v>256</v>
      </c>
      <c r="O45" s="7">
        <v>0.14046963959508516</v>
      </c>
    </row>
    <row r="46" spans="4:15" x14ac:dyDescent="0.3">
      <c r="D46" s="5" t="s">
        <v>239</v>
      </c>
      <c r="E46" s="6">
        <v>0.51574981792311669</v>
      </c>
      <c r="F46" s="6">
        <v>0.50091335874843468</v>
      </c>
      <c r="N46" s="5" t="s">
        <v>257</v>
      </c>
      <c r="O46" s="7">
        <v>-4.6082306801207215E-2</v>
      </c>
    </row>
    <row r="47" spans="4:15" x14ac:dyDescent="0.3">
      <c r="D47" s="5" t="s">
        <v>240</v>
      </c>
      <c r="E47" s="6">
        <v>0.23090524027914977</v>
      </c>
      <c r="F47" s="6">
        <v>0.26097419240438813</v>
      </c>
      <c r="N47" s="5" t="s">
        <v>258</v>
      </c>
      <c r="O47" s="7">
        <v>-0.89676606066623799</v>
      </c>
    </row>
    <row r="48" spans="4:15" x14ac:dyDescent="0.3">
      <c r="D48" s="5" t="s">
        <v>241</v>
      </c>
      <c r="E48" s="6">
        <v>0.32659343971736582</v>
      </c>
      <c r="F48" s="6">
        <v>0.32452623622390464</v>
      </c>
      <c r="N48" s="5" t="s">
        <v>259</v>
      </c>
      <c r="O48" s="7">
        <v>-0.11650601022971166</v>
      </c>
    </row>
    <row r="49" spans="4:15" x14ac:dyDescent="0.3">
      <c r="D49" s="5" t="s">
        <v>242</v>
      </c>
      <c r="E49" s="6">
        <v>8.5669632427376657E-2</v>
      </c>
      <c r="F49" s="6">
        <v>0.17108457654292342</v>
      </c>
      <c r="N49" s="5" t="s">
        <v>260</v>
      </c>
      <c r="O49" s="7">
        <v>-1.2149094118514854</v>
      </c>
    </row>
    <row r="50" spans="4:15" x14ac:dyDescent="0.3">
      <c r="D50" s="5" t="s">
        <v>243</v>
      </c>
      <c r="E50" s="6">
        <v>0.29321178611299437</v>
      </c>
      <c r="F50" s="6">
        <v>0.35132468771370584</v>
      </c>
      <c r="N50" s="5" t="s">
        <v>261</v>
      </c>
      <c r="O50" s="7">
        <v>-0.12473035077659791</v>
      </c>
    </row>
    <row r="51" spans="4:15" x14ac:dyDescent="0.3">
      <c r="N51" s="5" t="s">
        <v>162</v>
      </c>
      <c r="O51" s="7">
        <v>0.20005060861481372</v>
      </c>
    </row>
    <row r="52" spans="4:15" x14ac:dyDescent="0.3">
      <c r="N52" s="5" t="s">
        <v>262</v>
      </c>
      <c r="O52" s="7">
        <v>6.570209795700932E-2</v>
      </c>
    </row>
    <row r="53" spans="4:15" x14ac:dyDescent="0.3">
      <c r="N53" s="5" t="s">
        <v>163</v>
      </c>
      <c r="O53" s="7">
        <v>-0.224692125509483</v>
      </c>
    </row>
    <row r="54" spans="4:15" x14ac:dyDescent="0.3">
      <c r="N54" s="5" t="s">
        <v>164</v>
      </c>
      <c r="O54" s="7">
        <v>-0.54537643090711718</v>
      </c>
    </row>
    <row r="55" spans="4:15" x14ac:dyDescent="0.3">
      <c r="N55" s="5" t="s">
        <v>165</v>
      </c>
      <c r="O55" s="7">
        <v>-7.1866284362881894E-2</v>
      </c>
    </row>
    <row r="56" spans="4:15" x14ac:dyDescent="0.3">
      <c r="N56" s="5" t="s">
        <v>166</v>
      </c>
      <c r="O56" s="7">
        <v>-1.0690040390467281</v>
      </c>
    </row>
    <row r="57" spans="4:15" x14ac:dyDescent="0.3">
      <c r="N57" s="5" t="s">
        <v>167</v>
      </c>
      <c r="O57" s="7">
        <v>-1.0627586546221006</v>
      </c>
    </row>
    <row r="58" spans="4:15" x14ac:dyDescent="0.3">
      <c r="N58" s="5" t="s">
        <v>168</v>
      </c>
      <c r="O58" s="7">
        <v>-0.54878830373766452</v>
      </c>
    </row>
    <row r="59" spans="4:15" x14ac:dyDescent="0.3">
      <c r="N59" s="5" t="s">
        <v>169</v>
      </c>
      <c r="O59" s="7">
        <v>0.80885171042189874</v>
      </c>
    </row>
    <row r="60" spans="4:15" x14ac:dyDescent="0.3">
      <c r="N60" s="5" t="s">
        <v>170</v>
      </c>
      <c r="O60" s="7">
        <v>1.6873924554968873</v>
      </c>
    </row>
    <row r="61" spans="4:15" x14ac:dyDescent="0.3">
      <c r="N61" s="5" t="s">
        <v>171</v>
      </c>
      <c r="O61" s="7">
        <v>0.96525243231534086</v>
      </c>
    </row>
    <row r="62" spans="4:15" x14ac:dyDescent="0.3">
      <c r="N62" s="5" t="s">
        <v>172</v>
      </c>
      <c r="O62" s="7">
        <v>-0.97213413052413267</v>
      </c>
    </row>
    <row r="63" spans="4:15" x14ac:dyDescent="0.3">
      <c r="N63" s="5" t="s">
        <v>173</v>
      </c>
      <c r="O63" s="7">
        <v>1.2503615723617836</v>
      </c>
    </row>
    <row r="64" spans="4:15" x14ac:dyDescent="0.3">
      <c r="N64" s="5" t="s">
        <v>174</v>
      </c>
      <c r="O64" s="7">
        <v>-0.11308287696634686</v>
      </c>
    </row>
    <row r="65" spans="14:15" x14ac:dyDescent="0.3">
      <c r="N65" s="5" t="s">
        <v>175</v>
      </c>
      <c r="O65" s="7">
        <v>-0.46975203608551269</v>
      </c>
    </row>
    <row r="66" spans="14:15" x14ac:dyDescent="0.3">
      <c r="N66" s="5" t="s">
        <v>176</v>
      </c>
      <c r="O66" s="7">
        <v>-2.6205879357973361E-2</v>
      </c>
    </row>
    <row r="67" spans="14:15" x14ac:dyDescent="0.3">
      <c r="N67" s="5" t="s">
        <v>177</v>
      </c>
      <c r="O67" s="7">
        <v>-1.2374009673159947</v>
      </c>
    </row>
    <row r="68" spans="14:15" x14ac:dyDescent="0.3">
      <c r="N68" s="5" t="s">
        <v>178</v>
      </c>
      <c r="O68" s="7">
        <v>-0.1698356523343163</v>
      </c>
    </row>
    <row r="69" spans="14:15" x14ac:dyDescent="0.3">
      <c r="N69" s="5" t="s">
        <v>179</v>
      </c>
      <c r="O69" s="7">
        <v>-1.5203981374573099</v>
      </c>
    </row>
    <row r="70" spans="14:15" x14ac:dyDescent="0.3">
      <c r="N70" s="5" t="s">
        <v>180</v>
      </c>
      <c r="O70" s="7">
        <v>-0.25940144952705702</v>
      </c>
    </row>
    <row r="71" spans="14:15" x14ac:dyDescent="0.3">
      <c r="N71" s="5" t="s">
        <v>181</v>
      </c>
      <c r="O71" s="7">
        <v>-1.1993937606966174</v>
      </c>
    </row>
    <row r="72" spans="14:15" x14ac:dyDescent="0.3">
      <c r="N72" s="5" t="s">
        <v>182</v>
      </c>
      <c r="O72" s="7">
        <v>2.5583666772477502</v>
      </c>
    </row>
    <row r="73" spans="14:15" x14ac:dyDescent="0.3">
      <c r="N73" s="5" t="s">
        <v>183</v>
      </c>
      <c r="O73" s="7">
        <v>-1.0879759181578705</v>
      </c>
    </row>
    <row r="74" spans="14:15" x14ac:dyDescent="0.3">
      <c r="N74" s="5" t="s">
        <v>184</v>
      </c>
      <c r="O74" s="7">
        <v>-0.85875946571386574</v>
      </c>
    </row>
    <row r="75" spans="14:15" x14ac:dyDescent="0.3">
      <c r="N75" s="5" t="s">
        <v>185</v>
      </c>
      <c r="O75" s="7">
        <v>-0.86378600236810832</v>
      </c>
    </row>
    <row r="76" spans="14:15" x14ac:dyDescent="0.3">
      <c r="N76" s="5" t="s">
        <v>186</v>
      </c>
      <c r="O76" s="7">
        <v>-1.0313708092384375</v>
      </c>
    </row>
    <row r="77" spans="14:15" x14ac:dyDescent="0.3">
      <c r="N77" s="5" t="s">
        <v>187</v>
      </c>
      <c r="O77" s="7">
        <v>-0.95559976117233059</v>
      </c>
    </row>
    <row r="78" spans="14:15" x14ac:dyDescent="0.3">
      <c r="N78" s="5" t="s">
        <v>188</v>
      </c>
      <c r="O78" s="7">
        <v>-8.4688319760475139E-2</v>
      </c>
    </row>
    <row r="79" spans="14:15" x14ac:dyDescent="0.3">
      <c r="N79" s="5" t="s">
        <v>189</v>
      </c>
      <c r="O79" s="7">
        <v>-0.22436653330572834</v>
      </c>
    </row>
    <row r="80" spans="14:15" x14ac:dyDescent="0.3">
      <c r="N80" s="5" t="s">
        <v>190</v>
      </c>
      <c r="O80" s="7">
        <v>-1.1091385188821037</v>
      </c>
    </row>
    <row r="81" spans="14:15" x14ac:dyDescent="0.3">
      <c r="N81" s="5" t="s">
        <v>191</v>
      </c>
      <c r="O81" s="7">
        <v>0.26235901263618749</v>
      </c>
    </row>
    <row r="82" spans="14:15" x14ac:dyDescent="0.3">
      <c r="N82" s="5" t="s">
        <v>192</v>
      </c>
      <c r="O82" s="7">
        <v>-0.17789780570486144</v>
      </c>
    </row>
    <row r="83" spans="14:15" x14ac:dyDescent="0.3">
      <c r="N83" s="5" t="s">
        <v>193</v>
      </c>
      <c r="O83" s="7">
        <v>0.22621475681546077</v>
      </c>
    </row>
    <row r="84" spans="14:15" x14ac:dyDescent="0.3">
      <c r="N84" s="5" t="s">
        <v>194</v>
      </c>
      <c r="O84" s="7">
        <v>-0.18350417279643075</v>
      </c>
    </row>
    <row r="85" spans="14:15" x14ac:dyDescent="0.3">
      <c r="N85" s="5" t="s">
        <v>195</v>
      </c>
      <c r="O85" s="7">
        <v>-1.0086277337768286</v>
      </c>
    </row>
    <row r="86" spans="14:15" x14ac:dyDescent="0.3">
      <c r="N86" s="5" t="s">
        <v>196</v>
      </c>
      <c r="O86" s="7">
        <v>-1.198299173879745</v>
      </c>
    </row>
    <row r="87" spans="14:15" x14ac:dyDescent="0.3">
      <c r="N87" s="5" t="s">
        <v>197</v>
      </c>
      <c r="O87" s="7">
        <v>-1.1198152318746095</v>
      </c>
    </row>
    <row r="88" spans="14:15" x14ac:dyDescent="0.3">
      <c r="N88" s="5" t="s">
        <v>198</v>
      </c>
      <c r="O88" s="7">
        <v>0.69858076852660345</v>
      </c>
    </row>
    <row r="89" spans="14:15" x14ac:dyDescent="0.3">
      <c r="N89" s="5" t="s">
        <v>199</v>
      </c>
      <c r="O89" s="7">
        <v>-0.67757857758010065</v>
      </c>
    </row>
    <row r="90" spans="14:15" x14ac:dyDescent="0.3">
      <c r="N90" s="5" t="s">
        <v>200</v>
      </c>
      <c r="O90" s="7">
        <v>-0.45106225333612071</v>
      </c>
    </row>
    <row r="91" spans="14:15" x14ac:dyDescent="0.3">
      <c r="N91" s="5" t="s">
        <v>201</v>
      </c>
      <c r="O91" s="7">
        <v>0.23377606983131061</v>
      </c>
    </row>
    <row r="92" spans="14:15" x14ac:dyDescent="0.3">
      <c r="N92" s="5" t="s">
        <v>202</v>
      </c>
      <c r="O92" s="7">
        <v>0.16782940917423517</v>
      </c>
    </row>
    <row r="93" spans="14:15" x14ac:dyDescent="0.3">
      <c r="N93" s="5" t="s">
        <v>203</v>
      </c>
      <c r="O93" s="7">
        <v>-0.32176602616356764</v>
      </c>
    </row>
    <row r="94" spans="14:15" x14ac:dyDescent="0.3">
      <c r="N94" s="5" t="s">
        <v>204</v>
      </c>
      <c r="O94" s="7">
        <v>0.73377764204359097</v>
      </c>
    </row>
    <row r="95" spans="14:15" x14ac:dyDescent="0.3">
      <c r="N95" s="5" t="s">
        <v>205</v>
      </c>
      <c r="O95" s="7">
        <v>-8.8237261571137787E-2</v>
      </c>
    </row>
    <row r="96" spans="14:15" x14ac:dyDescent="0.3">
      <c r="N96" s="5" t="s">
        <v>263</v>
      </c>
      <c r="O96" s="7">
        <v>0.65477238415436834</v>
      </c>
    </row>
    <row r="97" spans="14:15" x14ac:dyDescent="0.3">
      <c r="N97" s="5" t="s">
        <v>264</v>
      </c>
      <c r="O97" s="7">
        <v>0.33665124534884339</v>
      </c>
    </row>
    <row r="98" spans="14:15" x14ac:dyDescent="0.3">
      <c r="N98" s="5" t="s">
        <v>206</v>
      </c>
      <c r="O98" s="7">
        <v>0.94973166760882777</v>
      </c>
    </row>
    <row r="99" spans="14:15" x14ac:dyDescent="0.3">
      <c r="N99" s="5" t="s">
        <v>207</v>
      </c>
      <c r="O99" s="7">
        <v>-1.1020370315889965</v>
      </c>
    </row>
    <row r="100" spans="14:15" x14ac:dyDescent="0.3">
      <c r="N100" s="5" t="s">
        <v>208</v>
      </c>
      <c r="O100" s="7">
        <v>1.4230210831617851</v>
      </c>
    </row>
    <row r="101" spans="14:15" x14ac:dyDescent="0.3">
      <c r="N101" s="5" t="s">
        <v>209</v>
      </c>
      <c r="O101" s="7">
        <v>1.3187685167359404</v>
      </c>
    </row>
    <row r="102" spans="14:15" x14ac:dyDescent="0.3">
      <c r="N102" s="5" t="s">
        <v>210</v>
      </c>
      <c r="O102" s="7">
        <v>-0.79527965426618463</v>
      </c>
    </row>
    <row r="103" spans="14:15" x14ac:dyDescent="0.3">
      <c r="N103" s="5" t="s">
        <v>211</v>
      </c>
      <c r="O103" s="7">
        <v>-1.258532214935606</v>
      </c>
    </row>
    <row r="104" spans="14:15" x14ac:dyDescent="0.3">
      <c r="N104" s="5" t="s">
        <v>265</v>
      </c>
      <c r="O104" s="7">
        <v>-1.370250553738287</v>
      </c>
    </row>
    <row r="105" spans="14:15" x14ac:dyDescent="0.3">
      <c r="N105" s="5" t="s">
        <v>266</v>
      </c>
      <c r="O105" s="7">
        <v>0.69231767863779881</v>
      </c>
    </row>
    <row r="106" spans="14:15" x14ac:dyDescent="0.3">
      <c r="N106" s="5" t="s">
        <v>267</v>
      </c>
      <c r="O106" s="7">
        <v>1.5710077486674134</v>
      </c>
    </row>
    <row r="107" spans="14:15" x14ac:dyDescent="0.3">
      <c r="N107" s="5" t="s">
        <v>268</v>
      </c>
      <c r="O107" s="7">
        <v>0.10502975237782167</v>
      </c>
    </row>
    <row r="108" spans="14:15" x14ac:dyDescent="0.3">
      <c r="N108" s="5" t="s">
        <v>269</v>
      </c>
      <c r="O108" s="7">
        <v>0.96817919825817245</v>
      </c>
    </row>
    <row r="109" spans="14:15" x14ac:dyDescent="0.3">
      <c r="N109" s="5" t="s">
        <v>270</v>
      </c>
      <c r="O109" s="7">
        <v>2.3852033038321991</v>
      </c>
    </row>
    <row r="110" spans="14:15" x14ac:dyDescent="0.3">
      <c r="N110" s="5" t="s">
        <v>212</v>
      </c>
      <c r="O110" s="7">
        <v>0.31132567309333775</v>
      </c>
    </row>
    <row r="111" spans="14:15" x14ac:dyDescent="0.3">
      <c r="N111" s="5" t="s">
        <v>271</v>
      </c>
      <c r="O111" s="7">
        <v>1.4668436514756178</v>
      </c>
    </row>
    <row r="112" spans="14:15" x14ac:dyDescent="0.3">
      <c r="N112" s="5" t="s">
        <v>272</v>
      </c>
      <c r="O112" s="7">
        <v>-0.24533918456051179</v>
      </c>
    </row>
    <row r="113" spans="14:15" x14ac:dyDescent="0.3">
      <c r="N113" s="5" t="s">
        <v>273</v>
      </c>
      <c r="O113" s="7">
        <v>-1.132295502422612</v>
      </c>
    </row>
    <row r="114" spans="14:15" x14ac:dyDescent="0.3">
      <c r="N114" s="5" t="s">
        <v>274</v>
      </c>
      <c r="O114" s="7">
        <v>1.4559572789583739</v>
      </c>
    </row>
    <row r="115" spans="14:15" x14ac:dyDescent="0.3">
      <c r="N115" s="5" t="s">
        <v>275</v>
      </c>
      <c r="O115" s="7">
        <v>1.6974767170680773</v>
      </c>
    </row>
    <row r="116" spans="14:15" x14ac:dyDescent="0.3">
      <c r="N116" s="5" t="s">
        <v>276</v>
      </c>
      <c r="O116" s="7">
        <v>3.6822494367835815E-2</v>
      </c>
    </row>
    <row r="117" spans="14:15" x14ac:dyDescent="0.3">
      <c r="N117" s="5" t="s">
        <v>213</v>
      </c>
      <c r="O117" s="7">
        <v>0.71553835026845125</v>
      </c>
    </row>
    <row r="118" spans="14:15" x14ac:dyDescent="0.3">
      <c r="N118" s="5" t="s">
        <v>277</v>
      </c>
      <c r="O118" s="7">
        <v>-0.81893278646902246</v>
      </c>
    </row>
    <row r="119" spans="14:15" x14ac:dyDescent="0.3">
      <c r="N119" s="5" t="s">
        <v>278</v>
      </c>
      <c r="O119" s="7">
        <v>1.0333526912928683</v>
      </c>
    </row>
    <row r="120" spans="14:15" x14ac:dyDescent="0.3">
      <c r="N120" s="5" t="s">
        <v>279</v>
      </c>
      <c r="O120" s="7">
        <v>3.9842144451093991E-2</v>
      </c>
    </row>
    <row r="121" spans="14:15" x14ac:dyDescent="0.3">
      <c r="N121" s="5" t="s">
        <v>280</v>
      </c>
      <c r="O121" s="7">
        <v>-0.23738663429276374</v>
      </c>
    </row>
    <row r="122" spans="14:15" x14ac:dyDescent="0.3">
      <c r="N122" s="5" t="s">
        <v>214</v>
      </c>
      <c r="O122" s="7">
        <v>5.8894026725564375E-2</v>
      </c>
    </row>
    <row r="123" spans="14:15" x14ac:dyDescent="0.3">
      <c r="N123" s="5" t="s">
        <v>281</v>
      </c>
      <c r="O123" s="7">
        <v>0.69640838820108086</v>
      </c>
    </row>
    <row r="124" spans="14:15" x14ac:dyDescent="0.3">
      <c r="N124" s="5" t="s">
        <v>282</v>
      </c>
      <c r="O124" s="7">
        <v>1.4393556715375815</v>
      </c>
    </row>
    <row r="125" spans="14:15" x14ac:dyDescent="0.3">
      <c r="N125" s="5" t="s">
        <v>283</v>
      </c>
      <c r="O125" s="7">
        <v>-0.10377358367062506</v>
      </c>
    </row>
    <row r="126" spans="14:15" x14ac:dyDescent="0.3">
      <c r="N126" s="5" t="s">
        <v>284</v>
      </c>
      <c r="O126" s="7">
        <v>-0.23177274872067363</v>
      </c>
    </row>
    <row r="127" spans="14:15" x14ac:dyDescent="0.3">
      <c r="N127" s="5" t="s">
        <v>285</v>
      </c>
      <c r="O127" s="7">
        <v>0.8682543462327702</v>
      </c>
    </row>
    <row r="128" spans="14:15" x14ac:dyDescent="0.3">
      <c r="N128" s="5" t="s">
        <v>286</v>
      </c>
      <c r="O128" s="7">
        <v>-0.67199809466182869</v>
      </c>
    </row>
    <row r="129" spans="14:15" x14ac:dyDescent="0.3">
      <c r="N129" s="5" t="s">
        <v>287</v>
      </c>
      <c r="O129" s="7">
        <v>-0.24436355533294774</v>
      </c>
    </row>
    <row r="130" spans="14:15" x14ac:dyDescent="0.3">
      <c r="N130" s="5" t="s">
        <v>288</v>
      </c>
      <c r="O130" s="7">
        <v>-0.2605326496983541</v>
      </c>
    </row>
    <row r="131" spans="14:15" x14ac:dyDescent="0.3">
      <c r="N131" s="5" t="s">
        <v>289</v>
      </c>
      <c r="O131" s="7">
        <v>0.78153339047594328</v>
      </c>
    </row>
    <row r="132" spans="14:15" x14ac:dyDescent="0.3">
      <c r="N132" s="5" t="s">
        <v>290</v>
      </c>
      <c r="O132" s="7">
        <v>1.8697023656565477</v>
      </c>
    </row>
    <row r="133" spans="14:15" x14ac:dyDescent="0.3">
      <c r="N133" s="5" t="s">
        <v>291</v>
      </c>
      <c r="O133" s="7">
        <v>0.28729297479955795</v>
      </c>
    </row>
    <row r="134" spans="14:15" x14ac:dyDescent="0.3">
      <c r="N134" s="5" t="s">
        <v>292</v>
      </c>
      <c r="O134" s="7">
        <v>0.63411372760063245</v>
      </c>
    </row>
    <row r="135" spans="14:15" x14ac:dyDescent="0.3">
      <c r="N135" s="5" t="s">
        <v>293</v>
      </c>
      <c r="O135" s="7">
        <v>-0.37513622098755395</v>
      </c>
    </row>
    <row r="136" spans="14:15" x14ac:dyDescent="0.3">
      <c r="N136" s="5" t="s">
        <v>294</v>
      </c>
      <c r="O136" s="7">
        <v>0.85190280349959813</v>
      </c>
    </row>
    <row r="137" spans="14:15" x14ac:dyDescent="0.3">
      <c r="N137" s="5" t="s">
        <v>295</v>
      </c>
      <c r="O137" s="7">
        <v>1.9339882602276652</v>
      </c>
    </row>
    <row r="138" spans="14:15" x14ac:dyDescent="0.3">
      <c r="N138" s="5" t="s">
        <v>296</v>
      </c>
      <c r="O138" s="7">
        <v>1.1160233721599979</v>
      </c>
    </row>
    <row r="139" spans="14:15" x14ac:dyDescent="0.3">
      <c r="N139" s="5" t="s">
        <v>297</v>
      </c>
      <c r="O139" s="7">
        <v>-0.81024050410279547</v>
      </c>
    </row>
    <row r="140" spans="14:15" x14ac:dyDescent="0.3">
      <c r="N140" s="5" t="s">
        <v>298</v>
      </c>
      <c r="O140" s="7">
        <v>0.55283302029257075</v>
      </c>
    </row>
    <row r="141" spans="14:15" x14ac:dyDescent="0.3">
      <c r="N141" s="5" t="s">
        <v>299</v>
      </c>
      <c r="O141" s="7">
        <v>-1.2225850407572469</v>
      </c>
    </row>
    <row r="142" spans="14:15" x14ac:dyDescent="0.3">
      <c r="N142" s="5" t="s">
        <v>300</v>
      </c>
      <c r="O142" s="7">
        <v>3.436724954451329</v>
      </c>
    </row>
    <row r="143" spans="14:15" x14ac:dyDescent="0.3">
      <c r="N143" s="5" t="s">
        <v>301</v>
      </c>
      <c r="O143" s="7">
        <v>1.6490911015891798</v>
      </c>
    </row>
    <row r="144" spans="14:15" x14ac:dyDescent="0.3">
      <c r="N144" s="5" t="s">
        <v>302</v>
      </c>
      <c r="O144" s="7">
        <v>6.5323579885860128E-2</v>
      </c>
    </row>
    <row r="145" spans="14:15" x14ac:dyDescent="0.3">
      <c r="N145" s="5" t="s">
        <v>303</v>
      </c>
      <c r="O145" s="7">
        <v>-1.081151053819962</v>
      </c>
    </row>
    <row r="146" spans="14:15" x14ac:dyDescent="0.3">
      <c r="N146" s="5" t="s">
        <v>304</v>
      </c>
      <c r="O146" s="7">
        <v>-0.49513131929079485</v>
      </c>
    </row>
    <row r="147" spans="14:15" x14ac:dyDescent="0.3">
      <c r="N147" s="5" t="s">
        <v>305</v>
      </c>
      <c r="O147" s="7">
        <v>-0.92580471961709776</v>
      </c>
    </row>
    <row r="148" spans="14:15" x14ac:dyDescent="0.3">
      <c r="N148" s="5" t="s">
        <v>306</v>
      </c>
      <c r="O148" s="7">
        <v>-1.1613328831412617</v>
      </c>
    </row>
    <row r="149" spans="14:15" x14ac:dyDescent="0.3">
      <c r="N149" s="5" t="s">
        <v>307</v>
      </c>
      <c r="O149" s="7">
        <v>-1.1658899809233112</v>
      </c>
    </row>
    <row r="150" spans="14:15" x14ac:dyDescent="0.3">
      <c r="N150" s="5" t="s">
        <v>308</v>
      </c>
      <c r="O150" s="7">
        <v>-4.8500416569786459E-2</v>
      </c>
    </row>
    <row r="151" spans="14:15" x14ac:dyDescent="0.3">
      <c r="N151" s="5" t="s">
        <v>309</v>
      </c>
      <c r="O151" s="7">
        <v>-0.138247884959597</v>
      </c>
    </row>
    <row r="152" spans="14:15" x14ac:dyDescent="0.3">
      <c r="N152" s="5" t="s">
        <v>310</v>
      </c>
      <c r="O152" s="7">
        <v>-1.03852743182239</v>
      </c>
    </row>
    <row r="153" spans="14:15" x14ac:dyDescent="0.3">
      <c r="N153" s="5" t="s">
        <v>311</v>
      </c>
      <c r="O153" s="7">
        <v>1.2266064239316075</v>
      </c>
    </row>
    <row r="154" spans="14:15" x14ac:dyDescent="0.3">
      <c r="N154" s="5" t="s">
        <v>312</v>
      </c>
      <c r="O154" s="7">
        <v>3.7735278328567733E-2</v>
      </c>
    </row>
    <row r="155" spans="14:15" x14ac:dyDescent="0.3">
      <c r="N155" s="5" t="s">
        <v>313</v>
      </c>
      <c r="O155" s="7">
        <v>-0.67128491474366636</v>
      </c>
    </row>
    <row r="156" spans="14:15" x14ac:dyDescent="0.3">
      <c r="N156" s="5" t="s">
        <v>314</v>
      </c>
      <c r="O156" s="7">
        <v>-0.14518422632914199</v>
      </c>
    </row>
    <row r="157" spans="14:15" x14ac:dyDescent="0.3">
      <c r="N157" s="5" t="s">
        <v>315</v>
      </c>
      <c r="O157" s="7">
        <v>-0.19240992507155263</v>
      </c>
    </row>
    <row r="158" spans="14:15" x14ac:dyDescent="0.3">
      <c r="N158" s="5" t="s">
        <v>316</v>
      </c>
      <c r="O158" s="7">
        <v>9.5963565908939757E-2</v>
      </c>
    </row>
    <row r="159" spans="14:15" x14ac:dyDescent="0.3">
      <c r="N159" s="5" t="s">
        <v>317</v>
      </c>
      <c r="O159" s="7">
        <v>-0.30330334267154796</v>
      </c>
    </row>
    <row r="160" spans="14:15" x14ac:dyDescent="0.3">
      <c r="N160" s="5" t="s">
        <v>318</v>
      </c>
      <c r="O160" s="7">
        <v>0.86198739054983176</v>
      </c>
    </row>
    <row r="161" spans="14:15" x14ac:dyDescent="0.3">
      <c r="N161" s="5" t="s">
        <v>319</v>
      </c>
      <c r="O161" s="7">
        <v>-0.90072868159217112</v>
      </c>
    </row>
    <row r="162" spans="14:15" x14ac:dyDescent="0.3">
      <c r="N162" s="5" t="s">
        <v>320</v>
      </c>
      <c r="O162" s="7">
        <v>-1.3203453500587177</v>
      </c>
    </row>
    <row r="163" spans="14:15" x14ac:dyDescent="0.3">
      <c r="N163" s="5" t="s">
        <v>321</v>
      </c>
      <c r="O163" s="7">
        <v>1.1750808605753054</v>
      </c>
    </row>
    <row r="164" spans="14:15" x14ac:dyDescent="0.3">
      <c r="N164" s="5" t="s">
        <v>322</v>
      </c>
      <c r="O164" s="7">
        <v>0.98371173939322343</v>
      </c>
    </row>
    <row r="165" spans="14:15" x14ac:dyDescent="0.3">
      <c r="N165" s="5" t="s">
        <v>323</v>
      </c>
      <c r="O165" s="7">
        <v>-0.53637655194826983</v>
      </c>
    </row>
    <row r="166" spans="14:15" x14ac:dyDescent="0.3">
      <c r="N166" s="5" t="s">
        <v>324</v>
      </c>
      <c r="O166" s="7">
        <v>0.58265493327471884</v>
      </c>
    </row>
    <row r="167" spans="14:15" x14ac:dyDescent="0.3">
      <c r="N167" s="5" t="s">
        <v>325</v>
      </c>
      <c r="O167" s="7">
        <v>2.458472399138353</v>
      </c>
    </row>
    <row r="168" spans="14:15" x14ac:dyDescent="0.3">
      <c r="N168" s="5" t="s">
        <v>326</v>
      </c>
      <c r="O168" s="7">
        <v>0.55770067987885774</v>
      </c>
    </row>
    <row r="169" spans="14:15" x14ac:dyDescent="0.3">
      <c r="N169" s="5" t="s">
        <v>327</v>
      </c>
      <c r="O169" s="7">
        <v>-1.4268734184773151</v>
      </c>
    </row>
    <row r="170" spans="14:15" x14ac:dyDescent="0.3">
      <c r="N170" s="5" t="s">
        <v>328</v>
      </c>
      <c r="O170" s="7">
        <v>1.3851041883422859</v>
      </c>
    </row>
    <row r="171" spans="14:15" x14ac:dyDescent="0.3">
      <c r="N171" s="5" t="s">
        <v>329</v>
      </c>
      <c r="O171" s="7">
        <v>0.6423866106558096</v>
      </c>
    </row>
    <row r="172" spans="14:15" x14ac:dyDescent="0.3">
      <c r="N172" s="5" t="s">
        <v>330</v>
      </c>
      <c r="O172" s="7">
        <v>1.545250773988925</v>
      </c>
    </row>
    <row r="173" spans="14:15" x14ac:dyDescent="0.3">
      <c r="N173" s="5" t="s">
        <v>331</v>
      </c>
      <c r="O173" s="7">
        <v>0.53268451082890445</v>
      </c>
    </row>
    <row r="174" spans="14:15" x14ac:dyDescent="0.3">
      <c r="N174" s="5" t="s">
        <v>332</v>
      </c>
      <c r="O174" s="7">
        <v>0.52092694683529905</v>
      </c>
    </row>
    <row r="175" spans="14:15" x14ac:dyDescent="0.3">
      <c r="N175" s="5" t="s">
        <v>333</v>
      </c>
      <c r="O175" s="7">
        <v>-1.2974735777647455</v>
      </c>
    </row>
    <row r="176" spans="14:15" x14ac:dyDescent="0.3">
      <c r="N176" s="5" t="s">
        <v>334</v>
      </c>
      <c r="O176" s="7">
        <v>2.3661687998998362</v>
      </c>
    </row>
    <row r="177" spans="14:15" x14ac:dyDescent="0.3">
      <c r="N177" s="5" t="s">
        <v>335</v>
      </c>
      <c r="O177" s="7">
        <v>0.60335484826812769</v>
      </c>
    </row>
    <row r="178" spans="14:15" x14ac:dyDescent="0.3">
      <c r="N178" s="5" t="s">
        <v>336</v>
      </c>
      <c r="O178" s="7">
        <v>-0.68814508621976023</v>
      </c>
    </row>
    <row r="179" spans="14:15" x14ac:dyDescent="0.3">
      <c r="N179" s="5" t="s">
        <v>337</v>
      </c>
      <c r="O179" s="7">
        <v>-0.35782712006223194</v>
      </c>
    </row>
    <row r="180" spans="14:15" x14ac:dyDescent="0.3">
      <c r="N180" s="5" t="s">
        <v>338</v>
      </c>
      <c r="O180" s="7">
        <v>1.27940421499777</v>
      </c>
    </row>
    <row r="181" spans="14:15" x14ac:dyDescent="0.3">
      <c r="N181" s="5" t="s">
        <v>339</v>
      </c>
      <c r="O181" s="7">
        <v>1.8205028321489265</v>
      </c>
    </row>
    <row r="182" spans="14:15" x14ac:dyDescent="0.3">
      <c r="N182" s="5" t="s">
        <v>340</v>
      </c>
      <c r="O182" s="7">
        <v>9.7728567874641112E-2</v>
      </c>
    </row>
    <row r="183" spans="14:15" x14ac:dyDescent="0.3">
      <c r="N183" s="5" t="s">
        <v>341</v>
      </c>
      <c r="O183" s="7">
        <v>0.33681838694808414</v>
      </c>
    </row>
    <row r="184" spans="14:15" x14ac:dyDescent="0.3">
      <c r="N184" s="5" t="s">
        <v>342</v>
      </c>
      <c r="O184" s="7">
        <v>1.1484589622585712</v>
      </c>
    </row>
    <row r="185" spans="14:15" x14ac:dyDescent="0.3">
      <c r="N185" s="5" t="s">
        <v>343</v>
      </c>
      <c r="O185" s="7">
        <v>-0.26548473485799895</v>
      </c>
    </row>
    <row r="186" spans="14:15" x14ac:dyDescent="0.3">
      <c r="N186" s="5" t="s">
        <v>344</v>
      </c>
      <c r="O186" s="7">
        <v>1.0346431414637136</v>
      </c>
    </row>
    <row r="187" spans="14:15" x14ac:dyDescent="0.3">
      <c r="N187" s="5" t="s">
        <v>345</v>
      </c>
      <c r="O187" s="7">
        <v>-0.58329407548901746</v>
      </c>
    </row>
    <row r="188" spans="14:15" x14ac:dyDescent="0.3">
      <c r="N188" s="5" t="s">
        <v>346</v>
      </c>
      <c r="O188" s="7">
        <v>-0.71287613803910721</v>
      </c>
    </row>
    <row r="189" spans="14:15" x14ac:dyDescent="0.3">
      <c r="N189" s="5" t="s">
        <v>347</v>
      </c>
      <c r="O189" s="7">
        <v>-0.67440035751888983</v>
      </c>
    </row>
    <row r="190" spans="14:15" x14ac:dyDescent="0.3">
      <c r="N190" s="5" t="s">
        <v>348</v>
      </c>
      <c r="O190" s="7">
        <v>-1.0211890130879964</v>
      </c>
    </row>
    <row r="191" spans="14:15" x14ac:dyDescent="0.3">
      <c r="N191" s="5" t="s">
        <v>349</v>
      </c>
      <c r="O191" s="7">
        <v>-0.45168316045099038</v>
      </c>
    </row>
    <row r="192" spans="14:15" x14ac:dyDescent="0.3">
      <c r="N192" s="5" t="s">
        <v>350</v>
      </c>
      <c r="O192" s="7">
        <v>0.52213988607658479</v>
      </c>
    </row>
    <row r="193" spans="14:15" x14ac:dyDescent="0.3">
      <c r="N193" s="5" t="s">
        <v>351</v>
      </c>
      <c r="O193" s="7">
        <v>-0.28688590050266577</v>
      </c>
    </row>
    <row r="194" spans="14:15" x14ac:dyDescent="0.3">
      <c r="N194" s="5" t="s">
        <v>352</v>
      </c>
      <c r="O194" s="7">
        <v>-0.31197720908094095</v>
      </c>
    </row>
    <row r="195" spans="14:15" x14ac:dyDescent="0.3">
      <c r="N195" s="5" t="s">
        <v>353</v>
      </c>
      <c r="O195" s="7">
        <v>-8.4380194285382099E-3</v>
      </c>
    </row>
    <row r="196" spans="14:15" x14ac:dyDescent="0.3">
      <c r="N196" s="5" t="s">
        <v>354</v>
      </c>
      <c r="O196" s="7">
        <v>9.4587543500675123E-2</v>
      </c>
    </row>
    <row r="197" spans="14:15" x14ac:dyDescent="0.3">
      <c r="N197" s="5" t="s">
        <v>355</v>
      </c>
      <c r="O197" s="7">
        <v>1.9641120732206474E-2</v>
      </c>
    </row>
    <row r="198" spans="14:15" x14ac:dyDescent="0.3">
      <c r="N198" s="5" t="s">
        <v>356</v>
      </c>
      <c r="O198" s="7">
        <v>-0.17049215198022974</v>
      </c>
    </row>
    <row r="199" spans="14:15" x14ac:dyDescent="0.3">
      <c r="N199" s="5" t="s">
        <v>357</v>
      </c>
      <c r="O199" s="7">
        <v>-0.23348031720335596</v>
      </c>
    </row>
    <row r="200" spans="14:15" x14ac:dyDescent="0.3">
      <c r="N200" s="5" t="s">
        <v>358</v>
      </c>
      <c r="O200" s="7">
        <v>-2.473846479077077E-2</v>
      </c>
    </row>
    <row r="201" spans="14:15" x14ac:dyDescent="0.3">
      <c r="N201" s="5" t="s">
        <v>359</v>
      </c>
      <c r="O201" s="7">
        <v>-1.4037396350791778</v>
      </c>
    </row>
    <row r="202" spans="14:15" x14ac:dyDescent="0.3">
      <c r="N202" s="5" t="s">
        <v>360</v>
      </c>
      <c r="O202" s="7">
        <v>1.2349690041961417E-2</v>
      </c>
    </row>
    <row r="203" spans="14:15" x14ac:dyDescent="0.3">
      <c r="N203" s="5" t="s">
        <v>361</v>
      </c>
      <c r="O203" s="7">
        <v>2.05910703343431</v>
      </c>
    </row>
    <row r="204" spans="14:15" x14ac:dyDescent="0.3">
      <c r="N204" s="5" t="s">
        <v>362</v>
      </c>
      <c r="O204" s="7">
        <v>0.13302986742148196</v>
      </c>
    </row>
    <row r="205" spans="14:15" x14ac:dyDescent="0.3">
      <c r="N205" s="5" t="s">
        <v>363</v>
      </c>
      <c r="O205" s="7">
        <v>-0.22377486551587603</v>
      </c>
    </row>
    <row r="206" spans="14:15" x14ac:dyDescent="0.3">
      <c r="N206" s="5" t="s">
        <v>364</v>
      </c>
      <c r="O206" s="7">
        <v>-0.6459202166793121</v>
      </c>
    </row>
    <row r="207" spans="14:15" x14ac:dyDescent="0.3">
      <c r="N207" s="5" t="s">
        <v>365</v>
      </c>
      <c r="O207" s="7">
        <v>0.39258511925649175</v>
      </c>
    </row>
    <row r="208" spans="14:15" x14ac:dyDescent="0.3">
      <c r="N208" s="5" t="s">
        <v>366</v>
      </c>
      <c r="O208" s="7">
        <v>-1.0990950938665214</v>
      </c>
    </row>
    <row r="209" spans="14:15" x14ac:dyDescent="0.3">
      <c r="N209" s="5" t="s">
        <v>367</v>
      </c>
      <c r="O209" s="7">
        <v>-0.87808649757382706</v>
      </c>
    </row>
    <row r="210" spans="14:15" x14ac:dyDescent="0.3">
      <c r="N210" s="5" t="s">
        <v>368</v>
      </c>
      <c r="O210" s="7">
        <v>1.7124445190812734</v>
      </c>
    </row>
    <row r="211" spans="14:15" x14ac:dyDescent="0.3">
      <c r="N211" s="5" t="s">
        <v>369</v>
      </c>
      <c r="O211" s="7">
        <v>1.5514200653189643</v>
      </c>
    </row>
    <row r="212" spans="14:15" x14ac:dyDescent="0.3">
      <c r="N212" s="5" t="s">
        <v>370</v>
      </c>
      <c r="O212" s="7">
        <v>0.62114084666650959</v>
      </c>
    </row>
    <row r="213" spans="14:15" x14ac:dyDescent="0.3">
      <c r="N213" s="5" t="s">
        <v>371</v>
      </c>
      <c r="O213" s="7">
        <v>1.155609194205635</v>
      </c>
    </row>
    <row r="214" spans="14:15" x14ac:dyDescent="0.3">
      <c r="N214" s="5" t="s">
        <v>372</v>
      </c>
      <c r="O214" s="7">
        <v>-8.5780364865280789E-2</v>
      </c>
    </row>
    <row r="215" spans="14:15" x14ac:dyDescent="0.3">
      <c r="N215" s="5" t="s">
        <v>373</v>
      </c>
      <c r="O215" s="7">
        <v>-0.68244260738033957</v>
      </c>
    </row>
    <row r="216" spans="14:15" x14ac:dyDescent="0.3">
      <c r="N216" s="5" t="s">
        <v>374</v>
      </c>
      <c r="O216" s="7">
        <v>-0.1466053561943223</v>
      </c>
    </row>
    <row r="217" spans="14:15" x14ac:dyDescent="0.3">
      <c r="N217" s="5" t="s">
        <v>375</v>
      </c>
      <c r="O217" s="7">
        <v>0.11153738794058465</v>
      </c>
    </row>
    <row r="218" spans="14:15" x14ac:dyDescent="0.3">
      <c r="N218" s="5" t="s">
        <v>376</v>
      </c>
      <c r="O218" s="7">
        <v>0.59620188858552625</v>
      </c>
    </row>
    <row r="219" spans="14:15" x14ac:dyDescent="0.3">
      <c r="N219" s="5" t="s">
        <v>377</v>
      </c>
      <c r="O219" s="7">
        <v>-1.1075987984454478</v>
      </c>
    </row>
    <row r="220" spans="14:15" x14ac:dyDescent="0.3">
      <c r="N220" s="5" t="s">
        <v>378</v>
      </c>
      <c r="O220" s="7">
        <v>0.29366683323156029</v>
      </c>
    </row>
    <row r="221" spans="14:15" x14ac:dyDescent="0.3">
      <c r="N221" s="5" t="s">
        <v>379</v>
      </c>
      <c r="O221" s="7">
        <v>-0.87558322549055889</v>
      </c>
    </row>
    <row r="222" spans="14:15" x14ac:dyDescent="0.3">
      <c r="N222" s="5" t="s">
        <v>380</v>
      </c>
      <c r="O222" s="7">
        <v>-0.88896201924964791</v>
      </c>
    </row>
    <row r="223" spans="14:15" x14ac:dyDescent="0.3">
      <c r="N223" s="5" t="s">
        <v>381</v>
      </c>
      <c r="O223" s="7">
        <v>-0.23710076862103258</v>
      </c>
    </row>
    <row r="224" spans="14:15" x14ac:dyDescent="0.3">
      <c r="N224" s="5" t="s">
        <v>382</v>
      </c>
      <c r="O224" s="7">
        <v>1.1580518219092504</v>
      </c>
    </row>
    <row r="225" spans="14:15" x14ac:dyDescent="0.3">
      <c r="N225" s="5" t="s">
        <v>383</v>
      </c>
      <c r="O225" s="7">
        <v>0.2805316505492933</v>
      </c>
    </row>
    <row r="226" spans="14:15" x14ac:dyDescent="0.3">
      <c r="N226" s="5" t="s">
        <v>384</v>
      </c>
      <c r="O226" s="7">
        <v>1.8525225125487736</v>
      </c>
    </row>
    <row r="227" spans="14:15" x14ac:dyDescent="0.3">
      <c r="N227" s="5" t="s">
        <v>385</v>
      </c>
      <c r="O227" s="7">
        <v>-1.3476131776796114</v>
      </c>
    </row>
    <row r="228" spans="14:15" x14ac:dyDescent="0.3">
      <c r="N228" s="5" t="s">
        <v>386</v>
      </c>
      <c r="O228" s="7">
        <v>0.23441865709365126</v>
      </c>
    </row>
    <row r="229" spans="14:15" x14ac:dyDescent="0.3">
      <c r="N229" s="5" t="s">
        <v>387</v>
      </c>
      <c r="O229" s="7">
        <v>-0.4825184172839268</v>
      </c>
    </row>
    <row r="230" spans="14:15" x14ac:dyDescent="0.3">
      <c r="N230" s="5" t="s">
        <v>388</v>
      </c>
      <c r="O230" s="7">
        <v>0.20646251723644035</v>
      </c>
    </row>
    <row r="231" spans="14:15" x14ac:dyDescent="0.3">
      <c r="N231" s="5" t="s">
        <v>389</v>
      </c>
      <c r="O231" s="7">
        <v>0.98718884124536221</v>
      </c>
    </row>
    <row r="232" spans="14:15" x14ac:dyDescent="0.3">
      <c r="N232" s="5" t="s">
        <v>390</v>
      </c>
      <c r="O232" s="7">
        <v>0.33625059719621803</v>
      </c>
    </row>
    <row r="233" spans="14:15" x14ac:dyDescent="0.3">
      <c r="N233" s="5" t="s">
        <v>391</v>
      </c>
      <c r="O233" s="7">
        <v>0.35108158436195969</v>
      </c>
    </row>
    <row r="234" spans="14:15" x14ac:dyDescent="0.3">
      <c r="N234" s="5" t="s">
        <v>392</v>
      </c>
      <c r="O234" s="7">
        <v>-0.7719497151102398</v>
      </c>
    </row>
    <row r="235" spans="14:15" x14ac:dyDescent="0.3">
      <c r="N235" s="5" t="s">
        <v>393</v>
      </c>
      <c r="O235" s="7">
        <v>-1.258532214935606</v>
      </c>
    </row>
    <row r="236" spans="14:15" x14ac:dyDescent="0.3">
      <c r="N236" s="5" t="s">
        <v>394</v>
      </c>
      <c r="O236" s="7">
        <v>1.1092132908066943</v>
      </c>
    </row>
    <row r="237" spans="14:15" x14ac:dyDescent="0.3">
      <c r="N237" s="5" t="s">
        <v>395</v>
      </c>
      <c r="O237" s="7">
        <v>-1.3030916406252739</v>
      </c>
    </row>
    <row r="238" spans="14:15" x14ac:dyDescent="0.3">
      <c r="N238" s="5" t="s">
        <v>396</v>
      </c>
      <c r="O238" s="7">
        <v>-0.67226029101182849</v>
      </c>
    </row>
    <row r="239" spans="14:15" x14ac:dyDescent="0.3">
      <c r="N239" s="5" t="s">
        <v>397</v>
      </c>
      <c r="O239" s="7">
        <v>0.78505728234565664</v>
      </c>
    </row>
    <row r="240" spans="14:15" x14ac:dyDescent="0.3">
      <c r="N240" s="5" t="s">
        <v>398</v>
      </c>
      <c r="O240" s="7">
        <v>-0.37236411786066764</v>
      </c>
    </row>
    <row r="241" spans="14:15" x14ac:dyDescent="0.3">
      <c r="N241" s="5" t="s">
        <v>399</v>
      </c>
      <c r="O241" s="7">
        <v>-1.340039703099825</v>
      </c>
    </row>
    <row r="242" spans="14:15" x14ac:dyDescent="0.3">
      <c r="N242" s="5" t="s">
        <v>400</v>
      </c>
      <c r="O242" s="7">
        <v>-0.61988236775164274</v>
      </c>
    </row>
    <row r="243" spans="14:15" x14ac:dyDescent="0.3">
      <c r="N243" s="5" t="s">
        <v>401</v>
      </c>
      <c r="O243" s="7">
        <v>3.0949412729899062</v>
      </c>
    </row>
    <row r="244" spans="14:15" x14ac:dyDescent="0.3">
      <c r="N244" s="5" t="s">
        <v>402</v>
      </c>
      <c r="O244" s="7">
        <v>0.11755627743870162</v>
      </c>
    </row>
    <row r="245" spans="14:15" x14ac:dyDescent="0.3">
      <c r="N245" s="5" t="s">
        <v>403</v>
      </c>
      <c r="O245" s="7">
        <v>-0.27771004045758768</v>
      </c>
    </row>
    <row r="246" spans="14:15" x14ac:dyDescent="0.3">
      <c r="N246" s="5" t="s">
        <v>404</v>
      </c>
      <c r="O246" s="7">
        <v>0.71940202732874203</v>
      </c>
    </row>
    <row r="247" spans="14:15" x14ac:dyDescent="0.3">
      <c r="N247" s="5" t="s">
        <v>405</v>
      </c>
      <c r="O247" s="7">
        <v>0.14099527110795457</v>
      </c>
    </row>
    <row r="248" spans="14:15" x14ac:dyDescent="0.3">
      <c r="N248" s="5" t="s">
        <v>406</v>
      </c>
      <c r="O248" s="7">
        <v>0.32303519323119456</v>
      </c>
    </row>
    <row r="249" spans="14:15" x14ac:dyDescent="0.3">
      <c r="N249" s="5" t="s">
        <v>407</v>
      </c>
      <c r="O249" s="7">
        <v>-0.99334288430567486</v>
      </c>
    </row>
    <row r="250" spans="14:15" x14ac:dyDescent="0.3">
      <c r="N250" s="5" t="s">
        <v>408</v>
      </c>
      <c r="O250" s="7">
        <v>0.29976157729138408</v>
      </c>
    </row>
    <row r="251" spans="14:15" x14ac:dyDescent="0.3">
      <c r="N251" s="5" t="s">
        <v>409</v>
      </c>
      <c r="O251" s="7">
        <v>-0.33274650167082598</v>
      </c>
    </row>
    <row r="252" spans="14:15" x14ac:dyDescent="0.3">
      <c r="N252" s="5" t="s">
        <v>410</v>
      </c>
      <c r="O252" s="7">
        <v>2.1832613376324921</v>
      </c>
    </row>
    <row r="253" spans="14:15" x14ac:dyDescent="0.3">
      <c r="N253" s="5" t="s">
        <v>411</v>
      </c>
      <c r="O253" s="7">
        <v>-8.3206519943521615E-2</v>
      </c>
    </row>
    <row r="254" spans="14:15" x14ac:dyDescent="0.3">
      <c r="N254" s="5" t="s">
        <v>412</v>
      </c>
      <c r="O254" s="7">
        <v>-0.45723873419391547</v>
      </c>
    </row>
    <row r="255" spans="14:15" x14ac:dyDescent="0.3">
      <c r="N255" s="5" t="s">
        <v>413</v>
      </c>
      <c r="O255" s="7">
        <v>0.58172810296126098</v>
      </c>
    </row>
    <row r="256" spans="14:15" x14ac:dyDescent="0.3">
      <c r="N256" s="5" t="s">
        <v>414</v>
      </c>
      <c r="O256" s="7">
        <v>-0.7723571946321024</v>
      </c>
    </row>
    <row r="257" spans="14:15" x14ac:dyDescent="0.3">
      <c r="N257" s="5" t="s">
        <v>415</v>
      </c>
      <c r="O257" s="7">
        <v>0.16207188401215566</v>
      </c>
    </row>
    <row r="258" spans="14:15" x14ac:dyDescent="0.3">
      <c r="N258" s="5" t="s">
        <v>416</v>
      </c>
      <c r="O258" s="7">
        <v>-0.56500570093267</v>
      </c>
    </row>
    <row r="259" spans="14:15" x14ac:dyDescent="0.3">
      <c r="N259" s="5" t="s">
        <v>417</v>
      </c>
      <c r="O259" s="7">
        <v>1.9318647287551782</v>
      </c>
    </row>
    <row r="260" spans="14:15" x14ac:dyDescent="0.3">
      <c r="N260" s="5" t="s">
        <v>418</v>
      </c>
      <c r="O260" s="7">
        <v>-1.3337910152113985</v>
      </c>
    </row>
    <row r="261" spans="14:15" x14ac:dyDescent="0.3">
      <c r="N261" s="5" t="s">
        <v>419</v>
      </c>
      <c r="O261" s="7">
        <v>-0.189782503714927</v>
      </c>
    </row>
    <row r="262" spans="14:15" x14ac:dyDescent="0.3">
      <c r="N262" s="5" t="s">
        <v>420</v>
      </c>
      <c r="O262" s="7">
        <v>-6.1685127521325191E-2</v>
      </c>
    </row>
    <row r="263" spans="14:15" x14ac:dyDescent="0.3">
      <c r="N263" s="5" t="s">
        <v>421</v>
      </c>
      <c r="O263" s="7">
        <v>1.3062157355508588</v>
      </c>
    </row>
    <row r="264" spans="14:15" x14ac:dyDescent="0.3">
      <c r="N264" s="5" t="s">
        <v>422</v>
      </c>
      <c r="O264" s="7">
        <v>-0.66052118619960343</v>
      </c>
    </row>
    <row r="265" spans="14:15" x14ac:dyDescent="0.3">
      <c r="N265" s="5" t="s">
        <v>423</v>
      </c>
      <c r="O265" s="7">
        <v>-0.6665518464702862</v>
      </c>
    </row>
    <row r="266" spans="14:15" x14ac:dyDescent="0.3">
      <c r="N266" s="5" t="s">
        <v>424</v>
      </c>
      <c r="O266" s="7">
        <v>-1.4859335454647382</v>
      </c>
    </row>
    <row r="267" spans="14:15" x14ac:dyDescent="0.3">
      <c r="N267" s="5" t="s">
        <v>425</v>
      </c>
      <c r="O267" s="7">
        <v>-0.21834308203935554</v>
      </c>
    </row>
    <row r="268" spans="14:15" x14ac:dyDescent="0.3">
      <c r="N268" s="5" t="s">
        <v>426</v>
      </c>
      <c r="O268" s="7">
        <v>0.64586281855981043</v>
      </c>
    </row>
    <row r="269" spans="14:15" x14ac:dyDescent="0.3">
      <c r="N269" s="5" t="s">
        <v>427</v>
      </c>
      <c r="O269" s="7">
        <v>0.44080076590757833</v>
      </c>
    </row>
    <row r="270" spans="14:15" x14ac:dyDescent="0.3">
      <c r="N270" s="5" t="s">
        <v>428</v>
      </c>
      <c r="O270" s="7">
        <v>3.3045550062162357</v>
      </c>
    </row>
    <row r="271" spans="14:15" x14ac:dyDescent="0.3">
      <c r="N271" s="5" t="s">
        <v>429</v>
      </c>
      <c r="O271" s="7">
        <v>0.48564778605908643</v>
      </c>
    </row>
    <row r="272" spans="14:15" x14ac:dyDescent="0.3">
      <c r="N272" s="5" t="s">
        <v>430</v>
      </c>
      <c r="O272" s="7">
        <v>-1.2715830668591976</v>
      </c>
    </row>
    <row r="273" spans="14:15" x14ac:dyDescent="0.3">
      <c r="N273" s="5" t="s">
        <v>431</v>
      </c>
      <c r="O273" s="7">
        <v>0.73293100521288612</v>
      </c>
    </row>
    <row r="274" spans="14:15" x14ac:dyDescent="0.3">
      <c r="N274" s="5" t="s">
        <v>432</v>
      </c>
      <c r="O274" s="7">
        <v>-0.31563496138560526</v>
      </c>
    </row>
    <row r="275" spans="14:15" x14ac:dyDescent="0.3">
      <c r="N275" s="5" t="s">
        <v>433</v>
      </c>
      <c r="O275" s="7">
        <v>0.45395161842667692</v>
      </c>
    </row>
    <row r="276" spans="14:15" x14ac:dyDescent="0.3">
      <c r="N276" s="5" t="s">
        <v>434</v>
      </c>
      <c r="O276" s="7">
        <v>-0.14711016759301046</v>
      </c>
    </row>
    <row r="277" spans="14:15" x14ac:dyDescent="0.3">
      <c r="N277" s="5" t="s">
        <v>435</v>
      </c>
      <c r="O277" s="7">
        <v>-0.54677424941348862</v>
      </c>
    </row>
    <row r="278" spans="14:15" x14ac:dyDescent="0.3">
      <c r="N278" s="5" t="s">
        <v>436</v>
      </c>
      <c r="O278" s="7">
        <v>-0.67966331464078067</v>
      </c>
    </row>
    <row r="279" spans="14:15" x14ac:dyDescent="0.3">
      <c r="N279" s="5" t="s">
        <v>437</v>
      </c>
      <c r="O279" s="7">
        <v>9.5202719719315598E-2</v>
      </c>
    </row>
    <row r="280" spans="14:15" x14ac:dyDescent="0.3">
      <c r="N280" s="5" t="s">
        <v>438</v>
      </c>
      <c r="O280" s="7">
        <v>0.56433167883118263</v>
      </c>
    </row>
    <row r="281" spans="14:15" x14ac:dyDescent="0.3">
      <c r="N281" s="5" t="s">
        <v>439</v>
      </c>
      <c r="O281" s="7">
        <v>-0.76477507988022175</v>
      </c>
    </row>
    <row r="282" spans="14:15" x14ac:dyDescent="0.3">
      <c r="N282" s="5" t="s">
        <v>440</v>
      </c>
      <c r="O282" s="7">
        <v>3.4519341551404126E-2</v>
      </c>
    </row>
    <row r="283" spans="14:15" x14ac:dyDescent="0.3">
      <c r="N283" s="5" t="s">
        <v>441</v>
      </c>
      <c r="O283" s="7">
        <v>-0.11731250948617138</v>
      </c>
    </row>
    <row r="284" spans="14:15" x14ac:dyDescent="0.3">
      <c r="N284" s="5" t="s">
        <v>442</v>
      </c>
      <c r="O284" s="7">
        <v>-0.89828187722512376</v>
      </c>
    </row>
    <row r="285" spans="14:15" x14ac:dyDescent="0.3">
      <c r="N285" s="5" t="s">
        <v>443</v>
      </c>
      <c r="O285" s="7">
        <v>0.74557531053883996</v>
      </c>
    </row>
    <row r="286" spans="14:15" x14ac:dyDescent="0.3">
      <c r="N286" s="5" t="s">
        <v>444</v>
      </c>
      <c r="O286" s="7">
        <v>0.94098960008753441</v>
      </c>
    </row>
    <row r="287" spans="14:15" x14ac:dyDescent="0.3">
      <c r="N287" s="5" t="s">
        <v>445</v>
      </c>
      <c r="O287" s="7">
        <v>0.30921241457296711</v>
      </c>
    </row>
    <row r="288" spans="14:15" x14ac:dyDescent="0.3">
      <c r="N288" s="5" t="s">
        <v>446</v>
      </c>
      <c r="O288" s="7">
        <v>-0.38746874491021477</v>
      </c>
    </row>
    <row r="289" spans="14:15" x14ac:dyDescent="0.3">
      <c r="N289" s="5" t="s">
        <v>447</v>
      </c>
      <c r="O289" s="7">
        <v>-1.0111326144795898</v>
      </c>
    </row>
    <row r="290" spans="14:15" x14ac:dyDescent="0.3">
      <c r="N290" s="5" t="s">
        <v>448</v>
      </c>
      <c r="O290" s="7">
        <v>7.2505338142550002E-2</v>
      </c>
    </row>
    <row r="291" spans="14:15" x14ac:dyDescent="0.3">
      <c r="N291" s="5" t="s">
        <v>449</v>
      </c>
      <c r="O291" s="7">
        <v>-0.37646381758825997</v>
      </c>
    </row>
    <row r="292" spans="14:15" x14ac:dyDescent="0.3">
      <c r="N292" s="5" t="s">
        <v>450</v>
      </c>
      <c r="O292" s="7">
        <v>0.68035487069678513</v>
      </c>
    </row>
    <row r="293" spans="14:15" x14ac:dyDescent="0.3">
      <c r="N293" s="5" t="s">
        <v>451</v>
      </c>
      <c r="O293" s="7">
        <v>3.5277254893835663</v>
      </c>
    </row>
    <row r="294" spans="14:15" x14ac:dyDescent="0.3">
      <c r="N294" s="5" t="s">
        <v>452</v>
      </c>
      <c r="O294" s="7">
        <v>2.3696373336823813</v>
      </c>
    </row>
    <row r="295" spans="14:15" x14ac:dyDescent="0.3">
      <c r="N295" s="5" t="s">
        <v>453</v>
      </c>
      <c r="O295" s="7">
        <v>1.3688094267929041</v>
      </c>
    </row>
    <row r="296" spans="14:15" x14ac:dyDescent="0.3">
      <c r="N296" s="5" t="s">
        <v>454</v>
      </c>
      <c r="O296" s="7">
        <v>-0.24934360714048029</v>
      </c>
    </row>
    <row r="297" spans="14:15" x14ac:dyDescent="0.3">
      <c r="N297" s="5" t="s">
        <v>455</v>
      </c>
      <c r="O297" s="7">
        <v>4.3962804989625723E-2</v>
      </c>
    </row>
    <row r="298" spans="14:15" x14ac:dyDescent="0.3">
      <c r="N298" s="5" t="s">
        <v>456</v>
      </c>
      <c r="O298" s="7">
        <v>-0.58381507726812698</v>
      </c>
    </row>
    <row r="299" spans="14:15" x14ac:dyDescent="0.3">
      <c r="N299" s="5" t="s">
        <v>457</v>
      </c>
      <c r="O299" s="7">
        <v>-0.51033040875469637</v>
      </c>
    </row>
    <row r="300" spans="14:15" x14ac:dyDescent="0.3">
      <c r="N300" s="5" t="s">
        <v>458</v>
      </c>
      <c r="O300" s="7">
        <v>-0.25312436223368734</v>
      </c>
    </row>
    <row r="301" spans="14:15" x14ac:dyDescent="0.3">
      <c r="N301" s="5" t="s">
        <v>459</v>
      </c>
      <c r="O301" s="7">
        <v>-0.19407556163533379</v>
      </c>
    </row>
    <row r="302" spans="14:15" x14ac:dyDescent="0.3">
      <c r="N302" s="5" t="s">
        <v>460</v>
      </c>
      <c r="O302" s="7">
        <v>-0.44452039452963288</v>
      </c>
    </row>
    <row r="303" spans="14:15" x14ac:dyDescent="0.3">
      <c r="N303" s="5" t="s">
        <v>461</v>
      </c>
      <c r="O303" s="7">
        <v>-0.15369187191929778</v>
      </c>
    </row>
    <row r="304" spans="14:15" x14ac:dyDescent="0.3">
      <c r="N304" s="5" t="s">
        <v>462</v>
      </c>
      <c r="O304" s="7">
        <v>-0.56098126335640686</v>
      </c>
    </row>
    <row r="305" spans="14:15" x14ac:dyDescent="0.3">
      <c r="N305" s="5" t="s">
        <v>463</v>
      </c>
      <c r="O305" s="7">
        <v>-0.5346787901812402</v>
      </c>
    </row>
    <row r="306" spans="14:15" x14ac:dyDescent="0.3">
      <c r="N306" s="5" t="s">
        <v>464</v>
      </c>
      <c r="O306" s="7">
        <v>-1.4342982330375584</v>
      </c>
    </row>
    <row r="307" spans="14:15" x14ac:dyDescent="0.3">
      <c r="N307" s="5" t="s">
        <v>465</v>
      </c>
      <c r="O307" s="7">
        <v>-1.665771090420848</v>
      </c>
    </row>
    <row r="308" spans="14:15" x14ac:dyDescent="0.3">
      <c r="N308" s="5" t="s">
        <v>466</v>
      </c>
      <c r="O308" s="7">
        <v>-0.18932293604059697</v>
      </c>
    </row>
    <row r="309" spans="14:15" x14ac:dyDescent="0.3">
      <c r="N309" s="5" t="s">
        <v>467</v>
      </c>
      <c r="O309" s="7">
        <v>-0.51603405292422788</v>
      </c>
    </row>
    <row r="310" spans="14:15" x14ac:dyDescent="0.3">
      <c r="N310" s="5" t="s">
        <v>468</v>
      </c>
      <c r="O310" s="7">
        <v>-0.76922429973996698</v>
      </c>
    </row>
    <row r="311" spans="14:15" x14ac:dyDescent="0.3">
      <c r="N311" s="5" t="s">
        <v>469</v>
      </c>
      <c r="O311" s="7">
        <v>0.52772354944474287</v>
      </c>
    </row>
    <row r="312" spans="14:15" x14ac:dyDescent="0.3">
      <c r="N312" s="5" t="s">
        <v>470</v>
      </c>
      <c r="O312" s="7">
        <v>-0.87138971771015239</v>
      </c>
    </row>
    <row r="313" spans="14:15" x14ac:dyDescent="0.3">
      <c r="N313" s="5" t="s">
        <v>471</v>
      </c>
      <c r="O313" s="7">
        <v>0.83748123348599735</v>
      </c>
    </row>
    <row r="314" spans="14:15" x14ac:dyDescent="0.3">
      <c r="N314" s="5" t="s">
        <v>472</v>
      </c>
      <c r="O314" s="7">
        <v>-1.2453339829192036</v>
      </c>
    </row>
    <row r="315" spans="14:15" x14ac:dyDescent="0.3">
      <c r="N315" s="5" t="s">
        <v>473</v>
      </c>
      <c r="O315" s="7">
        <v>0.64676858342453558</v>
      </c>
    </row>
    <row r="316" spans="14:15" x14ac:dyDescent="0.3">
      <c r="N316" s="5" t="s">
        <v>474</v>
      </c>
      <c r="O316" s="7">
        <v>-1.1202232263354028</v>
      </c>
    </row>
    <row r="317" spans="14:15" x14ac:dyDescent="0.3">
      <c r="N317" s="5" t="s">
        <v>475</v>
      </c>
      <c r="O317" s="7">
        <v>-0.74533474449538906</v>
      </c>
    </row>
    <row r="318" spans="14:15" x14ac:dyDescent="0.3">
      <c r="N318" s="5" t="s">
        <v>476</v>
      </c>
      <c r="O318" s="7">
        <v>0.63552624370141075</v>
      </c>
    </row>
    <row r="319" spans="14:15" x14ac:dyDescent="0.3">
      <c r="N319" s="5" t="s">
        <v>477</v>
      </c>
      <c r="O319" s="7">
        <v>0.35049456889328445</v>
      </c>
    </row>
    <row r="320" spans="14:15" x14ac:dyDescent="0.3">
      <c r="N320" s="5" t="s">
        <v>478</v>
      </c>
      <c r="O320" s="7">
        <v>-0.19769797068382833</v>
      </c>
    </row>
    <row r="321" spans="14:15" x14ac:dyDescent="0.3">
      <c r="N321" s="5" t="s">
        <v>479</v>
      </c>
      <c r="O321" s="7">
        <v>2.054705900104552</v>
      </c>
    </row>
    <row r="322" spans="14:15" x14ac:dyDescent="0.3">
      <c r="N322" s="5" t="s">
        <v>480</v>
      </c>
      <c r="O322" s="7">
        <v>1.5645508401122168</v>
      </c>
    </row>
    <row r="323" spans="14:15" x14ac:dyDescent="0.3">
      <c r="N323" s="5" t="s">
        <v>481</v>
      </c>
      <c r="O323" s="7">
        <v>-0.48416627929068562</v>
      </c>
    </row>
    <row r="324" spans="14:15" x14ac:dyDescent="0.3">
      <c r="N324" s="5" t="s">
        <v>482</v>
      </c>
      <c r="O324" s="7">
        <v>-0.73287912530188215</v>
      </c>
    </row>
    <row r="325" spans="14:15" x14ac:dyDescent="0.3">
      <c r="N325" s="5" t="s">
        <v>483</v>
      </c>
      <c r="O325" s="7">
        <v>-0.93732633309295643</v>
      </c>
    </row>
    <row r="326" spans="14:15" x14ac:dyDescent="0.3">
      <c r="N326" s="5" t="s">
        <v>484</v>
      </c>
      <c r="O326" s="7">
        <v>-0.4144380519038674</v>
      </c>
    </row>
    <row r="327" spans="14:15" x14ac:dyDescent="0.3">
      <c r="N327" s="5" t="s">
        <v>485</v>
      </c>
      <c r="O327" s="7">
        <v>-2.8234291928876984E-2</v>
      </c>
    </row>
    <row r="328" spans="14:15" x14ac:dyDescent="0.3">
      <c r="N328" s="5" t="s">
        <v>486</v>
      </c>
      <c r="O328" s="7">
        <v>-1.5134435517512268</v>
      </c>
    </row>
    <row r="329" spans="14:15" x14ac:dyDescent="0.3">
      <c r="N329" s="5" t="s">
        <v>487</v>
      </c>
      <c r="O329" s="7">
        <v>6.5227996680554845E-2</v>
      </c>
    </row>
    <row r="330" spans="14:15" x14ac:dyDescent="0.3">
      <c r="N330" s="5" t="s">
        <v>488</v>
      </c>
      <c r="O330" s="7">
        <v>-0.19027767499956674</v>
      </c>
    </row>
    <row r="331" spans="14:15" x14ac:dyDescent="0.3">
      <c r="N331" s="5" t="s">
        <v>489</v>
      </c>
      <c r="O331" s="7">
        <v>-0.51379481099764679</v>
      </c>
    </row>
    <row r="332" spans="14:15" x14ac:dyDescent="0.3">
      <c r="N332" s="5" t="s">
        <v>490</v>
      </c>
      <c r="O332" s="7">
        <v>-0.24189187988996383</v>
      </c>
    </row>
    <row r="333" spans="14:15" x14ac:dyDescent="0.3">
      <c r="N333" s="5" t="s">
        <v>491</v>
      </c>
      <c r="O333" s="7">
        <v>-0.18573057139502042</v>
      </c>
    </row>
    <row r="334" spans="14:15" x14ac:dyDescent="0.3">
      <c r="N334" s="5" t="s">
        <v>492</v>
      </c>
      <c r="O334" s="7">
        <v>-0.94175115358733907</v>
      </c>
    </row>
    <row r="335" spans="14:15" x14ac:dyDescent="0.3">
      <c r="N335" s="5" t="s">
        <v>493</v>
      </c>
      <c r="O335" s="7">
        <v>1.3887746219076522</v>
      </c>
    </row>
    <row r="336" spans="14:15" x14ac:dyDescent="0.3">
      <c r="N336" s="5" t="s">
        <v>494</v>
      </c>
      <c r="O336" s="7">
        <v>0.5108735539025957</v>
      </c>
    </row>
    <row r="337" spans="14:15" x14ac:dyDescent="0.3">
      <c r="N337" s="5" t="s">
        <v>495</v>
      </c>
      <c r="O337" s="7">
        <v>1.0684214890102277</v>
      </c>
    </row>
    <row r="338" spans="14:15" x14ac:dyDescent="0.3">
      <c r="N338" s="5" t="s">
        <v>496</v>
      </c>
      <c r="O338" s="7">
        <v>1.1396111323871545</v>
      </c>
    </row>
    <row r="339" spans="14:15" x14ac:dyDescent="0.3">
      <c r="N339" s="5" t="s">
        <v>497</v>
      </c>
      <c r="O339" s="7">
        <v>1.1716468462903689</v>
      </c>
    </row>
    <row r="340" spans="14:15" x14ac:dyDescent="0.3">
      <c r="N340" s="5" t="s">
        <v>498</v>
      </c>
      <c r="O340" s="7">
        <v>0.46623095716563268</v>
      </c>
    </row>
    <row r="341" spans="14:15" x14ac:dyDescent="0.3">
      <c r="N341" s="5" t="s">
        <v>499</v>
      </c>
      <c r="O341" s="7">
        <v>1.1105464427614418</v>
      </c>
    </row>
    <row r="342" spans="14:15" x14ac:dyDescent="0.3">
      <c r="N342" s="5" t="s">
        <v>500</v>
      </c>
      <c r="O342" s="7">
        <v>9.1196504152725122E-2</v>
      </c>
    </row>
    <row r="343" spans="14:15" x14ac:dyDescent="0.3">
      <c r="N343" s="5" t="s">
        <v>501</v>
      </c>
      <c r="O343" s="7">
        <v>0.35337387132063941</v>
      </c>
    </row>
    <row r="344" spans="14:15" x14ac:dyDescent="0.3">
      <c r="N344" s="5" t="s">
        <v>502</v>
      </c>
      <c r="O344" s="7">
        <v>6.7569167005640363E-2</v>
      </c>
    </row>
    <row r="345" spans="14:15" x14ac:dyDescent="0.3">
      <c r="N345" s="5" t="s">
        <v>503</v>
      </c>
      <c r="O345" s="7">
        <v>0.13862793387894004</v>
      </c>
    </row>
    <row r="346" spans="14:15" x14ac:dyDescent="0.3">
      <c r="N346" s="5" t="s">
        <v>504</v>
      </c>
      <c r="O346" s="7">
        <v>5.2605745888260023E-2</v>
      </c>
    </row>
    <row r="347" spans="14:15" x14ac:dyDescent="0.3">
      <c r="N347" s="5" t="s">
        <v>505</v>
      </c>
      <c r="O347" s="7">
        <v>0.29516283309440611</v>
      </c>
    </row>
    <row r="348" spans="14:15" x14ac:dyDescent="0.3">
      <c r="N348" s="5" t="s">
        <v>506</v>
      </c>
      <c r="O348" s="7">
        <v>-4.6396432623447309E-2</v>
      </c>
    </row>
    <row r="349" spans="14:15" x14ac:dyDescent="0.3">
      <c r="N349" s="5" t="s">
        <v>507</v>
      </c>
      <c r="O349" s="7">
        <v>1.6918082814985456</v>
      </c>
    </row>
    <row r="350" spans="14:15" x14ac:dyDescent="0.3">
      <c r="N350" s="5" t="s">
        <v>508</v>
      </c>
      <c r="O350" s="7">
        <v>0.23844982036534712</v>
      </c>
    </row>
    <row r="351" spans="14:15" x14ac:dyDescent="0.3">
      <c r="N351" s="5" t="s">
        <v>509</v>
      </c>
      <c r="O351" s="7">
        <v>3.2808358025152029E-2</v>
      </c>
    </row>
    <row r="352" spans="14:15" x14ac:dyDescent="0.3">
      <c r="N352" s="5" t="s">
        <v>510</v>
      </c>
      <c r="O352" s="7">
        <v>2.2853587926578399E-2</v>
      </c>
    </row>
    <row r="353" spans="14:15" x14ac:dyDescent="0.3">
      <c r="N353" s="5" t="s">
        <v>511</v>
      </c>
      <c r="O353" s="7">
        <v>-1.0946300076000191</v>
      </c>
    </row>
    <row r="354" spans="14:15" x14ac:dyDescent="0.3">
      <c r="N354" s="5" t="s">
        <v>512</v>
      </c>
      <c r="O354" s="7">
        <v>-0.50490915166633532</v>
      </c>
    </row>
    <row r="355" spans="14:15" x14ac:dyDescent="0.3">
      <c r="N355" s="5" t="s">
        <v>513</v>
      </c>
      <c r="O355" s="7">
        <v>-0.75422111188517638</v>
      </c>
    </row>
    <row r="356" spans="14:15" x14ac:dyDescent="0.3">
      <c r="N356" s="5" t="s">
        <v>514</v>
      </c>
      <c r="O356" s="7">
        <v>0.41799221292705946</v>
      </c>
    </row>
    <row r="357" spans="14:15" x14ac:dyDescent="0.3">
      <c r="N357" s="5" t="s">
        <v>515</v>
      </c>
      <c r="O357" s="7">
        <v>0.94745130233737762</v>
      </c>
    </row>
    <row r="358" spans="14:15" x14ac:dyDescent="0.3">
      <c r="N358" s="5" t="s">
        <v>516</v>
      </c>
      <c r="O358" s="7">
        <v>0.79334429142739904</v>
      </c>
    </row>
    <row r="359" spans="14:15" x14ac:dyDescent="0.3">
      <c r="N359" s="5" t="s">
        <v>517</v>
      </c>
      <c r="O359" s="7">
        <v>1.9945879565989921E-2</v>
      </c>
    </row>
    <row r="360" spans="14:15" x14ac:dyDescent="0.3">
      <c r="N360" s="5" t="s">
        <v>518</v>
      </c>
      <c r="O360" s="7">
        <v>-0.13804006509594227</v>
      </c>
    </row>
    <row r="361" spans="14:15" x14ac:dyDescent="0.3">
      <c r="N361" s="5" t="s">
        <v>519</v>
      </c>
      <c r="O361" s="7">
        <v>-0.354686855643423</v>
      </c>
    </row>
    <row r="362" spans="14:15" x14ac:dyDescent="0.3">
      <c r="N362" s="5" t="s">
        <v>520</v>
      </c>
      <c r="O362" s="7">
        <v>-0.69372732316424979</v>
      </c>
    </row>
    <row r="363" spans="14:15" x14ac:dyDescent="0.3">
      <c r="N363" s="5" t="s">
        <v>521</v>
      </c>
      <c r="O363" s="7">
        <v>0.12583085721296319</v>
      </c>
    </row>
    <row r="364" spans="14:15" x14ac:dyDescent="0.3">
      <c r="N364" s="5" t="s">
        <v>522</v>
      </c>
      <c r="O364" s="7">
        <v>-0.86325700186879628</v>
      </c>
    </row>
    <row r="365" spans="14:15" x14ac:dyDescent="0.3">
      <c r="N365" s="5" t="s">
        <v>523</v>
      </c>
      <c r="O365" s="7">
        <v>1.0293797852442004</v>
      </c>
    </row>
    <row r="366" spans="14:15" x14ac:dyDescent="0.3">
      <c r="N366" s="5" t="s">
        <v>524</v>
      </c>
      <c r="O366" s="7">
        <v>-0.49110677213729714</v>
      </c>
    </row>
    <row r="367" spans="14:15" x14ac:dyDescent="0.3">
      <c r="N367" s="5" t="s">
        <v>525</v>
      </c>
      <c r="O367" s="7">
        <v>-0.66921676426093302</v>
      </c>
    </row>
    <row r="368" spans="14:15" x14ac:dyDescent="0.3">
      <c r="N368" s="5" t="s">
        <v>526</v>
      </c>
      <c r="O368" s="7">
        <v>-1.0684151332422278</v>
      </c>
    </row>
    <row r="369" spans="14:15" x14ac:dyDescent="0.3">
      <c r="N369" s="5" t="s">
        <v>527</v>
      </c>
      <c r="O369" s="7">
        <v>0.18597277056797568</v>
      </c>
    </row>
    <row r="370" spans="14:15" x14ac:dyDescent="0.3">
      <c r="N370" s="5" t="s">
        <v>528</v>
      </c>
      <c r="O370" s="7">
        <v>-0.61718913995850699</v>
      </c>
    </row>
    <row r="371" spans="14:15" x14ac:dyDescent="0.3">
      <c r="N371" s="5" t="s">
        <v>529</v>
      </c>
      <c r="O371" s="7">
        <v>0.52663934128901813</v>
      </c>
    </row>
    <row r="372" spans="14:15" x14ac:dyDescent="0.3">
      <c r="N372" s="5" t="s">
        <v>530</v>
      </c>
      <c r="O372" s="7">
        <v>-1.2729899424534969</v>
      </c>
    </row>
    <row r="373" spans="14:15" x14ac:dyDescent="0.3">
      <c r="N373" s="5" t="s">
        <v>531</v>
      </c>
      <c r="O373" s="7">
        <v>0.14435194624345107</v>
      </c>
    </row>
    <row r="374" spans="14:15" x14ac:dyDescent="0.3">
      <c r="N374" s="5" t="s">
        <v>532</v>
      </c>
      <c r="O374" s="7">
        <v>-0.29981758902832584</v>
      </c>
    </row>
    <row r="375" spans="14:15" x14ac:dyDescent="0.3">
      <c r="N375" s="5" t="s">
        <v>533</v>
      </c>
      <c r="O375" s="7">
        <v>-0.64437816462682773</v>
      </c>
    </row>
    <row r="376" spans="14:15" x14ac:dyDescent="0.3">
      <c r="N376" s="5" t="s">
        <v>534</v>
      </c>
      <c r="O376" s="7">
        <v>-0.7219335815596728</v>
      </c>
    </row>
    <row r="377" spans="14:15" x14ac:dyDescent="0.3">
      <c r="N377" s="5" t="s">
        <v>535</v>
      </c>
      <c r="O377" s="7">
        <v>0.19488191221135276</v>
      </c>
    </row>
    <row r="378" spans="14:15" x14ac:dyDescent="0.3">
      <c r="N378" s="5" t="s">
        <v>536</v>
      </c>
      <c r="O378" s="7">
        <v>2.7964174218408293E-2</v>
      </c>
    </row>
    <row r="379" spans="14:15" x14ac:dyDescent="0.3">
      <c r="N379" s="5" t="s">
        <v>537</v>
      </c>
      <c r="O379" s="7">
        <v>2.5426621835041323</v>
      </c>
    </row>
    <row r="380" spans="14:15" x14ac:dyDescent="0.3">
      <c r="N380" s="5" t="s">
        <v>538</v>
      </c>
      <c r="O380" s="7">
        <v>0.52994875743972947</v>
      </c>
    </row>
    <row r="381" spans="14:15" x14ac:dyDescent="0.3">
      <c r="N381" s="5" t="s">
        <v>539</v>
      </c>
      <c r="O381" s="7">
        <v>-0.61367266947860477</v>
      </c>
    </row>
    <row r="382" spans="14:15" x14ac:dyDescent="0.3">
      <c r="N382" s="5" t="s">
        <v>540</v>
      </c>
      <c r="O382" s="7">
        <v>0.52040046158343489</v>
      </c>
    </row>
    <row r="383" spans="14:15" x14ac:dyDescent="0.3">
      <c r="N383" s="5" t="s">
        <v>541</v>
      </c>
      <c r="O383" s="7">
        <v>-0.918294053056532</v>
      </c>
    </row>
    <row r="384" spans="14:15" x14ac:dyDescent="0.3">
      <c r="N384" s="5" t="s">
        <v>542</v>
      </c>
      <c r="O384" s="7">
        <v>1.5992977944057747</v>
      </c>
    </row>
    <row r="385" spans="14:15" x14ac:dyDescent="0.3">
      <c r="N385" s="5" t="s">
        <v>543</v>
      </c>
      <c r="O385" s="7">
        <v>-1.102441080904675</v>
      </c>
    </row>
    <row r="386" spans="14:15" x14ac:dyDescent="0.3">
      <c r="N386" s="5" t="s">
        <v>544</v>
      </c>
      <c r="O386" s="7">
        <v>-0.72487596029814205</v>
      </c>
    </row>
    <row r="387" spans="14:15" x14ac:dyDescent="0.3">
      <c r="N387" s="5" t="s">
        <v>545</v>
      </c>
      <c r="O387" s="7">
        <v>-1.2816828532699804</v>
      </c>
    </row>
    <row r="388" spans="14:15" x14ac:dyDescent="0.3">
      <c r="N388" s="5" t="s">
        <v>546</v>
      </c>
      <c r="O388" s="7">
        <v>-0.30066112671642348</v>
      </c>
    </row>
    <row r="389" spans="14:15" x14ac:dyDescent="0.3">
      <c r="N389" s="5" t="s">
        <v>547</v>
      </c>
      <c r="O389" s="7">
        <v>-0.25526086162396555</v>
      </c>
    </row>
    <row r="390" spans="14:15" x14ac:dyDescent="0.3">
      <c r="N390" s="5" t="s">
        <v>548</v>
      </c>
      <c r="O390" s="7">
        <v>-0.99061191401364979</v>
      </c>
    </row>
    <row r="391" spans="14:15" x14ac:dyDescent="0.3">
      <c r="N391" s="5" t="s">
        <v>549</v>
      </c>
      <c r="O391" s="7">
        <v>0.70261607194310671</v>
      </c>
    </row>
    <row r="392" spans="14:15" x14ac:dyDescent="0.3">
      <c r="N392" s="5" t="s">
        <v>550</v>
      </c>
      <c r="O392" s="7">
        <v>-0.7745931887647185</v>
      </c>
    </row>
    <row r="393" spans="14:15" x14ac:dyDescent="0.3">
      <c r="N393" s="5" t="s">
        <v>551</v>
      </c>
      <c r="O393" s="7">
        <v>0.33734390223905403</v>
      </c>
    </row>
    <row r="394" spans="14:15" x14ac:dyDescent="0.3">
      <c r="N394" s="5" t="s">
        <v>552</v>
      </c>
      <c r="O394" s="7">
        <v>-0.92153106865233048</v>
      </c>
    </row>
    <row r="395" spans="14:15" x14ac:dyDescent="0.3">
      <c r="N395" s="5" t="s">
        <v>553</v>
      </c>
      <c r="O395" s="7">
        <v>-1.272893824630666</v>
      </c>
    </row>
    <row r="396" spans="14:15" x14ac:dyDescent="0.3">
      <c r="N396" s="5" t="s">
        <v>554</v>
      </c>
      <c r="O396" s="7">
        <v>0.49968000082096031</v>
      </c>
    </row>
    <row r="397" spans="14:15" x14ac:dyDescent="0.3">
      <c r="N397" s="5" t="s">
        <v>555</v>
      </c>
      <c r="O397" s="7">
        <v>-0.1925361932174636</v>
      </c>
    </row>
    <row r="398" spans="14:15" x14ac:dyDescent="0.3">
      <c r="N398" s="5" t="s">
        <v>556</v>
      </c>
      <c r="O398" s="7">
        <v>-1.108384631216583</v>
      </c>
    </row>
    <row r="399" spans="14:15" x14ac:dyDescent="0.3">
      <c r="N399" s="5" t="s">
        <v>557</v>
      </c>
      <c r="O399" s="7">
        <v>2.3431243626974658</v>
      </c>
    </row>
    <row r="400" spans="14:15" x14ac:dyDescent="0.3">
      <c r="N400" s="5" t="s">
        <v>558</v>
      </c>
      <c r="O400" s="7">
        <v>-9.2822693057230343E-2</v>
      </c>
    </row>
    <row r="401" spans="14:15" x14ac:dyDescent="0.3">
      <c r="N401" s="5" t="s">
        <v>559</v>
      </c>
      <c r="O401" s="7">
        <v>-1.5414094625673411</v>
      </c>
    </row>
    <row r="402" spans="14:15" x14ac:dyDescent="0.3">
      <c r="N402" s="5" t="s">
        <v>560</v>
      </c>
      <c r="O402" s="7">
        <v>-0.29822859249944933</v>
      </c>
    </row>
    <row r="403" spans="14:15" x14ac:dyDescent="0.3">
      <c r="N403" s="5" t="s">
        <v>561</v>
      </c>
      <c r="O403" s="7">
        <v>1.9035811051694398E-2</v>
      </c>
    </row>
    <row r="404" spans="14:15" x14ac:dyDescent="0.3">
      <c r="N404" s="5" t="s">
        <v>562</v>
      </c>
      <c r="O404" s="7">
        <v>-1.3382484687933676</v>
      </c>
    </row>
    <row r="405" spans="14:15" x14ac:dyDescent="0.3">
      <c r="N405" s="5" t="s">
        <v>563</v>
      </c>
      <c r="O405" s="7">
        <v>0.41086484211933727</v>
      </c>
    </row>
    <row r="406" spans="14:15" x14ac:dyDescent="0.3">
      <c r="N406" s="5" t="s">
        <v>564</v>
      </c>
      <c r="O406" s="7">
        <v>-0.99171682142120376</v>
      </c>
    </row>
    <row r="407" spans="14:15" x14ac:dyDescent="0.3">
      <c r="N407" s="5" t="s">
        <v>565</v>
      </c>
      <c r="O407" s="7">
        <v>-0.47409840691463995</v>
      </c>
    </row>
    <row r="408" spans="14:15" x14ac:dyDescent="0.3">
      <c r="N408" s="5" t="s">
        <v>566</v>
      </c>
      <c r="O408" s="7">
        <v>-0.30398070020565665</v>
      </c>
    </row>
    <row r="409" spans="14:15" x14ac:dyDescent="0.3">
      <c r="N409" s="5" t="s">
        <v>567</v>
      </c>
      <c r="O409" s="7">
        <v>-0.43720119130604379</v>
      </c>
    </row>
    <row r="410" spans="14:15" x14ac:dyDescent="0.3">
      <c r="N410" s="5" t="s">
        <v>568</v>
      </c>
      <c r="O410" s="7">
        <v>-0.82736193517771461</v>
      </c>
    </row>
    <row r="411" spans="14:15" x14ac:dyDescent="0.3">
      <c r="N411" s="5" t="s">
        <v>569</v>
      </c>
      <c r="O411" s="7">
        <v>0.66679716735283268</v>
      </c>
    </row>
    <row r="412" spans="14:15" x14ac:dyDescent="0.3">
      <c r="N412" s="5" t="s">
        <v>570</v>
      </c>
      <c r="O412" s="7">
        <v>-0.44964561829319305</v>
      </c>
    </row>
    <row r="413" spans="14:15" x14ac:dyDescent="0.3">
      <c r="N413" s="5" t="s">
        <v>571</v>
      </c>
      <c r="O413" s="7">
        <v>-6.074783968060514E-3</v>
      </c>
    </row>
    <row r="414" spans="14:15" x14ac:dyDescent="0.3">
      <c r="N414" s="5" t="s">
        <v>572</v>
      </c>
      <c r="O414" s="7">
        <v>-0.83616670105357827</v>
      </c>
    </row>
    <row r="415" spans="14:15" x14ac:dyDescent="0.3">
      <c r="N415" s="5" t="s">
        <v>573</v>
      </c>
      <c r="O415" s="7">
        <v>-0.5898967377408979</v>
      </c>
    </row>
    <row r="416" spans="14:15" x14ac:dyDescent="0.3">
      <c r="N416" s="5" t="s">
        <v>574</v>
      </c>
      <c r="O416" s="7">
        <v>-6.7077298688472939E-2</v>
      </c>
    </row>
    <row r="417" spans="14:15" x14ac:dyDescent="0.3">
      <c r="N417" s="5" t="s">
        <v>575</v>
      </c>
      <c r="O417" s="7">
        <v>-0.62607272292518945</v>
      </c>
    </row>
    <row r="418" spans="14:15" x14ac:dyDescent="0.3">
      <c r="N418" s="5" t="s">
        <v>576</v>
      </c>
      <c r="O418" s="7">
        <v>1.2016757983905513</v>
      </c>
    </row>
    <row r="419" spans="14:15" x14ac:dyDescent="0.3">
      <c r="N419" s="5" t="s">
        <v>577</v>
      </c>
      <c r="O419" s="7">
        <v>0.38155386050859397</v>
      </c>
    </row>
    <row r="420" spans="14:15" x14ac:dyDescent="0.3">
      <c r="N420" s="5" t="s">
        <v>578</v>
      </c>
      <c r="O420" s="7">
        <v>-1.2016788920125216</v>
      </c>
    </row>
    <row r="421" spans="14:15" x14ac:dyDescent="0.3">
      <c r="N421" s="5" t="s">
        <v>579</v>
      </c>
      <c r="O421" s="7">
        <v>-0.81541463359125488</v>
      </c>
    </row>
    <row r="422" spans="14:15" x14ac:dyDescent="0.3">
      <c r="N422" s="5" t="s">
        <v>580</v>
      </c>
      <c r="O422" s="7">
        <v>-1.2078381626072512</v>
      </c>
    </row>
    <row r="423" spans="14:15" x14ac:dyDescent="0.3">
      <c r="N423" s="5" t="s">
        <v>581</v>
      </c>
      <c r="O423" s="7">
        <v>-1.1744467326464862</v>
      </c>
    </row>
    <row r="424" spans="14:15" x14ac:dyDescent="0.3">
      <c r="N424" s="5" t="s">
        <v>582</v>
      </c>
      <c r="O424" s="7">
        <v>-0.23699406998885469</v>
      </c>
    </row>
    <row r="425" spans="14:15" x14ac:dyDescent="0.3">
      <c r="N425" s="5" t="s">
        <v>583</v>
      </c>
      <c r="O425" s="7">
        <v>-0.70587297466043175</v>
      </c>
    </row>
    <row r="426" spans="14:15" x14ac:dyDescent="0.3">
      <c r="N426" s="5" t="s">
        <v>584</v>
      </c>
      <c r="O426" s="7">
        <v>5.3178743695210223E-2</v>
      </c>
    </row>
    <row r="427" spans="14:15" x14ac:dyDescent="0.3">
      <c r="N427" s="5" t="s">
        <v>585</v>
      </c>
      <c r="O427" s="7">
        <v>-0.79281933727018694</v>
      </c>
    </row>
    <row r="428" spans="14:15" x14ac:dyDescent="0.3">
      <c r="N428" s="5" t="s">
        <v>586</v>
      </c>
      <c r="O428" s="7">
        <v>-0.46394343511834424</v>
      </c>
    </row>
    <row r="429" spans="14:15" x14ac:dyDescent="0.3">
      <c r="N429" s="5" t="s">
        <v>587</v>
      </c>
      <c r="O429" s="7">
        <v>-2.2732697090325243E-2</v>
      </c>
    </row>
    <row r="430" spans="14:15" x14ac:dyDescent="0.3">
      <c r="N430" s="5" t="s">
        <v>588</v>
      </c>
      <c r="O430" s="7">
        <v>-0.21641467708689327</v>
      </c>
    </row>
    <row r="431" spans="14:15" x14ac:dyDescent="0.3">
      <c r="N431" s="5" t="s">
        <v>589</v>
      </c>
      <c r="O431" s="7">
        <v>1.7874342593583179</v>
      </c>
    </row>
    <row r="432" spans="14:15" x14ac:dyDescent="0.3">
      <c r="N432" s="5" t="s">
        <v>590</v>
      </c>
      <c r="O432" s="7">
        <v>-1.6188056963785249</v>
      </c>
    </row>
    <row r="433" spans="14:15" x14ac:dyDescent="0.3">
      <c r="N433" s="5" t="s">
        <v>591</v>
      </c>
      <c r="O433" s="7">
        <v>-0.89084168835799926</v>
      </c>
    </row>
    <row r="434" spans="14:15" x14ac:dyDescent="0.3">
      <c r="N434" s="5" t="s">
        <v>592</v>
      </c>
      <c r="O434" s="7">
        <v>-0.57111418109959278</v>
      </c>
    </row>
    <row r="435" spans="14:15" x14ac:dyDescent="0.3">
      <c r="N435" s="5" t="s">
        <v>593</v>
      </c>
      <c r="O435" s="7">
        <v>-0.61810289576182642</v>
      </c>
    </row>
    <row r="436" spans="14:15" x14ac:dyDescent="0.3">
      <c r="N436" s="5" t="s">
        <v>594</v>
      </c>
      <c r="O436" s="7">
        <v>-1.4495212234229282</v>
      </c>
    </row>
    <row r="437" spans="14:15" x14ac:dyDescent="0.3">
      <c r="N437" s="5" t="s">
        <v>595</v>
      </c>
      <c r="O437" s="7">
        <v>1.0948227965509851</v>
      </c>
    </row>
    <row r="438" spans="14:15" x14ac:dyDescent="0.3">
      <c r="N438" s="5" t="s">
        <v>596</v>
      </c>
      <c r="O438" s="7">
        <v>-0.36918132098379475</v>
      </c>
    </row>
    <row r="439" spans="14:15" x14ac:dyDescent="0.3">
      <c r="N439" s="5" t="s">
        <v>597</v>
      </c>
      <c r="O439" s="7">
        <v>0.44622673357362225</v>
      </c>
    </row>
    <row r="440" spans="14:15" x14ac:dyDescent="0.3">
      <c r="N440" s="5" t="s">
        <v>598</v>
      </c>
      <c r="O440" s="7">
        <v>-0.26241230076219751</v>
      </c>
    </row>
    <row r="441" spans="14:15" x14ac:dyDescent="0.3">
      <c r="N441" s="5" t="s">
        <v>599</v>
      </c>
      <c r="O441" s="7">
        <v>0.28018804887051019</v>
      </c>
    </row>
    <row r="442" spans="14:15" x14ac:dyDescent="0.3">
      <c r="N442" s="5" t="s">
        <v>600</v>
      </c>
      <c r="O442" s="7">
        <v>-1.5954719293168211</v>
      </c>
    </row>
    <row r="443" spans="14:15" x14ac:dyDescent="0.3">
      <c r="N443" s="5" t="s">
        <v>601</v>
      </c>
      <c r="O443" s="7">
        <v>-0.93436264183377316</v>
      </c>
    </row>
    <row r="444" spans="14:15" x14ac:dyDescent="0.3">
      <c r="N444" s="5" t="s">
        <v>602</v>
      </c>
      <c r="O444" s="7">
        <v>1.2654085254375311</v>
      </c>
    </row>
  </sheetData>
  <mergeCells count="6">
    <mergeCell ref="N38:N39"/>
    <mergeCell ref="D34:D35"/>
    <mergeCell ref="E34:F34"/>
    <mergeCell ref="O5:O6"/>
    <mergeCell ref="P5:S5"/>
    <mergeCell ref="P14:P15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STATISTICA.Graph" shapeId="6146" r:id="rId3">
          <objectPr defaultSize="0" r:id="rId4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11</xdr:col>
                <xdr:colOff>457200</xdr:colOff>
                <xdr:row>26</xdr:row>
                <xdr:rowOff>137160</xdr:rowOff>
              </to>
            </anchor>
          </objectPr>
        </oleObject>
      </mc:Choice>
      <mc:Fallback>
        <oleObject progId="STATISTICA.Graph" shapeId="6146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53DD-F845-4B07-9BB9-B7831392F401}">
  <dimension ref="A1:R27"/>
  <sheetViews>
    <sheetView workbookViewId="0">
      <selection activeCell="R4" sqref="R4:R6"/>
    </sheetView>
  </sheetViews>
  <sheetFormatPr defaultRowHeight="14.4" x14ac:dyDescent="0.3"/>
  <cols>
    <col min="1" max="1" width="8.88671875" style="13"/>
    <col min="3" max="3" width="12.5546875" customWidth="1"/>
    <col min="5" max="5" width="13" customWidth="1"/>
    <col min="6" max="6" width="14.5546875" customWidth="1"/>
    <col min="7" max="7" width="16.5546875" customWidth="1"/>
    <col min="9" max="9" width="8.88671875" customWidth="1"/>
    <col min="11" max="11" width="13.109375" customWidth="1"/>
    <col min="12" max="12" width="12.109375" customWidth="1"/>
  </cols>
  <sheetData>
    <row r="1" spans="1:18" x14ac:dyDescent="0.3">
      <c r="A1" s="52"/>
      <c r="B1" s="47" t="s">
        <v>604</v>
      </c>
      <c r="C1" s="17"/>
      <c r="D1" s="17"/>
      <c r="E1" s="17"/>
      <c r="F1" s="17"/>
      <c r="G1" s="52"/>
      <c r="H1" s="52"/>
      <c r="I1" s="52"/>
      <c r="J1" s="117" t="s">
        <v>631</v>
      </c>
      <c r="K1" s="117"/>
      <c r="L1" s="117"/>
      <c r="M1" s="13"/>
      <c r="N1" s="54" t="s">
        <v>674</v>
      </c>
      <c r="O1" s="52"/>
      <c r="P1" s="52"/>
      <c r="Q1" s="52"/>
    </row>
    <row r="2" spans="1:18" x14ac:dyDescent="0.3">
      <c r="A2" s="46"/>
      <c r="B2" s="15"/>
      <c r="C2" s="15"/>
      <c r="D2" s="16"/>
      <c r="E2" s="16"/>
      <c r="F2" s="16"/>
      <c r="G2" s="51"/>
      <c r="H2" s="51"/>
      <c r="I2" s="51"/>
      <c r="J2" s="117"/>
      <c r="K2" s="117"/>
      <c r="L2" s="117"/>
      <c r="M2" s="13"/>
      <c r="N2" s="51"/>
      <c r="O2" s="51"/>
      <c r="P2" s="51"/>
      <c r="Q2" s="51"/>
    </row>
    <row r="3" spans="1:18" x14ac:dyDescent="0.3">
      <c r="A3" s="95" t="s">
        <v>632</v>
      </c>
      <c r="B3" s="97" t="s">
        <v>633</v>
      </c>
      <c r="C3" s="96"/>
      <c r="D3" s="96"/>
      <c r="E3" s="96"/>
      <c r="F3" s="96"/>
      <c r="G3" s="52"/>
      <c r="H3" s="52"/>
      <c r="I3" s="52"/>
      <c r="J3" s="95" t="s">
        <v>634</v>
      </c>
      <c r="K3" s="97" t="s">
        <v>635</v>
      </c>
      <c r="L3" s="96"/>
      <c r="M3" s="13"/>
      <c r="N3" s="95" t="s">
        <v>218</v>
      </c>
      <c r="O3" s="90" t="s">
        <v>676</v>
      </c>
      <c r="P3" s="90"/>
      <c r="Q3" s="90"/>
      <c r="R3" s="52"/>
    </row>
    <row r="4" spans="1:18" x14ac:dyDescent="0.3">
      <c r="A4" s="96"/>
      <c r="B4" s="57" t="s">
        <v>605</v>
      </c>
      <c r="C4" s="57" t="s">
        <v>606</v>
      </c>
      <c r="D4" s="57" t="s">
        <v>607</v>
      </c>
      <c r="E4" s="57" t="s">
        <v>608</v>
      </c>
      <c r="F4" s="57" t="s">
        <v>609</v>
      </c>
      <c r="G4" s="52"/>
      <c r="H4" s="52"/>
      <c r="I4" s="52"/>
      <c r="J4" s="96"/>
      <c r="K4" s="57" t="s">
        <v>636</v>
      </c>
      <c r="L4" s="57" t="s">
        <v>636</v>
      </c>
      <c r="M4" s="13"/>
      <c r="N4" s="95"/>
      <c r="O4" s="57" t="s">
        <v>678</v>
      </c>
      <c r="P4" s="57" t="s">
        <v>679</v>
      </c>
      <c r="Q4" s="57" t="s">
        <v>680</v>
      </c>
      <c r="R4" s="51"/>
    </row>
    <row r="5" spans="1:18" x14ac:dyDescent="0.3">
      <c r="A5" s="58">
        <v>1</v>
      </c>
      <c r="B5" s="60">
        <v>52.069310000000002</v>
      </c>
      <c r="C5" s="60">
        <v>59.089260000000003</v>
      </c>
      <c r="D5" s="59">
        <v>7.6869540000000001</v>
      </c>
      <c r="E5" s="61">
        <v>0.63409559999999998</v>
      </c>
      <c r="F5" s="61">
        <v>0.76438740000000005</v>
      </c>
      <c r="G5" s="52"/>
      <c r="H5" s="55"/>
      <c r="I5" s="52"/>
      <c r="J5" s="58" t="s">
        <v>637</v>
      </c>
      <c r="K5" s="63" t="s">
        <v>257</v>
      </c>
      <c r="L5" s="63" t="s">
        <v>257</v>
      </c>
      <c r="M5" s="13"/>
      <c r="N5" s="58" t="s">
        <v>680</v>
      </c>
      <c r="O5" s="60">
        <v>59.222222222222221</v>
      </c>
      <c r="P5" s="59">
        <v>7.0339977383424381</v>
      </c>
      <c r="Q5" s="59">
        <v>1</v>
      </c>
      <c r="R5" s="90"/>
    </row>
    <row r="6" spans="1:18" x14ac:dyDescent="0.3">
      <c r="A6" s="58">
        <v>2</v>
      </c>
      <c r="B6" s="60">
        <v>52.569310000000002</v>
      </c>
      <c r="C6" s="60">
        <v>59.953119999999998</v>
      </c>
      <c r="D6" s="59">
        <v>7.7429399999999999</v>
      </c>
      <c r="E6" s="61">
        <v>0.46100770000000002</v>
      </c>
      <c r="F6" s="61">
        <v>0.77702729999999998</v>
      </c>
      <c r="G6" s="52"/>
      <c r="H6" s="55"/>
      <c r="I6" s="52"/>
      <c r="J6" s="58" t="s">
        <v>638</v>
      </c>
      <c r="K6" s="63" t="s">
        <v>639</v>
      </c>
      <c r="L6" s="63" t="s">
        <v>640</v>
      </c>
      <c r="N6" s="58" t="s">
        <v>681</v>
      </c>
      <c r="O6" s="60">
        <v>62.444444444444443</v>
      </c>
      <c r="P6" s="59">
        <v>7.1884075158813223</v>
      </c>
      <c r="Q6" s="64">
        <v>0.84602521335487979</v>
      </c>
      <c r="R6" s="57" t="s">
        <v>681</v>
      </c>
    </row>
    <row r="7" spans="1:18" x14ac:dyDescent="0.3">
      <c r="A7" s="58">
        <v>3</v>
      </c>
      <c r="B7" s="60">
        <v>51.797029999999999</v>
      </c>
      <c r="C7" s="60">
        <v>60.800379999999997</v>
      </c>
      <c r="D7" s="59">
        <v>7.7974600000000001</v>
      </c>
      <c r="E7" s="61">
        <v>0.49525530000000001</v>
      </c>
      <c r="F7" s="61">
        <v>0.77474290000000001</v>
      </c>
      <c r="G7" s="52"/>
      <c r="H7" s="55"/>
      <c r="I7" s="52"/>
      <c r="J7" s="58" t="s">
        <v>641</v>
      </c>
      <c r="K7" s="63" t="s">
        <v>642</v>
      </c>
      <c r="L7" s="63" t="s">
        <v>643</v>
      </c>
      <c r="R7" s="64">
        <v>0.84602521335487979</v>
      </c>
    </row>
    <row r="8" spans="1:18" x14ac:dyDescent="0.3">
      <c r="A8" s="58">
        <v>4</v>
      </c>
      <c r="B8" s="60">
        <v>52.242570000000001</v>
      </c>
      <c r="C8" s="60">
        <v>61.386699999999998</v>
      </c>
      <c r="D8" s="59">
        <v>7.8349669999999998</v>
      </c>
      <c r="E8" s="61">
        <v>0.45888980000000001</v>
      </c>
      <c r="F8" s="61">
        <v>0.77759990000000001</v>
      </c>
      <c r="G8" s="52"/>
      <c r="H8" s="55"/>
      <c r="I8" s="52"/>
      <c r="J8" s="58" t="s">
        <v>644</v>
      </c>
      <c r="K8" s="63" t="s">
        <v>645</v>
      </c>
      <c r="L8" s="63" t="s">
        <v>646</v>
      </c>
      <c r="R8" s="59">
        <v>1</v>
      </c>
    </row>
    <row r="9" spans="1:18" x14ac:dyDescent="0.3">
      <c r="A9" s="58">
        <v>5</v>
      </c>
      <c r="B9" s="60">
        <v>51.5396</v>
      </c>
      <c r="C9" s="60">
        <v>62.87715</v>
      </c>
      <c r="D9" s="59">
        <v>7.9295109999999998</v>
      </c>
      <c r="E9" s="61">
        <v>0.42234919999999998</v>
      </c>
      <c r="F9" s="61">
        <v>0.78084180000000003</v>
      </c>
      <c r="G9" s="52"/>
      <c r="H9" s="55"/>
      <c r="I9" s="52"/>
      <c r="J9" s="58" t="s">
        <v>647</v>
      </c>
      <c r="K9" s="63" t="s">
        <v>648</v>
      </c>
      <c r="L9" s="63" t="s">
        <v>649</v>
      </c>
    </row>
    <row r="10" spans="1:18" x14ac:dyDescent="0.3">
      <c r="A10" s="58">
        <v>6</v>
      </c>
      <c r="B10" s="60">
        <v>51.715350000000001</v>
      </c>
      <c r="C10" s="60">
        <v>63.970950000000002</v>
      </c>
      <c r="D10" s="59">
        <v>7.9981840000000002</v>
      </c>
      <c r="E10" s="61">
        <v>0.33688780000000002</v>
      </c>
      <c r="F10" s="61">
        <v>0.7867442</v>
      </c>
      <c r="G10" s="52"/>
      <c r="H10" s="55"/>
      <c r="I10" s="52"/>
      <c r="J10" s="58" t="s">
        <v>650</v>
      </c>
      <c r="K10" s="63" t="s">
        <v>651</v>
      </c>
      <c r="L10" s="63" t="s">
        <v>652</v>
      </c>
    </row>
    <row r="11" spans="1:18" x14ac:dyDescent="0.3">
      <c r="A11" s="58">
        <v>7</v>
      </c>
      <c r="B11" s="60">
        <v>51.65842</v>
      </c>
      <c r="C11" s="60">
        <v>61.383319999999998</v>
      </c>
      <c r="D11" s="59">
        <v>7.8347509999999998</v>
      </c>
      <c r="E11" s="61">
        <v>0.53736930000000005</v>
      </c>
      <c r="F11" s="61">
        <v>0.77301450000000005</v>
      </c>
      <c r="G11" s="52"/>
      <c r="H11" s="55"/>
      <c r="I11" s="52"/>
      <c r="J11" s="58" t="s">
        <v>653</v>
      </c>
      <c r="K11" s="63" t="s">
        <v>654</v>
      </c>
      <c r="L11" s="63" t="s">
        <v>655</v>
      </c>
    </row>
    <row r="12" spans="1:18" x14ac:dyDescent="0.3">
      <c r="A12" s="58">
        <v>8</v>
      </c>
      <c r="B12" s="60">
        <v>52.069310000000002</v>
      </c>
      <c r="C12" s="60">
        <v>57.425890000000003</v>
      </c>
      <c r="D12" s="59">
        <v>7.5779870000000003</v>
      </c>
      <c r="E12" s="61">
        <v>0.61706019999999995</v>
      </c>
      <c r="F12" s="61">
        <v>0.76294740000000005</v>
      </c>
      <c r="G12" s="52"/>
      <c r="H12" s="55"/>
      <c r="I12" s="52"/>
      <c r="J12" s="58" t="s">
        <v>656</v>
      </c>
      <c r="K12" s="63" t="s">
        <v>657</v>
      </c>
      <c r="L12" s="63" t="s">
        <v>658</v>
      </c>
    </row>
    <row r="13" spans="1:18" x14ac:dyDescent="0.3">
      <c r="A13" s="58">
        <v>9</v>
      </c>
      <c r="B13" s="60">
        <v>51.759900000000002</v>
      </c>
      <c r="C13" s="60">
        <v>60.870570000000001</v>
      </c>
      <c r="D13" s="59">
        <v>7.8019600000000002</v>
      </c>
      <c r="E13" s="61">
        <v>0.55290969999999995</v>
      </c>
      <c r="F13" s="61">
        <v>0.77147770000000004</v>
      </c>
      <c r="G13" s="52"/>
      <c r="H13" s="55"/>
      <c r="I13" s="56"/>
      <c r="J13" s="58" t="s">
        <v>659</v>
      </c>
      <c r="K13" s="63" t="s">
        <v>660</v>
      </c>
      <c r="L13" s="63" t="s">
        <v>661</v>
      </c>
    </row>
    <row r="14" spans="1:18" x14ac:dyDescent="0.3">
      <c r="A14" s="58">
        <v>10</v>
      </c>
      <c r="B14" s="60">
        <v>52.076729999999998</v>
      </c>
      <c r="C14" s="60">
        <v>60.813420000000001</v>
      </c>
      <c r="D14" s="59">
        <v>7.7982959999999997</v>
      </c>
      <c r="E14" s="61">
        <v>0.5656158</v>
      </c>
      <c r="F14" s="61">
        <v>0.77075579999999999</v>
      </c>
      <c r="G14" s="52"/>
      <c r="H14" s="55"/>
      <c r="I14" s="56"/>
      <c r="J14" s="58" t="s">
        <v>662</v>
      </c>
      <c r="K14" s="63" t="s">
        <v>663</v>
      </c>
      <c r="L14" s="63" t="s">
        <v>664</v>
      </c>
    </row>
    <row r="15" spans="1:18" x14ac:dyDescent="0.3">
      <c r="A15" s="58">
        <v>11</v>
      </c>
      <c r="B15" s="60">
        <v>52.133659999999999</v>
      </c>
      <c r="C15" s="60">
        <v>58.640549999999998</v>
      </c>
      <c r="D15" s="59">
        <v>7.6577120000000001</v>
      </c>
      <c r="E15" s="61">
        <v>0.63499130000000004</v>
      </c>
      <c r="F15" s="61">
        <v>0.76355810000000002</v>
      </c>
      <c r="G15" s="52"/>
      <c r="H15" s="55"/>
      <c r="I15" s="56"/>
      <c r="J15" s="58" t="s">
        <v>665</v>
      </c>
      <c r="K15" s="63" t="s">
        <v>666</v>
      </c>
      <c r="L15" s="63" t="s">
        <v>667</v>
      </c>
    </row>
    <row r="16" spans="1:18" x14ac:dyDescent="0.3">
      <c r="A16" s="58">
        <v>12</v>
      </c>
      <c r="B16" s="60">
        <v>52.0396</v>
      </c>
      <c r="C16" s="60">
        <v>60.379620000000003</v>
      </c>
      <c r="D16" s="59">
        <v>7.7704319999999996</v>
      </c>
      <c r="E16" s="61">
        <v>0.46802349999999998</v>
      </c>
      <c r="F16" s="61">
        <v>0.7764972</v>
      </c>
      <c r="G16" s="52"/>
      <c r="H16" s="55"/>
      <c r="I16" s="56"/>
      <c r="J16" s="58" t="s">
        <v>668</v>
      </c>
      <c r="K16" s="63" t="s">
        <v>669</v>
      </c>
      <c r="L16" s="63" t="s">
        <v>670</v>
      </c>
    </row>
    <row r="17" spans="1:12" x14ac:dyDescent="0.3">
      <c r="A17" s="58">
        <v>13</v>
      </c>
      <c r="B17" s="60">
        <v>51.844059999999999</v>
      </c>
      <c r="C17" s="60">
        <v>60.9039</v>
      </c>
      <c r="D17" s="59">
        <v>7.8040950000000002</v>
      </c>
      <c r="E17" s="61">
        <v>0.52362699999999995</v>
      </c>
      <c r="F17" s="61">
        <v>0.77310270000000003</v>
      </c>
      <c r="G17" s="52"/>
      <c r="H17" s="55"/>
      <c r="I17" s="56"/>
      <c r="J17" s="58" t="s">
        <v>671</v>
      </c>
      <c r="K17" s="63" t="s">
        <v>672</v>
      </c>
      <c r="L17" s="63" t="s">
        <v>673</v>
      </c>
    </row>
    <row r="18" spans="1:12" x14ac:dyDescent="0.3">
      <c r="A18" s="58">
        <v>14</v>
      </c>
      <c r="B18" s="60">
        <v>51.826729999999998</v>
      </c>
      <c r="C18" s="60">
        <v>63.603639999999999</v>
      </c>
      <c r="D18" s="59">
        <v>7.9751890000000003</v>
      </c>
      <c r="E18" s="61">
        <v>0.30661460000000001</v>
      </c>
      <c r="F18" s="61">
        <v>0.78952009999999995</v>
      </c>
      <c r="G18" s="52"/>
      <c r="H18" s="55"/>
      <c r="I18" s="52"/>
      <c r="J18" s="52"/>
      <c r="K18" s="52"/>
      <c r="L18" s="52"/>
    </row>
    <row r="19" spans="1:12" x14ac:dyDescent="0.3">
      <c r="A19" s="112">
        <v>15</v>
      </c>
      <c r="B19" s="113">
        <v>53.331679999999999</v>
      </c>
      <c r="C19" s="113">
        <v>81.073160000000001</v>
      </c>
      <c r="D19" s="114">
        <v>9.0040639999999996</v>
      </c>
      <c r="E19" s="115">
        <v>-0.49654599999999999</v>
      </c>
      <c r="F19" s="115">
        <v>0.86146869999999998</v>
      </c>
      <c r="G19" s="116" t="s">
        <v>708</v>
      </c>
      <c r="H19" s="55"/>
      <c r="I19" s="52"/>
      <c r="J19" s="52"/>
      <c r="K19" s="52"/>
      <c r="L19" s="52"/>
    </row>
    <row r="20" spans="1:12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x14ac:dyDescent="0.3">
      <c r="A22" s="52"/>
      <c r="B22" s="52"/>
      <c r="C22" s="52"/>
      <c r="D22" s="52"/>
      <c r="E22" s="52"/>
      <c r="F22" s="52"/>
      <c r="G22" s="52"/>
    </row>
    <row r="23" spans="1:12" x14ac:dyDescent="0.3">
      <c r="A23" s="51"/>
      <c r="B23" s="51"/>
      <c r="C23" s="51"/>
      <c r="D23" s="51"/>
      <c r="E23" s="51"/>
      <c r="F23" s="51"/>
      <c r="G23" s="51"/>
    </row>
    <row r="24" spans="1:12" x14ac:dyDescent="0.3">
      <c r="A24" s="52"/>
      <c r="B24" s="62">
        <v>0.71950000000000003</v>
      </c>
      <c r="C24" s="52" t="s">
        <v>675</v>
      </c>
      <c r="D24" s="52"/>
      <c r="E24" s="52"/>
      <c r="F24" s="52"/>
      <c r="G24" s="52"/>
    </row>
    <row r="25" spans="1:12" x14ac:dyDescent="0.3">
      <c r="A25" s="52"/>
      <c r="B25" s="62">
        <v>0.90229000000000004</v>
      </c>
      <c r="C25" s="52" t="s">
        <v>677</v>
      </c>
      <c r="D25" s="52"/>
      <c r="E25" s="52"/>
      <c r="F25" s="52"/>
      <c r="G25" s="52"/>
    </row>
    <row r="26" spans="1:12" x14ac:dyDescent="0.3">
      <c r="A26" s="52"/>
      <c r="B26" s="52"/>
      <c r="C26" s="52"/>
      <c r="D26" s="52"/>
      <c r="E26" s="52"/>
      <c r="F26" s="52"/>
      <c r="G26" s="52"/>
    </row>
    <row r="27" spans="1:12" x14ac:dyDescent="0.3">
      <c r="A27" s="52"/>
      <c r="B27" s="52"/>
      <c r="C27" s="52"/>
      <c r="D27" s="52"/>
      <c r="E27" s="52"/>
      <c r="F27" s="52"/>
      <c r="G27" s="52"/>
    </row>
  </sheetData>
  <mergeCells count="6">
    <mergeCell ref="J3:J4"/>
    <mergeCell ref="K3:L3"/>
    <mergeCell ref="N3:N4"/>
    <mergeCell ref="A3:A4"/>
    <mergeCell ref="B3:F3"/>
    <mergeCell ref="J1:L2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3261-E9A4-45F5-A91E-58E0D6718B70}">
  <dimension ref="B2:V406"/>
  <sheetViews>
    <sheetView topLeftCell="B1" workbookViewId="0">
      <selection activeCell="J18" sqref="J18"/>
    </sheetView>
  </sheetViews>
  <sheetFormatPr defaultRowHeight="14.4" x14ac:dyDescent="0.3"/>
  <cols>
    <col min="14" max="14" width="8.88671875" style="89"/>
  </cols>
  <sheetData>
    <row r="2" spans="2:22" x14ac:dyDescent="0.3">
      <c r="B2" s="75"/>
      <c r="C2" s="76" t="s">
        <v>696</v>
      </c>
      <c r="D2" s="75"/>
      <c r="E2" s="75"/>
      <c r="K2" s="79" t="s">
        <v>215</v>
      </c>
      <c r="L2" s="79" t="s">
        <v>697</v>
      </c>
      <c r="M2" s="79" t="s">
        <v>698</v>
      </c>
      <c r="O2" s="80" t="s">
        <v>215</v>
      </c>
      <c r="P2" s="80" t="s">
        <v>700</v>
      </c>
      <c r="Q2" s="80" t="s">
        <v>701</v>
      </c>
      <c r="T2" s="85" t="s">
        <v>704</v>
      </c>
      <c r="U2" s="85" t="s">
        <v>683</v>
      </c>
      <c r="V2" s="85" t="s">
        <v>706</v>
      </c>
    </row>
    <row r="3" spans="2:22" x14ac:dyDescent="0.3">
      <c r="B3" s="75"/>
      <c r="C3" s="76" t="s">
        <v>697</v>
      </c>
      <c r="D3" s="77">
        <v>55.439834024896292</v>
      </c>
      <c r="E3" s="75"/>
      <c r="K3" s="79">
        <v>50</v>
      </c>
      <c r="L3" s="78">
        <v>44.53866258724851</v>
      </c>
      <c r="M3" s="78">
        <v>40.118116259811913</v>
      </c>
      <c r="O3" s="80">
        <v>15</v>
      </c>
      <c r="P3" s="81">
        <v>9.4003093633289296</v>
      </c>
      <c r="Q3" s="81">
        <v>1.948754893682576</v>
      </c>
      <c r="T3" s="85" t="s">
        <v>697</v>
      </c>
      <c r="U3" s="85">
        <v>22</v>
      </c>
      <c r="V3" s="85">
        <v>16.427980008112847</v>
      </c>
    </row>
    <row r="4" spans="2:22" x14ac:dyDescent="0.3">
      <c r="B4" s="75"/>
      <c r="C4" s="76" t="s">
        <v>698</v>
      </c>
      <c r="D4" s="77">
        <v>59.061349693251529</v>
      </c>
      <c r="E4" s="75"/>
      <c r="K4" s="79">
        <v>51</v>
      </c>
      <c r="L4" s="78">
        <v>45.542615536503355</v>
      </c>
      <c r="M4" s="78">
        <v>41.208669441701325</v>
      </c>
      <c r="O4" s="80">
        <v>16</v>
      </c>
      <c r="P4" s="81">
        <v>10.404262312583782</v>
      </c>
      <c r="Q4" s="81">
        <v>3.0393080755719808</v>
      </c>
      <c r="T4" s="85" t="s">
        <v>697</v>
      </c>
      <c r="U4" s="85">
        <v>22</v>
      </c>
      <c r="V4" s="85">
        <v>16.427980008112847</v>
      </c>
    </row>
    <row r="5" spans="2:22" x14ac:dyDescent="0.3">
      <c r="B5" s="75"/>
      <c r="C5" s="76"/>
      <c r="D5" s="75"/>
      <c r="E5" s="75"/>
      <c r="K5" s="79">
        <v>52</v>
      </c>
      <c r="L5" s="78">
        <v>46.5465684857582</v>
      </c>
      <c r="M5" s="78">
        <v>42.299222623590737</v>
      </c>
      <c r="O5" s="80">
        <v>17</v>
      </c>
      <c r="P5" s="81">
        <v>11.408215261838627</v>
      </c>
      <c r="Q5" s="81">
        <v>4.1298612574613855</v>
      </c>
      <c r="T5" s="85" t="s">
        <v>697</v>
      </c>
      <c r="U5" s="85">
        <v>23</v>
      </c>
      <c r="V5" s="85">
        <v>17.431932957367692</v>
      </c>
    </row>
    <row r="6" spans="2:22" x14ac:dyDescent="0.3">
      <c r="B6" s="75"/>
      <c r="C6" s="76" t="s">
        <v>699</v>
      </c>
      <c r="D6" s="75"/>
      <c r="E6" s="75"/>
      <c r="K6" s="79">
        <v>53</v>
      </c>
      <c r="L6" s="78">
        <v>47.550521435013046</v>
      </c>
      <c r="M6" s="78">
        <v>43.389775805480149</v>
      </c>
      <c r="O6" s="80">
        <v>18</v>
      </c>
      <c r="P6" s="81">
        <v>12.412168211093466</v>
      </c>
      <c r="Q6" s="81">
        <v>5.2204144393508045</v>
      </c>
      <c r="T6" s="85" t="s">
        <v>697</v>
      </c>
      <c r="U6" s="85">
        <v>24</v>
      </c>
      <c r="V6" s="85">
        <v>18.435885906622541</v>
      </c>
    </row>
    <row r="7" spans="2:22" x14ac:dyDescent="0.3">
      <c r="B7" s="75"/>
      <c r="C7" s="76" t="s">
        <v>697</v>
      </c>
      <c r="D7" s="77">
        <v>9.9606261502814544</v>
      </c>
      <c r="E7" s="75"/>
      <c r="K7" s="79">
        <v>54</v>
      </c>
      <c r="L7" s="78">
        <v>48.554474384267891</v>
      </c>
      <c r="M7" s="78">
        <v>44.480328987369553</v>
      </c>
      <c r="O7" s="80">
        <v>19</v>
      </c>
      <c r="P7" s="81">
        <v>13.416121160348318</v>
      </c>
      <c r="Q7" s="81">
        <v>6.3109676212402093</v>
      </c>
      <c r="T7" s="85" t="s">
        <v>697</v>
      </c>
      <c r="U7" s="85">
        <v>28</v>
      </c>
      <c r="V7" s="85">
        <v>22.451697703641923</v>
      </c>
    </row>
    <row r="8" spans="2:22" x14ac:dyDescent="0.3">
      <c r="B8" s="75"/>
      <c r="C8" s="76" t="s">
        <v>698</v>
      </c>
      <c r="D8" s="77">
        <v>9.1696582670775921</v>
      </c>
      <c r="E8" s="75"/>
      <c r="K8" s="79">
        <v>55</v>
      </c>
      <c r="L8" s="78">
        <v>49.558427333522737</v>
      </c>
      <c r="M8" s="78">
        <v>45.570882169258965</v>
      </c>
      <c r="O8" s="80">
        <v>20</v>
      </c>
      <c r="P8" s="81">
        <v>14.420074109603156</v>
      </c>
      <c r="Q8" s="81">
        <v>7.401520803129614</v>
      </c>
      <c r="T8" s="85" t="s">
        <v>698</v>
      </c>
      <c r="U8" s="85">
        <v>30</v>
      </c>
      <c r="V8" s="85">
        <v>18.307052622023718</v>
      </c>
    </row>
    <row r="9" spans="2:22" x14ac:dyDescent="0.3">
      <c r="K9" s="79">
        <v>56</v>
      </c>
      <c r="L9" s="78">
        <v>50.562380282777582</v>
      </c>
      <c r="M9" s="78">
        <v>46.661435351148377</v>
      </c>
      <c r="O9" s="80">
        <v>21</v>
      </c>
      <c r="P9" s="81">
        <v>15.424027058858002</v>
      </c>
      <c r="Q9" s="81">
        <v>8.492073985019033</v>
      </c>
      <c r="T9" s="85" t="s">
        <v>697</v>
      </c>
      <c r="U9" s="85">
        <v>31</v>
      </c>
      <c r="V9" s="85">
        <v>25.463556551406455</v>
      </c>
    </row>
    <row r="10" spans="2:22" x14ac:dyDescent="0.3">
      <c r="K10" s="79">
        <v>57</v>
      </c>
      <c r="L10" s="78">
        <v>51.566333232032427</v>
      </c>
      <c r="M10" s="78">
        <v>47.751988533037789</v>
      </c>
      <c r="O10" s="80">
        <v>22</v>
      </c>
      <c r="P10" s="81">
        <v>16.427980008112847</v>
      </c>
      <c r="Q10" s="81">
        <v>9.5826271669084377</v>
      </c>
      <c r="T10" s="85" t="s">
        <v>697</v>
      </c>
      <c r="U10" s="85">
        <v>32</v>
      </c>
      <c r="V10" s="85">
        <v>26.467509500661301</v>
      </c>
    </row>
    <row r="11" spans="2:22" x14ac:dyDescent="0.3">
      <c r="B11" s="83" t="s">
        <v>702</v>
      </c>
      <c r="C11" s="83" t="s">
        <v>703</v>
      </c>
      <c r="D11" s="83"/>
      <c r="E11" s="83"/>
      <c r="F11" s="83"/>
      <c r="G11" s="83"/>
      <c r="H11" s="83"/>
      <c r="K11" s="79">
        <v>58</v>
      </c>
      <c r="L11" s="78">
        <v>52.570286181287273</v>
      </c>
      <c r="M11" s="78">
        <v>48.842541714927194</v>
      </c>
      <c r="O11" s="80">
        <v>23</v>
      </c>
      <c r="P11" s="81">
        <v>17.431932957367692</v>
      </c>
      <c r="Q11" s="81">
        <v>10.67318034879785</v>
      </c>
      <c r="T11" s="85" t="s">
        <v>697</v>
      </c>
      <c r="U11" s="85">
        <v>32</v>
      </c>
      <c r="V11" s="85">
        <v>26.467509500661301</v>
      </c>
    </row>
    <row r="12" spans="2:22" x14ac:dyDescent="0.3">
      <c r="B12" s="83"/>
      <c r="C12" s="83" t="s">
        <v>704</v>
      </c>
      <c r="D12" s="83" t="s">
        <v>705</v>
      </c>
      <c r="E12" s="83" t="s">
        <v>630</v>
      </c>
      <c r="F12" s="83" t="s">
        <v>216</v>
      </c>
      <c r="G12" s="83" t="s">
        <v>217</v>
      </c>
      <c r="H12" s="83" t="s">
        <v>679</v>
      </c>
      <c r="K12" s="79">
        <v>59</v>
      </c>
      <c r="L12" s="78">
        <v>53.574239130542118</v>
      </c>
      <c r="M12" s="78">
        <v>49.933094896816606</v>
      </c>
      <c r="O12" s="80">
        <v>24</v>
      </c>
      <c r="P12" s="81">
        <v>18.435885906622541</v>
      </c>
      <c r="Q12" s="81">
        <v>11.763733530687261</v>
      </c>
      <c r="T12" s="85" t="s">
        <v>697</v>
      </c>
      <c r="U12" s="85">
        <v>32</v>
      </c>
      <c r="V12" s="85">
        <v>26.467509500661301</v>
      </c>
    </row>
    <row r="13" spans="2:22" x14ac:dyDescent="0.3">
      <c r="B13" s="83" t="s">
        <v>683</v>
      </c>
      <c r="C13" s="84" t="s">
        <v>697</v>
      </c>
      <c r="D13" s="84">
        <v>241</v>
      </c>
      <c r="E13" s="84">
        <v>55.439834024896292</v>
      </c>
      <c r="F13" s="84">
        <v>22</v>
      </c>
      <c r="G13" s="84">
        <v>73</v>
      </c>
      <c r="H13" s="84">
        <v>9.9606261502814544</v>
      </c>
      <c r="K13" s="79">
        <v>60</v>
      </c>
      <c r="L13" s="78">
        <v>54.578192079796963</v>
      </c>
      <c r="M13" s="78">
        <v>51.023648078706017</v>
      </c>
      <c r="O13" s="80">
        <v>25</v>
      </c>
      <c r="P13" s="81">
        <v>19.439838855877383</v>
      </c>
      <c r="Q13" s="81">
        <v>12.854286712576673</v>
      </c>
      <c r="T13" s="85" t="s">
        <v>698</v>
      </c>
      <c r="U13" s="85">
        <v>35</v>
      </c>
      <c r="V13" s="85">
        <v>23.759818531470771</v>
      </c>
    </row>
    <row r="14" spans="2:22" x14ac:dyDescent="0.3">
      <c r="B14" s="83" t="s">
        <v>683</v>
      </c>
      <c r="C14" s="84" t="s">
        <v>698</v>
      </c>
      <c r="D14" s="84">
        <v>163</v>
      </c>
      <c r="E14" s="84">
        <v>59.061349693251529</v>
      </c>
      <c r="F14" s="84">
        <v>30</v>
      </c>
      <c r="G14" s="84">
        <v>75</v>
      </c>
      <c r="H14" s="84">
        <v>9.1696582670775921</v>
      </c>
      <c r="K14" s="79">
        <v>61</v>
      </c>
      <c r="L14" s="78">
        <v>55.582145029051809</v>
      </c>
      <c r="M14" s="78">
        <v>52.114201260595422</v>
      </c>
      <c r="O14" s="80">
        <v>26</v>
      </c>
      <c r="P14" s="81">
        <v>20.443791805132232</v>
      </c>
      <c r="Q14" s="81">
        <v>13.944839894466078</v>
      </c>
      <c r="T14" s="85" t="s">
        <v>697</v>
      </c>
      <c r="U14" s="85">
        <v>36</v>
      </c>
      <c r="V14" s="85">
        <v>30.483321297680682</v>
      </c>
    </row>
    <row r="15" spans="2:22" x14ac:dyDescent="0.3">
      <c r="B15" s="82"/>
      <c r="C15" s="82"/>
      <c r="D15" s="82">
        <v>404</v>
      </c>
      <c r="E15" s="82"/>
      <c r="F15" s="82"/>
      <c r="G15" s="82"/>
      <c r="H15" s="82"/>
      <c r="K15" s="79">
        <v>62</v>
      </c>
      <c r="L15" s="78">
        <v>56.586097978306654</v>
      </c>
      <c r="M15" s="78">
        <v>53.204754442484834</v>
      </c>
      <c r="O15" s="80">
        <v>27</v>
      </c>
      <c r="P15" s="81">
        <v>21.447744754387074</v>
      </c>
      <c r="Q15" s="81">
        <v>15.03539307635549</v>
      </c>
      <c r="T15" s="85" t="s">
        <v>698</v>
      </c>
      <c r="U15" s="85">
        <v>37</v>
      </c>
      <c r="V15" s="85">
        <v>25.940924895249591</v>
      </c>
    </row>
    <row r="16" spans="2:22" x14ac:dyDescent="0.3">
      <c r="K16" s="79">
        <v>63</v>
      </c>
      <c r="L16" s="78">
        <v>57.590050927561499</v>
      </c>
      <c r="M16" s="78">
        <v>54.295307624374246</v>
      </c>
      <c r="O16" s="80">
        <v>28</v>
      </c>
      <c r="P16" s="81">
        <v>22.451697703641923</v>
      </c>
      <c r="Q16" s="81">
        <v>16.125946258244902</v>
      </c>
      <c r="T16" s="85" t="s">
        <v>697</v>
      </c>
      <c r="U16" s="85">
        <v>38</v>
      </c>
      <c r="V16" s="85">
        <v>32.491227196190373</v>
      </c>
    </row>
    <row r="17" spans="11:22" x14ac:dyDescent="0.3">
      <c r="K17" s="79">
        <v>64</v>
      </c>
      <c r="L17" s="78">
        <v>58.594003876816345</v>
      </c>
      <c r="M17" s="78">
        <v>55.385860806263658</v>
      </c>
      <c r="O17" s="80">
        <v>29</v>
      </c>
      <c r="P17" s="81">
        <v>23.455650652896765</v>
      </c>
      <c r="Q17" s="81">
        <v>17.216499440134314</v>
      </c>
      <c r="T17" s="85" t="s">
        <v>697</v>
      </c>
      <c r="U17" s="85">
        <v>38</v>
      </c>
      <c r="V17" s="85">
        <v>32.491227196190373</v>
      </c>
    </row>
    <row r="18" spans="11:22" x14ac:dyDescent="0.3">
      <c r="K18" s="79">
        <v>65</v>
      </c>
      <c r="L18" s="78">
        <v>59.59795682607119</v>
      </c>
      <c r="M18" s="78">
        <v>56.476413988153062</v>
      </c>
      <c r="O18" s="80">
        <v>30</v>
      </c>
      <c r="P18" s="81">
        <v>24.45960360215161</v>
      </c>
      <c r="Q18" s="81">
        <v>18.307052622023718</v>
      </c>
      <c r="T18" s="85" t="s">
        <v>697</v>
      </c>
      <c r="U18" s="85">
        <v>38</v>
      </c>
      <c r="V18" s="85">
        <v>32.491227196190373</v>
      </c>
    </row>
    <row r="19" spans="11:22" x14ac:dyDescent="0.3">
      <c r="K19" s="79">
        <v>66</v>
      </c>
      <c r="L19" s="78">
        <v>60.601909775326035</v>
      </c>
      <c r="M19" s="78">
        <v>57.566967170042474</v>
      </c>
      <c r="O19" s="80">
        <v>31</v>
      </c>
      <c r="P19" s="81">
        <v>25.463556551406455</v>
      </c>
      <c r="Q19" s="81">
        <v>19.39760580391313</v>
      </c>
      <c r="T19" s="85" t="s">
        <v>697</v>
      </c>
      <c r="U19" s="85">
        <v>38</v>
      </c>
      <c r="V19" s="85">
        <v>32.491227196190373</v>
      </c>
    </row>
    <row r="20" spans="11:22" x14ac:dyDescent="0.3">
      <c r="K20" s="79">
        <v>67</v>
      </c>
      <c r="L20" s="78">
        <v>61.605862724580881</v>
      </c>
      <c r="M20" s="78">
        <v>58.657520351931886</v>
      </c>
      <c r="O20" s="80">
        <v>32</v>
      </c>
      <c r="P20" s="81">
        <v>26.467509500661301</v>
      </c>
      <c r="Q20" s="81">
        <v>20.488158985802542</v>
      </c>
      <c r="T20" s="85" t="s">
        <v>697</v>
      </c>
      <c r="U20" s="85">
        <v>39</v>
      </c>
      <c r="V20" s="85">
        <v>33.495180145445218</v>
      </c>
    </row>
    <row r="21" spans="11:22" x14ac:dyDescent="0.3">
      <c r="K21" s="79">
        <v>68</v>
      </c>
      <c r="L21" s="78">
        <v>62.609815673835726</v>
      </c>
      <c r="M21" s="78">
        <v>59.748073533821298</v>
      </c>
      <c r="O21" s="80">
        <v>33</v>
      </c>
      <c r="P21" s="81">
        <v>27.471462449916146</v>
      </c>
      <c r="Q21" s="81">
        <v>21.57871216769195</v>
      </c>
      <c r="T21" s="85" t="s">
        <v>697</v>
      </c>
      <c r="U21" s="85">
        <v>39</v>
      </c>
      <c r="V21" s="85">
        <v>33.495180145445218</v>
      </c>
    </row>
    <row r="22" spans="11:22" x14ac:dyDescent="0.3">
      <c r="K22" s="79">
        <v>69</v>
      </c>
      <c r="L22" s="78">
        <v>63.613768623090571</v>
      </c>
      <c r="M22" s="78">
        <v>60.838626715710703</v>
      </c>
      <c r="O22" s="80">
        <v>34</v>
      </c>
      <c r="P22" s="81">
        <v>28.475415399170991</v>
      </c>
      <c r="Q22" s="81">
        <v>22.669265349581359</v>
      </c>
      <c r="T22" s="85" t="s">
        <v>697</v>
      </c>
      <c r="U22" s="85">
        <v>39</v>
      </c>
      <c r="V22" s="85">
        <v>33.495180145445218</v>
      </c>
    </row>
    <row r="23" spans="11:22" x14ac:dyDescent="0.3">
      <c r="K23" s="79">
        <v>70</v>
      </c>
      <c r="L23" s="78">
        <v>64.617721572345417</v>
      </c>
      <c r="M23" s="78">
        <v>61.929179897600115</v>
      </c>
      <c r="O23" s="80">
        <v>35</v>
      </c>
      <c r="P23" s="81">
        <v>29.479368348425837</v>
      </c>
      <c r="Q23" s="81">
        <v>23.759818531470771</v>
      </c>
      <c r="T23" s="85" t="s">
        <v>697</v>
      </c>
      <c r="U23" s="85">
        <v>39</v>
      </c>
      <c r="V23" s="85">
        <v>33.495180145445218</v>
      </c>
    </row>
    <row r="24" spans="11:22" x14ac:dyDescent="0.3">
      <c r="O24" s="80">
        <v>36</v>
      </c>
      <c r="P24" s="81">
        <v>30.483321297680682</v>
      </c>
      <c r="Q24" s="81">
        <v>24.850371713360179</v>
      </c>
      <c r="T24" s="85" t="s">
        <v>698</v>
      </c>
      <c r="U24" s="85">
        <v>39</v>
      </c>
      <c r="V24" s="85">
        <v>28.122031259028407</v>
      </c>
    </row>
    <row r="25" spans="11:22" x14ac:dyDescent="0.3">
      <c r="O25" s="80">
        <v>37</v>
      </c>
      <c r="P25" s="81">
        <v>31.487274246935527</v>
      </c>
      <c r="Q25" s="81">
        <v>25.940924895249591</v>
      </c>
      <c r="T25" s="85" t="s">
        <v>697</v>
      </c>
      <c r="U25" s="85">
        <v>40</v>
      </c>
      <c r="V25" s="85">
        <v>34.499133094700063</v>
      </c>
    </row>
    <row r="26" spans="11:22" x14ac:dyDescent="0.3">
      <c r="O26" s="80">
        <v>38</v>
      </c>
      <c r="P26" s="81">
        <v>32.491227196190373</v>
      </c>
      <c r="Q26" s="81">
        <v>27.031478077138999</v>
      </c>
      <c r="T26" s="85" t="s">
        <v>698</v>
      </c>
      <c r="U26" s="85">
        <v>40</v>
      </c>
      <c r="V26" s="85">
        <v>29.212584440917819</v>
      </c>
    </row>
    <row r="27" spans="11:22" x14ac:dyDescent="0.3">
      <c r="O27" s="80">
        <v>39</v>
      </c>
      <c r="P27" s="81">
        <v>33.495180145445218</v>
      </c>
      <c r="Q27" s="81">
        <v>28.122031259028407</v>
      </c>
      <c r="T27" s="85" t="s">
        <v>698</v>
      </c>
      <c r="U27" s="85">
        <v>40</v>
      </c>
      <c r="V27" s="85">
        <v>29.212584440917819</v>
      </c>
    </row>
    <row r="28" spans="11:22" x14ac:dyDescent="0.3">
      <c r="O28" s="80">
        <v>40</v>
      </c>
      <c r="P28" s="81">
        <v>34.499133094700063</v>
      </c>
      <c r="Q28" s="81">
        <v>29.212584440917819</v>
      </c>
      <c r="T28" s="85" t="s">
        <v>697</v>
      </c>
      <c r="U28" s="85">
        <v>41</v>
      </c>
      <c r="V28" s="85">
        <v>35.503086043954909</v>
      </c>
    </row>
    <row r="29" spans="11:22" x14ac:dyDescent="0.3">
      <c r="O29" s="80">
        <v>41</v>
      </c>
      <c r="P29" s="81">
        <v>35.503086043954909</v>
      </c>
      <c r="Q29" s="81">
        <v>30.303137622807228</v>
      </c>
      <c r="T29" s="85" t="s">
        <v>697</v>
      </c>
      <c r="U29" s="85">
        <v>41</v>
      </c>
      <c r="V29" s="85">
        <v>35.503086043954909</v>
      </c>
    </row>
    <row r="30" spans="11:22" x14ac:dyDescent="0.3">
      <c r="O30" s="80">
        <v>42</v>
      </c>
      <c r="P30" s="81">
        <v>36.507038993209754</v>
      </c>
      <c r="Q30" s="81">
        <v>31.393690804696639</v>
      </c>
      <c r="T30" s="85" t="s">
        <v>697</v>
      </c>
      <c r="U30" s="85">
        <v>42</v>
      </c>
      <c r="V30" s="85">
        <v>36.507038993209754</v>
      </c>
    </row>
    <row r="31" spans="11:22" x14ac:dyDescent="0.3">
      <c r="O31" s="80">
        <v>43</v>
      </c>
      <c r="P31" s="81">
        <v>37.510991942464599</v>
      </c>
      <c r="Q31" s="81">
        <v>32.484243986586051</v>
      </c>
      <c r="T31" s="85" t="s">
        <v>697</v>
      </c>
      <c r="U31" s="85">
        <v>42</v>
      </c>
      <c r="V31" s="85">
        <v>36.507038993209754</v>
      </c>
    </row>
    <row r="32" spans="11:22" x14ac:dyDescent="0.3">
      <c r="O32" s="80">
        <v>44</v>
      </c>
      <c r="P32" s="81">
        <v>38.514944891719445</v>
      </c>
      <c r="Q32" s="81">
        <v>33.574797168475456</v>
      </c>
      <c r="T32" s="85" t="s">
        <v>697</v>
      </c>
      <c r="U32" s="85">
        <v>42</v>
      </c>
      <c r="V32" s="85">
        <v>36.507038993209754</v>
      </c>
    </row>
    <row r="33" spans="2:22" x14ac:dyDescent="0.3">
      <c r="O33" s="80">
        <v>45</v>
      </c>
      <c r="P33" s="81">
        <v>39.51889784097429</v>
      </c>
      <c r="Q33" s="81">
        <v>34.665350350364868</v>
      </c>
      <c r="T33" s="85" t="s">
        <v>698</v>
      </c>
      <c r="U33" s="85">
        <v>42</v>
      </c>
      <c r="V33" s="85">
        <v>31.393690804696639</v>
      </c>
    </row>
    <row r="34" spans="2:22" x14ac:dyDescent="0.3">
      <c r="O34" s="80">
        <v>46</v>
      </c>
      <c r="P34" s="81">
        <v>40.522850790229128</v>
      </c>
      <c r="Q34" s="81">
        <v>35.75590353225428</v>
      </c>
      <c r="T34" s="85" t="s">
        <v>697</v>
      </c>
      <c r="U34" s="85">
        <v>43</v>
      </c>
      <c r="V34" s="85">
        <v>37.510991942464599</v>
      </c>
    </row>
    <row r="35" spans="2:22" x14ac:dyDescent="0.3">
      <c r="B35" s="82"/>
      <c r="J35" s="82"/>
      <c r="O35" s="80">
        <v>47</v>
      </c>
      <c r="P35" s="81">
        <v>41.526803739483981</v>
      </c>
      <c r="Q35" s="81">
        <v>36.846456714143685</v>
      </c>
      <c r="T35" s="85" t="s">
        <v>697</v>
      </c>
      <c r="U35" s="85">
        <v>43</v>
      </c>
      <c r="V35" s="85">
        <v>37.510991942464599</v>
      </c>
    </row>
    <row r="36" spans="2:22" x14ac:dyDescent="0.3">
      <c r="B36" s="82"/>
      <c r="J36" s="82"/>
      <c r="O36" s="80">
        <v>48</v>
      </c>
      <c r="P36" s="81">
        <v>42.530756688738819</v>
      </c>
      <c r="Q36" s="81">
        <v>37.937009896033096</v>
      </c>
      <c r="T36" s="85" t="s">
        <v>697</v>
      </c>
      <c r="U36" s="85">
        <v>43</v>
      </c>
      <c r="V36" s="85">
        <v>37.510991942464599</v>
      </c>
    </row>
    <row r="37" spans="2:22" x14ac:dyDescent="0.3">
      <c r="B37" s="82"/>
      <c r="J37" s="82"/>
      <c r="O37" s="80">
        <v>49</v>
      </c>
      <c r="P37" s="81">
        <v>43.534709637993672</v>
      </c>
      <c r="Q37" s="81">
        <v>39.027563077922508</v>
      </c>
      <c r="T37" s="85" t="s">
        <v>697</v>
      </c>
      <c r="U37" s="85">
        <v>43</v>
      </c>
      <c r="V37" s="85">
        <v>37.510991942464599</v>
      </c>
    </row>
    <row r="38" spans="2:22" x14ac:dyDescent="0.3">
      <c r="B38" s="82"/>
      <c r="J38" s="82"/>
      <c r="O38" s="80">
        <v>50</v>
      </c>
      <c r="P38" s="81">
        <v>44.53866258724851</v>
      </c>
      <c r="Q38" s="81">
        <v>40.118116259811913</v>
      </c>
      <c r="T38" s="85" t="s">
        <v>698</v>
      </c>
      <c r="U38" s="85">
        <v>43</v>
      </c>
      <c r="V38" s="85">
        <v>32.484243986586051</v>
      </c>
    </row>
    <row r="39" spans="2:22" x14ac:dyDescent="0.3">
      <c r="B39" s="82"/>
      <c r="J39" s="82"/>
      <c r="O39" s="80">
        <v>51</v>
      </c>
      <c r="P39" s="81">
        <v>45.542615536503355</v>
      </c>
      <c r="Q39" s="81">
        <v>41.208669441701325</v>
      </c>
      <c r="T39" s="85" t="s">
        <v>698</v>
      </c>
      <c r="U39" s="85">
        <v>43</v>
      </c>
      <c r="V39" s="85">
        <v>32.484243986586051</v>
      </c>
    </row>
    <row r="40" spans="2:22" x14ac:dyDescent="0.3">
      <c r="O40" s="80">
        <v>52</v>
      </c>
      <c r="P40" s="81">
        <v>46.5465684857582</v>
      </c>
      <c r="Q40" s="81">
        <v>42.299222623590737</v>
      </c>
      <c r="T40" s="85" t="s">
        <v>698</v>
      </c>
      <c r="U40" s="85">
        <v>43</v>
      </c>
      <c r="V40" s="85">
        <v>32.484243986586051</v>
      </c>
    </row>
    <row r="41" spans="2:22" x14ac:dyDescent="0.3">
      <c r="O41" s="80">
        <v>53</v>
      </c>
      <c r="P41" s="81">
        <v>47.550521435013046</v>
      </c>
      <c r="Q41" s="81">
        <v>43.389775805480149</v>
      </c>
      <c r="T41" s="85" t="s">
        <v>697</v>
      </c>
      <c r="U41" s="85">
        <v>44</v>
      </c>
      <c r="V41" s="85">
        <v>38.514944891719445</v>
      </c>
    </row>
    <row r="42" spans="2:22" x14ac:dyDescent="0.3">
      <c r="O42" s="80">
        <v>54</v>
      </c>
      <c r="P42" s="81">
        <v>48.554474384267891</v>
      </c>
      <c r="Q42" s="81">
        <v>44.480328987369553</v>
      </c>
      <c r="T42" s="85" t="s">
        <v>697</v>
      </c>
      <c r="U42" s="85">
        <v>44</v>
      </c>
      <c r="V42" s="85">
        <v>38.514944891719445</v>
      </c>
    </row>
    <row r="43" spans="2:22" x14ac:dyDescent="0.3">
      <c r="O43" s="80">
        <v>55</v>
      </c>
      <c r="P43" s="81">
        <v>49.558427333522737</v>
      </c>
      <c r="Q43" s="81">
        <v>45.570882169258965</v>
      </c>
      <c r="T43" s="85" t="s">
        <v>697</v>
      </c>
      <c r="U43" s="85">
        <v>44</v>
      </c>
      <c r="V43" s="85">
        <v>38.514944891719445</v>
      </c>
    </row>
    <row r="44" spans="2:22" x14ac:dyDescent="0.3">
      <c r="O44" s="80">
        <v>56</v>
      </c>
      <c r="P44" s="81">
        <v>50.562380282777582</v>
      </c>
      <c r="Q44" s="81">
        <v>46.661435351148377</v>
      </c>
      <c r="T44" s="85" t="s">
        <v>697</v>
      </c>
      <c r="U44" s="85">
        <v>44</v>
      </c>
      <c r="V44" s="85">
        <v>38.514944891719445</v>
      </c>
    </row>
    <row r="45" spans="2:22" x14ac:dyDescent="0.3">
      <c r="O45" s="80">
        <v>57</v>
      </c>
      <c r="P45" s="81">
        <v>51.566333232032427</v>
      </c>
      <c r="Q45" s="81">
        <v>47.751988533037789</v>
      </c>
      <c r="T45" s="85" t="s">
        <v>697</v>
      </c>
      <c r="U45" s="85">
        <v>44</v>
      </c>
      <c r="V45" s="85">
        <v>38.514944891719445</v>
      </c>
    </row>
    <row r="46" spans="2:22" x14ac:dyDescent="0.3">
      <c r="O46" s="80">
        <v>58</v>
      </c>
      <c r="P46" s="81">
        <v>52.570286181287273</v>
      </c>
      <c r="Q46" s="81">
        <v>48.842541714927194</v>
      </c>
      <c r="T46" s="85" t="s">
        <v>698</v>
      </c>
      <c r="U46" s="85">
        <v>44</v>
      </c>
      <c r="V46" s="85">
        <v>33.574797168475456</v>
      </c>
    </row>
    <row r="47" spans="2:22" x14ac:dyDescent="0.3">
      <c r="O47" s="80">
        <v>59</v>
      </c>
      <c r="P47" s="81">
        <v>53.574239130542118</v>
      </c>
      <c r="Q47" s="81">
        <v>49.933094896816606</v>
      </c>
      <c r="T47" s="85" t="s">
        <v>698</v>
      </c>
      <c r="U47" s="85">
        <v>44</v>
      </c>
      <c r="V47" s="85">
        <v>33.574797168475456</v>
      </c>
    </row>
    <row r="48" spans="2:22" x14ac:dyDescent="0.3">
      <c r="O48" s="80">
        <v>60</v>
      </c>
      <c r="P48" s="81">
        <v>54.578192079796963</v>
      </c>
      <c r="Q48" s="81">
        <v>51.023648078706017</v>
      </c>
      <c r="T48" s="85" t="s">
        <v>698</v>
      </c>
      <c r="U48" s="85">
        <v>44</v>
      </c>
      <c r="V48" s="85">
        <v>33.574797168475456</v>
      </c>
    </row>
    <row r="49" spans="15:22" x14ac:dyDescent="0.3">
      <c r="O49" s="80">
        <v>61</v>
      </c>
      <c r="P49" s="81">
        <v>55.582145029051809</v>
      </c>
      <c r="Q49" s="81">
        <v>52.114201260595422</v>
      </c>
      <c r="T49" s="85" t="s">
        <v>698</v>
      </c>
      <c r="U49" s="85">
        <v>44</v>
      </c>
      <c r="V49" s="85">
        <v>33.574797168475456</v>
      </c>
    </row>
    <row r="50" spans="15:22" x14ac:dyDescent="0.3">
      <c r="O50" s="80">
        <v>62</v>
      </c>
      <c r="P50" s="81">
        <v>56.586097978306654</v>
      </c>
      <c r="Q50" s="81">
        <v>53.204754442484834</v>
      </c>
      <c r="T50" s="85" t="s">
        <v>697</v>
      </c>
      <c r="U50" s="85">
        <v>45</v>
      </c>
      <c r="V50" s="85">
        <v>39.51889784097429</v>
      </c>
    </row>
    <row r="51" spans="15:22" x14ac:dyDescent="0.3">
      <c r="O51" s="80">
        <v>63</v>
      </c>
      <c r="P51" s="81">
        <v>57.590050927561499</v>
      </c>
      <c r="Q51" s="81">
        <v>54.295307624374246</v>
      </c>
      <c r="T51" s="85" t="s">
        <v>697</v>
      </c>
      <c r="U51" s="85">
        <v>45</v>
      </c>
      <c r="V51" s="85">
        <v>39.51889784097429</v>
      </c>
    </row>
    <row r="52" spans="15:22" x14ac:dyDescent="0.3">
      <c r="O52" s="80">
        <v>64</v>
      </c>
      <c r="P52" s="81">
        <v>58.594003876816345</v>
      </c>
      <c r="Q52" s="81">
        <v>55.385860806263658</v>
      </c>
      <c r="T52" s="85" t="s">
        <v>697</v>
      </c>
      <c r="U52" s="85">
        <v>45</v>
      </c>
      <c r="V52" s="85">
        <v>39.51889784097429</v>
      </c>
    </row>
    <row r="53" spans="15:22" x14ac:dyDescent="0.3">
      <c r="O53" s="80">
        <v>65</v>
      </c>
      <c r="P53" s="81">
        <v>59.59795682607119</v>
      </c>
      <c r="Q53" s="81">
        <v>56.476413988153062</v>
      </c>
      <c r="T53" s="85" t="s">
        <v>697</v>
      </c>
      <c r="U53" s="85">
        <v>45</v>
      </c>
      <c r="V53" s="85">
        <v>39.51889784097429</v>
      </c>
    </row>
    <row r="54" spans="15:22" x14ac:dyDescent="0.3">
      <c r="O54" s="80">
        <v>66</v>
      </c>
      <c r="P54" s="81">
        <v>60.601909775326035</v>
      </c>
      <c r="Q54" s="81">
        <v>57.566967170042474</v>
      </c>
      <c r="T54" s="85" t="s">
        <v>698</v>
      </c>
      <c r="U54" s="85">
        <v>45</v>
      </c>
      <c r="V54" s="85">
        <v>34.665350350364868</v>
      </c>
    </row>
    <row r="55" spans="15:22" x14ac:dyDescent="0.3">
      <c r="O55" s="80">
        <v>67</v>
      </c>
      <c r="P55" s="81">
        <v>61.605862724580881</v>
      </c>
      <c r="Q55" s="81">
        <v>58.657520351931886</v>
      </c>
      <c r="T55" s="85" t="s">
        <v>698</v>
      </c>
      <c r="U55" s="85">
        <v>45</v>
      </c>
      <c r="V55" s="85">
        <v>34.665350350364868</v>
      </c>
    </row>
    <row r="56" spans="15:22" x14ac:dyDescent="0.3">
      <c r="O56" s="80">
        <v>68</v>
      </c>
      <c r="P56" s="81">
        <v>62.609815673835726</v>
      </c>
      <c r="Q56" s="81">
        <v>59.748073533821298</v>
      </c>
      <c r="T56" s="85" t="s">
        <v>698</v>
      </c>
      <c r="U56" s="85">
        <v>45</v>
      </c>
      <c r="V56" s="85">
        <v>34.665350350364868</v>
      </c>
    </row>
    <row r="57" spans="15:22" x14ac:dyDescent="0.3">
      <c r="O57" s="80">
        <v>69</v>
      </c>
      <c r="P57" s="81">
        <v>63.613768623090571</v>
      </c>
      <c r="Q57" s="81">
        <v>60.838626715710703</v>
      </c>
      <c r="T57" s="85" t="s">
        <v>698</v>
      </c>
      <c r="U57" s="85">
        <v>45</v>
      </c>
      <c r="V57" s="85">
        <v>34.665350350364868</v>
      </c>
    </row>
    <row r="58" spans="15:22" x14ac:dyDescent="0.3">
      <c r="O58" s="80">
        <v>70</v>
      </c>
      <c r="P58" s="81">
        <v>64.617721572345417</v>
      </c>
      <c r="Q58" s="81">
        <v>61.929179897600115</v>
      </c>
      <c r="T58" s="85" t="s">
        <v>698</v>
      </c>
      <c r="U58" s="85">
        <v>45</v>
      </c>
      <c r="V58" s="85">
        <v>34.665350350364868</v>
      </c>
    </row>
    <row r="59" spans="15:22" x14ac:dyDescent="0.3">
      <c r="O59" s="80">
        <v>71</v>
      </c>
      <c r="P59" s="81">
        <v>65.621674521600255</v>
      </c>
      <c r="Q59" s="81">
        <v>63.019733079489527</v>
      </c>
      <c r="T59" s="85" t="s">
        <v>697</v>
      </c>
      <c r="U59" s="85">
        <v>46</v>
      </c>
      <c r="V59" s="85">
        <v>40.522850790229128</v>
      </c>
    </row>
    <row r="60" spans="15:22" x14ac:dyDescent="0.3">
      <c r="O60" s="80">
        <v>72</v>
      </c>
      <c r="P60" s="81">
        <v>66.625627470855108</v>
      </c>
      <c r="Q60" s="81">
        <v>64.110286261378931</v>
      </c>
      <c r="T60" s="85" t="s">
        <v>697</v>
      </c>
      <c r="U60" s="85">
        <v>46</v>
      </c>
      <c r="V60" s="85">
        <v>40.522850790229128</v>
      </c>
    </row>
    <row r="61" spans="15:22" x14ac:dyDescent="0.3">
      <c r="O61" s="80">
        <v>73</v>
      </c>
      <c r="P61" s="81">
        <v>67.629580420109946</v>
      </c>
      <c r="Q61" s="81">
        <v>65.200839443268336</v>
      </c>
      <c r="T61" s="85" t="s">
        <v>697</v>
      </c>
      <c r="U61" s="85">
        <v>46</v>
      </c>
      <c r="V61" s="85">
        <v>40.522850790229128</v>
      </c>
    </row>
    <row r="62" spans="15:22" x14ac:dyDescent="0.3">
      <c r="O62" s="80">
        <v>74</v>
      </c>
      <c r="P62" s="81">
        <v>68.633533369364798</v>
      </c>
      <c r="Q62" s="81">
        <v>66.291392625157755</v>
      </c>
      <c r="T62" s="85" t="s">
        <v>697</v>
      </c>
      <c r="U62" s="85">
        <v>46</v>
      </c>
      <c r="V62" s="85">
        <v>40.522850790229128</v>
      </c>
    </row>
    <row r="63" spans="15:22" x14ac:dyDescent="0.3">
      <c r="O63" s="80">
        <v>75</v>
      </c>
      <c r="P63" s="81">
        <v>69.637486318619636</v>
      </c>
      <c r="Q63" s="81">
        <v>67.38194580704716</v>
      </c>
      <c r="T63" s="85" t="s">
        <v>697</v>
      </c>
      <c r="U63" s="85">
        <v>46</v>
      </c>
      <c r="V63" s="85">
        <v>40.522850790229128</v>
      </c>
    </row>
    <row r="64" spans="15:22" x14ac:dyDescent="0.3">
      <c r="T64" s="85" t="s">
        <v>697</v>
      </c>
      <c r="U64" s="85">
        <v>46</v>
      </c>
      <c r="V64" s="85">
        <v>40.522850790229128</v>
      </c>
    </row>
    <row r="65" spans="20:22" x14ac:dyDescent="0.3">
      <c r="T65" s="85" t="s">
        <v>697</v>
      </c>
      <c r="U65" s="85">
        <v>47</v>
      </c>
      <c r="V65" s="85">
        <v>41.526803739483981</v>
      </c>
    </row>
    <row r="66" spans="20:22" x14ac:dyDescent="0.3">
      <c r="T66" s="85" t="s">
        <v>697</v>
      </c>
      <c r="U66" s="85">
        <v>47</v>
      </c>
      <c r="V66" s="85">
        <v>41.526803739483981</v>
      </c>
    </row>
    <row r="67" spans="20:22" x14ac:dyDescent="0.3">
      <c r="T67" s="85" t="s">
        <v>697</v>
      </c>
      <c r="U67" s="85">
        <v>47</v>
      </c>
      <c r="V67" s="85">
        <v>41.526803739483981</v>
      </c>
    </row>
    <row r="68" spans="20:22" x14ac:dyDescent="0.3">
      <c r="T68" s="85" t="s">
        <v>697</v>
      </c>
      <c r="U68" s="85">
        <v>47</v>
      </c>
      <c r="V68" s="85">
        <v>41.526803739483981</v>
      </c>
    </row>
    <row r="69" spans="20:22" x14ac:dyDescent="0.3">
      <c r="T69" s="85" t="s">
        <v>698</v>
      </c>
      <c r="U69" s="85">
        <v>47</v>
      </c>
      <c r="V69" s="85">
        <v>36.846456714143685</v>
      </c>
    </row>
    <row r="70" spans="20:22" x14ac:dyDescent="0.3">
      <c r="T70" s="85" t="s">
        <v>698</v>
      </c>
      <c r="U70" s="85">
        <v>47</v>
      </c>
      <c r="V70" s="85">
        <v>36.846456714143685</v>
      </c>
    </row>
    <row r="71" spans="20:22" x14ac:dyDescent="0.3">
      <c r="T71" s="85" t="s">
        <v>697</v>
      </c>
      <c r="U71" s="85">
        <v>48</v>
      </c>
      <c r="V71" s="85">
        <v>42.530756688738819</v>
      </c>
    </row>
    <row r="72" spans="20:22" x14ac:dyDescent="0.3">
      <c r="T72" s="85" t="s">
        <v>698</v>
      </c>
      <c r="U72" s="85">
        <v>48</v>
      </c>
      <c r="V72" s="85">
        <v>37.937009896033096</v>
      </c>
    </row>
    <row r="73" spans="20:22" x14ac:dyDescent="0.3">
      <c r="T73" s="85" t="s">
        <v>698</v>
      </c>
      <c r="U73" s="85">
        <v>48</v>
      </c>
      <c r="V73" s="85">
        <v>37.937009896033096</v>
      </c>
    </row>
    <row r="74" spans="20:22" x14ac:dyDescent="0.3">
      <c r="T74" s="85" t="s">
        <v>698</v>
      </c>
      <c r="U74" s="85">
        <v>48</v>
      </c>
      <c r="V74" s="85">
        <v>37.937009896033096</v>
      </c>
    </row>
    <row r="75" spans="20:22" x14ac:dyDescent="0.3">
      <c r="T75" s="85" t="s">
        <v>698</v>
      </c>
      <c r="U75" s="85">
        <v>48</v>
      </c>
      <c r="V75" s="85">
        <v>37.937009896033096</v>
      </c>
    </row>
    <row r="76" spans="20:22" x14ac:dyDescent="0.3">
      <c r="T76" s="85" t="s">
        <v>697</v>
      </c>
      <c r="U76" s="85">
        <v>49</v>
      </c>
      <c r="V76" s="85">
        <v>43.534709637993672</v>
      </c>
    </row>
    <row r="77" spans="20:22" x14ac:dyDescent="0.3">
      <c r="T77" s="85" t="s">
        <v>697</v>
      </c>
      <c r="U77" s="85">
        <v>49</v>
      </c>
      <c r="V77" s="85">
        <v>43.534709637993672</v>
      </c>
    </row>
    <row r="78" spans="20:22" x14ac:dyDescent="0.3">
      <c r="T78" s="85" t="s">
        <v>697</v>
      </c>
      <c r="U78" s="85">
        <v>49</v>
      </c>
      <c r="V78" s="85">
        <v>43.534709637993672</v>
      </c>
    </row>
    <row r="79" spans="20:22" x14ac:dyDescent="0.3">
      <c r="T79" s="85" t="s">
        <v>697</v>
      </c>
      <c r="U79" s="85">
        <v>49</v>
      </c>
      <c r="V79" s="85">
        <v>43.534709637993672</v>
      </c>
    </row>
    <row r="80" spans="20:22" x14ac:dyDescent="0.3">
      <c r="T80" s="85" t="s">
        <v>697</v>
      </c>
      <c r="U80" s="85">
        <v>49</v>
      </c>
      <c r="V80" s="85">
        <v>43.534709637993672</v>
      </c>
    </row>
    <row r="81" spans="20:22" x14ac:dyDescent="0.3">
      <c r="T81" s="85" t="s">
        <v>697</v>
      </c>
      <c r="U81" s="85">
        <v>49</v>
      </c>
      <c r="V81" s="85">
        <v>43.534709637993672</v>
      </c>
    </row>
    <row r="82" spans="20:22" x14ac:dyDescent="0.3">
      <c r="T82" s="85" t="s">
        <v>697</v>
      </c>
      <c r="U82" s="85">
        <v>49</v>
      </c>
      <c r="V82" s="85">
        <v>43.534709637993672</v>
      </c>
    </row>
    <row r="83" spans="20:22" x14ac:dyDescent="0.3">
      <c r="T83" s="85" t="s">
        <v>697</v>
      </c>
      <c r="U83" s="85">
        <v>49</v>
      </c>
      <c r="V83" s="85">
        <v>43.534709637993672</v>
      </c>
    </row>
    <row r="84" spans="20:22" x14ac:dyDescent="0.3">
      <c r="T84" s="85" t="s">
        <v>697</v>
      </c>
      <c r="U84" s="85">
        <v>49</v>
      </c>
      <c r="V84" s="85">
        <v>43.534709637993672</v>
      </c>
    </row>
    <row r="85" spans="20:22" x14ac:dyDescent="0.3">
      <c r="T85" s="85" t="s">
        <v>698</v>
      </c>
      <c r="U85" s="85">
        <v>49</v>
      </c>
      <c r="V85" s="85">
        <v>39.027563077922508</v>
      </c>
    </row>
    <row r="86" spans="20:22" x14ac:dyDescent="0.3">
      <c r="T86" s="85" t="s">
        <v>698</v>
      </c>
      <c r="U86" s="85">
        <v>49</v>
      </c>
      <c r="V86" s="85">
        <v>39.027563077922508</v>
      </c>
    </row>
    <row r="87" spans="20:22" x14ac:dyDescent="0.3">
      <c r="T87" s="85" t="s">
        <v>698</v>
      </c>
      <c r="U87" s="85">
        <v>49</v>
      </c>
      <c r="V87" s="85">
        <v>39.027563077922508</v>
      </c>
    </row>
    <row r="88" spans="20:22" x14ac:dyDescent="0.3">
      <c r="T88" s="85" t="s">
        <v>697</v>
      </c>
      <c r="U88" s="85">
        <v>50</v>
      </c>
      <c r="V88" s="85">
        <v>44.53866258724851</v>
      </c>
    </row>
    <row r="89" spans="20:22" x14ac:dyDescent="0.3">
      <c r="T89" s="85" t="s">
        <v>697</v>
      </c>
      <c r="U89" s="85">
        <v>50</v>
      </c>
      <c r="V89" s="85">
        <v>44.53866258724851</v>
      </c>
    </row>
    <row r="90" spans="20:22" x14ac:dyDescent="0.3">
      <c r="T90" s="85" t="s">
        <v>697</v>
      </c>
      <c r="U90" s="85">
        <v>50</v>
      </c>
      <c r="V90" s="85">
        <v>44.53866258724851</v>
      </c>
    </row>
    <row r="91" spans="20:22" x14ac:dyDescent="0.3">
      <c r="T91" s="85" t="s">
        <v>697</v>
      </c>
      <c r="U91" s="85">
        <v>50</v>
      </c>
      <c r="V91" s="85">
        <v>44.53866258724851</v>
      </c>
    </row>
    <row r="92" spans="20:22" x14ac:dyDescent="0.3">
      <c r="T92" s="85" t="s">
        <v>697</v>
      </c>
      <c r="U92" s="85">
        <v>50</v>
      </c>
      <c r="V92" s="85">
        <v>44.53866258724851</v>
      </c>
    </row>
    <row r="93" spans="20:22" x14ac:dyDescent="0.3">
      <c r="T93" s="85" t="s">
        <v>697</v>
      </c>
      <c r="U93" s="85">
        <v>50</v>
      </c>
      <c r="V93" s="85">
        <v>44.53866258724851</v>
      </c>
    </row>
    <row r="94" spans="20:22" x14ac:dyDescent="0.3">
      <c r="T94" s="85" t="s">
        <v>697</v>
      </c>
      <c r="U94" s="85">
        <v>50</v>
      </c>
      <c r="V94" s="85">
        <v>44.53866258724851</v>
      </c>
    </row>
    <row r="95" spans="20:22" x14ac:dyDescent="0.3">
      <c r="T95" s="85" t="s">
        <v>697</v>
      </c>
      <c r="U95" s="85">
        <v>50</v>
      </c>
      <c r="V95" s="85">
        <v>44.53866258724851</v>
      </c>
    </row>
    <row r="96" spans="20:22" x14ac:dyDescent="0.3">
      <c r="T96" s="85" t="s">
        <v>697</v>
      </c>
      <c r="U96" s="85">
        <v>50</v>
      </c>
      <c r="V96" s="85">
        <v>44.53866258724851</v>
      </c>
    </row>
    <row r="97" spans="20:22" x14ac:dyDescent="0.3">
      <c r="T97" s="85" t="s">
        <v>697</v>
      </c>
      <c r="U97" s="85">
        <v>50</v>
      </c>
      <c r="V97" s="85">
        <v>44.53866258724851</v>
      </c>
    </row>
    <row r="98" spans="20:22" x14ac:dyDescent="0.3">
      <c r="T98" s="85" t="s">
        <v>698</v>
      </c>
      <c r="U98" s="85">
        <v>50</v>
      </c>
      <c r="V98" s="85">
        <v>40.118116259811913</v>
      </c>
    </row>
    <row r="99" spans="20:22" x14ac:dyDescent="0.3">
      <c r="T99" s="85" t="s">
        <v>697</v>
      </c>
      <c r="U99" s="85">
        <v>51</v>
      </c>
      <c r="V99" s="85">
        <v>45.542615536503355</v>
      </c>
    </row>
    <row r="100" spans="20:22" x14ac:dyDescent="0.3">
      <c r="T100" s="85" t="s">
        <v>697</v>
      </c>
      <c r="U100" s="85">
        <v>51</v>
      </c>
      <c r="V100" s="85">
        <v>45.542615536503355</v>
      </c>
    </row>
    <row r="101" spans="20:22" x14ac:dyDescent="0.3">
      <c r="T101" s="85" t="s">
        <v>697</v>
      </c>
      <c r="U101" s="85">
        <v>51</v>
      </c>
      <c r="V101" s="85">
        <v>45.542615536503355</v>
      </c>
    </row>
    <row r="102" spans="20:22" x14ac:dyDescent="0.3">
      <c r="T102" s="85" t="s">
        <v>697</v>
      </c>
      <c r="U102" s="85">
        <v>51</v>
      </c>
      <c r="V102" s="85">
        <v>45.542615536503355</v>
      </c>
    </row>
    <row r="103" spans="20:22" x14ac:dyDescent="0.3">
      <c r="T103" s="85" t="s">
        <v>697</v>
      </c>
      <c r="U103" s="85">
        <v>51</v>
      </c>
      <c r="V103" s="85">
        <v>45.542615536503355</v>
      </c>
    </row>
    <row r="104" spans="20:22" x14ac:dyDescent="0.3">
      <c r="T104" s="85" t="s">
        <v>697</v>
      </c>
      <c r="U104" s="85">
        <v>51</v>
      </c>
      <c r="V104" s="85">
        <v>45.542615536503355</v>
      </c>
    </row>
    <row r="105" spans="20:22" x14ac:dyDescent="0.3">
      <c r="T105" s="85" t="s">
        <v>698</v>
      </c>
      <c r="U105" s="85">
        <v>51</v>
      </c>
      <c r="V105" s="85">
        <v>41.208669441701325</v>
      </c>
    </row>
    <row r="106" spans="20:22" x14ac:dyDescent="0.3">
      <c r="T106" s="85" t="s">
        <v>698</v>
      </c>
      <c r="U106" s="85">
        <v>51</v>
      </c>
      <c r="V106" s="85">
        <v>41.208669441701325</v>
      </c>
    </row>
    <row r="107" spans="20:22" x14ac:dyDescent="0.3">
      <c r="T107" s="85" t="s">
        <v>697</v>
      </c>
      <c r="U107" s="85">
        <v>52</v>
      </c>
      <c r="V107" s="85">
        <v>46.5465684857582</v>
      </c>
    </row>
    <row r="108" spans="20:22" x14ac:dyDescent="0.3">
      <c r="T108" s="85" t="s">
        <v>697</v>
      </c>
      <c r="U108" s="85">
        <v>52</v>
      </c>
      <c r="V108" s="85">
        <v>46.5465684857582</v>
      </c>
    </row>
    <row r="109" spans="20:22" x14ac:dyDescent="0.3">
      <c r="T109" s="85" t="s">
        <v>697</v>
      </c>
      <c r="U109" s="85">
        <v>52</v>
      </c>
      <c r="V109" s="85">
        <v>46.5465684857582</v>
      </c>
    </row>
    <row r="110" spans="20:22" x14ac:dyDescent="0.3">
      <c r="T110" s="85" t="s">
        <v>697</v>
      </c>
      <c r="U110" s="85">
        <v>52</v>
      </c>
      <c r="V110" s="85">
        <v>46.5465684857582</v>
      </c>
    </row>
    <row r="111" spans="20:22" x14ac:dyDescent="0.3">
      <c r="T111" s="85" t="s">
        <v>697</v>
      </c>
      <c r="U111" s="85">
        <v>52</v>
      </c>
      <c r="V111" s="85">
        <v>46.5465684857582</v>
      </c>
    </row>
    <row r="112" spans="20:22" x14ac:dyDescent="0.3">
      <c r="T112" s="85" t="s">
        <v>697</v>
      </c>
      <c r="U112" s="85">
        <v>52</v>
      </c>
      <c r="V112" s="85">
        <v>46.5465684857582</v>
      </c>
    </row>
    <row r="113" spans="20:22" x14ac:dyDescent="0.3">
      <c r="T113" s="85" t="s">
        <v>697</v>
      </c>
      <c r="U113" s="85">
        <v>52</v>
      </c>
      <c r="V113" s="85">
        <v>46.5465684857582</v>
      </c>
    </row>
    <row r="114" spans="20:22" x14ac:dyDescent="0.3">
      <c r="T114" s="85" t="s">
        <v>697</v>
      </c>
      <c r="U114" s="85">
        <v>52</v>
      </c>
      <c r="V114" s="85">
        <v>46.5465684857582</v>
      </c>
    </row>
    <row r="115" spans="20:22" x14ac:dyDescent="0.3">
      <c r="T115" s="85" t="s">
        <v>698</v>
      </c>
      <c r="U115" s="85">
        <v>52</v>
      </c>
      <c r="V115" s="85">
        <v>42.299222623590737</v>
      </c>
    </row>
    <row r="116" spans="20:22" x14ac:dyDescent="0.3">
      <c r="T116" s="85" t="s">
        <v>698</v>
      </c>
      <c r="U116" s="85">
        <v>52</v>
      </c>
      <c r="V116" s="85">
        <v>42.299222623590737</v>
      </c>
    </row>
    <row r="117" spans="20:22" x14ac:dyDescent="0.3">
      <c r="T117" s="85" t="s">
        <v>698</v>
      </c>
      <c r="U117" s="85">
        <v>52</v>
      </c>
      <c r="V117" s="85">
        <v>42.299222623590737</v>
      </c>
    </row>
    <row r="118" spans="20:22" x14ac:dyDescent="0.3">
      <c r="T118" s="85" t="s">
        <v>698</v>
      </c>
      <c r="U118" s="85">
        <v>52</v>
      </c>
      <c r="V118" s="85">
        <v>42.299222623590737</v>
      </c>
    </row>
    <row r="119" spans="20:22" x14ac:dyDescent="0.3">
      <c r="T119" s="85" t="s">
        <v>698</v>
      </c>
      <c r="U119" s="85">
        <v>52</v>
      </c>
      <c r="V119" s="85">
        <v>42.299222623590737</v>
      </c>
    </row>
    <row r="120" spans="20:22" x14ac:dyDescent="0.3">
      <c r="T120" s="85" t="s">
        <v>698</v>
      </c>
      <c r="U120" s="85">
        <v>52</v>
      </c>
      <c r="V120" s="85">
        <v>42.299222623590737</v>
      </c>
    </row>
    <row r="121" spans="20:22" x14ac:dyDescent="0.3">
      <c r="T121" s="85" t="s">
        <v>697</v>
      </c>
      <c r="U121" s="85">
        <v>53</v>
      </c>
      <c r="V121" s="85">
        <v>47.550521435013046</v>
      </c>
    </row>
    <row r="122" spans="20:22" x14ac:dyDescent="0.3">
      <c r="T122" s="85" t="s">
        <v>697</v>
      </c>
      <c r="U122" s="85">
        <v>53</v>
      </c>
      <c r="V122" s="85">
        <v>47.550521435013046</v>
      </c>
    </row>
    <row r="123" spans="20:22" x14ac:dyDescent="0.3">
      <c r="T123" s="85" t="s">
        <v>697</v>
      </c>
      <c r="U123" s="85">
        <v>53</v>
      </c>
      <c r="V123" s="85">
        <v>47.550521435013046</v>
      </c>
    </row>
    <row r="124" spans="20:22" x14ac:dyDescent="0.3">
      <c r="T124" s="85" t="s">
        <v>697</v>
      </c>
      <c r="U124" s="85">
        <v>53</v>
      </c>
      <c r="V124" s="85">
        <v>47.550521435013046</v>
      </c>
    </row>
    <row r="125" spans="20:22" x14ac:dyDescent="0.3">
      <c r="T125" s="85" t="s">
        <v>697</v>
      </c>
      <c r="U125" s="85">
        <v>53</v>
      </c>
      <c r="V125" s="85">
        <v>47.550521435013046</v>
      </c>
    </row>
    <row r="126" spans="20:22" x14ac:dyDescent="0.3">
      <c r="T126" s="85" t="s">
        <v>697</v>
      </c>
      <c r="U126" s="85">
        <v>53</v>
      </c>
      <c r="V126" s="85">
        <v>47.550521435013046</v>
      </c>
    </row>
    <row r="127" spans="20:22" x14ac:dyDescent="0.3">
      <c r="T127" s="85" t="s">
        <v>698</v>
      </c>
      <c r="U127" s="85">
        <v>53</v>
      </c>
      <c r="V127" s="85">
        <v>43.389775805480149</v>
      </c>
    </row>
    <row r="128" spans="20:22" x14ac:dyDescent="0.3">
      <c r="T128" s="85" t="s">
        <v>698</v>
      </c>
      <c r="U128" s="85">
        <v>53</v>
      </c>
      <c r="V128" s="85">
        <v>43.389775805480149</v>
      </c>
    </row>
    <row r="129" spans="20:22" x14ac:dyDescent="0.3">
      <c r="T129" s="85" t="s">
        <v>698</v>
      </c>
      <c r="U129" s="85">
        <v>53</v>
      </c>
      <c r="V129" s="85">
        <v>43.389775805480149</v>
      </c>
    </row>
    <row r="130" spans="20:22" x14ac:dyDescent="0.3">
      <c r="T130" s="85" t="s">
        <v>698</v>
      </c>
      <c r="U130" s="85">
        <v>53</v>
      </c>
      <c r="V130" s="85">
        <v>43.389775805480149</v>
      </c>
    </row>
    <row r="131" spans="20:22" x14ac:dyDescent="0.3">
      <c r="T131" s="85" t="s">
        <v>697</v>
      </c>
      <c r="U131" s="85">
        <v>54</v>
      </c>
      <c r="V131" s="85">
        <v>48.554474384267891</v>
      </c>
    </row>
    <row r="132" spans="20:22" x14ac:dyDescent="0.3">
      <c r="T132" s="85" t="s">
        <v>697</v>
      </c>
      <c r="U132" s="85">
        <v>54</v>
      </c>
      <c r="V132" s="85">
        <v>48.554474384267891</v>
      </c>
    </row>
    <row r="133" spans="20:22" x14ac:dyDescent="0.3">
      <c r="T133" s="85" t="s">
        <v>697</v>
      </c>
      <c r="U133" s="85">
        <v>54</v>
      </c>
      <c r="V133" s="85">
        <v>48.554474384267891</v>
      </c>
    </row>
    <row r="134" spans="20:22" x14ac:dyDescent="0.3">
      <c r="T134" s="85" t="s">
        <v>697</v>
      </c>
      <c r="U134" s="85">
        <v>54</v>
      </c>
      <c r="V134" s="85">
        <v>48.554474384267891</v>
      </c>
    </row>
    <row r="135" spans="20:22" x14ac:dyDescent="0.3">
      <c r="T135" s="85" t="s">
        <v>697</v>
      </c>
      <c r="U135" s="85">
        <v>54</v>
      </c>
      <c r="V135" s="85">
        <v>48.554474384267891</v>
      </c>
    </row>
    <row r="136" spans="20:22" x14ac:dyDescent="0.3">
      <c r="T136" s="85" t="s">
        <v>697</v>
      </c>
      <c r="U136" s="85">
        <v>54</v>
      </c>
      <c r="V136" s="85">
        <v>48.554474384267891</v>
      </c>
    </row>
    <row r="137" spans="20:22" x14ac:dyDescent="0.3">
      <c r="T137" s="85" t="s">
        <v>697</v>
      </c>
      <c r="U137" s="85">
        <v>54</v>
      </c>
      <c r="V137" s="85">
        <v>48.554474384267891</v>
      </c>
    </row>
    <row r="138" spans="20:22" x14ac:dyDescent="0.3">
      <c r="T138" s="85" t="s">
        <v>697</v>
      </c>
      <c r="U138" s="85">
        <v>54</v>
      </c>
      <c r="V138" s="85">
        <v>48.554474384267891</v>
      </c>
    </row>
    <row r="139" spans="20:22" x14ac:dyDescent="0.3">
      <c r="T139" s="85" t="s">
        <v>697</v>
      </c>
      <c r="U139" s="85">
        <v>54</v>
      </c>
      <c r="V139" s="85">
        <v>48.554474384267891</v>
      </c>
    </row>
    <row r="140" spans="20:22" x14ac:dyDescent="0.3">
      <c r="T140" s="85" t="s">
        <v>697</v>
      </c>
      <c r="U140" s="85">
        <v>54</v>
      </c>
      <c r="V140" s="85">
        <v>48.554474384267891</v>
      </c>
    </row>
    <row r="141" spans="20:22" x14ac:dyDescent="0.3">
      <c r="T141" s="85" t="s">
        <v>698</v>
      </c>
      <c r="U141" s="85">
        <v>54</v>
      </c>
      <c r="V141" s="85">
        <v>44.480328987369553</v>
      </c>
    </row>
    <row r="142" spans="20:22" x14ac:dyDescent="0.3">
      <c r="T142" s="85" t="s">
        <v>698</v>
      </c>
      <c r="U142" s="85">
        <v>54</v>
      </c>
      <c r="V142" s="85">
        <v>44.480328987369553</v>
      </c>
    </row>
    <row r="143" spans="20:22" x14ac:dyDescent="0.3">
      <c r="T143" s="85" t="s">
        <v>697</v>
      </c>
      <c r="U143" s="85">
        <v>55</v>
      </c>
      <c r="V143" s="85">
        <v>49.558427333522737</v>
      </c>
    </row>
    <row r="144" spans="20:22" x14ac:dyDescent="0.3">
      <c r="T144" s="85" t="s">
        <v>697</v>
      </c>
      <c r="U144" s="85">
        <v>55</v>
      </c>
      <c r="V144" s="85">
        <v>49.558427333522737</v>
      </c>
    </row>
    <row r="145" spans="20:22" x14ac:dyDescent="0.3">
      <c r="T145" s="85" t="s">
        <v>697</v>
      </c>
      <c r="U145" s="85">
        <v>55</v>
      </c>
      <c r="V145" s="85">
        <v>49.558427333522737</v>
      </c>
    </row>
    <row r="146" spans="20:22" x14ac:dyDescent="0.3">
      <c r="T146" s="85" t="s">
        <v>697</v>
      </c>
      <c r="U146" s="85">
        <v>55</v>
      </c>
      <c r="V146" s="85">
        <v>49.558427333522737</v>
      </c>
    </row>
    <row r="147" spans="20:22" x14ac:dyDescent="0.3">
      <c r="T147" s="85" t="s">
        <v>697</v>
      </c>
      <c r="U147" s="85">
        <v>55</v>
      </c>
      <c r="V147" s="85">
        <v>49.558427333522737</v>
      </c>
    </row>
    <row r="148" spans="20:22" x14ac:dyDescent="0.3">
      <c r="T148" s="85" t="s">
        <v>697</v>
      </c>
      <c r="U148" s="85">
        <v>55</v>
      </c>
      <c r="V148" s="85">
        <v>49.558427333522737</v>
      </c>
    </row>
    <row r="149" spans="20:22" x14ac:dyDescent="0.3">
      <c r="T149" s="85" t="s">
        <v>697</v>
      </c>
      <c r="U149" s="85">
        <v>55</v>
      </c>
      <c r="V149" s="85">
        <v>49.558427333522737</v>
      </c>
    </row>
    <row r="150" spans="20:22" x14ac:dyDescent="0.3">
      <c r="T150" s="85" t="s">
        <v>697</v>
      </c>
      <c r="U150" s="85">
        <v>55</v>
      </c>
      <c r="V150" s="85">
        <v>49.558427333522737</v>
      </c>
    </row>
    <row r="151" spans="20:22" x14ac:dyDescent="0.3">
      <c r="T151" s="85" t="s">
        <v>697</v>
      </c>
      <c r="U151" s="85">
        <v>55</v>
      </c>
      <c r="V151" s="85">
        <v>49.558427333522737</v>
      </c>
    </row>
    <row r="152" spans="20:22" x14ac:dyDescent="0.3">
      <c r="T152" s="85" t="s">
        <v>697</v>
      </c>
      <c r="U152" s="85">
        <v>55</v>
      </c>
      <c r="V152" s="85">
        <v>49.558427333522737</v>
      </c>
    </row>
    <row r="153" spans="20:22" x14ac:dyDescent="0.3">
      <c r="T153" s="85" t="s">
        <v>697</v>
      </c>
      <c r="U153" s="85">
        <v>55</v>
      </c>
      <c r="V153" s="85">
        <v>49.558427333522737</v>
      </c>
    </row>
    <row r="154" spans="20:22" x14ac:dyDescent="0.3">
      <c r="T154" s="85" t="s">
        <v>698</v>
      </c>
      <c r="U154" s="85">
        <v>55</v>
      </c>
      <c r="V154" s="85">
        <v>45.570882169258965</v>
      </c>
    </row>
    <row r="155" spans="20:22" x14ac:dyDescent="0.3">
      <c r="T155" s="85" t="s">
        <v>698</v>
      </c>
      <c r="U155" s="85">
        <v>55</v>
      </c>
      <c r="V155" s="85">
        <v>45.570882169258965</v>
      </c>
    </row>
    <row r="156" spans="20:22" x14ac:dyDescent="0.3">
      <c r="T156" s="85" t="s">
        <v>698</v>
      </c>
      <c r="U156" s="85">
        <v>55</v>
      </c>
      <c r="V156" s="85">
        <v>45.570882169258965</v>
      </c>
    </row>
    <row r="157" spans="20:22" x14ac:dyDescent="0.3">
      <c r="T157" s="85" t="s">
        <v>698</v>
      </c>
      <c r="U157" s="85">
        <v>55</v>
      </c>
      <c r="V157" s="85">
        <v>45.570882169258965</v>
      </c>
    </row>
    <row r="158" spans="20:22" x14ac:dyDescent="0.3">
      <c r="T158" s="85" t="s">
        <v>698</v>
      </c>
      <c r="U158" s="85">
        <v>55</v>
      </c>
      <c r="V158" s="85">
        <v>45.570882169258965</v>
      </c>
    </row>
    <row r="159" spans="20:22" x14ac:dyDescent="0.3">
      <c r="T159" s="85" t="s">
        <v>698</v>
      </c>
      <c r="U159" s="85">
        <v>55</v>
      </c>
      <c r="V159" s="85">
        <v>45.570882169258965</v>
      </c>
    </row>
    <row r="160" spans="20:22" x14ac:dyDescent="0.3">
      <c r="T160" s="85" t="s">
        <v>697</v>
      </c>
      <c r="U160" s="85">
        <v>56</v>
      </c>
      <c r="V160" s="85">
        <v>50.562380282777582</v>
      </c>
    </row>
    <row r="161" spans="20:22" x14ac:dyDescent="0.3">
      <c r="T161" s="85" t="s">
        <v>697</v>
      </c>
      <c r="U161" s="85">
        <v>56</v>
      </c>
      <c r="V161" s="85">
        <v>50.562380282777582</v>
      </c>
    </row>
    <row r="162" spans="20:22" x14ac:dyDescent="0.3">
      <c r="T162" s="85" t="s">
        <v>697</v>
      </c>
      <c r="U162" s="85">
        <v>56</v>
      </c>
      <c r="V162" s="85">
        <v>50.562380282777582</v>
      </c>
    </row>
    <row r="163" spans="20:22" x14ac:dyDescent="0.3">
      <c r="T163" s="85" t="s">
        <v>697</v>
      </c>
      <c r="U163" s="85">
        <v>56</v>
      </c>
      <c r="V163" s="85">
        <v>50.562380282777582</v>
      </c>
    </row>
    <row r="164" spans="20:22" x14ac:dyDescent="0.3">
      <c r="T164" s="85" t="s">
        <v>697</v>
      </c>
      <c r="U164" s="85">
        <v>56</v>
      </c>
      <c r="V164" s="85">
        <v>50.562380282777582</v>
      </c>
    </row>
    <row r="165" spans="20:22" x14ac:dyDescent="0.3">
      <c r="T165" s="85" t="s">
        <v>697</v>
      </c>
      <c r="U165" s="85">
        <v>56</v>
      </c>
      <c r="V165" s="85">
        <v>50.562380282777582</v>
      </c>
    </row>
    <row r="166" spans="20:22" x14ac:dyDescent="0.3">
      <c r="T166" s="85" t="s">
        <v>697</v>
      </c>
      <c r="U166" s="85">
        <v>56</v>
      </c>
      <c r="V166" s="85">
        <v>50.562380282777582</v>
      </c>
    </row>
    <row r="167" spans="20:22" x14ac:dyDescent="0.3">
      <c r="T167" s="85" t="s">
        <v>698</v>
      </c>
      <c r="U167" s="85">
        <v>56</v>
      </c>
      <c r="V167" s="85">
        <v>46.661435351148377</v>
      </c>
    </row>
    <row r="168" spans="20:22" x14ac:dyDescent="0.3">
      <c r="T168" s="85" t="s">
        <v>698</v>
      </c>
      <c r="U168" s="85">
        <v>56</v>
      </c>
      <c r="V168" s="85">
        <v>46.661435351148377</v>
      </c>
    </row>
    <row r="169" spans="20:22" x14ac:dyDescent="0.3">
      <c r="T169" s="85" t="s">
        <v>698</v>
      </c>
      <c r="U169" s="85">
        <v>56</v>
      </c>
      <c r="V169" s="85">
        <v>46.661435351148377</v>
      </c>
    </row>
    <row r="170" spans="20:22" x14ac:dyDescent="0.3">
      <c r="T170" s="85" t="s">
        <v>698</v>
      </c>
      <c r="U170" s="85">
        <v>56</v>
      </c>
      <c r="V170" s="85">
        <v>46.661435351148377</v>
      </c>
    </row>
    <row r="171" spans="20:22" x14ac:dyDescent="0.3">
      <c r="T171" s="85" t="s">
        <v>698</v>
      </c>
      <c r="U171" s="85">
        <v>56</v>
      </c>
      <c r="V171" s="85">
        <v>46.661435351148377</v>
      </c>
    </row>
    <row r="172" spans="20:22" x14ac:dyDescent="0.3">
      <c r="T172" s="85" t="s">
        <v>697</v>
      </c>
      <c r="U172" s="85">
        <v>57</v>
      </c>
      <c r="V172" s="85">
        <v>51.566333232032427</v>
      </c>
    </row>
    <row r="173" spans="20:22" x14ac:dyDescent="0.3">
      <c r="T173" s="85" t="s">
        <v>697</v>
      </c>
      <c r="U173" s="85">
        <v>57</v>
      </c>
      <c r="V173" s="85">
        <v>51.566333232032427</v>
      </c>
    </row>
    <row r="174" spans="20:22" x14ac:dyDescent="0.3">
      <c r="T174" s="85" t="s">
        <v>697</v>
      </c>
      <c r="U174" s="85">
        <v>57</v>
      </c>
      <c r="V174" s="85">
        <v>51.566333232032427</v>
      </c>
    </row>
    <row r="175" spans="20:22" x14ac:dyDescent="0.3">
      <c r="T175" s="85" t="s">
        <v>697</v>
      </c>
      <c r="U175" s="85">
        <v>57</v>
      </c>
      <c r="V175" s="85">
        <v>51.566333232032427</v>
      </c>
    </row>
    <row r="176" spans="20:22" x14ac:dyDescent="0.3">
      <c r="T176" s="85" t="s">
        <v>697</v>
      </c>
      <c r="U176" s="85">
        <v>57</v>
      </c>
      <c r="V176" s="85">
        <v>51.566333232032427</v>
      </c>
    </row>
    <row r="177" spans="20:22" x14ac:dyDescent="0.3">
      <c r="T177" s="85" t="s">
        <v>697</v>
      </c>
      <c r="U177" s="85">
        <v>57</v>
      </c>
      <c r="V177" s="85">
        <v>51.566333232032427</v>
      </c>
    </row>
    <row r="178" spans="20:22" x14ac:dyDescent="0.3">
      <c r="T178" s="85" t="s">
        <v>698</v>
      </c>
      <c r="U178" s="85">
        <v>57</v>
      </c>
      <c r="V178" s="85">
        <v>47.751988533037789</v>
      </c>
    </row>
    <row r="179" spans="20:22" x14ac:dyDescent="0.3">
      <c r="T179" s="85" t="s">
        <v>698</v>
      </c>
      <c r="U179" s="85">
        <v>57</v>
      </c>
      <c r="V179" s="85">
        <v>47.751988533037789</v>
      </c>
    </row>
    <row r="180" spans="20:22" x14ac:dyDescent="0.3">
      <c r="T180" s="85" t="s">
        <v>698</v>
      </c>
      <c r="U180" s="85">
        <v>57</v>
      </c>
      <c r="V180" s="85">
        <v>47.751988533037789</v>
      </c>
    </row>
    <row r="181" spans="20:22" x14ac:dyDescent="0.3">
      <c r="T181" s="85" t="s">
        <v>698</v>
      </c>
      <c r="U181" s="85">
        <v>57</v>
      </c>
      <c r="V181" s="85">
        <v>47.751988533037789</v>
      </c>
    </row>
    <row r="182" spans="20:22" x14ac:dyDescent="0.3">
      <c r="T182" s="85" t="s">
        <v>698</v>
      </c>
      <c r="U182" s="85">
        <v>57</v>
      </c>
      <c r="V182" s="85">
        <v>47.751988533037789</v>
      </c>
    </row>
    <row r="183" spans="20:22" x14ac:dyDescent="0.3">
      <c r="T183" s="85" t="s">
        <v>698</v>
      </c>
      <c r="U183" s="85">
        <v>57</v>
      </c>
      <c r="V183" s="85">
        <v>47.751988533037789</v>
      </c>
    </row>
    <row r="184" spans="20:22" x14ac:dyDescent="0.3">
      <c r="T184" s="85" t="s">
        <v>698</v>
      </c>
      <c r="U184" s="85">
        <v>57</v>
      </c>
      <c r="V184" s="85">
        <v>47.751988533037789</v>
      </c>
    </row>
    <row r="185" spans="20:22" x14ac:dyDescent="0.3">
      <c r="T185" s="85" t="s">
        <v>698</v>
      </c>
      <c r="U185" s="85">
        <v>57</v>
      </c>
      <c r="V185" s="85">
        <v>47.751988533037789</v>
      </c>
    </row>
    <row r="186" spans="20:22" x14ac:dyDescent="0.3">
      <c r="T186" s="85" t="s">
        <v>697</v>
      </c>
      <c r="U186" s="85">
        <v>58</v>
      </c>
      <c r="V186" s="85">
        <v>52.570286181287273</v>
      </c>
    </row>
    <row r="187" spans="20:22" x14ac:dyDescent="0.3">
      <c r="T187" s="85" t="s">
        <v>697</v>
      </c>
      <c r="U187" s="85">
        <v>58</v>
      </c>
      <c r="V187" s="85">
        <v>52.570286181287273</v>
      </c>
    </row>
    <row r="188" spans="20:22" x14ac:dyDescent="0.3">
      <c r="T188" s="85" t="s">
        <v>697</v>
      </c>
      <c r="U188" s="85">
        <v>58</v>
      </c>
      <c r="V188" s="85">
        <v>52.570286181287273</v>
      </c>
    </row>
    <row r="189" spans="20:22" x14ac:dyDescent="0.3">
      <c r="T189" s="85" t="s">
        <v>697</v>
      </c>
      <c r="U189" s="85">
        <v>58</v>
      </c>
      <c r="V189" s="85">
        <v>52.570286181287273</v>
      </c>
    </row>
    <row r="190" spans="20:22" x14ac:dyDescent="0.3">
      <c r="T190" s="85" t="s">
        <v>697</v>
      </c>
      <c r="U190" s="85">
        <v>58</v>
      </c>
      <c r="V190" s="85">
        <v>52.570286181287273</v>
      </c>
    </row>
    <row r="191" spans="20:22" x14ac:dyDescent="0.3">
      <c r="T191" s="85" t="s">
        <v>697</v>
      </c>
      <c r="U191" s="85">
        <v>58</v>
      </c>
      <c r="V191" s="85">
        <v>52.570286181287273</v>
      </c>
    </row>
    <row r="192" spans="20:22" x14ac:dyDescent="0.3">
      <c r="T192" s="85" t="s">
        <v>697</v>
      </c>
      <c r="U192" s="85">
        <v>58</v>
      </c>
      <c r="V192" s="85">
        <v>52.570286181287273</v>
      </c>
    </row>
    <row r="193" spans="20:22" x14ac:dyDescent="0.3">
      <c r="T193" s="85" t="s">
        <v>697</v>
      </c>
      <c r="U193" s="85">
        <v>58</v>
      </c>
      <c r="V193" s="85">
        <v>52.570286181287273</v>
      </c>
    </row>
    <row r="194" spans="20:22" x14ac:dyDescent="0.3">
      <c r="T194" s="85" t="s">
        <v>697</v>
      </c>
      <c r="U194" s="85">
        <v>58</v>
      </c>
      <c r="V194" s="85">
        <v>52.570286181287273</v>
      </c>
    </row>
    <row r="195" spans="20:22" x14ac:dyDescent="0.3">
      <c r="T195" s="85" t="s">
        <v>697</v>
      </c>
      <c r="U195" s="85">
        <v>58</v>
      </c>
      <c r="V195" s="85">
        <v>52.570286181287273</v>
      </c>
    </row>
    <row r="196" spans="20:22" x14ac:dyDescent="0.3">
      <c r="T196" s="85" t="s">
        <v>697</v>
      </c>
      <c r="U196" s="85">
        <v>58</v>
      </c>
      <c r="V196" s="85">
        <v>52.570286181287273</v>
      </c>
    </row>
    <row r="197" spans="20:22" x14ac:dyDescent="0.3">
      <c r="T197" s="85" t="s">
        <v>697</v>
      </c>
      <c r="U197" s="85">
        <v>58</v>
      </c>
      <c r="V197" s="85">
        <v>52.570286181287273</v>
      </c>
    </row>
    <row r="198" spans="20:22" x14ac:dyDescent="0.3">
      <c r="T198" s="85" t="s">
        <v>697</v>
      </c>
      <c r="U198" s="85">
        <v>58</v>
      </c>
      <c r="V198" s="85">
        <v>52.570286181287273</v>
      </c>
    </row>
    <row r="199" spans="20:22" x14ac:dyDescent="0.3">
      <c r="T199" s="85" t="s">
        <v>697</v>
      </c>
      <c r="U199" s="85">
        <v>58</v>
      </c>
      <c r="V199" s="85">
        <v>52.570286181287273</v>
      </c>
    </row>
    <row r="200" spans="20:22" x14ac:dyDescent="0.3">
      <c r="T200" s="85" t="s">
        <v>697</v>
      </c>
      <c r="U200" s="85">
        <v>58</v>
      </c>
      <c r="V200" s="85">
        <v>52.570286181287273</v>
      </c>
    </row>
    <row r="201" spans="20:22" x14ac:dyDescent="0.3">
      <c r="T201" s="85" t="s">
        <v>698</v>
      </c>
      <c r="U201" s="85">
        <v>58</v>
      </c>
      <c r="V201" s="85">
        <v>48.842541714927194</v>
      </c>
    </row>
    <row r="202" spans="20:22" x14ac:dyDescent="0.3">
      <c r="T202" s="85" t="s">
        <v>698</v>
      </c>
      <c r="U202" s="85">
        <v>58</v>
      </c>
      <c r="V202" s="85">
        <v>48.842541714927194</v>
      </c>
    </row>
    <row r="203" spans="20:22" x14ac:dyDescent="0.3">
      <c r="T203" s="85" t="s">
        <v>698</v>
      </c>
      <c r="U203" s="85">
        <v>58</v>
      </c>
      <c r="V203" s="85">
        <v>48.842541714927194</v>
      </c>
    </row>
    <row r="204" spans="20:22" x14ac:dyDescent="0.3">
      <c r="T204" s="85" t="s">
        <v>698</v>
      </c>
      <c r="U204" s="85">
        <v>58</v>
      </c>
      <c r="V204" s="85">
        <v>48.842541714927194</v>
      </c>
    </row>
    <row r="205" spans="20:22" x14ac:dyDescent="0.3">
      <c r="T205" s="85" t="s">
        <v>698</v>
      </c>
      <c r="U205" s="85">
        <v>58</v>
      </c>
      <c r="V205" s="85">
        <v>48.842541714927194</v>
      </c>
    </row>
    <row r="206" spans="20:22" x14ac:dyDescent="0.3">
      <c r="T206" s="85" t="s">
        <v>698</v>
      </c>
      <c r="U206" s="85">
        <v>58</v>
      </c>
      <c r="V206" s="85">
        <v>48.842541714927194</v>
      </c>
    </row>
    <row r="207" spans="20:22" x14ac:dyDescent="0.3">
      <c r="T207" s="85" t="s">
        <v>698</v>
      </c>
      <c r="U207" s="85">
        <v>58</v>
      </c>
      <c r="V207" s="85">
        <v>48.842541714927194</v>
      </c>
    </row>
    <row r="208" spans="20:22" x14ac:dyDescent="0.3">
      <c r="T208" s="85" t="s">
        <v>698</v>
      </c>
      <c r="U208" s="85">
        <v>58</v>
      </c>
      <c r="V208" s="85">
        <v>48.842541714927194</v>
      </c>
    </row>
    <row r="209" spans="20:22" x14ac:dyDescent="0.3">
      <c r="T209" s="85" t="s">
        <v>698</v>
      </c>
      <c r="U209" s="85">
        <v>58</v>
      </c>
      <c r="V209" s="85">
        <v>48.842541714927194</v>
      </c>
    </row>
    <row r="210" spans="20:22" x14ac:dyDescent="0.3">
      <c r="T210" s="85" t="s">
        <v>698</v>
      </c>
      <c r="U210" s="85">
        <v>58</v>
      </c>
      <c r="V210" s="85">
        <v>48.842541714927194</v>
      </c>
    </row>
    <row r="211" spans="20:22" x14ac:dyDescent="0.3">
      <c r="T211" s="85" t="s">
        <v>697</v>
      </c>
      <c r="U211" s="85">
        <v>59</v>
      </c>
      <c r="V211" s="85">
        <v>53.574239130542118</v>
      </c>
    </row>
    <row r="212" spans="20:22" x14ac:dyDescent="0.3">
      <c r="T212" s="85" t="s">
        <v>697</v>
      </c>
      <c r="U212" s="85">
        <v>59</v>
      </c>
      <c r="V212" s="85">
        <v>53.574239130542118</v>
      </c>
    </row>
    <row r="213" spans="20:22" x14ac:dyDescent="0.3">
      <c r="T213" s="85" t="s">
        <v>697</v>
      </c>
      <c r="U213" s="85">
        <v>59</v>
      </c>
      <c r="V213" s="85">
        <v>53.574239130542118</v>
      </c>
    </row>
    <row r="214" spans="20:22" x14ac:dyDescent="0.3">
      <c r="T214" s="85" t="s">
        <v>697</v>
      </c>
      <c r="U214" s="85">
        <v>59</v>
      </c>
      <c r="V214" s="85">
        <v>53.574239130542118</v>
      </c>
    </row>
    <row r="215" spans="20:22" x14ac:dyDescent="0.3">
      <c r="T215" s="85" t="s">
        <v>697</v>
      </c>
      <c r="U215" s="85">
        <v>59</v>
      </c>
      <c r="V215" s="85">
        <v>53.574239130542118</v>
      </c>
    </row>
    <row r="216" spans="20:22" x14ac:dyDescent="0.3">
      <c r="T216" s="85" t="s">
        <v>697</v>
      </c>
      <c r="U216" s="85">
        <v>59</v>
      </c>
      <c r="V216" s="85">
        <v>53.574239130542118</v>
      </c>
    </row>
    <row r="217" spans="20:22" x14ac:dyDescent="0.3">
      <c r="T217" s="85" t="s">
        <v>697</v>
      </c>
      <c r="U217" s="85">
        <v>59</v>
      </c>
      <c r="V217" s="85">
        <v>53.574239130542118</v>
      </c>
    </row>
    <row r="218" spans="20:22" x14ac:dyDescent="0.3">
      <c r="T218" s="85" t="s">
        <v>697</v>
      </c>
      <c r="U218" s="85">
        <v>59</v>
      </c>
      <c r="V218" s="85">
        <v>53.574239130542118</v>
      </c>
    </row>
    <row r="219" spans="20:22" x14ac:dyDescent="0.3">
      <c r="T219" s="85" t="s">
        <v>697</v>
      </c>
      <c r="U219" s="85">
        <v>59</v>
      </c>
      <c r="V219" s="85">
        <v>53.574239130542118</v>
      </c>
    </row>
    <row r="220" spans="20:22" x14ac:dyDescent="0.3">
      <c r="T220" s="85" t="s">
        <v>697</v>
      </c>
      <c r="U220" s="85">
        <v>59</v>
      </c>
      <c r="V220" s="85">
        <v>53.574239130542118</v>
      </c>
    </row>
    <row r="221" spans="20:22" x14ac:dyDescent="0.3">
      <c r="T221" s="85" t="s">
        <v>697</v>
      </c>
      <c r="U221" s="85">
        <v>59</v>
      </c>
      <c r="V221" s="85">
        <v>53.574239130542118</v>
      </c>
    </row>
    <row r="222" spans="20:22" x14ac:dyDescent="0.3">
      <c r="T222" s="85" t="s">
        <v>697</v>
      </c>
      <c r="U222" s="85">
        <v>59</v>
      </c>
      <c r="V222" s="85">
        <v>53.574239130542118</v>
      </c>
    </row>
    <row r="223" spans="20:22" x14ac:dyDescent="0.3">
      <c r="T223" s="85" t="s">
        <v>697</v>
      </c>
      <c r="U223" s="85">
        <v>59</v>
      </c>
      <c r="V223" s="85">
        <v>53.574239130542118</v>
      </c>
    </row>
    <row r="224" spans="20:22" x14ac:dyDescent="0.3">
      <c r="T224" s="85" t="s">
        <v>697</v>
      </c>
      <c r="U224" s="85">
        <v>59</v>
      </c>
      <c r="V224" s="85">
        <v>53.574239130542118</v>
      </c>
    </row>
    <row r="225" spans="20:22" x14ac:dyDescent="0.3">
      <c r="T225" s="85" t="s">
        <v>697</v>
      </c>
      <c r="U225" s="85">
        <v>59</v>
      </c>
      <c r="V225" s="85">
        <v>53.574239130542118</v>
      </c>
    </row>
    <row r="226" spans="20:22" x14ac:dyDescent="0.3">
      <c r="T226" s="85" t="s">
        <v>698</v>
      </c>
      <c r="U226" s="85">
        <v>59</v>
      </c>
      <c r="V226" s="85">
        <v>49.933094896816606</v>
      </c>
    </row>
    <row r="227" spans="20:22" x14ac:dyDescent="0.3">
      <c r="T227" s="85" t="s">
        <v>698</v>
      </c>
      <c r="U227" s="85">
        <v>59</v>
      </c>
      <c r="V227" s="85">
        <v>49.933094896816606</v>
      </c>
    </row>
    <row r="228" spans="20:22" x14ac:dyDescent="0.3">
      <c r="T228" s="85" t="s">
        <v>698</v>
      </c>
      <c r="U228" s="85">
        <v>59</v>
      </c>
      <c r="V228" s="85">
        <v>49.933094896816606</v>
      </c>
    </row>
    <row r="229" spans="20:22" x14ac:dyDescent="0.3">
      <c r="T229" s="85" t="s">
        <v>698</v>
      </c>
      <c r="U229" s="85">
        <v>59</v>
      </c>
      <c r="V229" s="85">
        <v>49.933094896816606</v>
      </c>
    </row>
    <row r="230" spans="20:22" x14ac:dyDescent="0.3">
      <c r="T230" s="85" t="s">
        <v>698</v>
      </c>
      <c r="U230" s="85">
        <v>59</v>
      </c>
      <c r="V230" s="85">
        <v>49.933094896816606</v>
      </c>
    </row>
    <row r="231" spans="20:22" x14ac:dyDescent="0.3">
      <c r="T231" s="85" t="s">
        <v>698</v>
      </c>
      <c r="U231" s="85">
        <v>59</v>
      </c>
      <c r="V231" s="85">
        <v>49.933094896816606</v>
      </c>
    </row>
    <row r="232" spans="20:22" x14ac:dyDescent="0.3">
      <c r="T232" s="85" t="s">
        <v>698</v>
      </c>
      <c r="U232" s="85">
        <v>59</v>
      </c>
      <c r="V232" s="85">
        <v>49.933094896816606</v>
      </c>
    </row>
    <row r="233" spans="20:22" x14ac:dyDescent="0.3">
      <c r="T233" s="85" t="s">
        <v>698</v>
      </c>
      <c r="U233" s="85">
        <v>59</v>
      </c>
      <c r="V233" s="85">
        <v>49.933094896816606</v>
      </c>
    </row>
    <row r="234" spans="20:22" x14ac:dyDescent="0.3">
      <c r="T234" s="85" t="s">
        <v>697</v>
      </c>
      <c r="U234" s="85">
        <v>60</v>
      </c>
      <c r="V234" s="85">
        <v>54.578192079796963</v>
      </c>
    </row>
    <row r="235" spans="20:22" x14ac:dyDescent="0.3">
      <c r="T235" s="85" t="s">
        <v>697</v>
      </c>
      <c r="U235" s="85">
        <v>60</v>
      </c>
      <c r="V235" s="85">
        <v>54.578192079796963</v>
      </c>
    </row>
    <row r="236" spans="20:22" x14ac:dyDescent="0.3">
      <c r="T236" s="85" t="s">
        <v>697</v>
      </c>
      <c r="U236" s="85">
        <v>60</v>
      </c>
      <c r="V236" s="85">
        <v>54.578192079796963</v>
      </c>
    </row>
    <row r="237" spans="20:22" x14ac:dyDescent="0.3">
      <c r="T237" s="85" t="s">
        <v>697</v>
      </c>
      <c r="U237" s="85">
        <v>60</v>
      </c>
      <c r="V237" s="85">
        <v>54.578192079796963</v>
      </c>
    </row>
    <row r="238" spans="20:22" x14ac:dyDescent="0.3">
      <c r="T238" s="85" t="s">
        <v>697</v>
      </c>
      <c r="U238" s="85">
        <v>60</v>
      </c>
      <c r="V238" s="85">
        <v>54.578192079796963</v>
      </c>
    </row>
    <row r="239" spans="20:22" x14ac:dyDescent="0.3">
      <c r="T239" s="85" t="s">
        <v>697</v>
      </c>
      <c r="U239" s="85">
        <v>60</v>
      </c>
      <c r="V239" s="85">
        <v>54.578192079796963</v>
      </c>
    </row>
    <row r="240" spans="20:22" x14ac:dyDescent="0.3">
      <c r="T240" s="85" t="s">
        <v>697</v>
      </c>
      <c r="U240" s="85">
        <v>60</v>
      </c>
      <c r="V240" s="85">
        <v>54.578192079796963</v>
      </c>
    </row>
    <row r="241" spans="20:22" x14ac:dyDescent="0.3">
      <c r="T241" s="85" t="s">
        <v>697</v>
      </c>
      <c r="U241" s="85">
        <v>60</v>
      </c>
      <c r="V241" s="85">
        <v>54.578192079796963</v>
      </c>
    </row>
    <row r="242" spans="20:22" x14ac:dyDescent="0.3">
      <c r="T242" s="85" t="s">
        <v>697</v>
      </c>
      <c r="U242" s="85">
        <v>60</v>
      </c>
      <c r="V242" s="85">
        <v>54.578192079796963</v>
      </c>
    </row>
    <row r="243" spans="20:22" x14ac:dyDescent="0.3">
      <c r="T243" s="85" t="s">
        <v>697</v>
      </c>
      <c r="U243" s="85">
        <v>60</v>
      </c>
      <c r="V243" s="85">
        <v>54.578192079796963</v>
      </c>
    </row>
    <row r="244" spans="20:22" x14ac:dyDescent="0.3">
      <c r="T244" s="85" t="s">
        <v>697</v>
      </c>
      <c r="U244" s="85">
        <v>60</v>
      </c>
      <c r="V244" s="85">
        <v>54.578192079796963</v>
      </c>
    </row>
    <row r="245" spans="20:22" x14ac:dyDescent="0.3">
      <c r="T245" s="85" t="s">
        <v>697</v>
      </c>
      <c r="U245" s="85">
        <v>60</v>
      </c>
      <c r="V245" s="85">
        <v>54.578192079796963</v>
      </c>
    </row>
    <row r="246" spans="20:22" x14ac:dyDescent="0.3">
      <c r="T246" s="85" t="s">
        <v>698</v>
      </c>
      <c r="U246" s="85">
        <v>60</v>
      </c>
      <c r="V246" s="85">
        <v>51.023648078706017</v>
      </c>
    </row>
    <row r="247" spans="20:22" x14ac:dyDescent="0.3">
      <c r="T247" s="85" t="s">
        <v>698</v>
      </c>
      <c r="U247" s="85">
        <v>60</v>
      </c>
      <c r="V247" s="85">
        <v>51.023648078706017</v>
      </c>
    </row>
    <row r="248" spans="20:22" x14ac:dyDescent="0.3">
      <c r="T248" s="85" t="s">
        <v>698</v>
      </c>
      <c r="U248" s="85">
        <v>60</v>
      </c>
      <c r="V248" s="85">
        <v>51.023648078706017</v>
      </c>
    </row>
    <row r="249" spans="20:22" x14ac:dyDescent="0.3">
      <c r="T249" s="85" t="s">
        <v>698</v>
      </c>
      <c r="U249" s="85">
        <v>60</v>
      </c>
      <c r="V249" s="85">
        <v>51.023648078706017</v>
      </c>
    </row>
    <row r="250" spans="20:22" x14ac:dyDescent="0.3">
      <c r="T250" s="85" t="s">
        <v>698</v>
      </c>
      <c r="U250" s="85">
        <v>60</v>
      </c>
      <c r="V250" s="85">
        <v>51.023648078706017</v>
      </c>
    </row>
    <row r="251" spans="20:22" x14ac:dyDescent="0.3">
      <c r="T251" s="85" t="s">
        <v>698</v>
      </c>
      <c r="U251" s="85">
        <v>60</v>
      </c>
      <c r="V251" s="85">
        <v>51.023648078706017</v>
      </c>
    </row>
    <row r="252" spans="20:22" x14ac:dyDescent="0.3">
      <c r="T252" s="85" t="s">
        <v>698</v>
      </c>
      <c r="U252" s="85">
        <v>60</v>
      </c>
      <c r="V252" s="85">
        <v>51.023648078706017</v>
      </c>
    </row>
    <row r="253" spans="20:22" x14ac:dyDescent="0.3">
      <c r="T253" s="85" t="s">
        <v>697</v>
      </c>
      <c r="U253" s="85">
        <v>61</v>
      </c>
      <c r="V253" s="85">
        <v>55.582145029051809</v>
      </c>
    </row>
    <row r="254" spans="20:22" x14ac:dyDescent="0.3">
      <c r="T254" s="85" t="s">
        <v>697</v>
      </c>
      <c r="U254" s="85">
        <v>61</v>
      </c>
      <c r="V254" s="85">
        <v>55.582145029051809</v>
      </c>
    </row>
    <row r="255" spans="20:22" x14ac:dyDescent="0.3">
      <c r="T255" s="85" t="s">
        <v>697</v>
      </c>
      <c r="U255" s="85">
        <v>61</v>
      </c>
      <c r="V255" s="85">
        <v>55.582145029051809</v>
      </c>
    </row>
    <row r="256" spans="20:22" x14ac:dyDescent="0.3">
      <c r="T256" s="85" t="s">
        <v>697</v>
      </c>
      <c r="U256" s="85">
        <v>61</v>
      </c>
      <c r="V256" s="85">
        <v>55.582145029051809</v>
      </c>
    </row>
    <row r="257" spans="20:22" x14ac:dyDescent="0.3">
      <c r="T257" s="85" t="s">
        <v>697</v>
      </c>
      <c r="U257" s="85">
        <v>61</v>
      </c>
      <c r="V257" s="85">
        <v>55.582145029051809</v>
      </c>
    </row>
    <row r="258" spans="20:22" x14ac:dyDescent="0.3">
      <c r="T258" s="85" t="s">
        <v>697</v>
      </c>
      <c r="U258" s="85">
        <v>61</v>
      </c>
      <c r="V258" s="85">
        <v>55.582145029051809</v>
      </c>
    </row>
    <row r="259" spans="20:22" x14ac:dyDescent="0.3">
      <c r="T259" s="85" t="s">
        <v>697</v>
      </c>
      <c r="U259" s="85">
        <v>61</v>
      </c>
      <c r="V259" s="85">
        <v>55.582145029051809</v>
      </c>
    </row>
    <row r="260" spans="20:22" x14ac:dyDescent="0.3">
      <c r="T260" s="85" t="s">
        <v>697</v>
      </c>
      <c r="U260" s="85">
        <v>61</v>
      </c>
      <c r="V260" s="85">
        <v>55.582145029051809</v>
      </c>
    </row>
    <row r="261" spans="20:22" x14ac:dyDescent="0.3">
      <c r="T261" s="85" t="s">
        <v>698</v>
      </c>
      <c r="U261" s="85">
        <v>61</v>
      </c>
      <c r="V261" s="85">
        <v>52.114201260595422</v>
      </c>
    </row>
    <row r="262" spans="20:22" x14ac:dyDescent="0.3">
      <c r="T262" s="85" t="s">
        <v>698</v>
      </c>
      <c r="U262" s="85">
        <v>61</v>
      </c>
      <c r="V262" s="85">
        <v>52.114201260595422</v>
      </c>
    </row>
    <row r="263" spans="20:22" x14ac:dyDescent="0.3">
      <c r="T263" s="85" t="s">
        <v>698</v>
      </c>
      <c r="U263" s="85">
        <v>61</v>
      </c>
      <c r="V263" s="85">
        <v>52.114201260595422</v>
      </c>
    </row>
    <row r="264" spans="20:22" x14ac:dyDescent="0.3">
      <c r="T264" s="85" t="s">
        <v>698</v>
      </c>
      <c r="U264" s="85">
        <v>61</v>
      </c>
      <c r="V264" s="85">
        <v>52.114201260595422</v>
      </c>
    </row>
    <row r="265" spans="20:22" x14ac:dyDescent="0.3">
      <c r="T265" s="85" t="s">
        <v>698</v>
      </c>
      <c r="U265" s="85">
        <v>61</v>
      </c>
      <c r="V265" s="85">
        <v>52.114201260595422</v>
      </c>
    </row>
    <row r="266" spans="20:22" x14ac:dyDescent="0.3">
      <c r="T266" s="85" t="s">
        <v>698</v>
      </c>
      <c r="U266" s="85">
        <v>61</v>
      </c>
      <c r="V266" s="85">
        <v>52.114201260595422</v>
      </c>
    </row>
    <row r="267" spans="20:22" x14ac:dyDescent="0.3">
      <c r="T267" s="85" t="s">
        <v>698</v>
      </c>
      <c r="U267" s="85">
        <v>61</v>
      </c>
      <c r="V267" s="85">
        <v>52.114201260595422</v>
      </c>
    </row>
    <row r="268" spans="20:22" x14ac:dyDescent="0.3">
      <c r="T268" s="85" t="s">
        <v>697</v>
      </c>
      <c r="U268" s="85">
        <v>62</v>
      </c>
      <c r="V268" s="85">
        <v>56.586097978306654</v>
      </c>
    </row>
    <row r="269" spans="20:22" x14ac:dyDescent="0.3">
      <c r="T269" s="85" t="s">
        <v>697</v>
      </c>
      <c r="U269" s="85">
        <v>62</v>
      </c>
      <c r="V269" s="85">
        <v>56.586097978306654</v>
      </c>
    </row>
    <row r="270" spans="20:22" x14ac:dyDescent="0.3">
      <c r="T270" s="85" t="s">
        <v>697</v>
      </c>
      <c r="U270" s="85">
        <v>62</v>
      </c>
      <c r="V270" s="85">
        <v>56.586097978306654</v>
      </c>
    </row>
    <row r="271" spans="20:22" x14ac:dyDescent="0.3">
      <c r="T271" s="85" t="s">
        <v>697</v>
      </c>
      <c r="U271" s="85">
        <v>62</v>
      </c>
      <c r="V271" s="85">
        <v>56.586097978306654</v>
      </c>
    </row>
    <row r="272" spans="20:22" x14ac:dyDescent="0.3">
      <c r="T272" s="85" t="s">
        <v>697</v>
      </c>
      <c r="U272" s="85">
        <v>62</v>
      </c>
      <c r="V272" s="85">
        <v>56.586097978306654</v>
      </c>
    </row>
    <row r="273" spans="20:22" x14ac:dyDescent="0.3">
      <c r="T273" s="85" t="s">
        <v>697</v>
      </c>
      <c r="U273" s="85">
        <v>62</v>
      </c>
      <c r="V273" s="85">
        <v>56.586097978306654</v>
      </c>
    </row>
    <row r="274" spans="20:22" x14ac:dyDescent="0.3">
      <c r="T274" s="85" t="s">
        <v>697</v>
      </c>
      <c r="U274" s="85">
        <v>62</v>
      </c>
      <c r="V274" s="85">
        <v>56.586097978306654</v>
      </c>
    </row>
    <row r="275" spans="20:22" x14ac:dyDescent="0.3">
      <c r="T275" s="85" t="s">
        <v>697</v>
      </c>
      <c r="U275" s="85">
        <v>62</v>
      </c>
      <c r="V275" s="85">
        <v>56.586097978306654</v>
      </c>
    </row>
    <row r="276" spans="20:22" x14ac:dyDescent="0.3">
      <c r="T276" s="85" t="s">
        <v>697</v>
      </c>
      <c r="U276" s="85">
        <v>62</v>
      </c>
      <c r="V276" s="85">
        <v>56.586097978306654</v>
      </c>
    </row>
    <row r="277" spans="20:22" x14ac:dyDescent="0.3">
      <c r="T277" s="85" t="s">
        <v>697</v>
      </c>
      <c r="U277" s="85">
        <v>62</v>
      </c>
      <c r="V277" s="85">
        <v>56.586097978306654</v>
      </c>
    </row>
    <row r="278" spans="20:22" x14ac:dyDescent="0.3">
      <c r="T278" s="85" t="s">
        <v>698</v>
      </c>
      <c r="U278" s="85">
        <v>62</v>
      </c>
      <c r="V278" s="85">
        <v>53.204754442484834</v>
      </c>
    </row>
    <row r="279" spans="20:22" x14ac:dyDescent="0.3">
      <c r="T279" s="85" t="s">
        <v>698</v>
      </c>
      <c r="U279" s="85">
        <v>62</v>
      </c>
      <c r="V279" s="85">
        <v>53.204754442484834</v>
      </c>
    </row>
    <row r="280" spans="20:22" x14ac:dyDescent="0.3">
      <c r="T280" s="85" t="s">
        <v>698</v>
      </c>
      <c r="U280" s="85">
        <v>62</v>
      </c>
      <c r="V280" s="85">
        <v>53.204754442484834</v>
      </c>
    </row>
    <row r="281" spans="20:22" x14ac:dyDescent="0.3">
      <c r="T281" s="85" t="s">
        <v>698</v>
      </c>
      <c r="U281" s="85">
        <v>62</v>
      </c>
      <c r="V281" s="85">
        <v>53.204754442484834</v>
      </c>
    </row>
    <row r="282" spans="20:22" x14ac:dyDescent="0.3">
      <c r="T282" s="85" t="s">
        <v>697</v>
      </c>
      <c r="U282" s="85">
        <v>63</v>
      </c>
      <c r="V282" s="85">
        <v>57.590050927561499</v>
      </c>
    </row>
    <row r="283" spans="20:22" x14ac:dyDescent="0.3">
      <c r="T283" s="85" t="s">
        <v>697</v>
      </c>
      <c r="U283" s="85">
        <v>63</v>
      </c>
      <c r="V283" s="85">
        <v>57.590050927561499</v>
      </c>
    </row>
    <row r="284" spans="20:22" x14ac:dyDescent="0.3">
      <c r="T284" s="85" t="s">
        <v>697</v>
      </c>
      <c r="U284" s="85">
        <v>63</v>
      </c>
      <c r="V284" s="85">
        <v>57.590050927561499</v>
      </c>
    </row>
    <row r="285" spans="20:22" x14ac:dyDescent="0.3">
      <c r="T285" s="85" t="s">
        <v>697</v>
      </c>
      <c r="U285" s="85">
        <v>63</v>
      </c>
      <c r="V285" s="85">
        <v>57.590050927561499</v>
      </c>
    </row>
    <row r="286" spans="20:22" x14ac:dyDescent="0.3">
      <c r="T286" s="85" t="s">
        <v>697</v>
      </c>
      <c r="U286" s="85">
        <v>63</v>
      </c>
      <c r="V286" s="85">
        <v>57.590050927561499</v>
      </c>
    </row>
    <row r="287" spans="20:22" x14ac:dyDescent="0.3">
      <c r="T287" s="85" t="s">
        <v>697</v>
      </c>
      <c r="U287" s="85">
        <v>63</v>
      </c>
      <c r="V287" s="85">
        <v>57.590050927561499</v>
      </c>
    </row>
    <row r="288" spans="20:22" x14ac:dyDescent="0.3">
      <c r="T288" s="85" t="s">
        <v>697</v>
      </c>
      <c r="U288" s="85">
        <v>63</v>
      </c>
      <c r="V288" s="85">
        <v>57.590050927561499</v>
      </c>
    </row>
    <row r="289" spans="20:22" x14ac:dyDescent="0.3">
      <c r="T289" s="85" t="s">
        <v>697</v>
      </c>
      <c r="U289" s="85">
        <v>63</v>
      </c>
      <c r="V289" s="85">
        <v>57.590050927561499</v>
      </c>
    </row>
    <row r="290" spans="20:22" x14ac:dyDescent="0.3">
      <c r="T290" s="85" t="s">
        <v>697</v>
      </c>
      <c r="U290" s="85">
        <v>63</v>
      </c>
      <c r="V290" s="85">
        <v>57.590050927561499</v>
      </c>
    </row>
    <row r="291" spans="20:22" x14ac:dyDescent="0.3">
      <c r="T291" s="85" t="s">
        <v>697</v>
      </c>
      <c r="U291" s="85">
        <v>63</v>
      </c>
      <c r="V291" s="85">
        <v>57.590050927561499</v>
      </c>
    </row>
    <row r="292" spans="20:22" x14ac:dyDescent="0.3">
      <c r="T292" s="85" t="s">
        <v>698</v>
      </c>
      <c r="U292" s="85">
        <v>63</v>
      </c>
      <c r="V292" s="85">
        <v>54.295307624374246</v>
      </c>
    </row>
    <row r="293" spans="20:22" x14ac:dyDescent="0.3">
      <c r="T293" s="85" t="s">
        <v>698</v>
      </c>
      <c r="U293" s="85">
        <v>63</v>
      </c>
      <c r="V293" s="85">
        <v>54.295307624374246</v>
      </c>
    </row>
    <row r="294" spans="20:22" x14ac:dyDescent="0.3">
      <c r="T294" s="85" t="s">
        <v>698</v>
      </c>
      <c r="U294" s="85">
        <v>63</v>
      </c>
      <c r="V294" s="85">
        <v>54.295307624374246</v>
      </c>
    </row>
    <row r="295" spans="20:22" x14ac:dyDescent="0.3">
      <c r="T295" s="85" t="s">
        <v>698</v>
      </c>
      <c r="U295" s="85">
        <v>63</v>
      </c>
      <c r="V295" s="85">
        <v>54.295307624374246</v>
      </c>
    </row>
    <row r="296" spans="20:22" x14ac:dyDescent="0.3">
      <c r="T296" s="85" t="s">
        <v>698</v>
      </c>
      <c r="U296" s="85">
        <v>63</v>
      </c>
      <c r="V296" s="85">
        <v>54.295307624374246</v>
      </c>
    </row>
    <row r="297" spans="20:22" x14ac:dyDescent="0.3">
      <c r="T297" s="85" t="s">
        <v>698</v>
      </c>
      <c r="U297" s="85">
        <v>63</v>
      </c>
      <c r="V297" s="85">
        <v>54.295307624374246</v>
      </c>
    </row>
    <row r="298" spans="20:22" x14ac:dyDescent="0.3">
      <c r="T298" s="85" t="s">
        <v>697</v>
      </c>
      <c r="U298" s="85">
        <v>64</v>
      </c>
      <c r="V298" s="85">
        <v>58.594003876816345</v>
      </c>
    </row>
    <row r="299" spans="20:22" x14ac:dyDescent="0.3">
      <c r="T299" s="85" t="s">
        <v>697</v>
      </c>
      <c r="U299" s="85">
        <v>64</v>
      </c>
      <c r="V299" s="85">
        <v>58.594003876816345</v>
      </c>
    </row>
    <row r="300" spans="20:22" x14ac:dyDescent="0.3">
      <c r="T300" s="85" t="s">
        <v>697</v>
      </c>
      <c r="U300" s="85">
        <v>64</v>
      </c>
      <c r="V300" s="85">
        <v>58.594003876816345</v>
      </c>
    </row>
    <row r="301" spans="20:22" x14ac:dyDescent="0.3">
      <c r="T301" s="85" t="s">
        <v>697</v>
      </c>
      <c r="U301" s="85">
        <v>64</v>
      </c>
      <c r="V301" s="85">
        <v>58.594003876816345</v>
      </c>
    </row>
    <row r="302" spans="20:22" x14ac:dyDescent="0.3">
      <c r="T302" s="85" t="s">
        <v>697</v>
      </c>
      <c r="U302" s="85">
        <v>64</v>
      </c>
      <c r="V302" s="85">
        <v>58.594003876816345</v>
      </c>
    </row>
    <row r="303" spans="20:22" x14ac:dyDescent="0.3">
      <c r="T303" s="85" t="s">
        <v>697</v>
      </c>
      <c r="U303" s="85">
        <v>64</v>
      </c>
      <c r="V303" s="85">
        <v>58.594003876816345</v>
      </c>
    </row>
    <row r="304" spans="20:22" x14ac:dyDescent="0.3">
      <c r="T304" s="85" t="s">
        <v>698</v>
      </c>
      <c r="U304" s="85">
        <v>64</v>
      </c>
      <c r="V304" s="85">
        <v>55.385860806263658</v>
      </c>
    </row>
    <row r="305" spans="20:22" x14ac:dyDescent="0.3">
      <c r="T305" s="85" t="s">
        <v>698</v>
      </c>
      <c r="U305" s="85">
        <v>64</v>
      </c>
      <c r="V305" s="85">
        <v>55.385860806263658</v>
      </c>
    </row>
    <row r="306" spans="20:22" x14ac:dyDescent="0.3">
      <c r="T306" s="85" t="s">
        <v>698</v>
      </c>
      <c r="U306" s="85">
        <v>64</v>
      </c>
      <c r="V306" s="85">
        <v>55.385860806263658</v>
      </c>
    </row>
    <row r="307" spans="20:22" x14ac:dyDescent="0.3">
      <c r="T307" s="85" t="s">
        <v>698</v>
      </c>
      <c r="U307" s="85">
        <v>64</v>
      </c>
      <c r="V307" s="85">
        <v>55.385860806263658</v>
      </c>
    </row>
    <row r="308" spans="20:22" x14ac:dyDescent="0.3">
      <c r="T308" s="85" t="s">
        <v>698</v>
      </c>
      <c r="U308" s="85">
        <v>64</v>
      </c>
      <c r="V308" s="85">
        <v>55.385860806263658</v>
      </c>
    </row>
    <row r="309" spans="20:22" x14ac:dyDescent="0.3">
      <c r="T309" s="85" t="s">
        <v>698</v>
      </c>
      <c r="U309" s="85">
        <v>64</v>
      </c>
      <c r="V309" s="85">
        <v>55.385860806263658</v>
      </c>
    </row>
    <row r="310" spans="20:22" x14ac:dyDescent="0.3">
      <c r="T310" s="85" t="s">
        <v>697</v>
      </c>
      <c r="U310" s="85">
        <v>65</v>
      </c>
      <c r="V310" s="85">
        <v>59.59795682607119</v>
      </c>
    </row>
    <row r="311" spans="20:22" x14ac:dyDescent="0.3">
      <c r="T311" s="85" t="s">
        <v>697</v>
      </c>
      <c r="U311" s="85">
        <v>65</v>
      </c>
      <c r="V311" s="85">
        <v>59.59795682607119</v>
      </c>
    </row>
    <row r="312" spans="20:22" x14ac:dyDescent="0.3">
      <c r="T312" s="85" t="s">
        <v>697</v>
      </c>
      <c r="U312" s="85">
        <v>65</v>
      </c>
      <c r="V312" s="85">
        <v>59.59795682607119</v>
      </c>
    </row>
    <row r="313" spans="20:22" x14ac:dyDescent="0.3">
      <c r="T313" s="85" t="s">
        <v>697</v>
      </c>
      <c r="U313" s="85">
        <v>65</v>
      </c>
      <c r="V313" s="85">
        <v>59.59795682607119</v>
      </c>
    </row>
    <row r="314" spans="20:22" x14ac:dyDescent="0.3">
      <c r="T314" s="85" t="s">
        <v>697</v>
      </c>
      <c r="U314" s="85">
        <v>65</v>
      </c>
      <c r="V314" s="85">
        <v>59.59795682607119</v>
      </c>
    </row>
    <row r="315" spans="20:22" x14ac:dyDescent="0.3">
      <c r="T315" s="85" t="s">
        <v>697</v>
      </c>
      <c r="U315" s="85">
        <v>65</v>
      </c>
      <c r="V315" s="85">
        <v>59.59795682607119</v>
      </c>
    </row>
    <row r="316" spans="20:22" x14ac:dyDescent="0.3">
      <c r="T316" s="85" t="s">
        <v>697</v>
      </c>
      <c r="U316" s="85">
        <v>65</v>
      </c>
      <c r="V316" s="85">
        <v>59.59795682607119</v>
      </c>
    </row>
    <row r="317" spans="20:22" x14ac:dyDescent="0.3">
      <c r="T317" s="85" t="s">
        <v>698</v>
      </c>
      <c r="U317" s="85">
        <v>65</v>
      </c>
      <c r="V317" s="85">
        <v>56.476413988153062</v>
      </c>
    </row>
    <row r="318" spans="20:22" x14ac:dyDescent="0.3">
      <c r="T318" s="85" t="s">
        <v>698</v>
      </c>
      <c r="U318" s="85">
        <v>65</v>
      </c>
      <c r="V318" s="85">
        <v>56.476413988153062</v>
      </c>
    </row>
    <row r="319" spans="20:22" x14ac:dyDescent="0.3">
      <c r="T319" s="85" t="s">
        <v>698</v>
      </c>
      <c r="U319" s="85">
        <v>65</v>
      </c>
      <c r="V319" s="85">
        <v>56.476413988153062</v>
      </c>
    </row>
    <row r="320" spans="20:22" x14ac:dyDescent="0.3">
      <c r="T320" s="85" t="s">
        <v>698</v>
      </c>
      <c r="U320" s="85">
        <v>65</v>
      </c>
      <c r="V320" s="85">
        <v>56.476413988153062</v>
      </c>
    </row>
    <row r="321" spans="20:22" x14ac:dyDescent="0.3">
      <c r="T321" s="85" t="s">
        <v>698</v>
      </c>
      <c r="U321" s="85">
        <v>65</v>
      </c>
      <c r="V321" s="85">
        <v>56.476413988153062</v>
      </c>
    </row>
    <row r="322" spans="20:22" x14ac:dyDescent="0.3">
      <c r="T322" s="85" t="s">
        <v>698</v>
      </c>
      <c r="U322" s="85">
        <v>65</v>
      </c>
      <c r="V322" s="85">
        <v>56.476413988153062</v>
      </c>
    </row>
    <row r="323" spans="20:22" x14ac:dyDescent="0.3">
      <c r="T323" s="85" t="s">
        <v>698</v>
      </c>
      <c r="U323" s="85">
        <v>65</v>
      </c>
      <c r="V323" s="85">
        <v>56.476413988153062</v>
      </c>
    </row>
    <row r="324" spans="20:22" x14ac:dyDescent="0.3">
      <c r="T324" s="85" t="s">
        <v>698</v>
      </c>
      <c r="U324" s="85">
        <v>65</v>
      </c>
      <c r="V324" s="85">
        <v>56.476413988153062</v>
      </c>
    </row>
    <row r="325" spans="20:22" x14ac:dyDescent="0.3">
      <c r="T325" s="85" t="s">
        <v>697</v>
      </c>
      <c r="U325" s="85">
        <v>66</v>
      </c>
      <c r="V325" s="85">
        <v>60.601909775326035</v>
      </c>
    </row>
    <row r="326" spans="20:22" x14ac:dyDescent="0.3">
      <c r="T326" s="85" t="s">
        <v>697</v>
      </c>
      <c r="U326" s="85">
        <v>66</v>
      </c>
      <c r="V326" s="85">
        <v>60.601909775326035</v>
      </c>
    </row>
    <row r="327" spans="20:22" x14ac:dyDescent="0.3">
      <c r="T327" s="85" t="s">
        <v>697</v>
      </c>
      <c r="U327" s="85">
        <v>66</v>
      </c>
      <c r="V327" s="85">
        <v>60.601909775326035</v>
      </c>
    </row>
    <row r="328" spans="20:22" x14ac:dyDescent="0.3">
      <c r="T328" s="85" t="s">
        <v>697</v>
      </c>
      <c r="U328" s="85">
        <v>66</v>
      </c>
      <c r="V328" s="85">
        <v>60.601909775326035</v>
      </c>
    </row>
    <row r="329" spans="20:22" x14ac:dyDescent="0.3">
      <c r="T329" s="85" t="s">
        <v>697</v>
      </c>
      <c r="U329" s="85">
        <v>66</v>
      </c>
      <c r="V329" s="85">
        <v>60.601909775326035</v>
      </c>
    </row>
    <row r="330" spans="20:22" x14ac:dyDescent="0.3">
      <c r="T330" s="85" t="s">
        <v>697</v>
      </c>
      <c r="U330" s="85">
        <v>66</v>
      </c>
      <c r="V330" s="85">
        <v>60.601909775326035</v>
      </c>
    </row>
    <row r="331" spans="20:22" x14ac:dyDescent="0.3">
      <c r="T331" s="85" t="s">
        <v>698</v>
      </c>
      <c r="U331" s="85">
        <v>66</v>
      </c>
      <c r="V331" s="85">
        <v>57.566967170042474</v>
      </c>
    </row>
    <row r="332" spans="20:22" x14ac:dyDescent="0.3">
      <c r="T332" s="85" t="s">
        <v>698</v>
      </c>
      <c r="U332" s="85">
        <v>66</v>
      </c>
      <c r="V332" s="85">
        <v>57.566967170042474</v>
      </c>
    </row>
    <row r="333" spans="20:22" x14ac:dyDescent="0.3">
      <c r="T333" s="85" t="s">
        <v>698</v>
      </c>
      <c r="U333" s="85">
        <v>66</v>
      </c>
      <c r="V333" s="85">
        <v>57.566967170042474</v>
      </c>
    </row>
    <row r="334" spans="20:22" x14ac:dyDescent="0.3">
      <c r="T334" s="85" t="s">
        <v>698</v>
      </c>
      <c r="U334" s="85">
        <v>66</v>
      </c>
      <c r="V334" s="85">
        <v>57.566967170042474</v>
      </c>
    </row>
    <row r="335" spans="20:22" x14ac:dyDescent="0.3">
      <c r="T335" s="85" t="s">
        <v>698</v>
      </c>
      <c r="U335" s="85">
        <v>66</v>
      </c>
      <c r="V335" s="85">
        <v>57.566967170042474</v>
      </c>
    </row>
    <row r="336" spans="20:22" x14ac:dyDescent="0.3">
      <c r="T336" s="85" t="s">
        <v>698</v>
      </c>
      <c r="U336" s="85">
        <v>66</v>
      </c>
      <c r="V336" s="85">
        <v>57.566967170042474</v>
      </c>
    </row>
    <row r="337" spans="20:22" x14ac:dyDescent="0.3">
      <c r="T337" s="85" t="s">
        <v>698</v>
      </c>
      <c r="U337" s="85">
        <v>66</v>
      </c>
      <c r="V337" s="85">
        <v>57.566967170042474</v>
      </c>
    </row>
    <row r="338" spans="20:22" x14ac:dyDescent="0.3">
      <c r="T338" s="85" t="s">
        <v>697</v>
      </c>
      <c r="U338" s="85">
        <v>67</v>
      </c>
      <c r="V338" s="85">
        <v>61.605862724580881</v>
      </c>
    </row>
    <row r="339" spans="20:22" x14ac:dyDescent="0.3">
      <c r="T339" s="85" t="s">
        <v>697</v>
      </c>
      <c r="U339" s="85">
        <v>67</v>
      </c>
      <c r="V339" s="85">
        <v>61.605862724580881</v>
      </c>
    </row>
    <row r="340" spans="20:22" x14ac:dyDescent="0.3">
      <c r="T340" s="85" t="s">
        <v>697</v>
      </c>
      <c r="U340" s="85">
        <v>67</v>
      </c>
      <c r="V340" s="85">
        <v>61.605862724580881</v>
      </c>
    </row>
    <row r="341" spans="20:22" x14ac:dyDescent="0.3">
      <c r="T341" s="85" t="s">
        <v>697</v>
      </c>
      <c r="U341" s="85">
        <v>67</v>
      </c>
      <c r="V341" s="85">
        <v>61.605862724580881</v>
      </c>
    </row>
    <row r="342" spans="20:22" x14ac:dyDescent="0.3">
      <c r="T342" s="85" t="s">
        <v>697</v>
      </c>
      <c r="U342" s="85">
        <v>67</v>
      </c>
      <c r="V342" s="85">
        <v>61.605862724580881</v>
      </c>
    </row>
    <row r="343" spans="20:22" x14ac:dyDescent="0.3">
      <c r="T343" s="85" t="s">
        <v>697</v>
      </c>
      <c r="U343" s="85">
        <v>67</v>
      </c>
      <c r="V343" s="85">
        <v>61.605862724580881</v>
      </c>
    </row>
    <row r="344" spans="20:22" x14ac:dyDescent="0.3">
      <c r="T344" s="85" t="s">
        <v>697</v>
      </c>
      <c r="U344" s="85">
        <v>67</v>
      </c>
      <c r="V344" s="85">
        <v>61.605862724580881</v>
      </c>
    </row>
    <row r="345" spans="20:22" x14ac:dyDescent="0.3">
      <c r="T345" s="85" t="s">
        <v>697</v>
      </c>
      <c r="U345" s="85">
        <v>67</v>
      </c>
      <c r="V345" s="85">
        <v>61.605862724580881</v>
      </c>
    </row>
    <row r="346" spans="20:22" x14ac:dyDescent="0.3">
      <c r="T346" s="85" t="s">
        <v>697</v>
      </c>
      <c r="U346" s="85">
        <v>67</v>
      </c>
      <c r="V346" s="85">
        <v>61.605862724580881</v>
      </c>
    </row>
    <row r="347" spans="20:22" x14ac:dyDescent="0.3">
      <c r="T347" s="85" t="s">
        <v>697</v>
      </c>
      <c r="U347" s="85">
        <v>67</v>
      </c>
      <c r="V347" s="85">
        <v>61.605862724580881</v>
      </c>
    </row>
    <row r="348" spans="20:22" x14ac:dyDescent="0.3">
      <c r="T348" s="85" t="s">
        <v>698</v>
      </c>
      <c r="U348" s="85">
        <v>67</v>
      </c>
      <c r="V348" s="85">
        <v>58.657520351931886</v>
      </c>
    </row>
    <row r="349" spans="20:22" x14ac:dyDescent="0.3">
      <c r="T349" s="85" t="s">
        <v>698</v>
      </c>
      <c r="U349" s="85">
        <v>67</v>
      </c>
      <c r="V349" s="85">
        <v>58.657520351931886</v>
      </c>
    </row>
    <row r="350" spans="20:22" x14ac:dyDescent="0.3">
      <c r="T350" s="85" t="s">
        <v>698</v>
      </c>
      <c r="U350" s="85">
        <v>67</v>
      </c>
      <c r="V350" s="85">
        <v>58.657520351931886</v>
      </c>
    </row>
    <row r="351" spans="20:22" x14ac:dyDescent="0.3">
      <c r="T351" s="85" t="s">
        <v>697</v>
      </c>
      <c r="U351" s="85">
        <v>68</v>
      </c>
      <c r="V351" s="85">
        <v>62.609815673835726</v>
      </c>
    </row>
    <row r="352" spans="20:22" x14ac:dyDescent="0.3">
      <c r="T352" s="85" t="s">
        <v>697</v>
      </c>
      <c r="U352" s="85">
        <v>68</v>
      </c>
      <c r="V352" s="85">
        <v>62.609815673835726</v>
      </c>
    </row>
    <row r="353" spans="20:22" x14ac:dyDescent="0.3">
      <c r="T353" s="85" t="s">
        <v>697</v>
      </c>
      <c r="U353" s="85">
        <v>68</v>
      </c>
      <c r="V353" s="85">
        <v>62.609815673835726</v>
      </c>
    </row>
    <row r="354" spans="20:22" x14ac:dyDescent="0.3">
      <c r="T354" s="85" t="s">
        <v>697</v>
      </c>
      <c r="U354" s="85">
        <v>68</v>
      </c>
      <c r="V354" s="85">
        <v>62.609815673835726</v>
      </c>
    </row>
    <row r="355" spans="20:22" x14ac:dyDescent="0.3">
      <c r="T355" s="85" t="s">
        <v>697</v>
      </c>
      <c r="U355" s="85">
        <v>68</v>
      </c>
      <c r="V355" s="85">
        <v>62.609815673835726</v>
      </c>
    </row>
    <row r="356" spans="20:22" x14ac:dyDescent="0.3">
      <c r="T356" s="85" t="s">
        <v>697</v>
      </c>
      <c r="U356" s="85">
        <v>68</v>
      </c>
      <c r="V356" s="85">
        <v>62.609815673835726</v>
      </c>
    </row>
    <row r="357" spans="20:22" x14ac:dyDescent="0.3">
      <c r="T357" s="85" t="s">
        <v>698</v>
      </c>
      <c r="U357" s="85">
        <v>68</v>
      </c>
      <c r="V357" s="85">
        <v>59.748073533821298</v>
      </c>
    </row>
    <row r="358" spans="20:22" x14ac:dyDescent="0.3">
      <c r="T358" s="85" t="s">
        <v>698</v>
      </c>
      <c r="U358" s="85">
        <v>68</v>
      </c>
      <c r="V358" s="85">
        <v>59.748073533821298</v>
      </c>
    </row>
    <row r="359" spans="20:22" x14ac:dyDescent="0.3">
      <c r="T359" s="85" t="s">
        <v>698</v>
      </c>
      <c r="U359" s="85">
        <v>68</v>
      </c>
      <c r="V359" s="85">
        <v>59.748073533821298</v>
      </c>
    </row>
    <row r="360" spans="20:22" x14ac:dyDescent="0.3">
      <c r="T360" s="85" t="s">
        <v>698</v>
      </c>
      <c r="U360" s="85">
        <v>68</v>
      </c>
      <c r="V360" s="85">
        <v>59.748073533821298</v>
      </c>
    </row>
    <row r="361" spans="20:22" x14ac:dyDescent="0.3">
      <c r="T361" s="85" t="s">
        <v>698</v>
      </c>
      <c r="U361" s="85">
        <v>68</v>
      </c>
      <c r="V361" s="85">
        <v>59.748073533821298</v>
      </c>
    </row>
    <row r="362" spans="20:22" x14ac:dyDescent="0.3">
      <c r="T362" s="85" t="s">
        <v>698</v>
      </c>
      <c r="U362" s="85">
        <v>68</v>
      </c>
      <c r="V362" s="85">
        <v>59.748073533821298</v>
      </c>
    </row>
    <row r="363" spans="20:22" x14ac:dyDescent="0.3">
      <c r="T363" s="85" t="s">
        <v>698</v>
      </c>
      <c r="U363" s="85">
        <v>68</v>
      </c>
      <c r="V363" s="85">
        <v>59.748073533821298</v>
      </c>
    </row>
    <row r="364" spans="20:22" x14ac:dyDescent="0.3">
      <c r="T364" s="85" t="s">
        <v>698</v>
      </c>
      <c r="U364" s="85">
        <v>68</v>
      </c>
      <c r="V364" s="85">
        <v>59.748073533821298</v>
      </c>
    </row>
    <row r="365" spans="20:22" x14ac:dyDescent="0.3">
      <c r="T365" s="85" t="s">
        <v>697</v>
      </c>
      <c r="U365" s="85">
        <v>69</v>
      </c>
      <c r="V365" s="85">
        <v>63.613768623090571</v>
      </c>
    </row>
    <row r="366" spans="20:22" x14ac:dyDescent="0.3">
      <c r="T366" s="85" t="s">
        <v>697</v>
      </c>
      <c r="U366" s="85">
        <v>69</v>
      </c>
      <c r="V366" s="85">
        <v>63.613768623090571</v>
      </c>
    </row>
    <row r="367" spans="20:22" x14ac:dyDescent="0.3">
      <c r="T367" s="85" t="s">
        <v>697</v>
      </c>
      <c r="U367" s="85">
        <v>69</v>
      </c>
      <c r="V367" s="85">
        <v>63.613768623090571</v>
      </c>
    </row>
    <row r="368" spans="20:22" x14ac:dyDescent="0.3">
      <c r="T368" s="85" t="s">
        <v>697</v>
      </c>
      <c r="U368" s="85">
        <v>69</v>
      </c>
      <c r="V368" s="85">
        <v>63.613768623090571</v>
      </c>
    </row>
    <row r="369" spans="20:22" x14ac:dyDescent="0.3">
      <c r="T369" s="85" t="s">
        <v>697</v>
      </c>
      <c r="U369" s="85">
        <v>69</v>
      </c>
      <c r="V369" s="85">
        <v>63.613768623090571</v>
      </c>
    </row>
    <row r="370" spans="20:22" x14ac:dyDescent="0.3">
      <c r="T370" s="85" t="s">
        <v>697</v>
      </c>
      <c r="U370" s="85">
        <v>69</v>
      </c>
      <c r="V370" s="85">
        <v>63.613768623090571</v>
      </c>
    </row>
    <row r="371" spans="20:22" x14ac:dyDescent="0.3">
      <c r="T371" s="85" t="s">
        <v>697</v>
      </c>
      <c r="U371" s="85">
        <v>69</v>
      </c>
      <c r="V371" s="85">
        <v>63.613768623090571</v>
      </c>
    </row>
    <row r="372" spans="20:22" x14ac:dyDescent="0.3">
      <c r="T372" s="85" t="s">
        <v>698</v>
      </c>
      <c r="U372" s="85">
        <v>69</v>
      </c>
      <c r="V372" s="85">
        <v>60.838626715710703</v>
      </c>
    </row>
    <row r="373" spans="20:22" x14ac:dyDescent="0.3">
      <c r="T373" s="85" t="s">
        <v>698</v>
      </c>
      <c r="U373" s="85">
        <v>69</v>
      </c>
      <c r="V373" s="85">
        <v>60.838626715710703</v>
      </c>
    </row>
    <row r="374" spans="20:22" x14ac:dyDescent="0.3">
      <c r="T374" s="85" t="s">
        <v>698</v>
      </c>
      <c r="U374" s="85">
        <v>69</v>
      </c>
      <c r="V374" s="85">
        <v>60.838626715710703</v>
      </c>
    </row>
    <row r="375" spans="20:22" x14ac:dyDescent="0.3">
      <c r="T375" s="85" t="s">
        <v>698</v>
      </c>
      <c r="U375" s="85">
        <v>69</v>
      </c>
      <c r="V375" s="85">
        <v>60.838626715710703</v>
      </c>
    </row>
    <row r="376" spans="20:22" x14ac:dyDescent="0.3">
      <c r="T376" s="85" t="s">
        <v>698</v>
      </c>
      <c r="U376" s="85">
        <v>69</v>
      </c>
      <c r="V376" s="85">
        <v>60.838626715710703</v>
      </c>
    </row>
    <row r="377" spans="20:22" x14ac:dyDescent="0.3">
      <c r="T377" s="85" t="s">
        <v>698</v>
      </c>
      <c r="U377" s="85">
        <v>69</v>
      </c>
      <c r="V377" s="85">
        <v>60.838626715710703</v>
      </c>
    </row>
    <row r="378" spans="20:22" x14ac:dyDescent="0.3">
      <c r="T378" s="85" t="s">
        <v>698</v>
      </c>
      <c r="U378" s="85">
        <v>69</v>
      </c>
      <c r="V378" s="85">
        <v>60.838626715710703</v>
      </c>
    </row>
    <row r="379" spans="20:22" x14ac:dyDescent="0.3">
      <c r="T379" s="85" t="s">
        <v>697</v>
      </c>
      <c r="U379" s="85">
        <v>70</v>
      </c>
      <c r="V379" s="85">
        <v>64.617721572345417</v>
      </c>
    </row>
    <row r="380" spans="20:22" x14ac:dyDescent="0.3">
      <c r="T380" s="85" t="s">
        <v>697</v>
      </c>
      <c r="U380" s="85">
        <v>70</v>
      </c>
      <c r="V380" s="85">
        <v>64.617721572345417</v>
      </c>
    </row>
    <row r="381" spans="20:22" x14ac:dyDescent="0.3">
      <c r="T381" s="85" t="s">
        <v>697</v>
      </c>
      <c r="U381" s="85">
        <v>70</v>
      </c>
      <c r="V381" s="85">
        <v>64.617721572345417</v>
      </c>
    </row>
    <row r="382" spans="20:22" x14ac:dyDescent="0.3">
      <c r="T382" s="85" t="s">
        <v>697</v>
      </c>
      <c r="U382" s="85">
        <v>70</v>
      </c>
      <c r="V382" s="85">
        <v>64.617721572345417</v>
      </c>
    </row>
    <row r="383" spans="20:22" x14ac:dyDescent="0.3">
      <c r="T383" s="85" t="s">
        <v>698</v>
      </c>
      <c r="U383" s="85">
        <v>70</v>
      </c>
      <c r="V383" s="85">
        <v>61.929179897600115</v>
      </c>
    </row>
    <row r="384" spans="20:22" x14ac:dyDescent="0.3">
      <c r="T384" s="85" t="s">
        <v>698</v>
      </c>
      <c r="U384" s="85">
        <v>70</v>
      </c>
      <c r="V384" s="85">
        <v>61.929179897600115</v>
      </c>
    </row>
    <row r="385" spans="20:22" x14ac:dyDescent="0.3">
      <c r="T385" s="85" t="s">
        <v>698</v>
      </c>
      <c r="U385" s="85">
        <v>70</v>
      </c>
      <c r="V385" s="85">
        <v>61.929179897600115</v>
      </c>
    </row>
    <row r="386" spans="20:22" x14ac:dyDescent="0.3">
      <c r="T386" s="85" t="s">
        <v>698</v>
      </c>
      <c r="U386" s="85">
        <v>70</v>
      </c>
      <c r="V386" s="85">
        <v>61.929179897600115</v>
      </c>
    </row>
    <row r="387" spans="20:22" x14ac:dyDescent="0.3">
      <c r="T387" s="85" t="s">
        <v>698</v>
      </c>
      <c r="U387" s="85">
        <v>70</v>
      </c>
      <c r="V387" s="85">
        <v>61.929179897600115</v>
      </c>
    </row>
    <row r="388" spans="20:22" x14ac:dyDescent="0.3">
      <c r="T388" s="85" t="s">
        <v>697</v>
      </c>
      <c r="U388" s="85">
        <v>71</v>
      </c>
      <c r="V388" s="85">
        <v>65.621674521600255</v>
      </c>
    </row>
    <row r="389" spans="20:22" x14ac:dyDescent="0.3">
      <c r="T389" s="85" t="s">
        <v>698</v>
      </c>
      <c r="U389" s="85">
        <v>71</v>
      </c>
      <c r="V389" s="85">
        <v>63.019733079489527</v>
      </c>
    </row>
    <row r="390" spans="20:22" x14ac:dyDescent="0.3">
      <c r="T390" s="85" t="s">
        <v>698</v>
      </c>
      <c r="U390" s="85">
        <v>71</v>
      </c>
      <c r="V390" s="85">
        <v>63.019733079489527</v>
      </c>
    </row>
    <row r="391" spans="20:22" x14ac:dyDescent="0.3">
      <c r="T391" s="85" t="s">
        <v>698</v>
      </c>
      <c r="U391" s="85">
        <v>71</v>
      </c>
      <c r="V391" s="85">
        <v>63.019733079489527</v>
      </c>
    </row>
    <row r="392" spans="20:22" x14ac:dyDescent="0.3">
      <c r="T392" s="85" t="s">
        <v>698</v>
      </c>
      <c r="U392" s="85">
        <v>71</v>
      </c>
      <c r="V392" s="85">
        <v>63.019733079489527</v>
      </c>
    </row>
    <row r="393" spans="20:22" x14ac:dyDescent="0.3">
      <c r="T393" s="85" t="s">
        <v>698</v>
      </c>
      <c r="U393" s="85">
        <v>71</v>
      </c>
      <c r="V393" s="85">
        <v>63.019733079489527</v>
      </c>
    </row>
    <row r="394" spans="20:22" x14ac:dyDescent="0.3">
      <c r="T394" s="85" t="s">
        <v>698</v>
      </c>
      <c r="U394" s="85">
        <v>71</v>
      </c>
      <c r="V394" s="85">
        <v>63.019733079489527</v>
      </c>
    </row>
    <row r="395" spans="20:22" x14ac:dyDescent="0.3">
      <c r="T395" s="85" t="s">
        <v>698</v>
      </c>
      <c r="U395" s="85">
        <v>71</v>
      </c>
      <c r="V395" s="85">
        <v>63.019733079489527</v>
      </c>
    </row>
    <row r="396" spans="20:22" x14ac:dyDescent="0.3">
      <c r="T396" s="85" t="s">
        <v>698</v>
      </c>
      <c r="U396" s="85">
        <v>71</v>
      </c>
      <c r="V396" s="85">
        <v>63.019733079489527</v>
      </c>
    </row>
    <row r="397" spans="20:22" x14ac:dyDescent="0.3">
      <c r="T397" s="85" t="s">
        <v>698</v>
      </c>
      <c r="U397" s="85">
        <v>72</v>
      </c>
      <c r="V397" s="85">
        <v>64.110286261378931</v>
      </c>
    </row>
    <row r="398" spans="20:22" x14ac:dyDescent="0.3">
      <c r="T398" s="85" t="s">
        <v>698</v>
      </c>
      <c r="U398" s="85">
        <v>72</v>
      </c>
      <c r="V398" s="85">
        <v>64.110286261378931</v>
      </c>
    </row>
    <row r="399" spans="20:22" x14ac:dyDescent="0.3">
      <c r="T399" s="85" t="s">
        <v>697</v>
      </c>
      <c r="U399" s="85">
        <v>73</v>
      </c>
      <c r="V399" s="85">
        <v>67.629580420109946</v>
      </c>
    </row>
    <row r="400" spans="20:22" x14ac:dyDescent="0.3">
      <c r="T400" s="85" t="s">
        <v>697</v>
      </c>
      <c r="U400" s="85">
        <v>73</v>
      </c>
      <c r="V400" s="85">
        <v>67.629580420109946</v>
      </c>
    </row>
    <row r="401" spans="20:22" x14ac:dyDescent="0.3">
      <c r="T401" s="85" t="s">
        <v>697</v>
      </c>
      <c r="U401" s="85">
        <v>73</v>
      </c>
      <c r="V401" s="85">
        <v>67.629580420109946</v>
      </c>
    </row>
    <row r="402" spans="20:22" x14ac:dyDescent="0.3">
      <c r="T402" s="85" t="s">
        <v>698</v>
      </c>
      <c r="U402" s="85">
        <v>73</v>
      </c>
      <c r="V402" s="85">
        <v>65.200839443268336</v>
      </c>
    </row>
    <row r="403" spans="20:22" x14ac:dyDescent="0.3">
      <c r="T403" s="85" t="s">
        <v>698</v>
      </c>
      <c r="U403" s="85">
        <v>74</v>
      </c>
      <c r="V403" s="85">
        <v>66.291392625157755</v>
      </c>
    </row>
    <row r="404" spans="20:22" x14ac:dyDescent="0.3">
      <c r="T404" s="85" t="s">
        <v>698</v>
      </c>
      <c r="U404" s="85">
        <v>74</v>
      </c>
      <c r="V404" s="85">
        <v>66.291392625157755</v>
      </c>
    </row>
    <row r="405" spans="20:22" x14ac:dyDescent="0.3">
      <c r="T405" s="85" t="s">
        <v>698</v>
      </c>
      <c r="U405" s="85">
        <v>74</v>
      </c>
      <c r="V405" s="85">
        <v>66.291392625157755</v>
      </c>
    </row>
    <row r="406" spans="20:22" x14ac:dyDescent="0.3">
      <c r="T406" s="85" t="s">
        <v>698</v>
      </c>
      <c r="U406" s="85">
        <v>75</v>
      </c>
      <c r="V406" s="85">
        <v>67.38194580704716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7F07-1B46-4E71-B6EF-03047E7A31DA}">
  <dimension ref="A1:HF1193"/>
  <sheetViews>
    <sheetView workbookViewId="0">
      <selection activeCell="R18" sqref="R18:X18"/>
    </sheetView>
  </sheetViews>
  <sheetFormatPr defaultRowHeight="14.4" x14ac:dyDescent="0.3"/>
  <cols>
    <col min="1" max="1" width="5.5546875" customWidth="1"/>
    <col min="2" max="2" width="9.88671875" customWidth="1"/>
    <col min="3" max="3" width="3.33203125" style="19" customWidth="1"/>
    <col min="4" max="4" width="3.109375" customWidth="1"/>
    <col min="5" max="5" width="2.88671875" style="22" customWidth="1"/>
    <col min="6" max="6" width="3.6640625" style="22" customWidth="1"/>
    <col min="7" max="7" width="21.5546875" customWidth="1"/>
    <col min="8" max="8" width="4.109375" style="20" customWidth="1"/>
    <col min="9" max="9" width="3.88671875" style="3" customWidth="1"/>
    <col min="10" max="10" width="6.44140625" customWidth="1"/>
    <col min="12" max="12" width="3.33203125" customWidth="1"/>
    <col min="13" max="13" width="3.44140625" customWidth="1"/>
    <col min="14" max="14" width="3" customWidth="1"/>
    <col min="15" max="15" width="3.88671875" customWidth="1"/>
    <col min="16" max="16" width="4.6640625" style="24" customWidth="1"/>
    <col min="17" max="17" width="6.44140625" style="24" customWidth="1"/>
    <col min="18" max="18" width="6.33203125" customWidth="1"/>
    <col min="19" max="20" width="6.6640625" customWidth="1"/>
    <col min="21" max="21" width="7.6640625" customWidth="1"/>
    <col min="22" max="22" width="7.5546875" customWidth="1"/>
    <col min="23" max="23" width="8.109375" customWidth="1"/>
    <col min="24" max="24" width="4.88671875" customWidth="1"/>
    <col min="25" max="25" width="5.109375" customWidth="1"/>
    <col min="30" max="30" width="9.5546875" bestFit="1" customWidth="1"/>
    <col min="31" max="31" width="10.5546875" bestFit="1" customWidth="1"/>
    <col min="33" max="33" width="15.88671875" customWidth="1"/>
    <col min="35" max="35" width="10" customWidth="1"/>
  </cols>
  <sheetData>
    <row r="1" spans="1:214" s="20" customFormat="1" x14ac:dyDescent="0.3">
      <c r="A1" s="98" t="s">
        <v>613</v>
      </c>
      <c r="B1" s="98"/>
      <c r="C1" s="98"/>
      <c r="D1" s="98"/>
      <c r="E1" s="98"/>
      <c r="F1" s="98"/>
      <c r="G1" s="110" t="s">
        <v>617</v>
      </c>
      <c r="H1" s="91"/>
      <c r="I1" s="91"/>
      <c r="J1" s="91"/>
      <c r="K1" s="91"/>
      <c r="L1" s="91"/>
      <c r="M1" s="91"/>
      <c r="N1" s="91"/>
      <c r="P1" s="24"/>
      <c r="Q1" s="24"/>
    </row>
    <row r="2" spans="1:214" ht="63.6" customHeight="1" x14ac:dyDescent="0.3">
      <c r="A2" s="12" t="s">
        <v>159</v>
      </c>
      <c r="B2" s="12" t="s">
        <v>3</v>
      </c>
      <c r="C2" s="30" t="s">
        <v>620</v>
      </c>
      <c r="D2" s="30" t="s">
        <v>619</v>
      </c>
      <c r="E2" s="29" t="s">
        <v>611</v>
      </c>
      <c r="F2" s="30" t="s">
        <v>612</v>
      </c>
      <c r="G2" s="99" t="s">
        <v>610</v>
      </c>
      <c r="H2" s="99"/>
      <c r="I2" s="99"/>
      <c r="J2" s="12" t="s">
        <v>159</v>
      </c>
      <c r="K2" s="12" t="s">
        <v>3</v>
      </c>
      <c r="L2" s="30" t="s">
        <v>620</v>
      </c>
      <c r="M2" s="30" t="s">
        <v>619</v>
      </c>
      <c r="N2" s="29" t="s">
        <v>611</v>
      </c>
      <c r="O2" s="33" t="s">
        <v>622</v>
      </c>
      <c r="P2" s="48" t="s">
        <v>682</v>
      </c>
      <c r="Q2" s="33"/>
      <c r="R2" s="101" t="s">
        <v>626</v>
      </c>
      <c r="S2" s="102"/>
      <c r="T2" s="102"/>
      <c r="U2" s="102"/>
      <c r="V2" s="102"/>
      <c r="W2" s="102"/>
      <c r="X2" s="102"/>
      <c r="Y2" s="102"/>
      <c r="AA2" s="108" t="s">
        <v>218</v>
      </c>
      <c r="AB2" s="106" t="s">
        <v>686</v>
      </c>
      <c r="AC2" s="107"/>
      <c r="AD2" s="107"/>
      <c r="AE2" s="107"/>
      <c r="AF2" s="52"/>
      <c r="AG2" s="103" t="s">
        <v>693</v>
      </c>
      <c r="AH2" s="104"/>
      <c r="AI2" s="104"/>
      <c r="AJ2" s="104"/>
      <c r="AK2" s="105"/>
    </row>
    <row r="3" spans="1:214" ht="14.4" customHeight="1" x14ac:dyDescent="0.3">
      <c r="A3" s="11">
        <v>3154</v>
      </c>
      <c r="B3" s="11" t="s">
        <v>20</v>
      </c>
      <c r="C3" s="19">
        <v>1</v>
      </c>
      <c r="D3">
        <v>1</v>
      </c>
      <c r="E3" s="22" t="str">
        <f>IF(C3=D3,"","X")</f>
        <v/>
      </c>
      <c r="F3" s="22" t="str">
        <f>IF(D3="","XXX","")</f>
        <v/>
      </c>
      <c r="G3" s="26" t="s">
        <v>614</v>
      </c>
      <c r="H3" s="21">
        <v>404</v>
      </c>
      <c r="I3" s="31">
        <v>1</v>
      </c>
      <c r="J3" s="20">
        <v>3154</v>
      </c>
      <c r="K3" s="20" t="s">
        <v>20</v>
      </c>
      <c r="L3" s="20">
        <v>1</v>
      </c>
      <c r="M3" s="20">
        <v>1</v>
      </c>
      <c r="N3" s="22" t="str">
        <f>IF(L3=M3,"","X")</f>
        <v/>
      </c>
      <c r="O3" s="21" t="str">
        <f>_xlfn.CONCAT(L3,M3)</f>
        <v>11</v>
      </c>
      <c r="P3" s="25">
        <f>IF(N3="X",AVERAGE(L3,M3),M3)</f>
        <v>1</v>
      </c>
      <c r="Q3" s="25"/>
      <c r="R3" s="26" t="s">
        <v>627</v>
      </c>
      <c r="S3" s="21">
        <f>S13*Y7+T13*Y8+U13*Y9+V13*Y10+W13*Y11</f>
        <v>0.49750800996796007</v>
      </c>
      <c r="T3" s="21"/>
      <c r="U3" s="42" t="s">
        <v>629</v>
      </c>
      <c r="V3" s="86">
        <f>(S4-S3)/(1-S3)</f>
        <v>0.76844963986302994</v>
      </c>
      <c r="W3" s="21"/>
      <c r="X3" s="21"/>
      <c r="Y3" s="21"/>
      <c r="Z3" s="21"/>
      <c r="AA3" s="109"/>
      <c r="AB3" s="66" t="s">
        <v>678</v>
      </c>
      <c r="AC3" s="66" t="s">
        <v>679</v>
      </c>
      <c r="AD3" s="66" t="s">
        <v>685</v>
      </c>
      <c r="AE3" s="66" t="s">
        <v>684</v>
      </c>
      <c r="AF3" s="45"/>
      <c r="AG3" s="71" t="s">
        <v>687</v>
      </c>
      <c r="AH3" s="66" t="s">
        <v>688</v>
      </c>
      <c r="AI3" s="66" t="s">
        <v>689</v>
      </c>
      <c r="AJ3" s="66" t="s">
        <v>690</v>
      </c>
      <c r="AK3" s="66" t="s">
        <v>691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</row>
    <row r="4" spans="1:214" ht="17.399999999999999" customHeight="1" x14ac:dyDescent="0.3">
      <c r="A4" s="11">
        <v>3156</v>
      </c>
      <c r="B4" s="11" t="s">
        <v>21</v>
      </c>
      <c r="C4" s="19">
        <v>5</v>
      </c>
      <c r="D4">
        <v>5</v>
      </c>
      <c r="E4" s="22" t="str">
        <f t="shared" ref="E4:E67" si="0">IF(C4=D4,"","X")</f>
        <v/>
      </c>
      <c r="F4" s="22" t="str">
        <f t="shared" ref="F4:F67" si="1">IF(D4="","XXX","")</f>
        <v/>
      </c>
      <c r="G4" s="26" t="s">
        <v>615</v>
      </c>
      <c r="H4" s="26">
        <f>H3-H5</f>
        <v>86</v>
      </c>
      <c r="I4" s="31">
        <v>2</v>
      </c>
      <c r="J4" s="20">
        <v>3156</v>
      </c>
      <c r="K4" s="20" t="s">
        <v>21</v>
      </c>
      <c r="L4" s="20">
        <v>5</v>
      </c>
      <c r="M4" s="20">
        <v>5</v>
      </c>
      <c r="N4" s="22" t="str">
        <f t="shared" ref="N4:N56" si="2">IF(L4=M4,"","X")</f>
        <v/>
      </c>
      <c r="O4" s="25" t="str">
        <f t="shared" ref="O4:O69" si="3">_xlfn.CONCAT(L4,M4)</f>
        <v>55</v>
      </c>
      <c r="P4" s="45">
        <f t="shared" ref="P4:P69" si="4">IF(N4="X",AVERAGE(L4,M4),M4)</f>
        <v>5</v>
      </c>
      <c r="Q4" s="25"/>
      <c r="R4" s="26" t="s">
        <v>628</v>
      </c>
      <c r="S4" s="21">
        <f>(S7+T8+U9+V10+W11)/X12</f>
        <v>0.88364779874213839</v>
      </c>
      <c r="T4" s="21"/>
      <c r="U4" s="21"/>
      <c r="V4" s="21"/>
      <c r="W4" s="21"/>
      <c r="X4" s="21"/>
      <c r="Y4" s="21"/>
      <c r="Z4" s="21"/>
      <c r="AA4" s="65" t="s">
        <v>685</v>
      </c>
      <c r="AB4" s="67">
        <v>56.437106918239003</v>
      </c>
      <c r="AC4" s="68">
        <v>9.9326187515166584</v>
      </c>
      <c r="AD4" s="68">
        <v>1</v>
      </c>
      <c r="AE4" s="87">
        <v>0.35393624352260106</v>
      </c>
      <c r="AF4" s="45"/>
      <c r="AG4" s="65" t="s">
        <v>692</v>
      </c>
      <c r="AH4" s="70">
        <v>318</v>
      </c>
      <c r="AI4" s="69">
        <v>0.3970340369088885</v>
      </c>
      <c r="AJ4" s="69">
        <v>7.6899123295795428</v>
      </c>
      <c r="AK4" s="69">
        <v>1.8831076967459211E-13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</row>
    <row r="5" spans="1:214" ht="19.95" customHeight="1" x14ac:dyDescent="0.3">
      <c r="A5" s="11">
        <v>3169</v>
      </c>
      <c r="B5" s="11" t="s">
        <v>22</v>
      </c>
      <c r="C5" s="19">
        <v>5</v>
      </c>
      <c r="D5" s="14">
        <v>5</v>
      </c>
      <c r="E5" s="22" t="str">
        <f t="shared" si="0"/>
        <v/>
      </c>
      <c r="F5" s="22" t="str">
        <f t="shared" si="1"/>
        <v/>
      </c>
      <c r="G5" s="28" t="s">
        <v>616</v>
      </c>
      <c r="H5" s="27">
        <v>318</v>
      </c>
      <c r="I5" s="31">
        <v>3</v>
      </c>
      <c r="J5" s="20">
        <v>3169</v>
      </c>
      <c r="K5" s="20" t="s">
        <v>22</v>
      </c>
      <c r="L5" s="20">
        <v>5</v>
      </c>
      <c r="M5" s="20">
        <v>5</v>
      </c>
      <c r="N5" s="22" t="str">
        <f t="shared" si="2"/>
        <v/>
      </c>
      <c r="O5" s="25" t="str">
        <f t="shared" si="3"/>
        <v>55</v>
      </c>
      <c r="P5" s="45">
        <f t="shared" si="4"/>
        <v>5</v>
      </c>
      <c r="Q5" s="25"/>
      <c r="R5" s="34"/>
      <c r="S5" s="35" t="s">
        <v>621</v>
      </c>
      <c r="T5" s="35"/>
      <c r="U5" s="35"/>
      <c r="V5" s="35"/>
      <c r="W5" s="35"/>
      <c r="X5" s="100" t="s">
        <v>623</v>
      </c>
      <c r="Y5" s="100" t="s">
        <v>625</v>
      </c>
      <c r="Z5" s="21"/>
      <c r="AA5" s="65" t="s">
        <v>684</v>
      </c>
      <c r="AB5" s="67">
        <v>4.1556603773584904</v>
      </c>
      <c r="AC5" s="68">
        <v>1.3889432827341159</v>
      </c>
      <c r="AD5" s="69">
        <v>0.35393624352260106</v>
      </c>
      <c r="AE5" s="68">
        <v>1</v>
      </c>
      <c r="AF5" s="45"/>
      <c r="AG5" s="21"/>
      <c r="AH5" s="72" t="s">
        <v>694</v>
      </c>
      <c r="AI5" s="73">
        <f>POWER(AI4,2)</f>
        <v>0.15763602646416863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</row>
    <row r="6" spans="1:214" x14ac:dyDescent="0.3">
      <c r="A6" s="11">
        <v>3186</v>
      </c>
      <c r="B6" s="11" t="s">
        <v>23</v>
      </c>
      <c r="C6" s="19">
        <v>4</v>
      </c>
      <c r="D6" s="14">
        <v>4</v>
      </c>
      <c r="E6" s="22" t="str">
        <f t="shared" si="0"/>
        <v/>
      </c>
      <c r="F6" s="22" t="str">
        <f t="shared" si="1"/>
        <v/>
      </c>
      <c r="G6" s="21"/>
      <c r="H6" s="21"/>
      <c r="I6" s="31">
        <v>4</v>
      </c>
      <c r="J6" s="20">
        <v>3186</v>
      </c>
      <c r="K6" s="20" t="s">
        <v>23</v>
      </c>
      <c r="L6" s="20">
        <v>4</v>
      </c>
      <c r="M6" s="20">
        <v>4</v>
      </c>
      <c r="N6" s="22" t="str">
        <f t="shared" si="2"/>
        <v/>
      </c>
      <c r="O6" s="25" t="str">
        <f t="shared" si="3"/>
        <v>44</v>
      </c>
      <c r="P6" s="45">
        <f t="shared" si="4"/>
        <v>4</v>
      </c>
      <c r="Q6" s="25"/>
      <c r="R6" s="36" t="s">
        <v>618</v>
      </c>
      <c r="S6" s="35">
        <v>1</v>
      </c>
      <c r="T6" s="35">
        <v>2</v>
      </c>
      <c r="U6" s="35">
        <v>3</v>
      </c>
      <c r="V6" s="35">
        <v>4</v>
      </c>
      <c r="W6" s="35">
        <v>5</v>
      </c>
      <c r="X6" s="100"/>
      <c r="Y6" s="100"/>
      <c r="Z6" s="21"/>
      <c r="AA6" s="72" t="s">
        <v>694</v>
      </c>
      <c r="AB6" s="73">
        <f>POWER(AD5,2)</f>
        <v>0.12527086447888997</v>
      </c>
      <c r="AC6" s="45"/>
      <c r="AD6" s="45"/>
      <c r="AE6" s="45"/>
      <c r="AF6" s="45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</row>
    <row r="7" spans="1:214" x14ac:dyDescent="0.3">
      <c r="A7" s="11">
        <v>3187</v>
      </c>
      <c r="B7" s="11" t="s">
        <v>24</v>
      </c>
      <c r="C7" s="19">
        <v>5</v>
      </c>
      <c r="D7" s="14">
        <v>5</v>
      </c>
      <c r="E7" s="22" t="str">
        <f t="shared" si="0"/>
        <v/>
      </c>
      <c r="F7" s="22" t="str">
        <f t="shared" si="1"/>
        <v/>
      </c>
      <c r="G7" s="21"/>
      <c r="H7" s="21"/>
      <c r="I7" s="31">
        <v>5</v>
      </c>
      <c r="J7" s="20">
        <v>3187</v>
      </c>
      <c r="K7" s="20" t="s">
        <v>24</v>
      </c>
      <c r="L7" s="20">
        <v>5</v>
      </c>
      <c r="M7" s="20">
        <v>5</v>
      </c>
      <c r="N7" s="22" t="str">
        <f t="shared" si="2"/>
        <v/>
      </c>
      <c r="O7" s="25" t="str">
        <f t="shared" si="3"/>
        <v>55</v>
      </c>
      <c r="P7" s="45">
        <f t="shared" si="4"/>
        <v>5</v>
      </c>
      <c r="Q7" s="25"/>
      <c r="R7" s="36">
        <v>1</v>
      </c>
      <c r="S7" s="37">
        <f t="shared" ref="S7:W11" si="5">COUNTIF($O$3:$O$320,_xlfn.CONCAT($R7,S$6))</f>
        <v>35</v>
      </c>
      <c r="T7" s="34">
        <f t="shared" si="5"/>
        <v>3</v>
      </c>
      <c r="U7" s="34">
        <f t="shared" si="5"/>
        <v>4</v>
      </c>
      <c r="V7" s="34">
        <f t="shared" si="5"/>
        <v>1</v>
      </c>
      <c r="W7" s="34">
        <f t="shared" si="5"/>
        <v>1</v>
      </c>
      <c r="X7" s="38">
        <f>SUM(S7:W7)</f>
        <v>44</v>
      </c>
      <c r="Y7" s="21">
        <f>X7/$X$12</f>
        <v>0.13836477987421383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</row>
    <row r="8" spans="1:214" ht="16.95" customHeight="1" x14ac:dyDescent="0.3">
      <c r="A8" s="11">
        <v>3182</v>
      </c>
      <c r="B8" s="11" t="s">
        <v>21</v>
      </c>
      <c r="C8" s="19">
        <v>5</v>
      </c>
      <c r="D8" s="14">
        <v>5</v>
      </c>
      <c r="E8" s="22" t="str">
        <f t="shared" si="0"/>
        <v/>
      </c>
      <c r="F8" s="22" t="str">
        <f t="shared" si="1"/>
        <v/>
      </c>
      <c r="G8" s="21"/>
      <c r="H8" s="21"/>
      <c r="I8" s="31">
        <v>6</v>
      </c>
      <c r="J8" s="20">
        <v>3182</v>
      </c>
      <c r="K8" s="20" t="s">
        <v>21</v>
      </c>
      <c r="L8" s="20">
        <v>5</v>
      </c>
      <c r="M8" s="20">
        <v>5</v>
      </c>
      <c r="N8" s="22" t="str">
        <f t="shared" si="2"/>
        <v/>
      </c>
      <c r="O8" s="25" t="str">
        <f t="shared" si="3"/>
        <v>55</v>
      </c>
      <c r="P8" s="45">
        <f t="shared" si="4"/>
        <v>5</v>
      </c>
      <c r="Q8" s="25"/>
      <c r="R8" s="36">
        <v>2</v>
      </c>
      <c r="S8" s="34">
        <f t="shared" si="5"/>
        <v>0</v>
      </c>
      <c r="T8" s="37">
        <f t="shared" si="5"/>
        <v>4</v>
      </c>
      <c r="U8" s="34">
        <f t="shared" si="5"/>
        <v>2</v>
      </c>
      <c r="V8" s="34">
        <f t="shared" si="5"/>
        <v>1</v>
      </c>
      <c r="W8" s="34">
        <f t="shared" si="5"/>
        <v>0</v>
      </c>
      <c r="X8" s="38">
        <f t="shared" ref="X8:X11" si="6">SUM(S8:W8)</f>
        <v>7</v>
      </c>
      <c r="Y8" s="25">
        <f t="shared" ref="Y8:Y11" si="7">X8/$X$12</f>
        <v>2.20125786163522E-2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</row>
    <row r="9" spans="1:214" x14ac:dyDescent="0.3">
      <c r="A9" s="11">
        <v>3201</v>
      </c>
      <c r="B9" s="11" t="s">
        <v>21</v>
      </c>
      <c r="C9" s="19">
        <v>5</v>
      </c>
      <c r="D9" s="14">
        <v>5</v>
      </c>
      <c r="E9" s="22" t="str">
        <f t="shared" si="0"/>
        <v/>
      </c>
      <c r="F9" s="22" t="str">
        <f t="shared" si="1"/>
        <v/>
      </c>
      <c r="G9" s="21"/>
      <c r="H9" s="21"/>
      <c r="I9" s="31">
        <v>7</v>
      </c>
      <c r="J9" s="20">
        <v>3201</v>
      </c>
      <c r="K9" s="20" t="s">
        <v>21</v>
      </c>
      <c r="L9" s="20">
        <v>5</v>
      </c>
      <c r="M9" s="20">
        <v>5</v>
      </c>
      <c r="N9" s="22" t="str">
        <f t="shared" si="2"/>
        <v/>
      </c>
      <c r="O9" s="25" t="str">
        <f t="shared" si="3"/>
        <v>55</v>
      </c>
      <c r="P9" s="45">
        <f t="shared" si="4"/>
        <v>5</v>
      </c>
      <c r="Q9" s="25"/>
      <c r="R9" s="36">
        <v>3</v>
      </c>
      <c r="S9" s="34">
        <f t="shared" si="5"/>
        <v>0</v>
      </c>
      <c r="T9" s="34">
        <f t="shared" si="5"/>
        <v>13</v>
      </c>
      <c r="U9" s="37">
        <f t="shared" si="5"/>
        <v>12</v>
      </c>
      <c r="V9" s="34">
        <f t="shared" si="5"/>
        <v>0</v>
      </c>
      <c r="W9" s="34">
        <f t="shared" si="5"/>
        <v>0</v>
      </c>
      <c r="X9" s="38">
        <f t="shared" si="6"/>
        <v>25</v>
      </c>
      <c r="Y9" s="25">
        <f t="shared" si="7"/>
        <v>7.8616352201257858E-2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</row>
    <row r="10" spans="1:214" x14ac:dyDescent="0.3">
      <c r="A10" s="11">
        <v>3240</v>
      </c>
      <c r="B10" s="11" t="s">
        <v>25</v>
      </c>
      <c r="C10" s="19">
        <v>5</v>
      </c>
      <c r="D10" s="14">
        <v>5</v>
      </c>
      <c r="E10" s="22" t="str">
        <f t="shared" si="0"/>
        <v/>
      </c>
      <c r="F10" s="22" t="str">
        <f t="shared" si="1"/>
        <v/>
      </c>
      <c r="G10" s="21"/>
      <c r="H10" s="21"/>
      <c r="I10" s="31">
        <v>8</v>
      </c>
      <c r="J10" s="20">
        <v>3240</v>
      </c>
      <c r="K10" s="20" t="s">
        <v>25</v>
      </c>
      <c r="L10" s="20">
        <v>5</v>
      </c>
      <c r="M10" s="20">
        <v>5</v>
      </c>
      <c r="N10" s="22" t="str">
        <f t="shared" si="2"/>
        <v/>
      </c>
      <c r="O10" s="25" t="str">
        <f t="shared" si="3"/>
        <v>55</v>
      </c>
      <c r="P10" s="45">
        <f t="shared" si="4"/>
        <v>5</v>
      </c>
      <c r="Q10" s="25"/>
      <c r="R10" s="36">
        <v>4</v>
      </c>
      <c r="S10" s="34">
        <f t="shared" si="5"/>
        <v>0</v>
      </c>
      <c r="T10" s="34">
        <f t="shared" si="5"/>
        <v>0</v>
      </c>
      <c r="U10" s="34">
        <f t="shared" si="5"/>
        <v>7</v>
      </c>
      <c r="V10" s="37">
        <f t="shared" si="5"/>
        <v>15</v>
      </c>
      <c r="W10" s="34">
        <f t="shared" si="5"/>
        <v>2</v>
      </c>
      <c r="X10" s="38">
        <f t="shared" si="6"/>
        <v>24</v>
      </c>
      <c r="Y10" s="25">
        <f t="shared" si="7"/>
        <v>7.5471698113207544E-2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</row>
    <row r="11" spans="1:214" x14ac:dyDescent="0.3">
      <c r="A11" s="11">
        <v>3262</v>
      </c>
      <c r="B11" s="11" t="s">
        <v>26</v>
      </c>
      <c r="C11" s="19">
        <v>5</v>
      </c>
      <c r="D11" s="14">
        <v>5</v>
      </c>
      <c r="E11" s="22" t="str">
        <f t="shared" si="0"/>
        <v/>
      </c>
      <c r="F11" s="22" t="str">
        <f t="shared" si="1"/>
        <v/>
      </c>
      <c r="G11" s="21"/>
      <c r="H11" s="21"/>
      <c r="I11" s="31">
        <v>9</v>
      </c>
      <c r="J11" s="20">
        <v>3262</v>
      </c>
      <c r="K11" s="20" t="s">
        <v>26</v>
      </c>
      <c r="L11" s="20">
        <v>5</v>
      </c>
      <c r="M11" s="20">
        <v>5</v>
      </c>
      <c r="N11" s="22" t="str">
        <f t="shared" si="2"/>
        <v/>
      </c>
      <c r="O11" s="25" t="str">
        <f t="shared" si="3"/>
        <v>55</v>
      </c>
      <c r="P11" s="45">
        <f t="shared" si="4"/>
        <v>5</v>
      </c>
      <c r="Q11" s="25"/>
      <c r="R11" s="36">
        <v>5</v>
      </c>
      <c r="S11" s="34">
        <f t="shared" si="5"/>
        <v>0</v>
      </c>
      <c r="T11" s="34">
        <f t="shared" si="5"/>
        <v>0</v>
      </c>
      <c r="U11" s="34">
        <f t="shared" si="5"/>
        <v>1</v>
      </c>
      <c r="V11" s="34">
        <f t="shared" si="5"/>
        <v>2</v>
      </c>
      <c r="W11" s="37">
        <f t="shared" si="5"/>
        <v>215</v>
      </c>
      <c r="X11" s="38">
        <f t="shared" si="6"/>
        <v>218</v>
      </c>
      <c r="Y11" s="25">
        <f t="shared" si="7"/>
        <v>0.68553459119496851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</row>
    <row r="12" spans="1:214" ht="31.2" customHeight="1" x14ac:dyDescent="0.3">
      <c r="A12" s="11">
        <v>3272</v>
      </c>
      <c r="B12" s="11" t="s">
        <v>27</v>
      </c>
      <c r="E12" s="22" t="str">
        <f t="shared" si="0"/>
        <v/>
      </c>
      <c r="F12" s="22" t="str">
        <f t="shared" si="1"/>
        <v>XXX</v>
      </c>
      <c r="G12" s="21"/>
      <c r="H12" s="21"/>
      <c r="I12" s="31">
        <v>10</v>
      </c>
      <c r="J12" s="20">
        <v>3283</v>
      </c>
      <c r="K12" s="20" t="s">
        <v>21</v>
      </c>
      <c r="L12" s="20">
        <v>5</v>
      </c>
      <c r="M12" s="20">
        <v>5</v>
      </c>
      <c r="N12" s="22" t="str">
        <f t="shared" si="2"/>
        <v/>
      </c>
      <c r="O12" s="25" t="str">
        <f t="shared" si="3"/>
        <v>55</v>
      </c>
      <c r="P12" s="45">
        <f t="shared" si="4"/>
        <v>5</v>
      </c>
      <c r="Q12" s="25"/>
      <c r="R12" s="40" t="s">
        <v>624</v>
      </c>
      <c r="S12" s="32">
        <f>SUM(S7:S11)</f>
        <v>35</v>
      </c>
      <c r="T12" s="32">
        <f t="shared" ref="T12:W12" si="8">SUM(T7:T11)</f>
        <v>20</v>
      </c>
      <c r="U12" s="32">
        <f t="shared" si="8"/>
        <v>26</v>
      </c>
      <c r="V12" s="32">
        <f t="shared" si="8"/>
        <v>19</v>
      </c>
      <c r="W12" s="32">
        <f t="shared" si="8"/>
        <v>218</v>
      </c>
      <c r="X12" s="39">
        <f>SUM(X7:X11)</f>
        <v>318</v>
      </c>
      <c r="Y12" s="25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</row>
    <row r="13" spans="1:214" ht="27" customHeight="1" x14ac:dyDescent="0.3">
      <c r="A13" s="11">
        <v>3283</v>
      </c>
      <c r="B13" s="11" t="s">
        <v>21</v>
      </c>
      <c r="C13" s="19">
        <v>5</v>
      </c>
      <c r="D13">
        <v>5</v>
      </c>
      <c r="E13" s="22" t="str">
        <f t="shared" si="0"/>
        <v/>
      </c>
      <c r="F13" s="22" t="str">
        <f t="shared" si="1"/>
        <v/>
      </c>
      <c r="G13" s="21"/>
      <c r="H13" s="21"/>
      <c r="I13" s="31">
        <v>11</v>
      </c>
      <c r="J13" s="20">
        <v>3289</v>
      </c>
      <c r="K13" s="20" t="s">
        <v>28</v>
      </c>
      <c r="L13" s="20">
        <v>5</v>
      </c>
      <c r="M13" s="20">
        <v>5</v>
      </c>
      <c r="N13" s="22" t="str">
        <f t="shared" si="2"/>
        <v/>
      </c>
      <c r="O13" s="25" t="str">
        <f t="shared" si="3"/>
        <v>55</v>
      </c>
      <c r="P13" s="45">
        <f t="shared" si="4"/>
        <v>5</v>
      </c>
      <c r="Q13" s="25"/>
      <c r="R13" s="40" t="s">
        <v>625</v>
      </c>
      <c r="S13" s="41">
        <f>S12/$X$12</f>
        <v>0.11006289308176101</v>
      </c>
      <c r="T13" s="41">
        <f t="shared" ref="T13:W13" si="9">T12/$X$12</f>
        <v>6.2893081761006289E-2</v>
      </c>
      <c r="U13" s="41">
        <f t="shared" si="9"/>
        <v>8.1761006289308172E-2</v>
      </c>
      <c r="V13" s="41">
        <f t="shared" si="9"/>
        <v>5.9748427672955975E-2</v>
      </c>
      <c r="W13" s="41">
        <f t="shared" si="9"/>
        <v>0.68553459119496851</v>
      </c>
      <c r="X13" s="21"/>
      <c r="Y13" s="25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</row>
    <row r="14" spans="1:214" x14ac:dyDescent="0.3">
      <c r="A14" s="11">
        <v>3289</v>
      </c>
      <c r="B14" s="11" t="s">
        <v>28</v>
      </c>
      <c r="C14" s="19">
        <v>5</v>
      </c>
      <c r="D14">
        <v>5</v>
      </c>
      <c r="E14" s="22" t="str">
        <f t="shared" si="0"/>
        <v/>
      </c>
      <c r="F14" s="22" t="str">
        <f t="shared" si="1"/>
        <v/>
      </c>
      <c r="G14" s="21"/>
      <c r="H14" s="21"/>
      <c r="I14" s="31">
        <v>12</v>
      </c>
      <c r="J14" s="20">
        <v>3290</v>
      </c>
      <c r="K14" s="20" t="s">
        <v>28</v>
      </c>
      <c r="L14" s="20">
        <v>5</v>
      </c>
      <c r="M14" s="20">
        <v>5</v>
      </c>
      <c r="N14" s="22" t="str">
        <f t="shared" si="2"/>
        <v/>
      </c>
      <c r="O14" s="25" t="str">
        <f t="shared" si="3"/>
        <v>55</v>
      </c>
      <c r="P14" s="45">
        <f t="shared" si="4"/>
        <v>5</v>
      </c>
      <c r="Q14" s="2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</row>
    <row r="15" spans="1:214" x14ac:dyDescent="0.3">
      <c r="A15" s="11">
        <v>3290</v>
      </c>
      <c r="B15" s="11" t="s">
        <v>28</v>
      </c>
      <c r="C15" s="19">
        <v>5</v>
      </c>
      <c r="D15">
        <v>5</v>
      </c>
      <c r="E15" s="22" t="str">
        <f t="shared" si="0"/>
        <v/>
      </c>
      <c r="F15" s="22" t="str">
        <f t="shared" si="1"/>
        <v/>
      </c>
      <c r="G15" s="21"/>
      <c r="H15" s="21"/>
      <c r="I15" s="31">
        <v>13</v>
      </c>
      <c r="J15" s="20">
        <v>3300</v>
      </c>
      <c r="K15" s="20" t="s">
        <v>28</v>
      </c>
      <c r="L15" s="20">
        <v>5</v>
      </c>
      <c r="M15" s="20">
        <v>5</v>
      </c>
      <c r="N15" s="22" t="str">
        <f t="shared" si="2"/>
        <v/>
      </c>
      <c r="O15" s="25" t="str">
        <f t="shared" si="3"/>
        <v>55</v>
      </c>
      <c r="P15" s="45">
        <f t="shared" si="4"/>
        <v>5</v>
      </c>
      <c r="Q15" s="2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</row>
    <row r="16" spans="1:214" x14ac:dyDescent="0.3">
      <c r="A16" s="11">
        <v>3301</v>
      </c>
      <c r="B16" s="11" t="s">
        <v>27</v>
      </c>
      <c r="E16" s="22" t="str">
        <f t="shared" si="0"/>
        <v/>
      </c>
      <c r="F16" s="22" t="str">
        <f t="shared" si="1"/>
        <v>XXX</v>
      </c>
      <c r="G16" s="21"/>
      <c r="H16" s="21"/>
      <c r="I16" s="31">
        <v>14</v>
      </c>
      <c r="J16" s="52">
        <v>3338</v>
      </c>
      <c r="K16" s="52" t="s">
        <v>21</v>
      </c>
      <c r="L16" s="52">
        <v>5</v>
      </c>
      <c r="M16" s="52">
        <v>5</v>
      </c>
      <c r="N16" s="22" t="str">
        <f t="shared" si="2"/>
        <v/>
      </c>
      <c r="O16" s="45" t="str">
        <f t="shared" si="3"/>
        <v>55</v>
      </c>
      <c r="P16" s="45">
        <f t="shared" si="4"/>
        <v>5</v>
      </c>
      <c r="Q16" s="2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</row>
    <row r="17" spans="1:214" x14ac:dyDescent="0.3">
      <c r="A17" s="11">
        <v>3300</v>
      </c>
      <c r="B17" s="11" t="s">
        <v>28</v>
      </c>
      <c r="C17" s="19">
        <v>5</v>
      </c>
      <c r="D17">
        <v>5</v>
      </c>
      <c r="E17" s="22" t="str">
        <f t="shared" si="0"/>
        <v/>
      </c>
      <c r="F17" s="22" t="str">
        <f t="shared" si="1"/>
        <v/>
      </c>
      <c r="G17" s="21"/>
      <c r="H17" s="21"/>
      <c r="I17" s="31">
        <v>15</v>
      </c>
      <c r="J17" s="52">
        <v>3321</v>
      </c>
      <c r="K17" s="52" t="s">
        <v>21</v>
      </c>
      <c r="L17" s="52">
        <v>5</v>
      </c>
      <c r="M17" s="52">
        <v>5</v>
      </c>
      <c r="N17" s="22" t="str">
        <f t="shared" si="2"/>
        <v/>
      </c>
      <c r="O17" s="45" t="str">
        <f t="shared" si="3"/>
        <v>55</v>
      </c>
      <c r="P17" s="45">
        <f t="shared" si="4"/>
        <v>5</v>
      </c>
      <c r="Q17" s="2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</row>
    <row r="18" spans="1:214" x14ac:dyDescent="0.3">
      <c r="A18" s="11">
        <v>3318</v>
      </c>
      <c r="B18" s="11" t="s">
        <v>21</v>
      </c>
      <c r="C18" s="19">
        <v>5</v>
      </c>
      <c r="D18">
        <v>5</v>
      </c>
      <c r="E18" s="22" t="str">
        <f t="shared" si="0"/>
        <v/>
      </c>
      <c r="F18" s="22" t="str">
        <f t="shared" si="1"/>
        <v/>
      </c>
      <c r="G18" s="21"/>
      <c r="H18" s="21"/>
      <c r="I18" s="31">
        <v>16</v>
      </c>
      <c r="J18" s="20">
        <v>3318</v>
      </c>
      <c r="K18" s="20" t="s">
        <v>21</v>
      </c>
      <c r="L18" s="20">
        <v>5</v>
      </c>
      <c r="M18" s="20">
        <v>5</v>
      </c>
      <c r="N18" s="22" t="str">
        <f t="shared" si="2"/>
        <v/>
      </c>
      <c r="O18" s="25" t="str">
        <f t="shared" si="3"/>
        <v>55</v>
      </c>
      <c r="P18" s="45">
        <f t="shared" si="4"/>
        <v>5</v>
      </c>
      <c r="Q18" s="25"/>
      <c r="R18" s="118"/>
      <c r="S18" s="118"/>
      <c r="T18" s="118"/>
      <c r="U18" s="118"/>
      <c r="V18" s="118"/>
      <c r="W18" s="118"/>
      <c r="X18" s="118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</row>
    <row r="19" spans="1:214" x14ac:dyDescent="0.3">
      <c r="A19" s="11">
        <v>3320</v>
      </c>
      <c r="B19" s="11" t="s">
        <v>27</v>
      </c>
      <c r="E19" s="22" t="str">
        <f t="shared" si="0"/>
        <v/>
      </c>
      <c r="F19" s="22" t="str">
        <f t="shared" si="1"/>
        <v>XXX</v>
      </c>
      <c r="G19" s="21"/>
      <c r="H19" s="21"/>
      <c r="I19" s="31">
        <v>17</v>
      </c>
      <c r="J19" s="17">
        <v>3347</v>
      </c>
      <c r="K19" s="17" t="s">
        <v>29</v>
      </c>
      <c r="L19" s="17">
        <v>3</v>
      </c>
      <c r="M19" s="17">
        <v>2</v>
      </c>
      <c r="N19" s="23" t="str">
        <f t="shared" si="2"/>
        <v>X</v>
      </c>
      <c r="O19" s="25" t="str">
        <f t="shared" si="3"/>
        <v>32</v>
      </c>
      <c r="P19" s="45">
        <f t="shared" si="4"/>
        <v>2.5</v>
      </c>
      <c r="Q19" s="25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</row>
    <row r="20" spans="1:214" x14ac:dyDescent="0.3">
      <c r="A20" s="11">
        <v>3331</v>
      </c>
      <c r="B20" s="11" t="s">
        <v>27</v>
      </c>
      <c r="E20" s="22" t="str">
        <f t="shared" si="0"/>
        <v/>
      </c>
      <c r="F20" s="22" t="str">
        <f t="shared" si="1"/>
        <v>XXX</v>
      </c>
      <c r="G20" s="21"/>
      <c r="H20" s="21"/>
      <c r="I20" s="31">
        <v>18</v>
      </c>
      <c r="J20" s="20">
        <v>3346</v>
      </c>
      <c r="K20" s="20" t="s">
        <v>28</v>
      </c>
      <c r="L20" s="20">
        <v>5</v>
      </c>
      <c r="M20" s="20">
        <v>5</v>
      </c>
      <c r="N20" s="22" t="str">
        <f t="shared" si="2"/>
        <v/>
      </c>
      <c r="O20" s="25" t="str">
        <f t="shared" si="3"/>
        <v>55</v>
      </c>
      <c r="P20" s="45">
        <f t="shared" si="4"/>
        <v>5</v>
      </c>
      <c r="Q20" s="25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</row>
    <row r="21" spans="1:214" x14ac:dyDescent="0.3">
      <c r="A21" s="11">
        <v>3338</v>
      </c>
      <c r="B21" s="11" t="s">
        <v>21</v>
      </c>
      <c r="C21" s="19">
        <v>5</v>
      </c>
      <c r="D21">
        <v>5</v>
      </c>
      <c r="E21" s="22" t="str">
        <f t="shared" si="0"/>
        <v/>
      </c>
      <c r="F21" s="22" t="str">
        <f t="shared" si="1"/>
        <v/>
      </c>
      <c r="G21" s="21"/>
      <c r="H21" s="21"/>
      <c r="I21" s="31">
        <v>19</v>
      </c>
      <c r="J21" s="20">
        <v>3352</v>
      </c>
      <c r="K21" s="20" t="s">
        <v>28</v>
      </c>
      <c r="L21" s="20">
        <v>5</v>
      </c>
      <c r="M21" s="20">
        <v>5</v>
      </c>
      <c r="N21" s="22" t="str">
        <f t="shared" si="2"/>
        <v/>
      </c>
      <c r="O21" s="25" t="str">
        <f t="shared" si="3"/>
        <v>55</v>
      </c>
      <c r="P21" s="45">
        <f t="shared" si="4"/>
        <v>5</v>
      </c>
      <c r="Q21" s="25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</row>
    <row r="22" spans="1:214" x14ac:dyDescent="0.3">
      <c r="A22" s="11">
        <v>3321</v>
      </c>
      <c r="B22" s="11" t="s">
        <v>21</v>
      </c>
      <c r="C22" s="19">
        <v>5</v>
      </c>
      <c r="D22">
        <v>5</v>
      </c>
      <c r="E22" s="22" t="str">
        <f t="shared" si="0"/>
        <v/>
      </c>
      <c r="F22" s="22" t="str">
        <f t="shared" si="1"/>
        <v/>
      </c>
      <c r="G22" s="21"/>
      <c r="H22" s="21"/>
      <c r="I22" s="31">
        <v>20</v>
      </c>
      <c r="J22" s="20">
        <v>3371</v>
      </c>
      <c r="K22" s="20" t="s">
        <v>28</v>
      </c>
      <c r="L22" s="20">
        <v>5</v>
      </c>
      <c r="M22" s="20">
        <v>5</v>
      </c>
      <c r="N22" s="22" t="str">
        <f t="shared" si="2"/>
        <v/>
      </c>
      <c r="O22" s="25" t="str">
        <f t="shared" si="3"/>
        <v>55</v>
      </c>
      <c r="P22" s="45">
        <f t="shared" si="4"/>
        <v>5</v>
      </c>
      <c r="Q22" s="25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</row>
    <row r="23" spans="1:214" s="17" customFormat="1" x14ac:dyDescent="0.3">
      <c r="A23" s="17">
        <v>3347</v>
      </c>
      <c r="B23" s="17" t="s">
        <v>29</v>
      </c>
      <c r="C23" s="17">
        <v>3</v>
      </c>
      <c r="D23" s="17">
        <v>2</v>
      </c>
      <c r="E23" s="23" t="str">
        <f t="shared" si="0"/>
        <v>X</v>
      </c>
      <c r="F23" s="22" t="str">
        <f t="shared" si="1"/>
        <v/>
      </c>
      <c r="G23" s="21"/>
      <c r="H23" s="21"/>
      <c r="I23" s="31">
        <v>21</v>
      </c>
      <c r="J23" s="20">
        <v>3361</v>
      </c>
      <c r="K23" s="20" t="s">
        <v>21</v>
      </c>
      <c r="L23" s="20">
        <v>5</v>
      </c>
      <c r="M23" s="20">
        <v>5</v>
      </c>
      <c r="N23" s="22" t="str">
        <f t="shared" si="2"/>
        <v/>
      </c>
      <c r="O23" s="25" t="str">
        <f t="shared" si="3"/>
        <v>55</v>
      </c>
      <c r="P23" s="45">
        <f t="shared" si="4"/>
        <v>5</v>
      </c>
      <c r="Q23" s="25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</row>
    <row r="24" spans="1:214" x14ac:dyDescent="0.3">
      <c r="A24" s="11">
        <v>3346</v>
      </c>
      <c r="B24" s="11" t="s">
        <v>28</v>
      </c>
      <c r="C24" s="19">
        <v>5</v>
      </c>
      <c r="D24">
        <v>5</v>
      </c>
      <c r="E24" s="22" t="str">
        <f t="shared" si="0"/>
        <v/>
      </c>
      <c r="F24" s="22" t="str">
        <f t="shared" si="1"/>
        <v/>
      </c>
      <c r="G24" s="21"/>
      <c r="H24" s="21"/>
      <c r="I24" s="31">
        <v>22</v>
      </c>
      <c r="J24" s="20">
        <v>3377</v>
      </c>
      <c r="K24" s="20" t="s">
        <v>32</v>
      </c>
      <c r="L24" s="20">
        <v>1</v>
      </c>
      <c r="M24" s="20">
        <v>1</v>
      </c>
      <c r="N24" s="22" t="str">
        <f t="shared" si="2"/>
        <v/>
      </c>
      <c r="O24" s="25" t="str">
        <f t="shared" si="3"/>
        <v>11</v>
      </c>
      <c r="P24" s="45">
        <f t="shared" si="4"/>
        <v>1</v>
      </c>
      <c r="Q24" s="25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</row>
    <row r="25" spans="1:214" x14ac:dyDescent="0.3">
      <c r="A25" s="11">
        <v>3352</v>
      </c>
      <c r="B25" s="11" t="s">
        <v>28</v>
      </c>
      <c r="C25" s="19">
        <v>5</v>
      </c>
      <c r="D25">
        <v>5</v>
      </c>
      <c r="E25" s="22" t="str">
        <f t="shared" si="0"/>
        <v/>
      </c>
      <c r="F25" s="22" t="str">
        <f t="shared" si="1"/>
        <v/>
      </c>
      <c r="G25" s="21"/>
      <c r="H25" s="21"/>
      <c r="I25" s="31">
        <v>23</v>
      </c>
      <c r="J25" s="20">
        <v>3409</v>
      </c>
      <c r="K25" s="20" t="s">
        <v>28</v>
      </c>
      <c r="L25" s="20">
        <v>5</v>
      </c>
      <c r="M25" s="20">
        <v>5</v>
      </c>
      <c r="N25" s="22" t="str">
        <f t="shared" si="2"/>
        <v/>
      </c>
      <c r="O25" s="25" t="str">
        <f t="shared" si="3"/>
        <v>55</v>
      </c>
      <c r="P25" s="45">
        <f t="shared" si="4"/>
        <v>5</v>
      </c>
      <c r="Q25" s="25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</row>
    <row r="26" spans="1:214" x14ac:dyDescent="0.3">
      <c r="A26" s="11">
        <v>3363</v>
      </c>
      <c r="B26" s="11" t="s">
        <v>30</v>
      </c>
      <c r="E26" s="22" t="str">
        <f t="shared" si="0"/>
        <v/>
      </c>
      <c r="F26" s="22" t="str">
        <f t="shared" si="1"/>
        <v>XXX</v>
      </c>
      <c r="G26" s="21"/>
      <c r="H26" s="21"/>
      <c r="I26" s="31">
        <v>24</v>
      </c>
      <c r="J26" s="20">
        <v>3420</v>
      </c>
      <c r="K26" s="20" t="s">
        <v>33</v>
      </c>
      <c r="L26" s="20">
        <v>1</v>
      </c>
      <c r="M26" s="20">
        <v>1</v>
      </c>
      <c r="N26" s="22" t="str">
        <f t="shared" si="2"/>
        <v/>
      </c>
      <c r="O26" s="25" t="str">
        <f t="shared" si="3"/>
        <v>11</v>
      </c>
      <c r="P26" s="45">
        <f t="shared" si="4"/>
        <v>1</v>
      </c>
      <c r="Q26" s="25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</row>
    <row r="27" spans="1:214" x14ac:dyDescent="0.3">
      <c r="A27" s="11">
        <v>3371</v>
      </c>
      <c r="B27" s="11" t="s">
        <v>28</v>
      </c>
      <c r="C27" s="19">
        <v>5</v>
      </c>
      <c r="D27">
        <v>5</v>
      </c>
      <c r="E27" s="22" t="str">
        <f t="shared" si="0"/>
        <v/>
      </c>
      <c r="F27" s="22" t="str">
        <f t="shared" si="1"/>
        <v/>
      </c>
      <c r="G27" s="21"/>
      <c r="H27" s="21"/>
      <c r="I27" s="31">
        <v>25</v>
      </c>
      <c r="J27" s="20">
        <v>3419</v>
      </c>
      <c r="K27" s="20" t="s">
        <v>34</v>
      </c>
      <c r="L27" s="20">
        <v>5</v>
      </c>
      <c r="M27" s="20">
        <v>5</v>
      </c>
      <c r="N27" s="22" t="str">
        <f t="shared" si="2"/>
        <v/>
      </c>
      <c r="O27" s="25" t="str">
        <f t="shared" si="3"/>
        <v>55</v>
      </c>
      <c r="P27" s="45">
        <f t="shared" si="4"/>
        <v>5</v>
      </c>
      <c r="Q27" s="25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</row>
    <row r="28" spans="1:214" x14ac:dyDescent="0.3">
      <c r="A28" s="11">
        <v>3361</v>
      </c>
      <c r="B28" s="11" t="s">
        <v>21</v>
      </c>
      <c r="C28" s="19">
        <v>5</v>
      </c>
      <c r="D28">
        <v>5</v>
      </c>
      <c r="E28" s="22" t="str">
        <f t="shared" si="0"/>
        <v/>
      </c>
      <c r="F28" s="22" t="str">
        <f t="shared" si="1"/>
        <v/>
      </c>
      <c r="G28" s="21"/>
      <c r="H28" s="21"/>
      <c r="I28" s="31">
        <v>26</v>
      </c>
      <c r="J28" s="17">
        <v>3412</v>
      </c>
      <c r="K28" s="17" t="s">
        <v>35</v>
      </c>
      <c r="L28" s="17">
        <v>3</v>
      </c>
      <c r="M28" s="17">
        <v>2</v>
      </c>
      <c r="N28" s="23" t="str">
        <f t="shared" si="2"/>
        <v>X</v>
      </c>
      <c r="O28" s="25" t="str">
        <f t="shared" si="3"/>
        <v>32</v>
      </c>
      <c r="P28" s="45">
        <f t="shared" si="4"/>
        <v>2.5</v>
      </c>
      <c r="Q28" s="25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</row>
    <row r="29" spans="1:214" x14ac:dyDescent="0.3">
      <c r="A29" s="11">
        <v>3377</v>
      </c>
      <c r="B29" s="11" t="s">
        <v>32</v>
      </c>
      <c r="C29" s="19">
        <v>1</v>
      </c>
      <c r="D29">
        <v>1</v>
      </c>
      <c r="E29" s="22" t="str">
        <f t="shared" si="0"/>
        <v/>
      </c>
      <c r="F29" s="22" t="str">
        <f t="shared" si="1"/>
        <v/>
      </c>
      <c r="G29" s="21"/>
      <c r="H29" s="21"/>
      <c r="I29" s="31">
        <v>27</v>
      </c>
      <c r="J29" s="17">
        <v>3475</v>
      </c>
      <c r="K29" s="17" t="s">
        <v>36</v>
      </c>
      <c r="L29" s="17">
        <v>4</v>
      </c>
      <c r="M29" s="17">
        <v>5</v>
      </c>
      <c r="N29" s="23" t="str">
        <f t="shared" si="2"/>
        <v>X</v>
      </c>
      <c r="O29" s="25" t="str">
        <f t="shared" si="3"/>
        <v>45</v>
      </c>
      <c r="P29" s="45">
        <f t="shared" si="4"/>
        <v>4.5</v>
      </c>
      <c r="Q29" s="25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</row>
    <row r="30" spans="1:214" x14ac:dyDescent="0.3">
      <c r="A30" s="11">
        <v>3408</v>
      </c>
      <c r="B30" s="11" t="s">
        <v>27</v>
      </c>
      <c r="E30" s="22" t="str">
        <f t="shared" si="0"/>
        <v/>
      </c>
      <c r="F30" s="22" t="str">
        <f t="shared" si="1"/>
        <v>XXX</v>
      </c>
      <c r="G30" s="21"/>
      <c r="H30" s="21"/>
      <c r="I30" s="31">
        <v>28</v>
      </c>
      <c r="J30" s="20">
        <v>3484</v>
      </c>
      <c r="K30" s="20" t="s">
        <v>28</v>
      </c>
      <c r="L30" s="20">
        <v>5</v>
      </c>
      <c r="M30" s="20">
        <v>5</v>
      </c>
      <c r="N30" s="22" t="str">
        <f t="shared" si="2"/>
        <v/>
      </c>
      <c r="O30" s="25" t="str">
        <f t="shared" si="3"/>
        <v>55</v>
      </c>
      <c r="P30" s="45">
        <f t="shared" si="4"/>
        <v>5</v>
      </c>
      <c r="Q30" s="25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</row>
    <row r="31" spans="1:214" x14ac:dyDescent="0.3">
      <c r="A31" s="11">
        <v>3407</v>
      </c>
      <c r="B31" s="11" t="s">
        <v>27</v>
      </c>
      <c r="E31" s="22" t="str">
        <f t="shared" si="0"/>
        <v/>
      </c>
      <c r="F31" s="22" t="str">
        <f t="shared" si="1"/>
        <v>XXX</v>
      </c>
      <c r="G31" s="21"/>
      <c r="H31" s="21"/>
      <c r="I31" s="31">
        <v>29</v>
      </c>
      <c r="J31" s="20">
        <v>3499</v>
      </c>
      <c r="K31" s="20" t="s">
        <v>28</v>
      </c>
      <c r="L31" s="20">
        <v>5</v>
      </c>
      <c r="M31" s="20">
        <v>5</v>
      </c>
      <c r="N31" s="22" t="str">
        <f t="shared" si="2"/>
        <v/>
      </c>
      <c r="O31" s="25" t="str">
        <f t="shared" si="3"/>
        <v>55</v>
      </c>
      <c r="P31" s="45">
        <f t="shared" si="4"/>
        <v>5</v>
      </c>
      <c r="Q31" s="25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</row>
    <row r="32" spans="1:214" x14ac:dyDescent="0.3">
      <c r="A32" s="11">
        <v>3409</v>
      </c>
      <c r="B32" s="11" t="s">
        <v>28</v>
      </c>
      <c r="C32" s="19">
        <v>5</v>
      </c>
      <c r="D32">
        <v>5</v>
      </c>
      <c r="E32" s="22" t="str">
        <f t="shared" si="0"/>
        <v/>
      </c>
      <c r="F32" s="22" t="str">
        <f t="shared" si="1"/>
        <v/>
      </c>
      <c r="G32" s="21"/>
      <c r="H32" s="21"/>
      <c r="I32" s="31">
        <v>30</v>
      </c>
      <c r="J32" s="20">
        <v>3506</v>
      </c>
      <c r="K32" s="20" t="s">
        <v>37</v>
      </c>
      <c r="L32" s="20">
        <v>5</v>
      </c>
      <c r="M32" s="20">
        <v>5</v>
      </c>
      <c r="N32" s="22" t="str">
        <f t="shared" si="2"/>
        <v/>
      </c>
      <c r="O32" s="25" t="str">
        <f t="shared" si="3"/>
        <v>55</v>
      </c>
      <c r="P32" s="45">
        <f t="shared" si="4"/>
        <v>5</v>
      </c>
      <c r="Q32" s="25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</row>
    <row r="33" spans="1:214" x14ac:dyDescent="0.3">
      <c r="A33" s="11">
        <v>3420</v>
      </c>
      <c r="B33" s="11" t="s">
        <v>33</v>
      </c>
      <c r="C33" s="19">
        <v>1</v>
      </c>
      <c r="D33">
        <v>1</v>
      </c>
      <c r="E33" s="22" t="str">
        <f t="shared" si="0"/>
        <v/>
      </c>
      <c r="F33" s="22" t="str">
        <f t="shared" si="1"/>
        <v/>
      </c>
      <c r="G33" s="21"/>
      <c r="H33" s="21"/>
      <c r="I33" s="31">
        <v>31</v>
      </c>
      <c r="J33" s="20">
        <v>3508</v>
      </c>
      <c r="K33" s="20" t="s">
        <v>22</v>
      </c>
      <c r="L33" s="20">
        <v>5</v>
      </c>
      <c r="M33" s="20">
        <v>5</v>
      </c>
      <c r="N33" s="22" t="str">
        <f t="shared" si="2"/>
        <v/>
      </c>
      <c r="O33" s="25" t="str">
        <f t="shared" si="3"/>
        <v>55</v>
      </c>
      <c r="P33" s="45">
        <f t="shared" si="4"/>
        <v>5</v>
      </c>
      <c r="Q33" s="25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</row>
    <row r="34" spans="1:214" x14ac:dyDescent="0.3">
      <c r="A34" s="11">
        <v>3419</v>
      </c>
      <c r="B34" s="11" t="s">
        <v>34</v>
      </c>
      <c r="C34" s="19">
        <v>5</v>
      </c>
      <c r="D34">
        <v>5</v>
      </c>
      <c r="E34" s="22" t="str">
        <f t="shared" si="0"/>
        <v/>
      </c>
      <c r="F34" s="22" t="str">
        <f t="shared" si="1"/>
        <v/>
      </c>
      <c r="G34" s="21"/>
      <c r="H34" s="21"/>
      <c r="I34" s="31">
        <v>32</v>
      </c>
      <c r="J34" s="20">
        <v>3492</v>
      </c>
      <c r="K34" s="20" t="s">
        <v>28</v>
      </c>
      <c r="L34" s="20">
        <v>5</v>
      </c>
      <c r="M34" s="20">
        <v>5</v>
      </c>
      <c r="N34" s="22" t="str">
        <f t="shared" si="2"/>
        <v/>
      </c>
      <c r="O34" s="25" t="str">
        <f t="shared" si="3"/>
        <v>55</v>
      </c>
      <c r="P34" s="45">
        <f t="shared" si="4"/>
        <v>5</v>
      </c>
      <c r="Q34" s="25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</row>
    <row r="35" spans="1:214" s="17" customFormat="1" x14ac:dyDescent="0.3">
      <c r="A35" s="17">
        <v>3412</v>
      </c>
      <c r="B35" s="17" t="s">
        <v>35</v>
      </c>
      <c r="C35" s="17">
        <v>3</v>
      </c>
      <c r="D35" s="17">
        <v>2</v>
      </c>
      <c r="E35" s="23" t="str">
        <f t="shared" si="0"/>
        <v>X</v>
      </c>
      <c r="F35" s="22" t="str">
        <f t="shared" si="1"/>
        <v/>
      </c>
      <c r="G35" s="21"/>
      <c r="H35" s="21"/>
      <c r="I35" s="31">
        <v>33</v>
      </c>
      <c r="J35" s="20">
        <v>3525</v>
      </c>
      <c r="K35" s="20" t="s">
        <v>28</v>
      </c>
      <c r="L35" s="20">
        <v>5</v>
      </c>
      <c r="M35" s="20">
        <v>5</v>
      </c>
      <c r="N35" s="22" t="str">
        <f t="shared" si="2"/>
        <v/>
      </c>
      <c r="O35" s="25" t="str">
        <f t="shared" si="3"/>
        <v>55</v>
      </c>
      <c r="P35" s="45">
        <f t="shared" si="4"/>
        <v>5</v>
      </c>
      <c r="Q35" s="25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</row>
    <row r="36" spans="1:214" s="17" customFormat="1" x14ac:dyDescent="0.3">
      <c r="A36" s="17">
        <v>3475</v>
      </c>
      <c r="B36" s="17" t="s">
        <v>36</v>
      </c>
      <c r="C36" s="17">
        <v>4</v>
      </c>
      <c r="D36" s="17">
        <v>5</v>
      </c>
      <c r="E36" s="23" t="str">
        <f t="shared" si="0"/>
        <v>X</v>
      </c>
      <c r="F36" s="22" t="str">
        <f t="shared" si="1"/>
        <v/>
      </c>
      <c r="G36" s="21"/>
      <c r="H36" s="21"/>
      <c r="I36" s="31">
        <v>34</v>
      </c>
      <c r="J36" s="20">
        <v>3465</v>
      </c>
      <c r="K36" s="20" t="s">
        <v>28</v>
      </c>
      <c r="L36" s="20">
        <v>5</v>
      </c>
      <c r="M36" s="20">
        <v>5</v>
      </c>
      <c r="N36" s="22" t="str">
        <f t="shared" si="2"/>
        <v/>
      </c>
      <c r="O36" s="25" t="str">
        <f t="shared" si="3"/>
        <v>55</v>
      </c>
      <c r="P36" s="45">
        <f t="shared" si="4"/>
        <v>5</v>
      </c>
      <c r="Q36" s="25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</row>
    <row r="37" spans="1:214" x14ac:dyDescent="0.3">
      <c r="A37" s="11">
        <v>3484</v>
      </c>
      <c r="B37" s="11" t="s">
        <v>28</v>
      </c>
      <c r="C37" s="19">
        <v>5</v>
      </c>
      <c r="D37">
        <v>5</v>
      </c>
      <c r="E37" s="22" t="str">
        <f t="shared" si="0"/>
        <v/>
      </c>
      <c r="F37" s="22" t="str">
        <f t="shared" si="1"/>
        <v/>
      </c>
      <c r="G37" s="21"/>
      <c r="H37" s="21"/>
      <c r="I37" s="31">
        <v>35</v>
      </c>
      <c r="J37" s="20">
        <v>3534</v>
      </c>
      <c r="K37" s="20" t="s">
        <v>28</v>
      </c>
      <c r="L37" s="20">
        <v>5</v>
      </c>
      <c r="M37" s="20">
        <v>5</v>
      </c>
      <c r="N37" s="22" t="str">
        <f t="shared" si="2"/>
        <v/>
      </c>
      <c r="O37" s="25" t="str">
        <f t="shared" si="3"/>
        <v>55</v>
      </c>
      <c r="P37" s="45">
        <f t="shared" si="4"/>
        <v>5</v>
      </c>
      <c r="Q37" s="25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</row>
    <row r="38" spans="1:214" x14ac:dyDescent="0.3">
      <c r="A38" s="11">
        <v>3499</v>
      </c>
      <c r="B38" s="11" t="s">
        <v>28</v>
      </c>
      <c r="C38" s="19">
        <v>5</v>
      </c>
      <c r="D38">
        <v>5</v>
      </c>
      <c r="E38" s="22" t="str">
        <f t="shared" si="0"/>
        <v/>
      </c>
      <c r="F38" s="22" t="str">
        <f t="shared" si="1"/>
        <v/>
      </c>
      <c r="G38" s="21"/>
      <c r="H38" s="21"/>
      <c r="I38" s="31">
        <v>36</v>
      </c>
      <c r="J38" s="20">
        <v>3544</v>
      </c>
      <c r="K38" s="20" t="s">
        <v>28</v>
      </c>
      <c r="L38" s="20">
        <v>5</v>
      </c>
      <c r="M38" s="20">
        <v>5</v>
      </c>
      <c r="N38" s="22" t="str">
        <f t="shared" si="2"/>
        <v/>
      </c>
      <c r="O38" s="25" t="str">
        <f t="shared" si="3"/>
        <v>55</v>
      </c>
      <c r="P38" s="45">
        <f t="shared" si="4"/>
        <v>5</v>
      </c>
      <c r="Q38" s="25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</row>
    <row r="39" spans="1:214" x14ac:dyDescent="0.3">
      <c r="A39" s="11">
        <v>3506</v>
      </c>
      <c r="B39" s="11" t="s">
        <v>37</v>
      </c>
      <c r="C39" s="19">
        <v>5</v>
      </c>
      <c r="D39">
        <v>5</v>
      </c>
      <c r="E39" s="22" t="str">
        <f t="shared" si="0"/>
        <v/>
      </c>
      <c r="F39" s="22" t="str">
        <f t="shared" si="1"/>
        <v/>
      </c>
      <c r="G39" s="21"/>
      <c r="H39" s="21"/>
      <c r="I39" s="31">
        <v>37</v>
      </c>
      <c r="J39" s="17">
        <v>3550</v>
      </c>
      <c r="K39" s="17" t="s">
        <v>38</v>
      </c>
      <c r="L39" s="17">
        <v>5</v>
      </c>
      <c r="M39" s="17">
        <v>4</v>
      </c>
      <c r="N39" s="23" t="str">
        <f t="shared" si="2"/>
        <v>X</v>
      </c>
      <c r="O39" s="25" t="str">
        <f t="shared" si="3"/>
        <v>54</v>
      </c>
      <c r="P39" s="45">
        <f t="shared" si="4"/>
        <v>4.5</v>
      </c>
      <c r="Q39" s="25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</row>
    <row r="40" spans="1:214" x14ac:dyDescent="0.3">
      <c r="A40" s="11">
        <v>3508</v>
      </c>
      <c r="B40" s="11" t="s">
        <v>22</v>
      </c>
      <c r="C40" s="19">
        <v>5</v>
      </c>
      <c r="D40">
        <v>5</v>
      </c>
      <c r="E40" s="22" t="str">
        <f t="shared" si="0"/>
        <v/>
      </c>
      <c r="F40" s="22" t="str">
        <f t="shared" si="1"/>
        <v/>
      </c>
      <c r="G40" s="21"/>
      <c r="H40" s="21"/>
      <c r="I40" s="31">
        <v>38</v>
      </c>
      <c r="J40" s="20">
        <v>3591</v>
      </c>
      <c r="K40" s="20" t="s">
        <v>39</v>
      </c>
      <c r="L40" s="20">
        <v>5</v>
      </c>
      <c r="M40" s="20">
        <v>5</v>
      </c>
      <c r="N40" s="22" t="str">
        <f t="shared" si="2"/>
        <v/>
      </c>
      <c r="O40" s="25" t="str">
        <f t="shared" si="3"/>
        <v>55</v>
      </c>
      <c r="P40" s="45">
        <f t="shared" si="4"/>
        <v>5</v>
      </c>
      <c r="Q40" s="25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</row>
    <row r="41" spans="1:214" x14ac:dyDescent="0.3">
      <c r="A41" s="11">
        <v>3492</v>
      </c>
      <c r="B41" s="11" t="s">
        <v>28</v>
      </c>
      <c r="C41" s="19">
        <v>5</v>
      </c>
      <c r="D41">
        <v>5</v>
      </c>
      <c r="E41" s="22" t="str">
        <f t="shared" si="0"/>
        <v/>
      </c>
      <c r="F41" s="22" t="str">
        <f t="shared" si="1"/>
        <v/>
      </c>
      <c r="G41" s="21"/>
      <c r="H41" s="21"/>
      <c r="I41" s="31">
        <v>39</v>
      </c>
      <c r="J41" s="20">
        <v>3561</v>
      </c>
      <c r="K41" s="20" t="s">
        <v>28</v>
      </c>
      <c r="L41" s="20">
        <v>5</v>
      </c>
      <c r="M41" s="20">
        <v>5</v>
      </c>
      <c r="N41" s="22" t="str">
        <f t="shared" si="2"/>
        <v/>
      </c>
      <c r="O41" s="25" t="str">
        <f t="shared" si="3"/>
        <v>55</v>
      </c>
      <c r="P41" s="45">
        <f t="shared" si="4"/>
        <v>5</v>
      </c>
      <c r="Q41" s="25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</row>
    <row r="42" spans="1:214" x14ac:dyDescent="0.3">
      <c r="A42" s="11">
        <v>3525</v>
      </c>
      <c r="B42" s="11" t="s">
        <v>28</v>
      </c>
      <c r="C42" s="19">
        <v>5</v>
      </c>
      <c r="D42" s="14">
        <v>5</v>
      </c>
      <c r="E42" s="22" t="str">
        <f t="shared" si="0"/>
        <v/>
      </c>
      <c r="F42" s="22" t="str">
        <f t="shared" si="1"/>
        <v/>
      </c>
      <c r="G42" s="21"/>
      <c r="H42" s="21"/>
      <c r="I42" s="31">
        <v>40</v>
      </c>
      <c r="J42" s="20">
        <v>3592</v>
      </c>
      <c r="K42" s="20" t="s">
        <v>40</v>
      </c>
      <c r="L42" s="20">
        <v>4</v>
      </c>
      <c r="M42" s="20">
        <v>4</v>
      </c>
      <c r="N42" s="22" t="str">
        <f t="shared" si="2"/>
        <v/>
      </c>
      <c r="O42" s="25" t="str">
        <f t="shared" si="3"/>
        <v>44</v>
      </c>
      <c r="P42" s="45">
        <f t="shared" si="4"/>
        <v>4</v>
      </c>
      <c r="Q42" s="25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</row>
    <row r="43" spans="1:214" x14ac:dyDescent="0.3">
      <c r="A43" s="11">
        <v>3465</v>
      </c>
      <c r="B43" s="11" t="s">
        <v>28</v>
      </c>
      <c r="C43" s="19">
        <v>5</v>
      </c>
      <c r="D43" s="14">
        <v>5</v>
      </c>
      <c r="E43" s="22" t="str">
        <f t="shared" si="0"/>
        <v/>
      </c>
      <c r="F43" s="22" t="str">
        <f t="shared" si="1"/>
        <v/>
      </c>
      <c r="G43" s="21"/>
      <c r="H43" s="21"/>
      <c r="I43" s="31">
        <v>41</v>
      </c>
      <c r="J43" s="20">
        <v>3278</v>
      </c>
      <c r="K43" s="20" t="s">
        <v>21</v>
      </c>
      <c r="L43" s="20">
        <v>5</v>
      </c>
      <c r="M43" s="20">
        <v>5</v>
      </c>
      <c r="N43" s="22" t="str">
        <f t="shared" si="2"/>
        <v/>
      </c>
      <c r="O43" s="25" t="str">
        <f t="shared" si="3"/>
        <v>55</v>
      </c>
      <c r="P43" s="45">
        <f t="shared" si="4"/>
        <v>5</v>
      </c>
      <c r="Q43" s="25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</row>
    <row r="44" spans="1:214" x14ac:dyDescent="0.3">
      <c r="A44" s="11">
        <v>3534</v>
      </c>
      <c r="B44" s="11" t="s">
        <v>28</v>
      </c>
      <c r="C44" s="19">
        <v>5</v>
      </c>
      <c r="D44" s="14">
        <v>5</v>
      </c>
      <c r="E44" s="22" t="str">
        <f t="shared" si="0"/>
        <v/>
      </c>
      <c r="F44" s="22" t="str">
        <f t="shared" si="1"/>
        <v/>
      </c>
      <c r="G44" s="21"/>
      <c r="H44" s="21"/>
      <c r="I44" s="31">
        <v>42</v>
      </c>
      <c r="J44" s="17">
        <v>3615</v>
      </c>
      <c r="K44" s="17" t="s">
        <v>41</v>
      </c>
      <c r="L44" s="17">
        <v>3</v>
      </c>
      <c r="M44" s="17">
        <v>2</v>
      </c>
      <c r="N44" s="23" t="str">
        <f t="shared" si="2"/>
        <v>X</v>
      </c>
      <c r="O44" s="25" t="str">
        <f t="shared" si="3"/>
        <v>32</v>
      </c>
      <c r="P44" s="45">
        <f t="shared" si="4"/>
        <v>2.5</v>
      </c>
      <c r="Q44" s="25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</row>
    <row r="45" spans="1:214" x14ac:dyDescent="0.3">
      <c r="A45" s="11">
        <v>3543</v>
      </c>
      <c r="B45" s="11" t="s">
        <v>27</v>
      </c>
      <c r="E45" s="22" t="str">
        <f t="shared" si="0"/>
        <v/>
      </c>
      <c r="F45" s="22" t="str">
        <f t="shared" si="1"/>
        <v>XXX</v>
      </c>
      <c r="G45" s="21"/>
      <c r="H45" s="21"/>
      <c r="I45" s="31">
        <v>43</v>
      </c>
      <c r="J45" s="20">
        <v>3690</v>
      </c>
      <c r="K45" s="20" t="s">
        <v>28</v>
      </c>
      <c r="L45" s="20">
        <v>5</v>
      </c>
      <c r="M45" s="20">
        <v>5</v>
      </c>
      <c r="N45" s="22" t="str">
        <f t="shared" si="2"/>
        <v/>
      </c>
      <c r="O45" s="25" t="str">
        <f t="shared" si="3"/>
        <v>55</v>
      </c>
      <c r="P45" s="45">
        <f t="shared" si="4"/>
        <v>5</v>
      </c>
      <c r="Q45" s="25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</row>
    <row r="46" spans="1:214" x14ac:dyDescent="0.3">
      <c r="A46" s="11">
        <v>3544</v>
      </c>
      <c r="B46" s="11" t="s">
        <v>28</v>
      </c>
      <c r="C46" s="19">
        <v>5</v>
      </c>
      <c r="D46">
        <v>5</v>
      </c>
      <c r="E46" s="22" t="str">
        <f t="shared" si="0"/>
        <v/>
      </c>
      <c r="F46" s="22" t="str">
        <f t="shared" si="1"/>
        <v/>
      </c>
      <c r="G46" s="21"/>
      <c r="H46" s="21"/>
      <c r="I46" s="31">
        <v>44</v>
      </c>
      <c r="J46" s="20">
        <v>3713</v>
      </c>
      <c r="K46" s="20" t="s">
        <v>42</v>
      </c>
      <c r="L46" s="20">
        <v>5</v>
      </c>
      <c r="M46" s="20">
        <v>5</v>
      </c>
      <c r="N46" s="22" t="str">
        <f t="shared" si="2"/>
        <v/>
      </c>
      <c r="O46" s="25" t="str">
        <f t="shared" si="3"/>
        <v>55</v>
      </c>
      <c r="P46" s="45">
        <f t="shared" si="4"/>
        <v>5</v>
      </c>
      <c r="Q46" s="25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</row>
    <row r="47" spans="1:214" s="17" customFormat="1" x14ac:dyDescent="0.3">
      <c r="A47" s="17">
        <v>3550</v>
      </c>
      <c r="B47" s="17" t="s">
        <v>38</v>
      </c>
      <c r="C47" s="17">
        <v>5</v>
      </c>
      <c r="D47" s="17">
        <v>4</v>
      </c>
      <c r="E47" s="23" t="str">
        <f t="shared" si="0"/>
        <v>X</v>
      </c>
      <c r="F47" s="22" t="str">
        <f t="shared" si="1"/>
        <v/>
      </c>
      <c r="G47" s="21"/>
      <c r="H47" s="21"/>
      <c r="I47" s="31">
        <v>45</v>
      </c>
      <c r="J47" s="20">
        <v>3717</v>
      </c>
      <c r="K47" s="20" t="s">
        <v>28</v>
      </c>
      <c r="L47" s="20">
        <v>5</v>
      </c>
      <c r="M47" s="20">
        <v>5</v>
      </c>
      <c r="N47" s="22" t="str">
        <f t="shared" si="2"/>
        <v/>
      </c>
      <c r="O47" s="25" t="str">
        <f t="shared" si="3"/>
        <v>55</v>
      </c>
      <c r="P47" s="45">
        <f t="shared" si="4"/>
        <v>5</v>
      </c>
      <c r="Q47" s="25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</row>
    <row r="48" spans="1:214" x14ac:dyDescent="0.3">
      <c r="A48" s="11">
        <v>3591</v>
      </c>
      <c r="B48" s="11" t="s">
        <v>39</v>
      </c>
      <c r="C48" s="19">
        <v>5</v>
      </c>
      <c r="D48">
        <v>5</v>
      </c>
      <c r="E48" s="22" t="str">
        <f t="shared" si="0"/>
        <v/>
      </c>
      <c r="F48" s="22" t="str">
        <f t="shared" si="1"/>
        <v/>
      </c>
      <c r="G48" s="21"/>
      <c r="H48" s="21"/>
      <c r="I48" s="31">
        <v>46</v>
      </c>
      <c r="J48" s="20">
        <v>3728</v>
      </c>
      <c r="K48" s="20" t="s">
        <v>28</v>
      </c>
      <c r="L48" s="20">
        <v>5</v>
      </c>
      <c r="M48" s="20">
        <v>5</v>
      </c>
      <c r="N48" s="22" t="str">
        <f t="shared" si="2"/>
        <v/>
      </c>
      <c r="O48" s="25" t="str">
        <f t="shared" si="3"/>
        <v>55</v>
      </c>
      <c r="P48" s="45">
        <f t="shared" si="4"/>
        <v>5</v>
      </c>
      <c r="Q48" s="25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</row>
    <row r="49" spans="1:214" x14ac:dyDescent="0.3">
      <c r="A49" s="11">
        <v>3561</v>
      </c>
      <c r="B49" s="11" t="s">
        <v>28</v>
      </c>
      <c r="C49" s="19">
        <v>5</v>
      </c>
      <c r="D49">
        <v>5</v>
      </c>
      <c r="E49" s="22" t="str">
        <f t="shared" si="0"/>
        <v/>
      </c>
      <c r="F49" s="22" t="str">
        <f t="shared" si="1"/>
        <v/>
      </c>
      <c r="G49" s="21"/>
      <c r="H49" s="21"/>
      <c r="I49" s="31">
        <v>47</v>
      </c>
      <c r="J49" s="20">
        <v>3335</v>
      </c>
      <c r="K49" s="20" t="s">
        <v>43</v>
      </c>
      <c r="L49" s="20">
        <v>1</v>
      </c>
      <c r="M49" s="20">
        <v>1</v>
      </c>
      <c r="N49" s="22" t="str">
        <f t="shared" si="2"/>
        <v/>
      </c>
      <c r="O49" s="25" t="str">
        <f t="shared" si="3"/>
        <v>11</v>
      </c>
      <c r="P49" s="45">
        <f t="shared" si="4"/>
        <v>1</v>
      </c>
      <c r="Q49" s="25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</row>
    <row r="50" spans="1:214" x14ac:dyDescent="0.3">
      <c r="A50" s="11">
        <v>3623</v>
      </c>
      <c r="B50" s="11" t="s">
        <v>27</v>
      </c>
      <c r="E50" s="22" t="str">
        <f t="shared" si="0"/>
        <v/>
      </c>
      <c r="F50" s="22" t="str">
        <f t="shared" si="1"/>
        <v>XXX</v>
      </c>
      <c r="G50" s="21"/>
      <c r="H50" s="21"/>
      <c r="I50" s="31">
        <v>48</v>
      </c>
      <c r="J50" s="20">
        <v>3700</v>
      </c>
      <c r="K50" s="20" t="s">
        <v>21</v>
      </c>
      <c r="L50" s="20">
        <v>5</v>
      </c>
      <c r="M50" s="20">
        <v>5</v>
      </c>
      <c r="N50" s="22" t="str">
        <f t="shared" si="2"/>
        <v/>
      </c>
      <c r="O50" s="25" t="str">
        <f t="shared" si="3"/>
        <v>55</v>
      </c>
      <c r="P50" s="45">
        <f t="shared" si="4"/>
        <v>5</v>
      </c>
      <c r="Q50" s="25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</row>
    <row r="51" spans="1:214" x14ac:dyDescent="0.3">
      <c r="A51" s="11">
        <v>3613</v>
      </c>
      <c r="B51" s="11" t="s">
        <v>27</v>
      </c>
      <c r="E51" s="22" t="str">
        <f t="shared" si="0"/>
        <v/>
      </c>
      <c r="F51" s="22" t="str">
        <f t="shared" si="1"/>
        <v>XXX</v>
      </c>
      <c r="G51" s="21"/>
      <c r="H51" s="21"/>
      <c r="I51" s="31">
        <v>49</v>
      </c>
      <c r="J51" s="20">
        <v>3646</v>
      </c>
      <c r="K51" s="20" t="s">
        <v>37</v>
      </c>
      <c r="L51" s="20">
        <v>5</v>
      </c>
      <c r="M51" s="20">
        <v>5</v>
      </c>
      <c r="N51" s="22" t="str">
        <f t="shared" si="2"/>
        <v/>
      </c>
      <c r="O51" s="25" t="str">
        <f t="shared" si="3"/>
        <v>55</v>
      </c>
      <c r="P51" s="45">
        <f t="shared" si="4"/>
        <v>5</v>
      </c>
      <c r="Q51" s="25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</row>
    <row r="52" spans="1:214" x14ac:dyDescent="0.3">
      <c r="A52" s="11">
        <v>3592</v>
      </c>
      <c r="B52" s="11" t="s">
        <v>40</v>
      </c>
      <c r="C52" s="19">
        <v>4</v>
      </c>
      <c r="D52">
        <v>4</v>
      </c>
      <c r="E52" s="22" t="str">
        <f t="shared" si="0"/>
        <v/>
      </c>
      <c r="F52" s="22" t="str">
        <f t="shared" si="1"/>
        <v/>
      </c>
      <c r="G52" s="21"/>
      <c r="H52" s="21"/>
      <c r="I52" s="31">
        <v>50</v>
      </c>
      <c r="J52" s="20">
        <v>3749</v>
      </c>
      <c r="K52" s="20" t="s">
        <v>21</v>
      </c>
      <c r="L52" s="20">
        <v>5</v>
      </c>
      <c r="M52" s="20">
        <v>5</v>
      </c>
      <c r="N52" s="22" t="str">
        <f t="shared" si="2"/>
        <v/>
      </c>
      <c r="O52" s="25" t="str">
        <f t="shared" si="3"/>
        <v>55</v>
      </c>
      <c r="P52" s="45">
        <f t="shared" si="4"/>
        <v>5</v>
      </c>
      <c r="Q52" s="25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</row>
    <row r="53" spans="1:214" x14ac:dyDescent="0.3">
      <c r="A53" s="11">
        <v>3278</v>
      </c>
      <c r="B53" s="11" t="s">
        <v>21</v>
      </c>
      <c r="C53" s="19">
        <v>5</v>
      </c>
      <c r="D53">
        <v>5</v>
      </c>
      <c r="E53" s="22" t="str">
        <f t="shared" si="0"/>
        <v/>
      </c>
      <c r="F53" s="22" t="str">
        <f t="shared" si="1"/>
        <v/>
      </c>
      <c r="G53" s="21"/>
      <c r="H53" s="21"/>
      <c r="I53" s="31">
        <v>51</v>
      </c>
      <c r="J53" s="17">
        <v>3789</v>
      </c>
      <c r="K53" s="17" t="s">
        <v>44</v>
      </c>
      <c r="L53" s="17">
        <v>3</v>
      </c>
      <c r="M53" s="17">
        <v>2</v>
      </c>
      <c r="N53" s="23" t="str">
        <f t="shared" si="2"/>
        <v>X</v>
      </c>
      <c r="O53" s="25" t="str">
        <f t="shared" si="3"/>
        <v>32</v>
      </c>
      <c r="P53" s="45">
        <f t="shared" si="4"/>
        <v>2.5</v>
      </c>
      <c r="Q53" s="25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</row>
    <row r="54" spans="1:214" s="17" customFormat="1" x14ac:dyDescent="0.3">
      <c r="A54" s="17">
        <v>3615</v>
      </c>
      <c r="B54" s="17" t="s">
        <v>41</v>
      </c>
      <c r="C54" s="17">
        <v>3</v>
      </c>
      <c r="D54" s="17">
        <v>2</v>
      </c>
      <c r="E54" s="23" t="str">
        <f t="shared" si="0"/>
        <v>X</v>
      </c>
      <c r="F54" s="22" t="str">
        <f t="shared" si="1"/>
        <v/>
      </c>
      <c r="G54" s="21"/>
      <c r="H54" s="21"/>
      <c r="I54" s="31">
        <v>52</v>
      </c>
      <c r="J54" s="20">
        <v>3790</v>
      </c>
      <c r="K54" s="20" t="s">
        <v>28</v>
      </c>
      <c r="L54" s="20">
        <v>5</v>
      </c>
      <c r="M54" s="20">
        <v>5</v>
      </c>
      <c r="N54" s="22" t="str">
        <f t="shared" si="2"/>
        <v/>
      </c>
      <c r="O54" s="25" t="str">
        <f t="shared" si="3"/>
        <v>55</v>
      </c>
      <c r="P54" s="45">
        <f t="shared" si="4"/>
        <v>5</v>
      </c>
      <c r="Q54" s="25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</row>
    <row r="55" spans="1:214" x14ac:dyDescent="0.3">
      <c r="A55" s="11">
        <v>3690</v>
      </c>
      <c r="B55" s="11" t="s">
        <v>28</v>
      </c>
      <c r="C55" s="19">
        <v>5</v>
      </c>
      <c r="D55">
        <v>5</v>
      </c>
      <c r="E55" s="22" t="str">
        <f t="shared" si="0"/>
        <v/>
      </c>
      <c r="F55" s="22" t="str">
        <f t="shared" si="1"/>
        <v/>
      </c>
      <c r="G55" s="21"/>
      <c r="H55" s="21"/>
      <c r="I55" s="31">
        <v>53</v>
      </c>
      <c r="J55" s="20">
        <v>3812</v>
      </c>
      <c r="K55" s="20" t="s">
        <v>21</v>
      </c>
      <c r="L55" s="20">
        <v>5</v>
      </c>
      <c r="M55" s="20">
        <v>5</v>
      </c>
      <c r="N55" s="22" t="str">
        <f t="shared" si="2"/>
        <v/>
      </c>
      <c r="O55" s="25" t="str">
        <f t="shared" si="3"/>
        <v>55</v>
      </c>
      <c r="P55" s="45">
        <f t="shared" si="4"/>
        <v>5</v>
      </c>
      <c r="Q55" s="25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</row>
    <row r="56" spans="1:214" x14ac:dyDescent="0.3">
      <c r="A56" s="11">
        <v>3713</v>
      </c>
      <c r="B56" s="11" t="s">
        <v>42</v>
      </c>
      <c r="C56" s="19">
        <v>5</v>
      </c>
      <c r="D56">
        <v>5</v>
      </c>
      <c r="E56" s="22" t="str">
        <f t="shared" si="0"/>
        <v/>
      </c>
      <c r="F56" s="22" t="str">
        <f t="shared" si="1"/>
        <v/>
      </c>
      <c r="G56" s="21"/>
      <c r="H56" s="21"/>
      <c r="I56" s="31">
        <v>54</v>
      </c>
      <c r="J56" s="20">
        <v>3809</v>
      </c>
      <c r="K56" s="20" t="s">
        <v>33</v>
      </c>
      <c r="L56" s="20">
        <v>1</v>
      </c>
      <c r="M56" s="20">
        <v>1</v>
      </c>
      <c r="N56" s="22" t="str">
        <f t="shared" si="2"/>
        <v/>
      </c>
      <c r="O56" s="25" t="str">
        <f t="shared" si="3"/>
        <v>11</v>
      </c>
      <c r="P56" s="45">
        <f t="shared" si="4"/>
        <v>1</v>
      </c>
      <c r="Q56" s="25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</row>
    <row r="57" spans="1:214" x14ac:dyDescent="0.3">
      <c r="A57" s="11">
        <v>3717</v>
      </c>
      <c r="B57" s="11" t="s">
        <v>28</v>
      </c>
      <c r="C57" s="19">
        <v>5</v>
      </c>
      <c r="D57">
        <v>5</v>
      </c>
      <c r="E57" s="22" t="str">
        <f t="shared" si="0"/>
        <v/>
      </c>
      <c r="F57" s="22" t="str">
        <f t="shared" si="1"/>
        <v/>
      </c>
      <c r="G57" s="21"/>
      <c r="H57" s="21"/>
      <c r="I57" s="31">
        <v>55</v>
      </c>
      <c r="J57" s="20">
        <v>3753</v>
      </c>
      <c r="K57" s="20" t="s">
        <v>45</v>
      </c>
      <c r="L57" s="20">
        <v>4</v>
      </c>
      <c r="M57" s="20">
        <v>4</v>
      </c>
      <c r="N57" s="22" t="str">
        <f t="shared" ref="N57:N110" si="10">IF(L57=M57,"","X")</f>
        <v/>
      </c>
      <c r="O57" s="25" t="str">
        <f t="shared" si="3"/>
        <v>44</v>
      </c>
      <c r="P57" s="45">
        <f t="shared" si="4"/>
        <v>4</v>
      </c>
      <c r="Q57" s="25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</row>
    <row r="58" spans="1:214" x14ac:dyDescent="0.3">
      <c r="A58" s="11">
        <v>3728</v>
      </c>
      <c r="B58" s="11" t="s">
        <v>28</v>
      </c>
      <c r="C58" s="19">
        <v>5</v>
      </c>
      <c r="D58">
        <v>5</v>
      </c>
      <c r="E58" s="22" t="str">
        <f t="shared" si="0"/>
        <v/>
      </c>
      <c r="F58" s="22" t="str">
        <f t="shared" si="1"/>
        <v/>
      </c>
      <c r="G58" s="21"/>
      <c r="H58" s="21"/>
      <c r="I58" s="31">
        <v>56</v>
      </c>
      <c r="J58" s="17">
        <v>3849</v>
      </c>
      <c r="K58" s="17" t="s">
        <v>46</v>
      </c>
      <c r="L58" s="17">
        <v>2</v>
      </c>
      <c r="M58" s="17">
        <v>3</v>
      </c>
      <c r="N58" s="23" t="str">
        <f t="shared" si="10"/>
        <v>X</v>
      </c>
      <c r="O58" s="25" t="str">
        <f t="shared" si="3"/>
        <v>23</v>
      </c>
      <c r="P58" s="45">
        <f t="shared" si="4"/>
        <v>2.5</v>
      </c>
      <c r="Q58" s="25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</row>
    <row r="59" spans="1:214" x14ac:dyDescent="0.3">
      <c r="A59" s="11">
        <v>3335</v>
      </c>
      <c r="B59" s="11" t="s">
        <v>43</v>
      </c>
      <c r="C59" s="19">
        <v>1</v>
      </c>
      <c r="D59">
        <v>1</v>
      </c>
      <c r="E59" s="22" t="str">
        <f t="shared" si="0"/>
        <v/>
      </c>
      <c r="F59" s="22" t="str">
        <f t="shared" si="1"/>
        <v/>
      </c>
      <c r="G59" s="21"/>
      <c r="H59" s="21"/>
      <c r="I59" s="31">
        <v>57</v>
      </c>
      <c r="J59" s="20">
        <v>3598</v>
      </c>
      <c r="K59" s="20" t="s">
        <v>47</v>
      </c>
      <c r="L59" s="20">
        <v>3</v>
      </c>
      <c r="M59" s="20">
        <v>3</v>
      </c>
      <c r="N59" s="22" t="str">
        <f t="shared" si="10"/>
        <v/>
      </c>
      <c r="O59" s="25" t="str">
        <f t="shared" si="3"/>
        <v>33</v>
      </c>
      <c r="P59" s="45">
        <f t="shared" si="4"/>
        <v>3</v>
      </c>
      <c r="Q59" s="25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</row>
    <row r="60" spans="1:214" x14ac:dyDescent="0.3">
      <c r="A60" s="11">
        <v>3700</v>
      </c>
      <c r="B60" s="11" t="s">
        <v>21</v>
      </c>
      <c r="C60" s="19">
        <v>5</v>
      </c>
      <c r="D60">
        <v>5</v>
      </c>
      <c r="E60" s="22" t="str">
        <f t="shared" si="0"/>
        <v/>
      </c>
      <c r="F60" s="22" t="str">
        <f t="shared" si="1"/>
        <v/>
      </c>
      <c r="G60" s="21"/>
      <c r="H60" s="21"/>
      <c r="I60" s="31">
        <v>58</v>
      </c>
      <c r="J60" s="20">
        <v>3896</v>
      </c>
      <c r="K60" s="20" t="s">
        <v>48</v>
      </c>
      <c r="L60" s="20">
        <v>1</v>
      </c>
      <c r="M60" s="20">
        <v>1</v>
      </c>
      <c r="N60" s="22" t="str">
        <f t="shared" si="10"/>
        <v/>
      </c>
      <c r="O60" s="25" t="str">
        <f t="shared" si="3"/>
        <v>11</v>
      </c>
      <c r="P60" s="45">
        <f t="shared" si="4"/>
        <v>1</v>
      </c>
      <c r="Q60" s="25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</row>
    <row r="61" spans="1:214" x14ac:dyDescent="0.3">
      <c r="A61" s="11">
        <v>3646</v>
      </c>
      <c r="B61" s="11" t="s">
        <v>37</v>
      </c>
      <c r="C61" s="19">
        <v>5</v>
      </c>
      <c r="D61">
        <v>5</v>
      </c>
      <c r="E61" s="22" t="str">
        <f t="shared" si="0"/>
        <v/>
      </c>
      <c r="F61" s="22" t="str">
        <f t="shared" si="1"/>
        <v/>
      </c>
      <c r="G61" s="21"/>
      <c r="H61" s="21"/>
      <c r="I61" s="31">
        <v>59</v>
      </c>
      <c r="J61" s="20">
        <v>3862</v>
      </c>
      <c r="K61" s="20" t="s">
        <v>21</v>
      </c>
      <c r="L61" s="20">
        <v>5</v>
      </c>
      <c r="M61" s="20">
        <v>5</v>
      </c>
      <c r="N61" s="22" t="str">
        <f t="shared" si="10"/>
        <v/>
      </c>
      <c r="O61" s="25" t="str">
        <f t="shared" si="3"/>
        <v>55</v>
      </c>
      <c r="P61" s="45">
        <f t="shared" si="4"/>
        <v>5</v>
      </c>
      <c r="Q61" s="25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</row>
    <row r="62" spans="1:214" x14ac:dyDescent="0.3">
      <c r="A62" s="11">
        <v>3749</v>
      </c>
      <c r="B62" s="11" t="s">
        <v>21</v>
      </c>
      <c r="C62" s="19">
        <v>5</v>
      </c>
      <c r="D62">
        <v>5</v>
      </c>
      <c r="E62" s="22" t="str">
        <f t="shared" si="0"/>
        <v/>
      </c>
      <c r="F62" s="22" t="str">
        <f t="shared" si="1"/>
        <v/>
      </c>
      <c r="G62" s="21"/>
      <c r="H62" s="21"/>
      <c r="I62" s="31">
        <v>60</v>
      </c>
      <c r="J62" s="20">
        <v>3913</v>
      </c>
      <c r="K62" s="20" t="s">
        <v>49</v>
      </c>
      <c r="L62" s="20">
        <v>1</v>
      </c>
      <c r="M62" s="20">
        <v>1</v>
      </c>
      <c r="N62" s="22" t="str">
        <f t="shared" si="10"/>
        <v/>
      </c>
      <c r="O62" s="25" t="str">
        <f t="shared" si="3"/>
        <v>11</v>
      </c>
      <c r="P62" s="45">
        <f t="shared" si="4"/>
        <v>1</v>
      </c>
      <c r="Q62" s="25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</row>
    <row r="63" spans="1:214" x14ac:dyDescent="0.3">
      <c r="A63" s="11">
        <v>3709</v>
      </c>
      <c r="B63" s="11" t="s">
        <v>27</v>
      </c>
      <c r="E63" s="22" t="str">
        <f t="shared" si="0"/>
        <v/>
      </c>
      <c r="F63" s="22" t="str">
        <f t="shared" si="1"/>
        <v>XXX</v>
      </c>
      <c r="G63" s="21"/>
      <c r="H63" s="21"/>
      <c r="I63" s="31">
        <v>61</v>
      </c>
      <c r="J63" s="20">
        <v>3483</v>
      </c>
      <c r="K63" s="20" t="s">
        <v>28</v>
      </c>
      <c r="L63" s="20">
        <v>5</v>
      </c>
      <c r="M63" s="20">
        <v>5</v>
      </c>
      <c r="N63" s="22" t="str">
        <f t="shared" si="10"/>
        <v/>
      </c>
      <c r="O63" s="25" t="str">
        <f t="shared" si="3"/>
        <v>55</v>
      </c>
      <c r="P63" s="45">
        <f t="shared" si="4"/>
        <v>5</v>
      </c>
      <c r="Q63" s="25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</row>
    <row r="64" spans="1:214" s="17" customFormat="1" x14ac:dyDescent="0.3">
      <c r="A64" s="17">
        <v>3789</v>
      </c>
      <c r="B64" s="17" t="s">
        <v>44</v>
      </c>
      <c r="C64" s="17">
        <v>3</v>
      </c>
      <c r="D64" s="17">
        <v>2</v>
      </c>
      <c r="E64" s="23" t="str">
        <f t="shared" si="0"/>
        <v>X</v>
      </c>
      <c r="F64" s="22" t="str">
        <f t="shared" si="1"/>
        <v/>
      </c>
      <c r="G64" s="21"/>
      <c r="H64" s="21"/>
      <c r="I64" s="31">
        <v>62</v>
      </c>
      <c r="J64" s="20">
        <v>3958</v>
      </c>
      <c r="K64" s="20" t="s">
        <v>32</v>
      </c>
      <c r="L64" s="20">
        <v>1</v>
      </c>
      <c r="M64" s="20">
        <v>1</v>
      </c>
      <c r="N64" s="22" t="str">
        <f t="shared" si="10"/>
        <v/>
      </c>
      <c r="O64" s="25" t="str">
        <f t="shared" si="3"/>
        <v>11</v>
      </c>
      <c r="P64" s="45">
        <f t="shared" si="4"/>
        <v>1</v>
      </c>
      <c r="Q64" s="25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</row>
    <row r="65" spans="1:214" x14ac:dyDescent="0.3">
      <c r="A65" s="11">
        <v>3790</v>
      </c>
      <c r="B65" s="11" t="s">
        <v>28</v>
      </c>
      <c r="C65" s="19">
        <v>5</v>
      </c>
      <c r="D65">
        <v>5</v>
      </c>
      <c r="E65" s="22" t="str">
        <f t="shared" si="0"/>
        <v/>
      </c>
      <c r="F65" s="22" t="str">
        <f t="shared" si="1"/>
        <v/>
      </c>
      <c r="G65" s="21"/>
      <c r="H65" s="21"/>
      <c r="I65" s="31">
        <v>63</v>
      </c>
      <c r="J65" s="20">
        <v>3978</v>
      </c>
      <c r="K65" s="20" t="s">
        <v>50</v>
      </c>
      <c r="L65" s="20">
        <v>4</v>
      </c>
      <c r="M65" s="20">
        <v>4</v>
      </c>
      <c r="N65" s="22" t="str">
        <f t="shared" si="10"/>
        <v/>
      </c>
      <c r="O65" s="25" t="str">
        <f t="shared" si="3"/>
        <v>44</v>
      </c>
      <c r="P65" s="45">
        <f t="shared" si="4"/>
        <v>4</v>
      </c>
      <c r="Q65" s="25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</row>
    <row r="66" spans="1:214" x14ac:dyDescent="0.3">
      <c r="A66" s="11">
        <v>3812</v>
      </c>
      <c r="B66" s="11" t="s">
        <v>21</v>
      </c>
      <c r="C66" s="19">
        <v>5</v>
      </c>
      <c r="D66">
        <v>5</v>
      </c>
      <c r="E66" s="22" t="str">
        <f t="shared" si="0"/>
        <v/>
      </c>
      <c r="F66" s="22" t="str">
        <f t="shared" si="1"/>
        <v/>
      </c>
      <c r="G66" s="21"/>
      <c r="H66" s="21"/>
      <c r="I66" s="31">
        <v>64</v>
      </c>
      <c r="J66" s="20">
        <v>3970</v>
      </c>
      <c r="K66" s="20" t="s">
        <v>51</v>
      </c>
      <c r="L66" s="20">
        <v>5</v>
      </c>
      <c r="M66" s="20">
        <v>5</v>
      </c>
      <c r="N66" s="22" t="str">
        <f t="shared" si="10"/>
        <v/>
      </c>
      <c r="O66" s="25" t="str">
        <f t="shared" si="3"/>
        <v>55</v>
      </c>
      <c r="P66" s="45">
        <f t="shared" si="4"/>
        <v>5</v>
      </c>
      <c r="Q66" s="25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</row>
    <row r="67" spans="1:214" x14ac:dyDescent="0.3">
      <c r="A67" s="11">
        <v>3809</v>
      </c>
      <c r="B67" s="11" t="s">
        <v>33</v>
      </c>
      <c r="C67" s="19">
        <v>1</v>
      </c>
      <c r="D67">
        <v>1</v>
      </c>
      <c r="E67" s="22" t="str">
        <f t="shared" si="0"/>
        <v/>
      </c>
      <c r="F67" s="22" t="str">
        <f t="shared" si="1"/>
        <v/>
      </c>
      <c r="G67" s="21"/>
      <c r="H67" s="21"/>
      <c r="I67" s="31">
        <v>65</v>
      </c>
      <c r="J67" s="20">
        <v>3994</v>
      </c>
      <c r="K67" s="20" t="s">
        <v>28</v>
      </c>
      <c r="L67" s="20">
        <v>5</v>
      </c>
      <c r="M67" s="20">
        <v>5</v>
      </c>
      <c r="N67" s="22" t="str">
        <f t="shared" si="10"/>
        <v/>
      </c>
      <c r="O67" s="25" t="str">
        <f t="shared" si="3"/>
        <v>55</v>
      </c>
      <c r="P67" s="45">
        <f t="shared" si="4"/>
        <v>5</v>
      </c>
      <c r="Q67" s="25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</row>
    <row r="68" spans="1:214" x14ac:dyDescent="0.3">
      <c r="A68" s="11">
        <v>3815</v>
      </c>
      <c r="B68" s="11" t="s">
        <v>27</v>
      </c>
      <c r="E68" s="22" t="str">
        <f t="shared" ref="E68:E131" si="11">IF(C68=D68,"","X")</f>
        <v/>
      </c>
      <c r="F68" s="22" t="str">
        <f t="shared" ref="F68:F131" si="12">IF(D68="","XXX","")</f>
        <v>XXX</v>
      </c>
      <c r="G68" s="21"/>
      <c r="H68" s="21"/>
      <c r="I68" s="31">
        <v>66</v>
      </c>
      <c r="J68" s="20">
        <v>4003</v>
      </c>
      <c r="K68" s="20" t="s">
        <v>52</v>
      </c>
      <c r="L68" s="20">
        <v>2</v>
      </c>
      <c r="M68" s="20">
        <v>2</v>
      </c>
      <c r="N68" s="22" t="str">
        <f t="shared" si="10"/>
        <v/>
      </c>
      <c r="O68" s="25" t="str">
        <f t="shared" si="3"/>
        <v>22</v>
      </c>
      <c r="P68" s="45">
        <f t="shared" si="4"/>
        <v>2</v>
      </c>
      <c r="Q68" s="25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</row>
    <row r="69" spans="1:214" x14ac:dyDescent="0.3">
      <c r="A69" s="11">
        <v>3753</v>
      </c>
      <c r="B69" s="11" t="s">
        <v>45</v>
      </c>
      <c r="C69" s="19">
        <v>4</v>
      </c>
      <c r="D69">
        <v>4</v>
      </c>
      <c r="E69" s="22" t="str">
        <f t="shared" si="11"/>
        <v/>
      </c>
      <c r="F69" s="22" t="str">
        <f t="shared" si="12"/>
        <v/>
      </c>
      <c r="G69" s="21"/>
      <c r="H69" s="21"/>
      <c r="I69" s="31">
        <v>67</v>
      </c>
      <c r="J69" s="20">
        <v>4002</v>
      </c>
      <c r="K69" s="20" t="s">
        <v>53</v>
      </c>
      <c r="L69" s="20">
        <v>5</v>
      </c>
      <c r="M69" s="20">
        <v>5</v>
      </c>
      <c r="N69" s="22" t="str">
        <f t="shared" si="10"/>
        <v/>
      </c>
      <c r="O69" s="25" t="str">
        <f t="shared" si="3"/>
        <v>55</v>
      </c>
      <c r="P69" s="45">
        <f t="shared" si="4"/>
        <v>5</v>
      </c>
      <c r="Q69" s="25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</row>
    <row r="70" spans="1:214" s="17" customFormat="1" x14ac:dyDescent="0.3">
      <c r="A70" s="17">
        <v>3849</v>
      </c>
      <c r="B70" s="17" t="s">
        <v>46</v>
      </c>
      <c r="C70" s="17">
        <v>2</v>
      </c>
      <c r="D70" s="17">
        <v>3</v>
      </c>
      <c r="E70" s="23" t="str">
        <f t="shared" si="11"/>
        <v>X</v>
      </c>
      <c r="F70" s="22" t="str">
        <f t="shared" si="12"/>
        <v/>
      </c>
      <c r="G70" s="21"/>
      <c r="H70" s="21"/>
      <c r="I70" s="31">
        <v>68</v>
      </c>
      <c r="J70" s="20">
        <v>4043</v>
      </c>
      <c r="K70" s="20" t="s">
        <v>28</v>
      </c>
      <c r="L70" s="20">
        <v>5</v>
      </c>
      <c r="M70" s="20">
        <v>5</v>
      </c>
      <c r="N70" s="22" t="str">
        <f t="shared" si="10"/>
        <v/>
      </c>
      <c r="O70" s="25" t="str">
        <f t="shared" ref="O70:O133" si="13">_xlfn.CONCAT(L70,M70)</f>
        <v>55</v>
      </c>
      <c r="P70" s="45">
        <f t="shared" ref="P70:P133" si="14">IF(N70="X",AVERAGE(L70,M70),M70)</f>
        <v>5</v>
      </c>
      <c r="Q70" s="25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</row>
    <row r="71" spans="1:214" x14ac:dyDescent="0.3">
      <c r="A71" s="11">
        <v>3598</v>
      </c>
      <c r="B71" s="11" t="s">
        <v>47</v>
      </c>
      <c r="C71" s="19">
        <v>3</v>
      </c>
      <c r="D71">
        <v>3</v>
      </c>
      <c r="E71" s="22" t="str">
        <f t="shared" si="11"/>
        <v/>
      </c>
      <c r="F71" s="22" t="str">
        <f t="shared" si="12"/>
        <v/>
      </c>
      <c r="G71" s="21"/>
      <c r="H71" s="21"/>
      <c r="I71" s="31">
        <v>69</v>
      </c>
      <c r="J71" s="20">
        <v>4054</v>
      </c>
      <c r="K71" s="20" t="s">
        <v>39</v>
      </c>
      <c r="L71" s="20">
        <v>5</v>
      </c>
      <c r="M71" s="20">
        <v>5</v>
      </c>
      <c r="N71" s="22" t="str">
        <f t="shared" si="10"/>
        <v/>
      </c>
      <c r="O71" s="25" t="str">
        <f t="shared" si="13"/>
        <v>55</v>
      </c>
      <c r="P71" s="45">
        <f t="shared" si="14"/>
        <v>5</v>
      </c>
      <c r="Q71" s="25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</row>
    <row r="72" spans="1:214" x14ac:dyDescent="0.3">
      <c r="A72" s="11">
        <v>3896</v>
      </c>
      <c r="B72" s="11" t="s">
        <v>48</v>
      </c>
      <c r="C72" s="19">
        <v>1</v>
      </c>
      <c r="D72">
        <v>1</v>
      </c>
      <c r="E72" s="22" t="str">
        <f t="shared" si="11"/>
        <v/>
      </c>
      <c r="F72" s="22" t="str">
        <f t="shared" si="12"/>
        <v/>
      </c>
      <c r="G72" s="21"/>
      <c r="H72" s="21"/>
      <c r="I72" s="31">
        <v>70</v>
      </c>
      <c r="J72" s="20">
        <v>4045</v>
      </c>
      <c r="K72" s="20" t="s">
        <v>54</v>
      </c>
      <c r="L72" s="20">
        <v>4</v>
      </c>
      <c r="M72" s="20">
        <v>4</v>
      </c>
      <c r="N72" s="22" t="str">
        <f t="shared" si="10"/>
        <v/>
      </c>
      <c r="O72" s="25" t="str">
        <f t="shared" si="13"/>
        <v>44</v>
      </c>
      <c r="P72" s="45">
        <f t="shared" si="14"/>
        <v>4</v>
      </c>
      <c r="Q72" s="25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</row>
    <row r="73" spans="1:214" x14ac:dyDescent="0.3">
      <c r="A73" s="11">
        <v>3862</v>
      </c>
      <c r="B73" s="11" t="s">
        <v>21</v>
      </c>
      <c r="C73" s="19">
        <v>5</v>
      </c>
      <c r="D73">
        <v>5</v>
      </c>
      <c r="E73" s="22" t="str">
        <f t="shared" si="11"/>
        <v/>
      </c>
      <c r="F73" s="22" t="str">
        <f t="shared" si="12"/>
        <v/>
      </c>
      <c r="G73" s="21"/>
      <c r="H73" s="21"/>
      <c r="I73" s="31">
        <v>71</v>
      </c>
      <c r="J73" s="20">
        <v>4030</v>
      </c>
      <c r="K73" s="20" t="s">
        <v>37</v>
      </c>
      <c r="L73" s="20">
        <v>5</v>
      </c>
      <c r="M73" s="20">
        <v>5</v>
      </c>
      <c r="N73" s="22" t="str">
        <f t="shared" si="10"/>
        <v/>
      </c>
      <c r="O73" s="25" t="str">
        <f t="shared" si="13"/>
        <v>55</v>
      </c>
      <c r="P73" s="45">
        <f t="shared" si="14"/>
        <v>5</v>
      </c>
      <c r="Q73" s="25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</row>
    <row r="74" spans="1:214" x14ac:dyDescent="0.3">
      <c r="A74" s="11">
        <v>3913</v>
      </c>
      <c r="B74" s="11" t="s">
        <v>49</v>
      </c>
      <c r="C74" s="19">
        <v>1</v>
      </c>
      <c r="D74">
        <v>1</v>
      </c>
      <c r="E74" s="22" t="str">
        <f t="shared" si="11"/>
        <v/>
      </c>
      <c r="F74" s="22" t="str">
        <f t="shared" si="12"/>
        <v/>
      </c>
      <c r="G74" s="21"/>
      <c r="H74" s="21"/>
      <c r="I74" s="31">
        <v>72</v>
      </c>
      <c r="J74" s="20">
        <v>4018</v>
      </c>
      <c r="K74" s="20" t="s">
        <v>55</v>
      </c>
      <c r="L74" s="20">
        <v>5</v>
      </c>
      <c r="M74" s="20">
        <v>5</v>
      </c>
      <c r="N74" s="22" t="str">
        <f t="shared" si="10"/>
        <v/>
      </c>
      <c r="O74" s="25" t="str">
        <f t="shared" si="13"/>
        <v>55</v>
      </c>
      <c r="P74" s="45">
        <f t="shared" si="14"/>
        <v>5</v>
      </c>
      <c r="Q74" s="25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</row>
    <row r="75" spans="1:214" x14ac:dyDescent="0.3">
      <c r="A75" s="11">
        <v>3911</v>
      </c>
      <c r="B75" s="11" t="s">
        <v>27</v>
      </c>
      <c r="E75" s="22" t="str">
        <f t="shared" si="11"/>
        <v/>
      </c>
      <c r="F75" s="22" t="str">
        <f t="shared" si="12"/>
        <v>XXX</v>
      </c>
      <c r="G75" s="21"/>
      <c r="H75" s="21"/>
      <c r="I75" s="31">
        <v>73</v>
      </c>
      <c r="J75" s="20">
        <v>4084</v>
      </c>
      <c r="K75" s="20" t="s">
        <v>33</v>
      </c>
      <c r="L75" s="20">
        <v>1</v>
      </c>
      <c r="M75" s="20">
        <v>1</v>
      </c>
      <c r="N75" s="22" t="str">
        <f t="shared" si="10"/>
        <v/>
      </c>
      <c r="O75" s="25" t="str">
        <f t="shared" si="13"/>
        <v>11</v>
      </c>
      <c r="P75" s="45">
        <f t="shared" si="14"/>
        <v>1</v>
      </c>
      <c r="Q75" s="25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</row>
    <row r="76" spans="1:214" x14ac:dyDescent="0.3">
      <c r="A76" s="11">
        <v>3483</v>
      </c>
      <c r="B76" s="11" t="s">
        <v>28</v>
      </c>
      <c r="C76" s="19">
        <v>5</v>
      </c>
      <c r="D76">
        <v>5</v>
      </c>
      <c r="E76" s="22" t="str">
        <f t="shared" si="11"/>
        <v/>
      </c>
      <c r="F76" s="22" t="str">
        <f t="shared" si="12"/>
        <v/>
      </c>
      <c r="G76" s="21"/>
      <c r="H76" s="21"/>
      <c r="I76" s="31">
        <v>74</v>
      </c>
      <c r="J76" s="20">
        <v>4081</v>
      </c>
      <c r="K76" s="20" t="s">
        <v>28</v>
      </c>
      <c r="L76" s="20">
        <v>5</v>
      </c>
      <c r="M76" s="20">
        <v>5</v>
      </c>
      <c r="N76" s="22" t="str">
        <f t="shared" si="10"/>
        <v/>
      </c>
      <c r="O76" s="25" t="str">
        <f t="shared" si="13"/>
        <v>55</v>
      </c>
      <c r="P76" s="45">
        <f t="shared" si="14"/>
        <v>5</v>
      </c>
      <c r="Q76" s="25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</row>
    <row r="77" spans="1:214" x14ac:dyDescent="0.3">
      <c r="A77" s="11">
        <v>3945</v>
      </c>
      <c r="B77" s="11" t="s">
        <v>27</v>
      </c>
      <c r="E77" s="22" t="str">
        <f t="shared" si="11"/>
        <v/>
      </c>
      <c r="F77" s="22" t="str">
        <f t="shared" si="12"/>
        <v>XXX</v>
      </c>
      <c r="G77" s="21"/>
      <c r="H77" s="21"/>
      <c r="I77" s="31">
        <v>75</v>
      </c>
      <c r="J77" s="17">
        <v>4072</v>
      </c>
      <c r="K77" s="17" t="s">
        <v>56</v>
      </c>
      <c r="L77" s="17">
        <v>1</v>
      </c>
      <c r="M77" s="17">
        <v>3</v>
      </c>
      <c r="N77" s="23" t="str">
        <f t="shared" si="10"/>
        <v>X</v>
      </c>
      <c r="O77" s="25" t="str">
        <f t="shared" si="13"/>
        <v>13</v>
      </c>
      <c r="P77" s="45">
        <f t="shared" si="14"/>
        <v>2</v>
      </c>
      <c r="Q77" s="25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</row>
    <row r="78" spans="1:214" x14ac:dyDescent="0.3">
      <c r="A78" s="11">
        <v>3958</v>
      </c>
      <c r="B78" s="11" t="s">
        <v>32</v>
      </c>
      <c r="C78" s="19">
        <v>1</v>
      </c>
      <c r="D78">
        <v>1</v>
      </c>
      <c r="E78" s="22" t="str">
        <f t="shared" si="11"/>
        <v/>
      </c>
      <c r="F78" s="22" t="str">
        <f t="shared" si="12"/>
        <v/>
      </c>
      <c r="G78" s="21"/>
      <c r="H78" s="21"/>
      <c r="I78" s="31">
        <v>76</v>
      </c>
      <c r="J78" s="20">
        <v>4096</v>
      </c>
      <c r="K78" s="20" t="s">
        <v>21</v>
      </c>
      <c r="L78" s="20">
        <v>5</v>
      </c>
      <c r="M78" s="20">
        <v>5</v>
      </c>
      <c r="N78" s="22" t="str">
        <f t="shared" si="10"/>
        <v/>
      </c>
      <c r="O78" s="25" t="str">
        <f t="shared" si="13"/>
        <v>55</v>
      </c>
      <c r="P78" s="45">
        <f t="shared" si="14"/>
        <v>5</v>
      </c>
      <c r="Q78" s="25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</row>
    <row r="79" spans="1:214" x14ac:dyDescent="0.3">
      <c r="A79" s="11">
        <v>3978</v>
      </c>
      <c r="B79" s="11" t="s">
        <v>50</v>
      </c>
      <c r="C79" s="19">
        <v>4</v>
      </c>
      <c r="D79">
        <v>4</v>
      </c>
      <c r="E79" s="22" t="str">
        <f t="shared" si="11"/>
        <v/>
      </c>
      <c r="F79" s="22" t="str">
        <f t="shared" si="12"/>
        <v/>
      </c>
      <c r="G79" s="21"/>
      <c r="H79" s="21"/>
      <c r="I79" s="31">
        <v>77</v>
      </c>
      <c r="J79" s="20">
        <v>4112</v>
      </c>
      <c r="K79" s="20" t="s">
        <v>32</v>
      </c>
      <c r="L79" s="20">
        <v>1</v>
      </c>
      <c r="M79" s="20">
        <v>1</v>
      </c>
      <c r="N79" s="22" t="str">
        <f t="shared" si="10"/>
        <v/>
      </c>
      <c r="O79" s="25" t="str">
        <f t="shared" si="13"/>
        <v>11</v>
      </c>
      <c r="P79" s="45">
        <f t="shared" si="14"/>
        <v>1</v>
      </c>
      <c r="Q79" s="25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</row>
    <row r="80" spans="1:214" x14ac:dyDescent="0.3">
      <c r="A80" s="11">
        <v>3970</v>
      </c>
      <c r="B80" s="11" t="s">
        <v>51</v>
      </c>
      <c r="C80" s="19">
        <v>5</v>
      </c>
      <c r="D80">
        <v>5</v>
      </c>
      <c r="E80" s="22" t="str">
        <f t="shared" si="11"/>
        <v/>
      </c>
      <c r="F80" s="22" t="str">
        <f t="shared" si="12"/>
        <v/>
      </c>
      <c r="G80" s="21"/>
      <c r="H80" s="21"/>
      <c r="I80" s="31">
        <v>78</v>
      </c>
      <c r="J80" s="20">
        <v>4130</v>
      </c>
      <c r="K80" s="20" t="s">
        <v>32</v>
      </c>
      <c r="L80" s="20">
        <v>1</v>
      </c>
      <c r="M80" s="20">
        <v>1</v>
      </c>
      <c r="N80" s="22" t="str">
        <f t="shared" si="10"/>
        <v/>
      </c>
      <c r="O80" s="25" t="str">
        <f t="shared" si="13"/>
        <v>11</v>
      </c>
      <c r="P80" s="45">
        <f t="shared" si="14"/>
        <v>1</v>
      </c>
      <c r="Q80" s="25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</row>
    <row r="81" spans="1:214" x14ac:dyDescent="0.3">
      <c r="A81" s="11">
        <v>3994</v>
      </c>
      <c r="B81" s="11" t="s">
        <v>28</v>
      </c>
      <c r="C81" s="19">
        <v>5</v>
      </c>
      <c r="D81">
        <v>5</v>
      </c>
      <c r="E81" s="22" t="str">
        <f t="shared" si="11"/>
        <v/>
      </c>
      <c r="F81" s="22" t="str">
        <f t="shared" si="12"/>
        <v/>
      </c>
      <c r="G81" s="21"/>
      <c r="H81" s="21"/>
      <c r="I81" s="31">
        <v>79</v>
      </c>
      <c r="J81" s="20">
        <v>3326</v>
      </c>
      <c r="K81" s="20" t="s">
        <v>33</v>
      </c>
      <c r="L81" s="20">
        <v>1</v>
      </c>
      <c r="M81" s="20">
        <v>1</v>
      </c>
      <c r="N81" s="22" t="str">
        <f t="shared" si="10"/>
        <v/>
      </c>
      <c r="O81" s="25" t="str">
        <f t="shared" si="13"/>
        <v>11</v>
      </c>
      <c r="P81" s="45">
        <f t="shared" si="14"/>
        <v>1</v>
      </c>
      <c r="Q81" s="25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</row>
    <row r="82" spans="1:214" x14ac:dyDescent="0.3">
      <c r="A82" s="11">
        <v>4003</v>
      </c>
      <c r="B82" s="11" t="s">
        <v>52</v>
      </c>
      <c r="C82" s="19">
        <v>2</v>
      </c>
      <c r="D82">
        <v>2</v>
      </c>
      <c r="E82" s="22" t="str">
        <f t="shared" si="11"/>
        <v/>
      </c>
      <c r="F82" s="22" t="str">
        <f t="shared" si="12"/>
        <v/>
      </c>
      <c r="G82" s="21"/>
      <c r="H82" s="21"/>
      <c r="I82" s="31">
        <v>80</v>
      </c>
      <c r="J82" s="20">
        <v>4146</v>
      </c>
      <c r="K82" s="20" t="s">
        <v>28</v>
      </c>
      <c r="L82" s="20">
        <v>5</v>
      </c>
      <c r="M82" s="20">
        <v>5</v>
      </c>
      <c r="N82" s="22" t="str">
        <f t="shared" si="10"/>
        <v/>
      </c>
      <c r="O82" s="25" t="str">
        <f t="shared" si="13"/>
        <v>55</v>
      </c>
      <c r="P82" s="45">
        <f t="shared" si="14"/>
        <v>5</v>
      </c>
      <c r="Q82" s="25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</row>
    <row r="83" spans="1:214" x14ac:dyDescent="0.3">
      <c r="A83" s="11">
        <v>4002</v>
      </c>
      <c r="B83" s="11" t="s">
        <v>53</v>
      </c>
      <c r="C83" s="19">
        <v>5</v>
      </c>
      <c r="D83">
        <v>5</v>
      </c>
      <c r="E83" s="22" t="str">
        <f t="shared" si="11"/>
        <v/>
      </c>
      <c r="F83" s="22" t="str">
        <f t="shared" si="12"/>
        <v/>
      </c>
      <c r="G83" s="21"/>
      <c r="H83" s="21"/>
      <c r="I83" s="31">
        <v>81</v>
      </c>
      <c r="J83" s="20">
        <v>4140</v>
      </c>
      <c r="K83" s="20" t="s">
        <v>28</v>
      </c>
      <c r="L83" s="20">
        <v>5</v>
      </c>
      <c r="M83" s="20">
        <v>5</v>
      </c>
      <c r="N83" s="22" t="str">
        <f t="shared" si="10"/>
        <v/>
      </c>
      <c r="O83" s="25" t="str">
        <f t="shared" si="13"/>
        <v>55</v>
      </c>
      <c r="P83" s="45">
        <f t="shared" si="14"/>
        <v>5</v>
      </c>
      <c r="Q83" s="25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</row>
    <row r="84" spans="1:214" x14ac:dyDescent="0.3">
      <c r="A84" s="11">
        <v>4043</v>
      </c>
      <c r="B84" s="11" t="s">
        <v>28</v>
      </c>
      <c r="C84" s="19">
        <v>5</v>
      </c>
      <c r="D84">
        <v>5</v>
      </c>
      <c r="E84" s="22" t="str">
        <f t="shared" si="11"/>
        <v/>
      </c>
      <c r="F84" s="22" t="str">
        <f t="shared" si="12"/>
        <v/>
      </c>
      <c r="G84" s="21"/>
      <c r="H84" s="21"/>
      <c r="I84" s="31">
        <v>82</v>
      </c>
      <c r="J84" s="20">
        <v>4152</v>
      </c>
      <c r="K84" s="20" t="s">
        <v>28</v>
      </c>
      <c r="L84" s="20">
        <v>5</v>
      </c>
      <c r="M84" s="20">
        <v>5</v>
      </c>
      <c r="N84" s="22" t="str">
        <f t="shared" si="10"/>
        <v/>
      </c>
      <c r="O84" s="25" t="str">
        <f t="shared" si="13"/>
        <v>55</v>
      </c>
      <c r="P84" s="45">
        <f t="shared" si="14"/>
        <v>5</v>
      </c>
      <c r="Q84" s="25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</row>
    <row r="85" spans="1:214" x14ac:dyDescent="0.3">
      <c r="A85" s="11">
        <v>4054</v>
      </c>
      <c r="B85" s="11" t="s">
        <v>39</v>
      </c>
      <c r="C85" s="19">
        <v>5</v>
      </c>
      <c r="D85">
        <v>5</v>
      </c>
      <c r="E85" s="22" t="str">
        <f t="shared" si="11"/>
        <v/>
      </c>
      <c r="F85" s="22" t="str">
        <f t="shared" si="12"/>
        <v/>
      </c>
      <c r="G85" s="21"/>
      <c r="H85" s="21"/>
      <c r="I85" s="31">
        <v>83</v>
      </c>
      <c r="J85" s="17">
        <v>4147</v>
      </c>
      <c r="K85" s="17" t="s">
        <v>57</v>
      </c>
      <c r="L85" s="17">
        <v>5</v>
      </c>
      <c r="M85" s="17">
        <v>3</v>
      </c>
      <c r="N85" s="23" t="str">
        <f t="shared" si="10"/>
        <v>X</v>
      </c>
      <c r="O85" s="25" t="str">
        <f t="shared" si="13"/>
        <v>53</v>
      </c>
      <c r="P85" s="45">
        <f t="shared" si="14"/>
        <v>4</v>
      </c>
      <c r="Q85" s="25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</row>
    <row r="86" spans="1:214" x14ac:dyDescent="0.3">
      <c r="A86" s="11">
        <v>4045</v>
      </c>
      <c r="B86" s="11" t="s">
        <v>54</v>
      </c>
      <c r="C86" s="19">
        <v>4</v>
      </c>
      <c r="D86">
        <v>4</v>
      </c>
      <c r="E86" s="22" t="str">
        <f t="shared" si="11"/>
        <v/>
      </c>
      <c r="F86" s="22" t="str">
        <f t="shared" si="12"/>
        <v/>
      </c>
      <c r="G86" s="21"/>
      <c r="H86" s="21"/>
      <c r="I86" s="31">
        <v>84</v>
      </c>
      <c r="J86" s="20">
        <v>4153</v>
      </c>
      <c r="K86" s="20" t="s">
        <v>28</v>
      </c>
      <c r="L86" s="20">
        <v>5</v>
      </c>
      <c r="M86" s="20">
        <v>5</v>
      </c>
      <c r="N86" s="22" t="str">
        <f t="shared" si="10"/>
        <v/>
      </c>
      <c r="O86" s="25" t="str">
        <f t="shared" si="13"/>
        <v>55</v>
      </c>
      <c r="P86" s="45">
        <f t="shared" si="14"/>
        <v>5</v>
      </c>
      <c r="Q86" s="25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</row>
    <row r="87" spans="1:214" x14ac:dyDescent="0.3">
      <c r="A87" s="11">
        <v>4030</v>
      </c>
      <c r="B87" s="11" t="s">
        <v>37</v>
      </c>
      <c r="C87" s="19">
        <v>5</v>
      </c>
      <c r="D87">
        <v>5</v>
      </c>
      <c r="E87" s="22" t="str">
        <f t="shared" si="11"/>
        <v/>
      </c>
      <c r="F87" s="22" t="str">
        <f t="shared" si="12"/>
        <v/>
      </c>
      <c r="G87" s="21"/>
      <c r="H87" s="21"/>
      <c r="I87" s="31">
        <v>85</v>
      </c>
      <c r="J87" s="20">
        <v>4156</v>
      </c>
      <c r="K87" s="20" t="s">
        <v>58</v>
      </c>
      <c r="L87" s="20">
        <v>5</v>
      </c>
      <c r="M87" s="20">
        <v>5</v>
      </c>
      <c r="N87" s="22" t="str">
        <f t="shared" si="10"/>
        <v/>
      </c>
      <c r="O87" s="25" t="str">
        <f t="shared" si="13"/>
        <v>55</v>
      </c>
      <c r="P87" s="45">
        <f t="shared" si="14"/>
        <v>5</v>
      </c>
      <c r="Q87" s="25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</row>
    <row r="88" spans="1:214" x14ac:dyDescent="0.3">
      <c r="A88" s="11">
        <v>4018</v>
      </c>
      <c r="B88" s="11" t="s">
        <v>55</v>
      </c>
      <c r="C88" s="19">
        <v>5</v>
      </c>
      <c r="D88">
        <v>5</v>
      </c>
      <c r="E88" s="22" t="str">
        <f t="shared" si="11"/>
        <v/>
      </c>
      <c r="F88" s="22" t="str">
        <f t="shared" si="12"/>
        <v/>
      </c>
      <c r="G88" s="21"/>
      <c r="H88" s="21"/>
      <c r="I88" s="31">
        <v>86</v>
      </c>
      <c r="J88" s="20">
        <v>4162</v>
      </c>
      <c r="K88" s="20" t="s">
        <v>21</v>
      </c>
      <c r="L88" s="20">
        <v>5</v>
      </c>
      <c r="M88" s="20">
        <v>5</v>
      </c>
      <c r="N88" s="22" t="str">
        <f t="shared" si="10"/>
        <v/>
      </c>
      <c r="O88" s="25" t="str">
        <f t="shared" si="13"/>
        <v>55</v>
      </c>
      <c r="P88" s="45">
        <f t="shared" si="14"/>
        <v>5</v>
      </c>
      <c r="Q88" s="25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</row>
    <row r="89" spans="1:214" x14ac:dyDescent="0.3">
      <c r="A89" s="11">
        <v>4084</v>
      </c>
      <c r="B89" s="11" t="s">
        <v>33</v>
      </c>
      <c r="C89" s="19">
        <v>1</v>
      </c>
      <c r="D89">
        <v>1</v>
      </c>
      <c r="E89" s="22" t="str">
        <f t="shared" si="11"/>
        <v/>
      </c>
      <c r="F89" s="22" t="str">
        <f t="shared" si="12"/>
        <v/>
      </c>
      <c r="G89" s="21"/>
      <c r="H89" s="21"/>
      <c r="I89" s="31">
        <v>87</v>
      </c>
      <c r="J89" s="20">
        <v>4166</v>
      </c>
      <c r="K89" s="20" t="s">
        <v>21</v>
      </c>
      <c r="L89" s="20">
        <v>5</v>
      </c>
      <c r="M89" s="20">
        <v>5</v>
      </c>
      <c r="N89" s="22" t="str">
        <f t="shared" si="10"/>
        <v/>
      </c>
      <c r="O89" s="25" t="str">
        <f t="shared" si="13"/>
        <v>55</v>
      </c>
      <c r="P89" s="45">
        <f t="shared" si="14"/>
        <v>5</v>
      </c>
      <c r="Q89" s="25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</row>
    <row r="90" spans="1:214" x14ac:dyDescent="0.3">
      <c r="A90" s="11">
        <v>4081</v>
      </c>
      <c r="B90" s="11" t="s">
        <v>28</v>
      </c>
      <c r="C90" s="19">
        <v>5</v>
      </c>
      <c r="D90">
        <v>5</v>
      </c>
      <c r="E90" s="22" t="str">
        <f t="shared" si="11"/>
        <v/>
      </c>
      <c r="F90" s="22" t="str">
        <f t="shared" si="12"/>
        <v/>
      </c>
      <c r="G90" s="21"/>
      <c r="H90" s="21"/>
      <c r="I90" s="31">
        <v>88</v>
      </c>
      <c r="J90" s="17">
        <v>4168</v>
      </c>
      <c r="K90" s="17" t="s">
        <v>59</v>
      </c>
      <c r="L90" s="17">
        <v>4</v>
      </c>
      <c r="M90" s="17">
        <v>5</v>
      </c>
      <c r="N90" s="23" t="str">
        <f t="shared" si="10"/>
        <v>X</v>
      </c>
      <c r="O90" s="25" t="str">
        <f t="shared" si="13"/>
        <v>45</v>
      </c>
      <c r="P90" s="45">
        <f t="shared" si="14"/>
        <v>4.5</v>
      </c>
      <c r="Q90" s="25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</row>
    <row r="91" spans="1:214" x14ac:dyDescent="0.3">
      <c r="A91" s="11">
        <v>4104</v>
      </c>
      <c r="B91" s="11" t="s">
        <v>27</v>
      </c>
      <c r="E91" s="22" t="str">
        <f t="shared" si="11"/>
        <v/>
      </c>
      <c r="F91" s="22" t="str">
        <f t="shared" si="12"/>
        <v>XXX</v>
      </c>
      <c r="G91" s="21"/>
      <c r="H91" s="21"/>
      <c r="I91" s="31">
        <v>89</v>
      </c>
      <c r="J91" s="17">
        <v>4251</v>
      </c>
      <c r="K91" s="17" t="s">
        <v>60</v>
      </c>
      <c r="L91" s="17">
        <v>1</v>
      </c>
      <c r="M91" s="17">
        <v>3</v>
      </c>
      <c r="N91" s="23" t="str">
        <f t="shared" si="10"/>
        <v>X</v>
      </c>
      <c r="O91" s="25" t="str">
        <f t="shared" si="13"/>
        <v>13</v>
      </c>
      <c r="P91" s="45">
        <f t="shared" si="14"/>
        <v>2</v>
      </c>
      <c r="Q91" s="25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</row>
    <row r="92" spans="1:214" s="17" customFormat="1" x14ac:dyDescent="0.3">
      <c r="A92" s="17">
        <v>4072</v>
      </c>
      <c r="B92" s="17" t="s">
        <v>56</v>
      </c>
      <c r="C92" s="17">
        <v>1</v>
      </c>
      <c r="D92" s="17">
        <v>3</v>
      </c>
      <c r="E92" s="23" t="str">
        <f t="shared" si="11"/>
        <v>X</v>
      </c>
      <c r="F92" s="22" t="str">
        <f t="shared" si="12"/>
        <v/>
      </c>
      <c r="G92" s="21"/>
      <c r="H92" s="21"/>
      <c r="I92" s="31">
        <v>90</v>
      </c>
      <c r="J92" s="20">
        <v>4267</v>
      </c>
      <c r="K92" s="20" t="s">
        <v>33</v>
      </c>
      <c r="L92" s="20">
        <v>1</v>
      </c>
      <c r="M92" s="20">
        <v>1</v>
      </c>
      <c r="N92" s="22" t="str">
        <f t="shared" si="10"/>
        <v/>
      </c>
      <c r="O92" s="25" t="str">
        <f t="shared" si="13"/>
        <v>11</v>
      </c>
      <c r="P92" s="45">
        <f t="shared" si="14"/>
        <v>1</v>
      </c>
      <c r="Q92" s="25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</row>
    <row r="93" spans="1:214" x14ac:dyDescent="0.3">
      <c r="A93" s="11">
        <v>4096</v>
      </c>
      <c r="B93" s="11" t="s">
        <v>21</v>
      </c>
      <c r="C93" s="19">
        <v>5</v>
      </c>
      <c r="D93">
        <v>5</v>
      </c>
      <c r="E93" s="22" t="str">
        <f t="shared" si="11"/>
        <v/>
      </c>
      <c r="F93" s="22" t="str">
        <f t="shared" si="12"/>
        <v/>
      </c>
      <c r="G93" s="21"/>
      <c r="H93" s="21"/>
      <c r="I93" s="31">
        <v>91</v>
      </c>
      <c r="J93" s="17">
        <v>4283</v>
      </c>
      <c r="K93" s="17" t="s">
        <v>61</v>
      </c>
      <c r="L93" s="17">
        <v>4</v>
      </c>
      <c r="M93" s="17">
        <v>3</v>
      </c>
      <c r="N93" s="23" t="str">
        <f t="shared" si="10"/>
        <v>X</v>
      </c>
      <c r="O93" s="25" t="str">
        <f t="shared" si="13"/>
        <v>43</v>
      </c>
      <c r="P93" s="45">
        <f t="shared" si="14"/>
        <v>3.5</v>
      </c>
      <c r="Q93" s="25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</row>
    <row r="94" spans="1:214" x14ac:dyDescent="0.3">
      <c r="A94" s="11">
        <v>4112</v>
      </c>
      <c r="B94" s="11" t="s">
        <v>32</v>
      </c>
      <c r="C94" s="19">
        <v>1</v>
      </c>
      <c r="D94">
        <v>1</v>
      </c>
      <c r="E94" s="22" t="str">
        <f t="shared" si="11"/>
        <v/>
      </c>
      <c r="F94" s="22" t="str">
        <f t="shared" si="12"/>
        <v/>
      </c>
      <c r="G94" s="21"/>
      <c r="H94" s="21"/>
      <c r="I94" s="31">
        <v>92</v>
      </c>
      <c r="J94" s="20">
        <v>4290</v>
      </c>
      <c r="K94" s="20" t="s">
        <v>21</v>
      </c>
      <c r="L94" s="20">
        <v>5</v>
      </c>
      <c r="M94" s="20">
        <v>5</v>
      </c>
      <c r="N94" s="22" t="str">
        <f t="shared" si="10"/>
        <v/>
      </c>
      <c r="O94" s="25" t="str">
        <f t="shared" si="13"/>
        <v>55</v>
      </c>
      <c r="P94" s="45">
        <f t="shared" si="14"/>
        <v>5</v>
      </c>
      <c r="Q94" s="25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</row>
    <row r="95" spans="1:214" x14ac:dyDescent="0.3">
      <c r="A95" s="11">
        <v>4130</v>
      </c>
      <c r="B95" s="11" t="s">
        <v>32</v>
      </c>
      <c r="C95" s="19">
        <v>1</v>
      </c>
      <c r="D95">
        <v>1</v>
      </c>
      <c r="E95" s="22" t="str">
        <f t="shared" si="11"/>
        <v/>
      </c>
      <c r="F95" s="22" t="str">
        <f t="shared" si="12"/>
        <v/>
      </c>
      <c r="G95" s="21"/>
      <c r="H95" s="21"/>
      <c r="I95" s="31">
        <v>93</v>
      </c>
      <c r="J95" s="20">
        <v>4301</v>
      </c>
      <c r="K95" s="20" t="s">
        <v>28</v>
      </c>
      <c r="L95" s="20">
        <v>5</v>
      </c>
      <c r="M95" s="20">
        <v>5</v>
      </c>
      <c r="N95" s="22" t="str">
        <f t="shared" si="10"/>
        <v/>
      </c>
      <c r="O95" s="25" t="str">
        <f t="shared" si="13"/>
        <v>55</v>
      </c>
      <c r="P95" s="45">
        <f t="shared" si="14"/>
        <v>5</v>
      </c>
      <c r="Q95" s="25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</row>
    <row r="96" spans="1:214" x14ac:dyDescent="0.3">
      <c r="A96" s="11">
        <v>3326</v>
      </c>
      <c r="B96" s="11" t="s">
        <v>33</v>
      </c>
      <c r="C96" s="19">
        <v>1</v>
      </c>
      <c r="D96">
        <v>1</v>
      </c>
      <c r="E96" s="22" t="str">
        <f t="shared" si="11"/>
        <v/>
      </c>
      <c r="F96" s="22" t="str">
        <f t="shared" si="12"/>
        <v/>
      </c>
      <c r="G96" s="21"/>
      <c r="H96" s="21"/>
      <c r="I96" s="31">
        <v>94</v>
      </c>
      <c r="J96" s="20">
        <v>4306</v>
      </c>
      <c r="K96" s="20" t="s">
        <v>28</v>
      </c>
      <c r="L96" s="20">
        <v>5</v>
      </c>
      <c r="M96" s="20">
        <v>5</v>
      </c>
      <c r="N96" s="22" t="str">
        <f t="shared" si="10"/>
        <v/>
      </c>
      <c r="O96" s="25" t="str">
        <f t="shared" si="13"/>
        <v>55</v>
      </c>
      <c r="P96" s="45">
        <f t="shared" si="14"/>
        <v>5</v>
      </c>
      <c r="Q96" s="25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</row>
    <row r="97" spans="1:214" x14ac:dyDescent="0.3">
      <c r="A97" s="11">
        <v>4146</v>
      </c>
      <c r="B97" s="11" t="s">
        <v>28</v>
      </c>
      <c r="C97" s="19">
        <v>5</v>
      </c>
      <c r="D97">
        <v>5</v>
      </c>
      <c r="E97" s="22" t="str">
        <f t="shared" si="11"/>
        <v/>
      </c>
      <c r="F97" s="22" t="str">
        <f t="shared" si="12"/>
        <v/>
      </c>
      <c r="G97" s="21"/>
      <c r="H97" s="21"/>
      <c r="I97" s="31">
        <v>95</v>
      </c>
      <c r="J97" s="20">
        <v>4316</v>
      </c>
      <c r="K97" s="20" t="s">
        <v>62</v>
      </c>
      <c r="L97" s="20">
        <v>1</v>
      </c>
      <c r="M97" s="20">
        <v>1</v>
      </c>
      <c r="N97" s="22" t="str">
        <f t="shared" si="10"/>
        <v/>
      </c>
      <c r="O97" s="25" t="str">
        <f t="shared" si="13"/>
        <v>11</v>
      </c>
      <c r="P97" s="45">
        <f t="shared" si="14"/>
        <v>1</v>
      </c>
      <c r="Q97" s="25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</row>
    <row r="98" spans="1:214" x14ac:dyDescent="0.3">
      <c r="A98" s="11">
        <v>4140</v>
      </c>
      <c r="B98" s="11" t="s">
        <v>28</v>
      </c>
      <c r="C98" s="19">
        <v>5</v>
      </c>
      <c r="D98">
        <v>5</v>
      </c>
      <c r="E98" s="22" t="str">
        <f t="shared" si="11"/>
        <v/>
      </c>
      <c r="F98" s="22" t="str">
        <f t="shared" si="12"/>
        <v/>
      </c>
      <c r="G98" s="21"/>
      <c r="H98" s="21"/>
      <c r="I98" s="31">
        <v>96</v>
      </c>
      <c r="J98" s="20">
        <v>3193</v>
      </c>
      <c r="K98" s="20" t="s">
        <v>21</v>
      </c>
      <c r="L98" s="20">
        <v>5</v>
      </c>
      <c r="M98" s="20">
        <v>5</v>
      </c>
      <c r="N98" s="22" t="str">
        <f t="shared" si="10"/>
        <v/>
      </c>
      <c r="O98" s="25" t="str">
        <f t="shared" si="13"/>
        <v>55</v>
      </c>
      <c r="P98" s="45">
        <f t="shared" si="14"/>
        <v>5</v>
      </c>
      <c r="Q98" s="25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</row>
    <row r="99" spans="1:214" x14ac:dyDescent="0.3">
      <c r="A99" s="11">
        <v>4152</v>
      </c>
      <c r="B99" s="11" t="s">
        <v>28</v>
      </c>
      <c r="C99" s="19">
        <v>5</v>
      </c>
      <c r="D99">
        <v>5</v>
      </c>
      <c r="E99" s="22" t="str">
        <f t="shared" si="11"/>
        <v/>
      </c>
      <c r="F99" s="22" t="str">
        <f t="shared" si="12"/>
        <v/>
      </c>
      <c r="G99" s="21"/>
      <c r="H99" s="21"/>
      <c r="I99" s="31">
        <v>97</v>
      </c>
      <c r="J99" s="20">
        <v>4323</v>
      </c>
      <c r="K99" s="20" t="s">
        <v>28</v>
      </c>
      <c r="L99" s="20">
        <v>5</v>
      </c>
      <c r="M99" s="20">
        <v>5</v>
      </c>
      <c r="N99" s="22" t="str">
        <f t="shared" si="10"/>
        <v/>
      </c>
      <c r="O99" s="25" t="str">
        <f t="shared" si="13"/>
        <v>55</v>
      </c>
      <c r="P99" s="45">
        <f t="shared" si="14"/>
        <v>5</v>
      </c>
      <c r="Q99" s="25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</row>
    <row r="100" spans="1:214" s="17" customFormat="1" x14ac:dyDescent="0.3">
      <c r="A100" s="17">
        <v>4147</v>
      </c>
      <c r="B100" s="17" t="s">
        <v>57</v>
      </c>
      <c r="C100" s="17">
        <v>5</v>
      </c>
      <c r="D100" s="17">
        <v>3</v>
      </c>
      <c r="E100" s="23" t="str">
        <f t="shared" si="11"/>
        <v>X</v>
      </c>
      <c r="F100" s="22" t="str">
        <f t="shared" si="12"/>
        <v/>
      </c>
      <c r="G100" s="21"/>
      <c r="H100" s="21"/>
      <c r="I100" s="31">
        <v>98</v>
      </c>
      <c r="J100" s="20">
        <v>4327</v>
      </c>
      <c r="K100" s="20" t="s">
        <v>21</v>
      </c>
      <c r="L100" s="20">
        <v>5</v>
      </c>
      <c r="M100" s="20">
        <v>5</v>
      </c>
      <c r="N100" s="22" t="str">
        <f t="shared" si="10"/>
        <v/>
      </c>
      <c r="O100" s="25" t="str">
        <f t="shared" si="13"/>
        <v>55</v>
      </c>
      <c r="P100" s="45">
        <f t="shared" si="14"/>
        <v>5</v>
      </c>
      <c r="Q100" s="25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</row>
    <row r="101" spans="1:214" x14ac:dyDescent="0.3">
      <c r="A101" s="11">
        <v>4153</v>
      </c>
      <c r="B101" s="11" t="s">
        <v>28</v>
      </c>
      <c r="C101" s="19">
        <v>5</v>
      </c>
      <c r="D101">
        <v>5</v>
      </c>
      <c r="E101" s="22" t="str">
        <f t="shared" si="11"/>
        <v/>
      </c>
      <c r="F101" s="22" t="str">
        <f t="shared" si="12"/>
        <v/>
      </c>
      <c r="G101" s="21"/>
      <c r="H101" s="21"/>
      <c r="I101" s="31">
        <v>99</v>
      </c>
      <c r="J101" s="20">
        <v>4344</v>
      </c>
      <c r="K101" s="20" t="s">
        <v>21</v>
      </c>
      <c r="L101" s="20">
        <v>5</v>
      </c>
      <c r="M101" s="20">
        <v>5</v>
      </c>
      <c r="N101" s="22" t="str">
        <f t="shared" si="10"/>
        <v/>
      </c>
      <c r="O101" s="25" t="str">
        <f t="shared" si="13"/>
        <v>55</v>
      </c>
      <c r="P101" s="45">
        <f t="shared" si="14"/>
        <v>5</v>
      </c>
      <c r="Q101" s="25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</row>
    <row r="102" spans="1:214" x14ac:dyDescent="0.3">
      <c r="A102" s="11">
        <v>4156</v>
      </c>
      <c r="B102" s="11" t="s">
        <v>58</v>
      </c>
      <c r="C102" s="19">
        <v>5</v>
      </c>
      <c r="D102">
        <v>5</v>
      </c>
      <c r="E102" s="22" t="str">
        <f t="shared" si="11"/>
        <v/>
      </c>
      <c r="F102" s="22" t="str">
        <f t="shared" si="12"/>
        <v/>
      </c>
      <c r="G102" s="21"/>
      <c r="H102" s="21"/>
      <c r="I102" s="31">
        <v>100</v>
      </c>
      <c r="J102" s="20">
        <v>4350</v>
      </c>
      <c r="K102" s="20" t="s">
        <v>28</v>
      </c>
      <c r="L102" s="20">
        <v>5</v>
      </c>
      <c r="M102" s="20">
        <v>5</v>
      </c>
      <c r="N102" s="22" t="str">
        <f t="shared" si="10"/>
        <v/>
      </c>
      <c r="O102" s="25" t="str">
        <f t="shared" si="13"/>
        <v>55</v>
      </c>
      <c r="P102" s="45">
        <f t="shared" si="14"/>
        <v>5</v>
      </c>
      <c r="Q102" s="25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</row>
    <row r="103" spans="1:214" x14ac:dyDescent="0.3">
      <c r="A103" s="11">
        <v>4162</v>
      </c>
      <c r="B103" s="11" t="s">
        <v>21</v>
      </c>
      <c r="C103" s="19">
        <v>5</v>
      </c>
      <c r="D103">
        <v>5</v>
      </c>
      <c r="E103" s="22" t="str">
        <f t="shared" si="11"/>
        <v/>
      </c>
      <c r="F103" s="22" t="str">
        <f t="shared" si="12"/>
        <v/>
      </c>
      <c r="G103" s="21"/>
      <c r="H103" s="21"/>
      <c r="I103" s="31">
        <v>101</v>
      </c>
      <c r="J103" s="20">
        <v>3828</v>
      </c>
      <c r="K103" s="20" t="s">
        <v>28</v>
      </c>
      <c r="L103" s="20">
        <v>5</v>
      </c>
      <c r="M103" s="20">
        <v>5</v>
      </c>
      <c r="N103" s="22" t="str">
        <f t="shared" si="10"/>
        <v/>
      </c>
      <c r="O103" s="25" t="str">
        <f t="shared" si="13"/>
        <v>55</v>
      </c>
      <c r="P103" s="45">
        <f t="shared" si="14"/>
        <v>5</v>
      </c>
      <c r="Q103" s="25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</row>
    <row r="104" spans="1:214" x14ac:dyDescent="0.3">
      <c r="A104" s="11">
        <v>4166</v>
      </c>
      <c r="B104" s="11" t="s">
        <v>21</v>
      </c>
      <c r="C104" s="19">
        <v>5</v>
      </c>
      <c r="D104">
        <v>5</v>
      </c>
      <c r="E104" s="22" t="str">
        <f t="shared" si="11"/>
        <v/>
      </c>
      <c r="F104" s="22" t="str">
        <f t="shared" si="12"/>
        <v/>
      </c>
      <c r="G104" s="21"/>
      <c r="H104" s="21"/>
      <c r="I104" s="31">
        <v>102</v>
      </c>
      <c r="J104" s="20">
        <v>4383</v>
      </c>
      <c r="K104" s="20" t="s">
        <v>28</v>
      </c>
      <c r="L104" s="20">
        <v>5</v>
      </c>
      <c r="M104" s="20">
        <v>5</v>
      </c>
      <c r="N104" s="22" t="str">
        <f t="shared" si="10"/>
        <v/>
      </c>
      <c r="O104" s="25" t="str">
        <f t="shared" si="13"/>
        <v>55</v>
      </c>
      <c r="P104" s="45">
        <f t="shared" si="14"/>
        <v>5</v>
      </c>
      <c r="Q104" s="25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</row>
    <row r="105" spans="1:214" s="17" customFormat="1" x14ac:dyDescent="0.3">
      <c r="A105" s="17">
        <v>4168</v>
      </c>
      <c r="B105" s="17" t="s">
        <v>59</v>
      </c>
      <c r="C105" s="17">
        <v>4</v>
      </c>
      <c r="D105" s="17">
        <v>5</v>
      </c>
      <c r="E105" s="23" t="str">
        <f t="shared" si="11"/>
        <v>X</v>
      </c>
      <c r="F105" s="22" t="str">
        <f t="shared" si="12"/>
        <v/>
      </c>
      <c r="G105" s="21"/>
      <c r="H105" s="21"/>
      <c r="I105" s="31">
        <v>103</v>
      </c>
      <c r="J105" s="20">
        <v>4384</v>
      </c>
      <c r="K105" s="20" t="s">
        <v>63</v>
      </c>
      <c r="L105" s="20">
        <v>4</v>
      </c>
      <c r="M105" s="20">
        <v>4</v>
      </c>
      <c r="N105" s="22" t="str">
        <f t="shared" si="10"/>
        <v/>
      </c>
      <c r="O105" s="25" t="str">
        <f t="shared" si="13"/>
        <v>44</v>
      </c>
      <c r="P105" s="45">
        <f t="shared" si="14"/>
        <v>4</v>
      </c>
      <c r="Q105" s="25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</row>
    <row r="106" spans="1:214" x14ac:dyDescent="0.3">
      <c r="A106" s="11">
        <v>4177</v>
      </c>
      <c r="B106" s="11" t="s">
        <v>27</v>
      </c>
      <c r="E106" s="22" t="str">
        <f t="shared" si="11"/>
        <v/>
      </c>
      <c r="F106" s="22" t="str">
        <f t="shared" si="12"/>
        <v>XXX</v>
      </c>
      <c r="G106" s="21"/>
      <c r="H106" s="21"/>
      <c r="I106" s="31">
        <v>104</v>
      </c>
      <c r="J106" s="20">
        <v>4417</v>
      </c>
      <c r="K106" s="20" t="s">
        <v>21</v>
      </c>
      <c r="L106" s="20">
        <v>5</v>
      </c>
      <c r="M106" s="20">
        <v>5</v>
      </c>
      <c r="N106" s="22" t="str">
        <f t="shared" si="10"/>
        <v/>
      </c>
      <c r="O106" s="25" t="str">
        <f t="shared" si="13"/>
        <v>55</v>
      </c>
      <c r="P106" s="45">
        <f t="shared" si="14"/>
        <v>5</v>
      </c>
      <c r="Q106" s="25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</row>
    <row r="107" spans="1:214" x14ac:dyDescent="0.3">
      <c r="A107" s="11">
        <v>4169</v>
      </c>
      <c r="B107" s="11" t="s">
        <v>27</v>
      </c>
      <c r="E107" s="22" t="str">
        <f t="shared" si="11"/>
        <v/>
      </c>
      <c r="F107" s="22" t="str">
        <f t="shared" si="12"/>
        <v>XXX</v>
      </c>
      <c r="G107" s="21"/>
      <c r="H107" s="21"/>
      <c r="I107" s="31">
        <v>105</v>
      </c>
      <c r="J107" s="20">
        <v>4449</v>
      </c>
      <c r="K107" s="20" t="s">
        <v>21</v>
      </c>
      <c r="L107" s="20">
        <v>5</v>
      </c>
      <c r="M107" s="20">
        <v>5</v>
      </c>
      <c r="N107" s="22" t="str">
        <f t="shared" si="10"/>
        <v/>
      </c>
      <c r="O107" s="25" t="str">
        <f t="shared" si="13"/>
        <v>55</v>
      </c>
      <c r="P107" s="45">
        <f t="shared" si="14"/>
        <v>5</v>
      </c>
      <c r="Q107" s="25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</row>
    <row r="108" spans="1:214" x14ac:dyDescent="0.3">
      <c r="A108" s="11">
        <v>4210</v>
      </c>
      <c r="B108" s="11" t="s">
        <v>27</v>
      </c>
      <c r="E108" s="22" t="str">
        <f t="shared" si="11"/>
        <v/>
      </c>
      <c r="F108" s="22" t="str">
        <f t="shared" si="12"/>
        <v>XXX</v>
      </c>
      <c r="G108" s="21"/>
      <c r="H108" s="21"/>
      <c r="I108" s="31">
        <v>106</v>
      </c>
      <c r="J108" s="20">
        <v>4489</v>
      </c>
      <c r="K108" s="20" t="s">
        <v>28</v>
      </c>
      <c r="L108" s="20">
        <v>5</v>
      </c>
      <c r="M108" s="20">
        <v>5</v>
      </c>
      <c r="N108" s="22" t="str">
        <f t="shared" si="10"/>
        <v/>
      </c>
      <c r="O108" s="25" t="str">
        <f t="shared" si="13"/>
        <v>55</v>
      </c>
      <c r="P108" s="45">
        <f t="shared" si="14"/>
        <v>5</v>
      </c>
      <c r="Q108" s="25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</row>
    <row r="109" spans="1:214" x14ac:dyDescent="0.3">
      <c r="A109" s="11">
        <v>4212</v>
      </c>
      <c r="B109" s="11" t="s">
        <v>27</v>
      </c>
      <c r="E109" s="22" t="str">
        <f t="shared" si="11"/>
        <v/>
      </c>
      <c r="F109" s="22" t="str">
        <f t="shared" si="12"/>
        <v>XXX</v>
      </c>
      <c r="G109" s="21"/>
      <c r="H109" s="21"/>
      <c r="I109" s="31">
        <v>107</v>
      </c>
      <c r="J109" s="20">
        <v>4464</v>
      </c>
      <c r="K109" s="20" t="s">
        <v>64</v>
      </c>
      <c r="L109" s="20">
        <v>4</v>
      </c>
      <c r="M109" s="20">
        <v>4</v>
      </c>
      <c r="N109" s="22" t="str">
        <f t="shared" si="10"/>
        <v/>
      </c>
      <c r="O109" s="25" t="str">
        <f t="shared" si="13"/>
        <v>44</v>
      </c>
      <c r="P109" s="45">
        <f t="shared" si="14"/>
        <v>4</v>
      </c>
      <c r="Q109" s="25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</row>
    <row r="110" spans="1:214" x14ac:dyDescent="0.3">
      <c r="A110" s="11">
        <v>4216</v>
      </c>
      <c r="B110" s="11" t="s">
        <v>27</v>
      </c>
      <c r="E110" s="22" t="str">
        <f t="shared" si="11"/>
        <v/>
      </c>
      <c r="F110" s="22" t="str">
        <f t="shared" si="12"/>
        <v>XXX</v>
      </c>
      <c r="G110" s="21"/>
      <c r="H110" s="21"/>
      <c r="I110" s="31">
        <v>108</v>
      </c>
      <c r="J110" s="20">
        <v>4508</v>
      </c>
      <c r="K110" s="20" t="s">
        <v>21</v>
      </c>
      <c r="L110" s="20">
        <v>5</v>
      </c>
      <c r="M110" s="20">
        <v>5</v>
      </c>
      <c r="N110" s="22" t="str">
        <f t="shared" si="10"/>
        <v/>
      </c>
      <c r="O110" s="25" t="str">
        <f t="shared" si="13"/>
        <v>55</v>
      </c>
      <c r="P110" s="45">
        <f t="shared" si="14"/>
        <v>5</v>
      </c>
      <c r="Q110" s="25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</row>
    <row r="111" spans="1:214" s="17" customFormat="1" x14ac:dyDescent="0.3">
      <c r="A111" s="17">
        <v>4251</v>
      </c>
      <c r="B111" s="17" t="s">
        <v>60</v>
      </c>
      <c r="C111" s="17">
        <v>1</v>
      </c>
      <c r="D111" s="17">
        <v>3</v>
      </c>
      <c r="E111" s="23" t="str">
        <f t="shared" si="11"/>
        <v>X</v>
      </c>
      <c r="F111" s="22" t="str">
        <f t="shared" si="12"/>
        <v/>
      </c>
      <c r="G111" s="21"/>
      <c r="H111" s="21"/>
      <c r="I111" s="31">
        <v>109</v>
      </c>
      <c r="J111" s="20">
        <v>4518</v>
      </c>
      <c r="K111" s="20" t="s">
        <v>37</v>
      </c>
      <c r="L111" s="20">
        <v>5</v>
      </c>
      <c r="M111" s="20">
        <v>5</v>
      </c>
      <c r="N111" s="22" t="str">
        <f t="shared" ref="N111:N162" si="15">IF(L111=M111,"","X")</f>
        <v/>
      </c>
      <c r="O111" s="25" t="str">
        <f t="shared" si="13"/>
        <v>55</v>
      </c>
      <c r="P111" s="45">
        <f t="shared" si="14"/>
        <v>5</v>
      </c>
      <c r="Q111" s="25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</row>
    <row r="112" spans="1:214" x14ac:dyDescent="0.3">
      <c r="A112" s="11">
        <v>4267</v>
      </c>
      <c r="B112" s="11" t="s">
        <v>33</v>
      </c>
      <c r="C112" s="19">
        <v>1</v>
      </c>
      <c r="D112">
        <v>1</v>
      </c>
      <c r="E112" s="22" t="str">
        <f t="shared" si="11"/>
        <v/>
      </c>
      <c r="F112" s="22" t="str">
        <f t="shared" si="12"/>
        <v/>
      </c>
      <c r="G112" s="21"/>
      <c r="H112" s="21"/>
      <c r="I112" s="31">
        <v>110</v>
      </c>
      <c r="J112" s="20">
        <v>4504</v>
      </c>
      <c r="K112" s="20" t="s">
        <v>21</v>
      </c>
      <c r="L112" s="20">
        <v>5</v>
      </c>
      <c r="M112" s="20">
        <v>5</v>
      </c>
      <c r="N112" s="22" t="str">
        <f t="shared" si="15"/>
        <v/>
      </c>
      <c r="O112" s="25" t="str">
        <f t="shared" si="13"/>
        <v>55</v>
      </c>
      <c r="P112" s="45">
        <f t="shared" si="14"/>
        <v>5</v>
      </c>
      <c r="Q112" s="25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</row>
    <row r="113" spans="1:214" s="17" customFormat="1" x14ac:dyDescent="0.3">
      <c r="A113" s="17">
        <v>4283</v>
      </c>
      <c r="B113" s="17" t="s">
        <v>61</v>
      </c>
      <c r="C113" s="17">
        <v>4</v>
      </c>
      <c r="D113" s="17">
        <v>3</v>
      </c>
      <c r="E113" s="23" t="str">
        <f t="shared" si="11"/>
        <v>X</v>
      </c>
      <c r="F113" s="22" t="str">
        <f t="shared" si="12"/>
        <v/>
      </c>
      <c r="G113" s="21"/>
      <c r="H113" s="21"/>
      <c r="I113" s="31">
        <v>111</v>
      </c>
      <c r="J113" s="20">
        <v>4396</v>
      </c>
      <c r="K113" s="20" t="s">
        <v>58</v>
      </c>
      <c r="L113" s="20">
        <v>5</v>
      </c>
      <c r="M113" s="20">
        <v>5</v>
      </c>
      <c r="N113" s="22" t="str">
        <f t="shared" si="15"/>
        <v/>
      </c>
      <c r="O113" s="25" t="str">
        <f t="shared" si="13"/>
        <v>55</v>
      </c>
      <c r="P113" s="45">
        <f t="shared" si="14"/>
        <v>5</v>
      </c>
      <c r="Q113" s="25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</row>
    <row r="114" spans="1:214" x14ac:dyDescent="0.3">
      <c r="A114" s="11">
        <v>4290</v>
      </c>
      <c r="B114" s="11" t="s">
        <v>21</v>
      </c>
      <c r="C114" s="19">
        <v>5</v>
      </c>
      <c r="D114">
        <v>5</v>
      </c>
      <c r="E114" s="22" t="str">
        <f t="shared" si="11"/>
        <v/>
      </c>
      <c r="F114" s="22" t="str">
        <f t="shared" si="12"/>
        <v/>
      </c>
      <c r="G114" s="21"/>
      <c r="H114" s="21"/>
      <c r="I114" s="31">
        <v>112</v>
      </c>
      <c r="J114" s="17">
        <v>4598</v>
      </c>
      <c r="K114" s="17" t="s">
        <v>31</v>
      </c>
      <c r="L114" s="17">
        <v>3</v>
      </c>
      <c r="M114" s="17">
        <v>2</v>
      </c>
      <c r="N114" s="23" t="str">
        <f t="shared" si="15"/>
        <v>X</v>
      </c>
      <c r="O114" s="25" t="str">
        <f t="shared" si="13"/>
        <v>32</v>
      </c>
      <c r="P114" s="45">
        <f t="shared" si="14"/>
        <v>2.5</v>
      </c>
      <c r="Q114" s="25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</row>
    <row r="115" spans="1:214" x14ac:dyDescent="0.3">
      <c r="A115" s="11">
        <v>4301</v>
      </c>
      <c r="B115" s="11" t="s">
        <v>28</v>
      </c>
      <c r="C115" s="19">
        <v>5</v>
      </c>
      <c r="D115">
        <v>5</v>
      </c>
      <c r="E115" s="22" t="str">
        <f t="shared" si="11"/>
        <v/>
      </c>
      <c r="F115" s="22" t="str">
        <f t="shared" si="12"/>
        <v/>
      </c>
      <c r="G115" s="21"/>
      <c r="H115" s="21"/>
      <c r="I115" s="31">
        <v>113</v>
      </c>
      <c r="J115" s="43">
        <v>4601</v>
      </c>
      <c r="K115" s="43" t="s">
        <v>21</v>
      </c>
      <c r="L115" s="43">
        <v>5</v>
      </c>
      <c r="M115" s="43">
        <v>5</v>
      </c>
      <c r="N115" s="44" t="str">
        <f t="shared" si="15"/>
        <v/>
      </c>
      <c r="O115" s="25" t="str">
        <f t="shared" si="13"/>
        <v>55</v>
      </c>
      <c r="P115" s="45">
        <f t="shared" si="14"/>
        <v>5</v>
      </c>
      <c r="Q115" s="25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</row>
    <row r="116" spans="1:214" x14ac:dyDescent="0.3">
      <c r="A116" s="11">
        <v>4304</v>
      </c>
      <c r="B116" s="11" t="s">
        <v>27</v>
      </c>
      <c r="E116" s="22" t="str">
        <f t="shared" si="11"/>
        <v/>
      </c>
      <c r="F116" s="22" t="str">
        <f t="shared" si="12"/>
        <v>XXX</v>
      </c>
      <c r="G116" s="21"/>
      <c r="H116" s="21"/>
      <c r="I116" s="31">
        <v>114</v>
      </c>
      <c r="J116" s="43">
        <v>4642</v>
      </c>
      <c r="K116" s="43" t="s">
        <v>33</v>
      </c>
      <c r="L116" s="43">
        <v>1</v>
      </c>
      <c r="M116" s="43">
        <v>1</v>
      </c>
      <c r="N116" s="44" t="str">
        <f t="shared" si="15"/>
        <v/>
      </c>
      <c r="O116" s="25" t="str">
        <f t="shared" si="13"/>
        <v>11</v>
      </c>
      <c r="P116" s="45">
        <f t="shared" si="14"/>
        <v>1</v>
      </c>
      <c r="Q116" s="25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</row>
    <row r="117" spans="1:214" x14ac:dyDescent="0.3">
      <c r="A117" s="11">
        <v>4306</v>
      </c>
      <c r="B117" s="11" t="s">
        <v>28</v>
      </c>
      <c r="C117" s="19">
        <v>5</v>
      </c>
      <c r="D117">
        <v>5</v>
      </c>
      <c r="E117" s="22" t="str">
        <f t="shared" si="11"/>
        <v/>
      </c>
      <c r="F117" s="22" t="str">
        <f t="shared" si="12"/>
        <v/>
      </c>
      <c r="G117" s="21"/>
      <c r="H117" s="21"/>
      <c r="I117" s="31">
        <v>115</v>
      </c>
      <c r="J117" s="20">
        <v>4676</v>
      </c>
      <c r="K117" s="20" t="s">
        <v>37</v>
      </c>
      <c r="L117" s="20">
        <v>5</v>
      </c>
      <c r="M117" s="20">
        <v>5</v>
      </c>
      <c r="N117" s="22" t="str">
        <f t="shared" si="15"/>
        <v/>
      </c>
      <c r="O117" s="25" t="str">
        <f t="shared" si="13"/>
        <v>55</v>
      </c>
      <c r="P117" s="45">
        <f t="shared" si="14"/>
        <v>5</v>
      </c>
      <c r="Q117" s="25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</row>
    <row r="118" spans="1:214" x14ac:dyDescent="0.3">
      <c r="A118" s="11">
        <v>4316</v>
      </c>
      <c r="B118" s="11" t="s">
        <v>62</v>
      </c>
      <c r="C118" s="19">
        <v>1</v>
      </c>
      <c r="D118">
        <v>1</v>
      </c>
      <c r="E118" s="22" t="str">
        <f t="shared" si="11"/>
        <v/>
      </c>
      <c r="F118" s="22" t="str">
        <f t="shared" si="12"/>
        <v/>
      </c>
      <c r="G118" s="21"/>
      <c r="H118" s="21"/>
      <c r="I118" s="31">
        <v>116</v>
      </c>
      <c r="J118" s="17">
        <v>4019</v>
      </c>
      <c r="K118" s="17" t="s">
        <v>65</v>
      </c>
      <c r="L118" s="17">
        <v>3</v>
      </c>
      <c r="M118" s="17">
        <v>2</v>
      </c>
      <c r="N118" s="23" t="str">
        <f t="shared" si="15"/>
        <v>X</v>
      </c>
      <c r="O118" s="25" t="str">
        <f t="shared" si="13"/>
        <v>32</v>
      </c>
      <c r="P118" s="45">
        <f t="shared" si="14"/>
        <v>2.5</v>
      </c>
      <c r="Q118" s="25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</row>
    <row r="119" spans="1:214" x14ac:dyDescent="0.3">
      <c r="A119" s="11">
        <v>3193</v>
      </c>
      <c r="B119" s="11" t="s">
        <v>21</v>
      </c>
      <c r="C119" s="19">
        <v>5</v>
      </c>
      <c r="D119">
        <v>5</v>
      </c>
      <c r="E119" s="22" t="str">
        <f t="shared" si="11"/>
        <v/>
      </c>
      <c r="F119" s="22" t="str">
        <f t="shared" si="12"/>
        <v/>
      </c>
      <c r="G119" s="21"/>
      <c r="H119" s="21"/>
      <c r="I119" s="31">
        <v>117</v>
      </c>
      <c r="J119" s="20">
        <v>4646</v>
      </c>
      <c r="K119" s="20" t="s">
        <v>66</v>
      </c>
      <c r="L119" s="20">
        <v>1</v>
      </c>
      <c r="M119" s="20">
        <v>1</v>
      </c>
      <c r="N119" s="22" t="str">
        <f t="shared" si="15"/>
        <v/>
      </c>
      <c r="O119" s="25" t="str">
        <f t="shared" si="13"/>
        <v>11</v>
      </c>
      <c r="P119" s="45">
        <f t="shared" si="14"/>
        <v>1</v>
      </c>
      <c r="Q119" s="25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</row>
    <row r="120" spans="1:214" x14ac:dyDescent="0.3">
      <c r="A120" s="11">
        <v>4323</v>
      </c>
      <c r="B120" s="11" t="s">
        <v>28</v>
      </c>
      <c r="C120" s="19">
        <v>5</v>
      </c>
      <c r="D120" s="18">
        <v>5</v>
      </c>
      <c r="E120" s="22" t="str">
        <f t="shared" si="11"/>
        <v/>
      </c>
      <c r="F120" s="22" t="str">
        <f t="shared" si="12"/>
        <v/>
      </c>
      <c r="G120" s="21"/>
      <c r="H120" s="21"/>
      <c r="I120" s="31">
        <v>118</v>
      </c>
      <c r="J120" s="20">
        <v>4609</v>
      </c>
      <c r="K120" s="20" t="s">
        <v>21</v>
      </c>
      <c r="L120" s="20">
        <v>5</v>
      </c>
      <c r="M120" s="20">
        <v>5</v>
      </c>
      <c r="N120" s="22" t="str">
        <f t="shared" si="15"/>
        <v/>
      </c>
      <c r="O120" s="25" t="str">
        <f t="shared" si="13"/>
        <v>55</v>
      </c>
      <c r="P120" s="45">
        <f t="shared" si="14"/>
        <v>5</v>
      </c>
      <c r="Q120" s="25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</row>
    <row r="121" spans="1:214" x14ac:dyDescent="0.3">
      <c r="A121" s="11">
        <v>4327</v>
      </c>
      <c r="B121" s="11" t="s">
        <v>21</v>
      </c>
      <c r="C121" s="19">
        <v>5</v>
      </c>
      <c r="D121" s="18">
        <v>5</v>
      </c>
      <c r="E121" s="22" t="str">
        <f t="shared" si="11"/>
        <v/>
      </c>
      <c r="F121" s="22" t="str">
        <f t="shared" si="12"/>
        <v/>
      </c>
      <c r="G121" s="21"/>
      <c r="H121" s="21"/>
      <c r="I121" s="31">
        <v>119</v>
      </c>
      <c r="J121" s="20">
        <v>4737</v>
      </c>
      <c r="K121" s="20" t="s">
        <v>28</v>
      </c>
      <c r="L121" s="20">
        <v>5</v>
      </c>
      <c r="M121" s="20">
        <v>5</v>
      </c>
      <c r="N121" s="22" t="str">
        <f t="shared" si="15"/>
        <v/>
      </c>
      <c r="O121" s="25" t="str">
        <f t="shared" si="13"/>
        <v>55</v>
      </c>
      <c r="P121" s="45">
        <f t="shared" si="14"/>
        <v>5</v>
      </c>
      <c r="Q121" s="25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</row>
    <row r="122" spans="1:214" x14ac:dyDescent="0.3">
      <c r="A122" s="11">
        <v>4344</v>
      </c>
      <c r="B122" s="11" t="s">
        <v>21</v>
      </c>
      <c r="C122" s="19">
        <v>5</v>
      </c>
      <c r="D122" s="18">
        <v>5</v>
      </c>
      <c r="E122" s="22" t="str">
        <f t="shared" si="11"/>
        <v/>
      </c>
      <c r="F122" s="22" t="str">
        <f t="shared" si="12"/>
        <v/>
      </c>
      <c r="G122" s="21"/>
      <c r="H122" s="21"/>
      <c r="I122" s="31">
        <v>120</v>
      </c>
      <c r="J122" s="20">
        <v>4478</v>
      </c>
      <c r="K122" s="20" t="s">
        <v>67</v>
      </c>
      <c r="L122" s="20">
        <v>5</v>
      </c>
      <c r="M122" s="20">
        <v>5</v>
      </c>
      <c r="N122" s="22" t="str">
        <f t="shared" si="15"/>
        <v/>
      </c>
      <c r="O122" s="25" t="str">
        <f t="shared" si="13"/>
        <v>55</v>
      </c>
      <c r="P122" s="45">
        <f t="shared" si="14"/>
        <v>5</v>
      </c>
      <c r="Q122" s="25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</row>
    <row r="123" spans="1:214" x14ac:dyDescent="0.3">
      <c r="A123" s="11">
        <v>4350</v>
      </c>
      <c r="B123" s="11" t="s">
        <v>28</v>
      </c>
      <c r="C123" s="19">
        <v>5</v>
      </c>
      <c r="D123" s="18">
        <v>5</v>
      </c>
      <c r="E123" s="22" t="str">
        <f t="shared" si="11"/>
        <v/>
      </c>
      <c r="F123" s="22" t="str">
        <f t="shared" si="12"/>
        <v/>
      </c>
      <c r="G123" s="21"/>
      <c r="H123" s="21"/>
      <c r="I123" s="31">
        <v>121</v>
      </c>
      <c r="J123" s="20">
        <v>4695</v>
      </c>
      <c r="K123" s="20" t="s">
        <v>33</v>
      </c>
      <c r="L123" s="20">
        <v>1</v>
      </c>
      <c r="M123" s="20">
        <v>1</v>
      </c>
      <c r="N123" s="22" t="str">
        <f t="shared" si="15"/>
        <v/>
      </c>
      <c r="O123" s="25" t="str">
        <f t="shared" si="13"/>
        <v>11</v>
      </c>
      <c r="P123" s="45">
        <f t="shared" si="14"/>
        <v>1</v>
      </c>
      <c r="Q123" s="25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</row>
    <row r="124" spans="1:214" x14ac:dyDescent="0.3">
      <c r="A124" s="11">
        <v>3828</v>
      </c>
      <c r="B124" s="11" t="s">
        <v>28</v>
      </c>
      <c r="C124" s="19">
        <v>5</v>
      </c>
      <c r="D124" s="18">
        <v>5</v>
      </c>
      <c r="E124" s="22" t="str">
        <f t="shared" si="11"/>
        <v/>
      </c>
      <c r="F124" s="22" t="str">
        <f t="shared" si="12"/>
        <v/>
      </c>
      <c r="G124" s="21"/>
      <c r="H124" s="21"/>
      <c r="I124" s="31">
        <v>122</v>
      </c>
      <c r="J124" s="20">
        <v>4742</v>
      </c>
      <c r="K124" s="20" t="s">
        <v>68</v>
      </c>
      <c r="L124" s="20">
        <v>2</v>
      </c>
      <c r="M124" s="20">
        <v>2</v>
      </c>
      <c r="N124" s="22" t="str">
        <f t="shared" si="15"/>
        <v/>
      </c>
      <c r="O124" s="25" t="str">
        <f t="shared" si="13"/>
        <v>22</v>
      </c>
      <c r="P124" s="45">
        <f t="shared" si="14"/>
        <v>2</v>
      </c>
      <c r="Q124" s="25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</row>
    <row r="125" spans="1:214" x14ac:dyDescent="0.3">
      <c r="A125" s="11">
        <v>4383</v>
      </c>
      <c r="B125" s="11" t="s">
        <v>28</v>
      </c>
      <c r="C125" s="19">
        <v>5</v>
      </c>
      <c r="D125" s="18">
        <v>5</v>
      </c>
      <c r="E125" s="22" t="str">
        <f t="shared" si="11"/>
        <v/>
      </c>
      <c r="F125" s="22" t="str">
        <f t="shared" si="12"/>
        <v/>
      </c>
      <c r="G125" s="21"/>
      <c r="H125" s="21"/>
      <c r="I125" s="31">
        <v>123</v>
      </c>
      <c r="J125" s="20">
        <v>4857</v>
      </c>
      <c r="K125" s="20" t="s">
        <v>69</v>
      </c>
      <c r="L125" s="20">
        <v>2</v>
      </c>
      <c r="M125" s="20">
        <v>2</v>
      </c>
      <c r="N125" s="22" t="str">
        <f t="shared" si="15"/>
        <v/>
      </c>
      <c r="O125" s="25" t="str">
        <f t="shared" si="13"/>
        <v>22</v>
      </c>
      <c r="P125" s="45">
        <f t="shared" si="14"/>
        <v>2</v>
      </c>
      <c r="Q125" s="25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</row>
    <row r="126" spans="1:214" x14ac:dyDescent="0.3">
      <c r="A126" s="11">
        <v>4384</v>
      </c>
      <c r="B126" s="11" t="s">
        <v>63</v>
      </c>
      <c r="C126" s="19">
        <v>4</v>
      </c>
      <c r="D126">
        <v>4</v>
      </c>
      <c r="E126" s="22" t="str">
        <f t="shared" si="11"/>
        <v/>
      </c>
      <c r="F126" s="22" t="str">
        <f t="shared" si="12"/>
        <v/>
      </c>
      <c r="G126" s="21"/>
      <c r="H126" s="21"/>
      <c r="I126" s="31">
        <v>124</v>
      </c>
      <c r="J126" s="20">
        <v>4948</v>
      </c>
      <c r="K126" s="20" t="s">
        <v>21</v>
      </c>
      <c r="L126" s="20">
        <v>5</v>
      </c>
      <c r="M126" s="20">
        <v>5</v>
      </c>
      <c r="N126" s="22" t="str">
        <f t="shared" si="15"/>
        <v/>
      </c>
      <c r="O126" s="25" t="str">
        <f t="shared" si="13"/>
        <v>55</v>
      </c>
      <c r="P126" s="45">
        <f t="shared" si="14"/>
        <v>5</v>
      </c>
      <c r="Q126" s="25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</row>
    <row r="127" spans="1:214" x14ac:dyDescent="0.3">
      <c r="A127" s="11">
        <v>4417</v>
      </c>
      <c r="B127" s="11" t="s">
        <v>21</v>
      </c>
      <c r="C127" s="19">
        <v>5</v>
      </c>
      <c r="D127">
        <v>5</v>
      </c>
      <c r="E127" s="22" t="str">
        <f t="shared" si="11"/>
        <v/>
      </c>
      <c r="F127" s="22" t="str">
        <f t="shared" si="12"/>
        <v/>
      </c>
      <c r="G127" s="21"/>
      <c r="H127" s="21"/>
      <c r="I127" s="31">
        <v>125</v>
      </c>
      <c r="J127" s="17">
        <v>4916</v>
      </c>
      <c r="K127" s="17" t="s">
        <v>70</v>
      </c>
      <c r="L127" s="17">
        <v>4</v>
      </c>
      <c r="M127" s="17">
        <v>3</v>
      </c>
      <c r="N127" s="23" t="str">
        <f t="shared" si="15"/>
        <v>X</v>
      </c>
      <c r="O127" s="25" t="str">
        <f t="shared" si="13"/>
        <v>43</v>
      </c>
      <c r="P127" s="45">
        <f t="shared" si="14"/>
        <v>3.5</v>
      </c>
      <c r="Q127" s="25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</row>
    <row r="128" spans="1:214" x14ac:dyDescent="0.3">
      <c r="A128" s="11">
        <v>4449</v>
      </c>
      <c r="B128" s="11" t="s">
        <v>21</v>
      </c>
      <c r="C128" s="19">
        <v>5</v>
      </c>
      <c r="D128" s="18">
        <v>5</v>
      </c>
      <c r="E128" s="22" t="str">
        <f t="shared" si="11"/>
        <v/>
      </c>
      <c r="F128" s="22" t="str">
        <f t="shared" si="12"/>
        <v/>
      </c>
      <c r="G128" s="21"/>
      <c r="H128" s="21"/>
      <c r="I128" s="31">
        <v>126</v>
      </c>
      <c r="J128" s="20">
        <v>4957</v>
      </c>
      <c r="K128" s="20" t="s">
        <v>21</v>
      </c>
      <c r="L128" s="20">
        <v>5</v>
      </c>
      <c r="M128" s="20">
        <v>5</v>
      </c>
      <c r="N128" s="22" t="str">
        <f t="shared" si="15"/>
        <v/>
      </c>
      <c r="O128" s="25" t="str">
        <f t="shared" si="13"/>
        <v>55</v>
      </c>
      <c r="P128" s="45">
        <f t="shared" si="14"/>
        <v>5</v>
      </c>
      <c r="Q128" s="25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</row>
    <row r="129" spans="1:214" x14ac:dyDescent="0.3">
      <c r="A129" s="11">
        <v>4489</v>
      </c>
      <c r="B129" s="11" t="s">
        <v>28</v>
      </c>
      <c r="C129" s="19">
        <v>5</v>
      </c>
      <c r="D129" s="18">
        <v>5</v>
      </c>
      <c r="E129" s="22" t="str">
        <f t="shared" si="11"/>
        <v/>
      </c>
      <c r="F129" s="22" t="str">
        <f t="shared" si="12"/>
        <v/>
      </c>
      <c r="G129" s="21"/>
      <c r="H129" s="21"/>
      <c r="I129" s="31">
        <v>127</v>
      </c>
      <c r="J129" s="20">
        <v>4982</v>
      </c>
      <c r="K129" s="20" t="s">
        <v>71</v>
      </c>
      <c r="L129" s="20">
        <v>5</v>
      </c>
      <c r="M129" s="20">
        <v>5</v>
      </c>
      <c r="N129" s="22" t="str">
        <f t="shared" si="15"/>
        <v/>
      </c>
      <c r="O129" s="25" t="str">
        <f t="shared" si="13"/>
        <v>55</v>
      </c>
      <c r="P129" s="45">
        <f t="shared" si="14"/>
        <v>5</v>
      </c>
      <c r="Q129" s="25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</row>
    <row r="130" spans="1:214" x14ac:dyDescent="0.3">
      <c r="A130" s="11">
        <v>4464</v>
      </c>
      <c r="B130" s="11" t="s">
        <v>64</v>
      </c>
      <c r="C130" s="19">
        <v>4</v>
      </c>
      <c r="D130">
        <v>4</v>
      </c>
      <c r="E130" s="22" t="str">
        <f t="shared" si="11"/>
        <v/>
      </c>
      <c r="F130" s="22" t="str">
        <f t="shared" si="12"/>
        <v/>
      </c>
      <c r="G130" s="21"/>
      <c r="H130" s="21"/>
      <c r="I130" s="31">
        <v>128</v>
      </c>
      <c r="J130" s="20">
        <v>4990</v>
      </c>
      <c r="K130" s="20" t="s">
        <v>28</v>
      </c>
      <c r="L130" s="20">
        <v>5</v>
      </c>
      <c r="M130" s="20">
        <v>5</v>
      </c>
      <c r="N130" s="22" t="str">
        <f t="shared" si="15"/>
        <v/>
      </c>
      <c r="O130" s="25" t="str">
        <f t="shared" si="13"/>
        <v>55</v>
      </c>
      <c r="P130" s="45">
        <f t="shared" si="14"/>
        <v>5</v>
      </c>
      <c r="Q130" s="25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</row>
    <row r="131" spans="1:214" x14ac:dyDescent="0.3">
      <c r="A131" s="11">
        <v>4508</v>
      </c>
      <c r="B131" s="11" t="s">
        <v>21</v>
      </c>
      <c r="C131" s="19">
        <v>5</v>
      </c>
      <c r="D131">
        <v>5</v>
      </c>
      <c r="E131" s="22" t="str">
        <f t="shared" si="11"/>
        <v/>
      </c>
      <c r="F131" s="22" t="str">
        <f t="shared" si="12"/>
        <v/>
      </c>
      <c r="G131" s="21"/>
      <c r="H131" s="21"/>
      <c r="I131" s="31">
        <v>129</v>
      </c>
      <c r="J131" s="20">
        <v>5039</v>
      </c>
      <c r="K131" s="20" t="s">
        <v>72</v>
      </c>
      <c r="L131" s="20">
        <v>5</v>
      </c>
      <c r="M131" s="20">
        <v>5</v>
      </c>
      <c r="N131" s="22" t="str">
        <f t="shared" si="15"/>
        <v/>
      </c>
      <c r="O131" s="25" t="str">
        <f t="shared" si="13"/>
        <v>55</v>
      </c>
      <c r="P131" s="45">
        <f t="shared" si="14"/>
        <v>5</v>
      </c>
      <c r="Q131" s="25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</row>
    <row r="132" spans="1:214" x14ac:dyDescent="0.3">
      <c r="A132" s="11">
        <v>4518</v>
      </c>
      <c r="B132" s="11" t="s">
        <v>37</v>
      </c>
      <c r="C132" s="19">
        <v>5</v>
      </c>
      <c r="D132" s="18">
        <v>5</v>
      </c>
      <c r="E132" s="22" t="str">
        <f t="shared" ref="E132:E195" si="16">IF(C132=D132,"","X")</f>
        <v/>
      </c>
      <c r="F132" s="22" t="str">
        <f t="shared" ref="F132:F195" si="17">IF(D132="","XXX","")</f>
        <v/>
      </c>
      <c r="G132" s="21"/>
      <c r="H132" s="21"/>
      <c r="I132" s="31">
        <v>130</v>
      </c>
      <c r="J132" s="20">
        <v>5042</v>
      </c>
      <c r="K132" s="20" t="s">
        <v>28</v>
      </c>
      <c r="L132" s="20">
        <v>5</v>
      </c>
      <c r="M132" s="20">
        <v>5</v>
      </c>
      <c r="N132" s="22" t="str">
        <f t="shared" si="15"/>
        <v/>
      </c>
      <c r="O132" s="25" t="str">
        <f t="shared" si="13"/>
        <v>55</v>
      </c>
      <c r="P132" s="45">
        <f t="shared" si="14"/>
        <v>5</v>
      </c>
      <c r="Q132" s="25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</row>
    <row r="133" spans="1:214" x14ac:dyDescent="0.3">
      <c r="A133" s="11">
        <v>4504</v>
      </c>
      <c r="B133" s="11" t="s">
        <v>21</v>
      </c>
      <c r="C133" s="19">
        <v>5</v>
      </c>
      <c r="D133" s="18">
        <v>5</v>
      </c>
      <c r="E133" s="22" t="str">
        <f t="shared" si="16"/>
        <v/>
      </c>
      <c r="F133" s="22" t="str">
        <f t="shared" si="17"/>
        <v/>
      </c>
      <c r="G133" s="21"/>
      <c r="H133" s="21"/>
      <c r="I133" s="31">
        <v>131</v>
      </c>
      <c r="J133" s="20">
        <v>5078</v>
      </c>
      <c r="K133" s="20" t="s">
        <v>37</v>
      </c>
      <c r="L133" s="20">
        <v>5</v>
      </c>
      <c r="M133" s="20">
        <v>5</v>
      </c>
      <c r="N133" s="22" t="str">
        <f t="shared" si="15"/>
        <v/>
      </c>
      <c r="O133" s="25" t="str">
        <f t="shared" si="13"/>
        <v>55</v>
      </c>
      <c r="P133" s="45">
        <f t="shared" si="14"/>
        <v>5</v>
      </c>
      <c r="Q133" s="25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</row>
    <row r="134" spans="1:214" x14ac:dyDescent="0.3">
      <c r="A134" s="11">
        <v>4396</v>
      </c>
      <c r="B134" s="11" t="s">
        <v>58</v>
      </c>
      <c r="C134" s="19">
        <v>5</v>
      </c>
      <c r="D134" s="18">
        <v>5</v>
      </c>
      <c r="E134" s="22" t="str">
        <f t="shared" si="16"/>
        <v/>
      </c>
      <c r="F134" s="22" t="str">
        <f t="shared" si="17"/>
        <v/>
      </c>
      <c r="G134" s="21"/>
      <c r="H134" s="21"/>
      <c r="I134" s="31">
        <v>132</v>
      </c>
      <c r="J134" s="20">
        <v>5090</v>
      </c>
      <c r="K134" s="20" t="s">
        <v>21</v>
      </c>
      <c r="L134" s="20">
        <v>5</v>
      </c>
      <c r="M134" s="20">
        <v>5</v>
      </c>
      <c r="N134" s="22" t="str">
        <f t="shared" si="15"/>
        <v/>
      </c>
      <c r="O134" s="25" t="str">
        <f t="shared" ref="O134:O197" si="18">_xlfn.CONCAT(L134,M134)</f>
        <v>55</v>
      </c>
      <c r="P134" s="45">
        <f t="shared" ref="P134:P197" si="19">IF(N134="X",AVERAGE(L134,M134),M134)</f>
        <v>5</v>
      </c>
      <c r="Q134" s="25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</row>
    <row r="135" spans="1:214" s="17" customFormat="1" x14ac:dyDescent="0.3">
      <c r="A135" s="17">
        <v>4598</v>
      </c>
      <c r="B135" s="17" t="s">
        <v>31</v>
      </c>
      <c r="C135" s="17">
        <v>3</v>
      </c>
      <c r="D135" s="17">
        <v>2</v>
      </c>
      <c r="E135" s="23" t="str">
        <f t="shared" si="16"/>
        <v>X</v>
      </c>
      <c r="F135" s="22" t="str">
        <f t="shared" si="17"/>
        <v/>
      </c>
      <c r="G135" s="21"/>
      <c r="H135" s="21"/>
      <c r="I135" s="31">
        <v>133</v>
      </c>
      <c r="J135" s="17">
        <v>5102</v>
      </c>
      <c r="K135" s="17" t="s">
        <v>73</v>
      </c>
      <c r="L135" s="17">
        <v>4</v>
      </c>
      <c r="M135" s="17">
        <v>3</v>
      </c>
      <c r="N135" s="23" t="str">
        <f t="shared" si="15"/>
        <v>X</v>
      </c>
      <c r="O135" s="25" t="str">
        <f t="shared" si="18"/>
        <v>43</v>
      </c>
      <c r="P135" s="45">
        <f t="shared" si="19"/>
        <v>3.5</v>
      </c>
      <c r="Q135" s="25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</row>
    <row r="136" spans="1:214" s="17" customFormat="1" x14ac:dyDescent="0.3">
      <c r="A136" s="17">
        <v>4601</v>
      </c>
      <c r="B136" s="17" t="s">
        <v>21</v>
      </c>
      <c r="C136" s="17">
        <v>5</v>
      </c>
      <c r="D136" s="17">
        <v>1</v>
      </c>
      <c r="E136" s="23" t="str">
        <f t="shared" si="16"/>
        <v>X</v>
      </c>
      <c r="F136" s="22" t="str">
        <f t="shared" si="17"/>
        <v/>
      </c>
      <c r="G136" s="21"/>
      <c r="H136" s="21"/>
      <c r="I136" s="31">
        <v>134</v>
      </c>
      <c r="J136" s="20">
        <v>4963</v>
      </c>
      <c r="K136" s="20" t="s">
        <v>21</v>
      </c>
      <c r="L136" s="20">
        <v>5</v>
      </c>
      <c r="M136" s="20">
        <v>5</v>
      </c>
      <c r="N136" s="22" t="str">
        <f t="shared" si="15"/>
        <v/>
      </c>
      <c r="O136" s="25" t="str">
        <f t="shared" si="18"/>
        <v>55</v>
      </c>
      <c r="P136" s="45">
        <f t="shared" si="19"/>
        <v>5</v>
      </c>
      <c r="Q136" s="25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</row>
    <row r="137" spans="1:214" s="17" customFormat="1" x14ac:dyDescent="0.3">
      <c r="A137" s="17">
        <v>4642</v>
      </c>
      <c r="B137" s="17" t="s">
        <v>33</v>
      </c>
      <c r="C137" s="17">
        <v>1</v>
      </c>
      <c r="D137" s="17">
        <v>5</v>
      </c>
      <c r="E137" s="23" t="str">
        <f t="shared" si="16"/>
        <v>X</v>
      </c>
      <c r="F137" s="22" t="str">
        <f t="shared" si="17"/>
        <v/>
      </c>
      <c r="G137" s="21"/>
      <c r="H137" s="21"/>
      <c r="I137" s="31">
        <v>135</v>
      </c>
      <c r="J137" s="20">
        <v>5127</v>
      </c>
      <c r="K137" s="20" t="s">
        <v>21</v>
      </c>
      <c r="L137" s="20">
        <v>5</v>
      </c>
      <c r="M137" s="20">
        <v>5</v>
      </c>
      <c r="N137" s="22" t="str">
        <f t="shared" si="15"/>
        <v/>
      </c>
      <c r="O137" s="25" t="str">
        <f t="shared" si="18"/>
        <v>55</v>
      </c>
      <c r="P137" s="45">
        <f t="shared" si="19"/>
        <v>5</v>
      </c>
      <c r="Q137" s="25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</row>
    <row r="138" spans="1:214" x14ac:dyDescent="0.3">
      <c r="A138" s="11">
        <v>4676</v>
      </c>
      <c r="B138" s="11" t="s">
        <v>37</v>
      </c>
      <c r="C138" s="19">
        <v>5</v>
      </c>
      <c r="D138">
        <v>5</v>
      </c>
      <c r="E138" s="22" t="str">
        <f t="shared" si="16"/>
        <v/>
      </c>
      <c r="F138" s="22" t="str">
        <f t="shared" si="17"/>
        <v/>
      </c>
      <c r="G138" s="21"/>
      <c r="H138" s="21"/>
      <c r="I138" s="31">
        <v>136</v>
      </c>
      <c r="J138" s="17">
        <v>5073</v>
      </c>
      <c r="K138" s="17" t="s">
        <v>74</v>
      </c>
      <c r="L138" s="17">
        <v>4</v>
      </c>
      <c r="M138" s="17">
        <v>3</v>
      </c>
      <c r="N138" s="23" t="str">
        <f t="shared" si="15"/>
        <v>X</v>
      </c>
      <c r="O138" s="25" t="str">
        <f t="shared" si="18"/>
        <v>43</v>
      </c>
      <c r="P138" s="45">
        <f t="shared" si="19"/>
        <v>3.5</v>
      </c>
      <c r="Q138" s="25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</row>
    <row r="139" spans="1:214" s="17" customFormat="1" x14ac:dyDescent="0.3">
      <c r="A139" s="17">
        <v>4019</v>
      </c>
      <c r="B139" s="17" t="s">
        <v>65</v>
      </c>
      <c r="C139" s="17">
        <v>3</v>
      </c>
      <c r="D139" s="17">
        <v>2</v>
      </c>
      <c r="E139" s="23" t="str">
        <f t="shared" si="16"/>
        <v>X</v>
      </c>
      <c r="F139" s="22" t="str">
        <f t="shared" si="17"/>
        <v/>
      </c>
      <c r="G139" s="21"/>
      <c r="H139" s="21"/>
      <c r="I139" s="31">
        <v>137</v>
      </c>
      <c r="J139" s="20">
        <v>4885</v>
      </c>
      <c r="K139" s="20" t="s">
        <v>37</v>
      </c>
      <c r="L139" s="20">
        <v>5</v>
      </c>
      <c r="M139" s="20">
        <v>5</v>
      </c>
      <c r="N139" s="22" t="str">
        <f t="shared" si="15"/>
        <v/>
      </c>
      <c r="O139" s="25" t="str">
        <f t="shared" si="18"/>
        <v>55</v>
      </c>
      <c r="P139" s="45">
        <f t="shared" si="19"/>
        <v>5</v>
      </c>
      <c r="Q139" s="25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</row>
    <row r="140" spans="1:214" x14ac:dyDescent="0.3">
      <c r="A140" s="11">
        <v>4646</v>
      </c>
      <c r="B140" s="11" t="s">
        <v>66</v>
      </c>
      <c r="C140" s="19">
        <v>1</v>
      </c>
      <c r="D140">
        <v>1</v>
      </c>
      <c r="E140" s="22" t="str">
        <f t="shared" si="16"/>
        <v/>
      </c>
      <c r="F140" s="22" t="str">
        <f t="shared" si="17"/>
        <v/>
      </c>
      <c r="G140" s="21"/>
      <c r="H140" s="21"/>
      <c r="I140" s="31">
        <v>138</v>
      </c>
      <c r="J140" s="20">
        <v>5168</v>
      </c>
      <c r="K140" s="20" t="s">
        <v>21</v>
      </c>
      <c r="L140" s="20">
        <v>5</v>
      </c>
      <c r="M140" s="20">
        <v>5</v>
      </c>
      <c r="N140" s="22" t="str">
        <f t="shared" si="15"/>
        <v/>
      </c>
      <c r="O140" s="25" t="str">
        <f t="shared" si="18"/>
        <v>55</v>
      </c>
      <c r="P140" s="45">
        <f t="shared" si="19"/>
        <v>5</v>
      </c>
      <c r="Q140" s="25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</row>
    <row r="141" spans="1:214" x14ac:dyDescent="0.3">
      <c r="A141" s="11">
        <v>4609</v>
      </c>
      <c r="B141" s="11" t="s">
        <v>21</v>
      </c>
      <c r="C141" s="19">
        <v>5</v>
      </c>
      <c r="D141">
        <v>5</v>
      </c>
      <c r="E141" s="22" t="str">
        <f t="shared" si="16"/>
        <v/>
      </c>
      <c r="F141" s="22" t="str">
        <f t="shared" si="17"/>
        <v/>
      </c>
      <c r="G141" s="21"/>
      <c r="H141" s="21"/>
      <c r="I141" s="31">
        <v>139</v>
      </c>
      <c r="J141" s="17">
        <v>5130</v>
      </c>
      <c r="K141" s="17" t="s">
        <v>75</v>
      </c>
      <c r="L141" s="17">
        <v>1</v>
      </c>
      <c r="M141" s="17">
        <v>4</v>
      </c>
      <c r="N141" s="23" t="str">
        <f t="shared" si="15"/>
        <v>X</v>
      </c>
      <c r="O141" s="25" t="str">
        <f t="shared" si="18"/>
        <v>14</v>
      </c>
      <c r="P141" s="45">
        <f t="shared" si="19"/>
        <v>2.5</v>
      </c>
      <c r="Q141" s="25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</row>
    <row r="142" spans="1:214" x14ac:dyDescent="0.3">
      <c r="A142" s="11">
        <v>4737</v>
      </c>
      <c r="B142" s="11" t="s">
        <v>28</v>
      </c>
      <c r="C142" s="19">
        <v>5</v>
      </c>
      <c r="D142">
        <v>5</v>
      </c>
      <c r="E142" s="22" t="str">
        <f t="shared" si="16"/>
        <v/>
      </c>
      <c r="F142" s="22" t="str">
        <f t="shared" si="17"/>
        <v/>
      </c>
      <c r="G142" s="21"/>
      <c r="H142" s="21"/>
      <c r="I142" s="31">
        <v>140</v>
      </c>
      <c r="J142" s="20">
        <v>3151</v>
      </c>
      <c r="K142" s="20" t="s">
        <v>28</v>
      </c>
      <c r="L142" s="20">
        <v>5</v>
      </c>
      <c r="M142" s="20">
        <v>5</v>
      </c>
      <c r="N142" s="22" t="str">
        <f t="shared" si="15"/>
        <v/>
      </c>
      <c r="O142" s="25" t="str">
        <f t="shared" si="18"/>
        <v>55</v>
      </c>
      <c r="P142" s="45">
        <f t="shared" si="19"/>
        <v>5</v>
      </c>
      <c r="Q142" s="25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</row>
    <row r="143" spans="1:214" x14ac:dyDescent="0.3">
      <c r="A143" s="11">
        <v>4766</v>
      </c>
      <c r="B143" s="11" t="s">
        <v>27</v>
      </c>
      <c r="E143" s="22" t="str">
        <f t="shared" si="16"/>
        <v/>
      </c>
      <c r="F143" s="22" t="str">
        <f t="shared" si="17"/>
        <v>XXX</v>
      </c>
      <c r="G143" s="21"/>
      <c r="H143" s="21"/>
      <c r="I143" s="31">
        <v>141</v>
      </c>
      <c r="J143" s="20">
        <v>5099</v>
      </c>
      <c r="K143" s="20" t="s">
        <v>21</v>
      </c>
      <c r="L143" s="20">
        <v>5</v>
      </c>
      <c r="M143" s="20">
        <v>5</v>
      </c>
      <c r="N143" s="22" t="str">
        <f t="shared" si="15"/>
        <v/>
      </c>
      <c r="O143" s="25" t="str">
        <f t="shared" si="18"/>
        <v>55</v>
      </c>
      <c r="P143" s="45">
        <f t="shared" si="19"/>
        <v>5</v>
      </c>
      <c r="Q143" s="25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</row>
    <row r="144" spans="1:214" x14ac:dyDescent="0.3">
      <c r="A144" s="11">
        <v>4801</v>
      </c>
      <c r="B144" s="11" t="s">
        <v>27</v>
      </c>
      <c r="E144" s="22" t="str">
        <f t="shared" si="16"/>
        <v/>
      </c>
      <c r="F144" s="22" t="str">
        <f t="shared" si="17"/>
        <v>XXX</v>
      </c>
      <c r="G144" s="21"/>
      <c r="H144" s="21"/>
      <c r="I144" s="31">
        <v>142</v>
      </c>
      <c r="J144" s="17">
        <v>5223</v>
      </c>
      <c r="K144" s="17" t="s">
        <v>77</v>
      </c>
      <c r="L144" s="17">
        <v>1</v>
      </c>
      <c r="M144" s="17">
        <v>2</v>
      </c>
      <c r="N144" s="23" t="str">
        <f t="shared" si="15"/>
        <v>X</v>
      </c>
      <c r="O144" s="25" t="str">
        <f t="shared" si="18"/>
        <v>12</v>
      </c>
      <c r="P144" s="45">
        <f t="shared" si="19"/>
        <v>1.5</v>
      </c>
      <c r="Q144" s="25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</row>
    <row r="145" spans="1:214" x14ac:dyDescent="0.3">
      <c r="A145" s="11">
        <v>4478</v>
      </c>
      <c r="B145" s="11" t="s">
        <v>67</v>
      </c>
      <c r="C145" s="19">
        <v>5</v>
      </c>
      <c r="D145">
        <v>5</v>
      </c>
      <c r="E145" s="22" t="str">
        <f t="shared" si="16"/>
        <v/>
      </c>
      <c r="F145" s="22" t="str">
        <f t="shared" si="17"/>
        <v/>
      </c>
      <c r="G145" s="21"/>
      <c r="H145" s="21"/>
      <c r="I145" s="31">
        <v>143</v>
      </c>
      <c r="J145" s="20">
        <v>5235</v>
      </c>
      <c r="K145" s="20" t="s">
        <v>28</v>
      </c>
      <c r="L145" s="20">
        <v>5</v>
      </c>
      <c r="M145" s="20">
        <v>5</v>
      </c>
      <c r="N145" s="22" t="str">
        <f t="shared" si="15"/>
        <v/>
      </c>
      <c r="O145" s="25" t="str">
        <f t="shared" si="18"/>
        <v>55</v>
      </c>
      <c r="P145" s="45">
        <f t="shared" si="19"/>
        <v>5</v>
      </c>
      <c r="Q145" s="25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</row>
    <row r="146" spans="1:214" x14ac:dyDescent="0.3">
      <c r="A146" s="11">
        <v>4695</v>
      </c>
      <c r="B146" s="11" t="s">
        <v>33</v>
      </c>
      <c r="C146" s="19">
        <v>1</v>
      </c>
      <c r="D146">
        <v>1</v>
      </c>
      <c r="E146" s="22" t="str">
        <f t="shared" si="16"/>
        <v/>
      </c>
      <c r="F146" s="22" t="str">
        <f t="shared" si="17"/>
        <v/>
      </c>
      <c r="G146" s="21"/>
      <c r="H146" s="21"/>
      <c r="I146" s="31">
        <v>144</v>
      </c>
      <c r="J146" s="20">
        <v>5261</v>
      </c>
      <c r="K146" s="20" t="s">
        <v>37</v>
      </c>
      <c r="L146" s="20">
        <v>5</v>
      </c>
      <c r="M146" s="20">
        <v>5</v>
      </c>
      <c r="N146" s="22" t="str">
        <f t="shared" si="15"/>
        <v/>
      </c>
      <c r="O146" s="25" t="str">
        <f t="shared" si="18"/>
        <v>55</v>
      </c>
      <c r="P146" s="45">
        <f t="shared" si="19"/>
        <v>5</v>
      </c>
      <c r="Q146" s="25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</row>
    <row r="147" spans="1:214" x14ac:dyDescent="0.3">
      <c r="A147" s="11">
        <v>4742</v>
      </c>
      <c r="B147" s="11" t="s">
        <v>68</v>
      </c>
      <c r="C147" s="19">
        <v>2</v>
      </c>
      <c r="D147">
        <v>2</v>
      </c>
      <c r="E147" s="22" t="str">
        <f t="shared" si="16"/>
        <v/>
      </c>
      <c r="F147" s="22" t="str">
        <f t="shared" si="17"/>
        <v/>
      </c>
      <c r="G147" s="21"/>
      <c r="H147" s="21"/>
      <c r="I147" s="31">
        <v>145</v>
      </c>
      <c r="J147" s="20">
        <v>5228</v>
      </c>
      <c r="K147" s="20" t="s">
        <v>78</v>
      </c>
      <c r="L147" s="20">
        <v>5</v>
      </c>
      <c r="M147" s="20">
        <v>5</v>
      </c>
      <c r="N147" s="22" t="str">
        <f t="shared" si="15"/>
        <v/>
      </c>
      <c r="O147" s="25" t="str">
        <f t="shared" si="18"/>
        <v>55</v>
      </c>
      <c r="P147" s="45">
        <f t="shared" si="19"/>
        <v>5</v>
      </c>
      <c r="Q147" s="25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</row>
    <row r="148" spans="1:214" x14ac:dyDescent="0.3">
      <c r="A148" s="11">
        <v>4858</v>
      </c>
      <c r="B148" s="11" t="s">
        <v>27</v>
      </c>
      <c r="E148" s="22" t="str">
        <f t="shared" si="16"/>
        <v/>
      </c>
      <c r="F148" s="22" t="str">
        <f t="shared" si="17"/>
        <v>XXX</v>
      </c>
      <c r="G148" s="21"/>
      <c r="H148" s="21"/>
      <c r="I148" s="31">
        <v>146</v>
      </c>
      <c r="J148" s="20">
        <v>5309</v>
      </c>
      <c r="K148" s="20" t="s">
        <v>21</v>
      </c>
      <c r="L148" s="20">
        <v>5</v>
      </c>
      <c r="M148" s="20">
        <v>5</v>
      </c>
      <c r="N148" s="22" t="str">
        <f t="shared" si="15"/>
        <v/>
      </c>
      <c r="O148" s="25" t="str">
        <f t="shared" si="18"/>
        <v>55</v>
      </c>
      <c r="P148" s="45">
        <f t="shared" si="19"/>
        <v>5</v>
      </c>
      <c r="Q148" s="25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</row>
    <row r="149" spans="1:214" x14ac:dyDescent="0.3">
      <c r="A149" s="11">
        <v>4857</v>
      </c>
      <c r="B149" s="11" t="s">
        <v>69</v>
      </c>
      <c r="C149" s="19">
        <v>2</v>
      </c>
      <c r="D149">
        <v>2</v>
      </c>
      <c r="E149" s="22" t="str">
        <f t="shared" si="16"/>
        <v/>
      </c>
      <c r="F149" s="22" t="str">
        <f t="shared" si="17"/>
        <v/>
      </c>
      <c r="G149" s="21"/>
      <c r="H149" s="21"/>
      <c r="I149" s="31">
        <v>147</v>
      </c>
      <c r="J149" s="17">
        <v>5281</v>
      </c>
      <c r="K149" s="17" t="s">
        <v>41</v>
      </c>
      <c r="L149" s="17">
        <v>3</v>
      </c>
      <c r="M149" s="17">
        <v>2</v>
      </c>
      <c r="N149" s="23" t="str">
        <f t="shared" si="15"/>
        <v>X</v>
      </c>
      <c r="O149" s="25" t="str">
        <f t="shared" si="18"/>
        <v>32</v>
      </c>
      <c r="P149" s="45">
        <f t="shared" si="19"/>
        <v>2.5</v>
      </c>
      <c r="Q149" s="25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</row>
    <row r="150" spans="1:214" x14ac:dyDescent="0.3">
      <c r="A150" s="11">
        <v>4948</v>
      </c>
      <c r="B150" s="11" t="s">
        <v>21</v>
      </c>
      <c r="C150" s="19">
        <v>5</v>
      </c>
      <c r="D150">
        <v>5</v>
      </c>
      <c r="E150" s="22" t="str">
        <f t="shared" si="16"/>
        <v/>
      </c>
      <c r="F150" s="22" t="str">
        <f t="shared" si="17"/>
        <v/>
      </c>
      <c r="G150" s="21"/>
      <c r="H150" s="21"/>
      <c r="I150" s="31">
        <v>148</v>
      </c>
      <c r="J150" s="20">
        <v>5325</v>
      </c>
      <c r="K150" s="20" t="s">
        <v>21</v>
      </c>
      <c r="L150" s="20">
        <v>5</v>
      </c>
      <c r="M150" s="20">
        <v>5</v>
      </c>
      <c r="N150" s="22" t="str">
        <f t="shared" si="15"/>
        <v/>
      </c>
      <c r="O150" s="25" t="str">
        <f t="shared" si="18"/>
        <v>55</v>
      </c>
      <c r="P150" s="45">
        <f t="shared" si="19"/>
        <v>5</v>
      </c>
      <c r="Q150" s="25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</row>
    <row r="151" spans="1:214" s="17" customFormat="1" x14ac:dyDescent="0.3">
      <c r="A151" s="17">
        <v>4916</v>
      </c>
      <c r="B151" s="17" t="s">
        <v>70</v>
      </c>
      <c r="C151" s="17">
        <v>4</v>
      </c>
      <c r="D151" s="17">
        <v>3</v>
      </c>
      <c r="E151" s="23" t="str">
        <f t="shared" si="16"/>
        <v>X</v>
      </c>
      <c r="F151" s="22" t="str">
        <f t="shared" si="17"/>
        <v/>
      </c>
      <c r="G151" s="21"/>
      <c r="H151" s="21"/>
      <c r="I151" s="31">
        <v>149</v>
      </c>
      <c r="J151" s="20">
        <v>5356</v>
      </c>
      <c r="K151" s="20" t="s">
        <v>21</v>
      </c>
      <c r="L151" s="20">
        <v>5</v>
      </c>
      <c r="M151" s="20">
        <v>5</v>
      </c>
      <c r="N151" s="22" t="str">
        <f t="shared" si="15"/>
        <v/>
      </c>
      <c r="O151" s="25" t="str">
        <f t="shared" si="18"/>
        <v>55</v>
      </c>
      <c r="P151" s="45">
        <f t="shared" si="19"/>
        <v>5</v>
      </c>
      <c r="Q151" s="25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</row>
    <row r="152" spans="1:214" x14ac:dyDescent="0.3">
      <c r="A152" s="11">
        <v>4957</v>
      </c>
      <c r="B152" s="11" t="s">
        <v>21</v>
      </c>
      <c r="C152" s="19">
        <v>5</v>
      </c>
      <c r="D152">
        <v>5</v>
      </c>
      <c r="E152" s="22" t="str">
        <f t="shared" si="16"/>
        <v/>
      </c>
      <c r="F152" s="22" t="str">
        <f t="shared" si="17"/>
        <v/>
      </c>
      <c r="G152" s="21"/>
      <c r="H152" s="21"/>
      <c r="I152" s="31">
        <v>150</v>
      </c>
      <c r="J152" s="20">
        <v>5399</v>
      </c>
      <c r="K152" s="20" t="s">
        <v>79</v>
      </c>
      <c r="L152" s="20">
        <v>3</v>
      </c>
      <c r="M152" s="20">
        <v>3</v>
      </c>
      <c r="N152" s="22" t="str">
        <f t="shared" si="15"/>
        <v/>
      </c>
      <c r="O152" s="25" t="str">
        <f t="shared" si="18"/>
        <v>33</v>
      </c>
      <c r="P152" s="45">
        <f t="shared" si="19"/>
        <v>3</v>
      </c>
      <c r="Q152" s="25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</row>
    <row r="153" spans="1:214" x14ac:dyDescent="0.3">
      <c r="A153" s="11">
        <v>4635</v>
      </c>
      <c r="B153" s="11" t="s">
        <v>27</v>
      </c>
      <c r="E153" s="22" t="str">
        <f t="shared" si="16"/>
        <v/>
      </c>
      <c r="F153" s="22" t="str">
        <f t="shared" si="17"/>
        <v>XXX</v>
      </c>
      <c r="G153" s="21"/>
      <c r="H153" s="21"/>
      <c r="I153" s="31">
        <v>151</v>
      </c>
      <c r="J153" s="20">
        <v>1565</v>
      </c>
      <c r="K153" s="20" t="s">
        <v>21</v>
      </c>
      <c r="L153" s="20">
        <v>5</v>
      </c>
      <c r="M153" s="20">
        <v>5</v>
      </c>
      <c r="N153" s="22" t="str">
        <f t="shared" si="15"/>
        <v/>
      </c>
      <c r="O153" s="25" t="str">
        <f t="shared" si="18"/>
        <v>55</v>
      </c>
      <c r="P153" s="45">
        <f t="shared" si="19"/>
        <v>5</v>
      </c>
      <c r="Q153" s="25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</row>
    <row r="154" spans="1:214" x14ac:dyDescent="0.3">
      <c r="A154" s="11">
        <v>4982</v>
      </c>
      <c r="B154" s="11" t="s">
        <v>71</v>
      </c>
      <c r="C154" s="19">
        <v>5</v>
      </c>
      <c r="D154">
        <v>5</v>
      </c>
      <c r="E154" s="22" t="str">
        <f t="shared" si="16"/>
        <v/>
      </c>
      <c r="F154" s="22" t="str">
        <f t="shared" si="17"/>
        <v/>
      </c>
      <c r="G154" s="21"/>
      <c r="H154" s="21"/>
      <c r="I154" s="31">
        <v>152</v>
      </c>
      <c r="J154" s="20">
        <v>5424</v>
      </c>
      <c r="K154" s="20" t="s">
        <v>28</v>
      </c>
      <c r="L154" s="20">
        <v>5</v>
      </c>
      <c r="M154" s="20">
        <v>5</v>
      </c>
      <c r="N154" s="22" t="str">
        <f t="shared" si="15"/>
        <v/>
      </c>
      <c r="O154" s="25" t="str">
        <f t="shared" si="18"/>
        <v>55</v>
      </c>
      <c r="P154" s="45">
        <f t="shared" si="19"/>
        <v>5</v>
      </c>
      <c r="Q154" s="25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</row>
    <row r="155" spans="1:214" x14ac:dyDescent="0.3">
      <c r="A155" s="11">
        <v>4990</v>
      </c>
      <c r="B155" s="11" t="s">
        <v>28</v>
      </c>
      <c r="C155" s="19">
        <v>5</v>
      </c>
      <c r="D155">
        <v>5</v>
      </c>
      <c r="E155" s="22" t="str">
        <f t="shared" si="16"/>
        <v/>
      </c>
      <c r="F155" s="22" t="str">
        <f t="shared" si="17"/>
        <v/>
      </c>
      <c r="G155" s="21"/>
      <c r="H155" s="21"/>
      <c r="I155" s="31">
        <v>153</v>
      </c>
      <c r="J155" s="20">
        <v>5441</v>
      </c>
      <c r="K155" s="20" t="s">
        <v>37</v>
      </c>
      <c r="L155" s="20">
        <v>5</v>
      </c>
      <c r="M155" s="20">
        <v>5</v>
      </c>
      <c r="N155" s="22" t="str">
        <f t="shared" si="15"/>
        <v/>
      </c>
      <c r="O155" s="25" t="str">
        <f t="shared" si="18"/>
        <v>55</v>
      </c>
      <c r="P155" s="45">
        <f t="shared" si="19"/>
        <v>5</v>
      </c>
      <c r="Q155" s="25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</row>
    <row r="156" spans="1:214" x14ac:dyDescent="0.3">
      <c r="A156" s="11">
        <v>5039</v>
      </c>
      <c r="B156" s="11" t="s">
        <v>72</v>
      </c>
      <c r="C156" s="19">
        <v>5</v>
      </c>
      <c r="D156">
        <v>5</v>
      </c>
      <c r="E156" s="22" t="str">
        <f t="shared" si="16"/>
        <v/>
      </c>
      <c r="F156" s="22" t="str">
        <f t="shared" si="17"/>
        <v/>
      </c>
      <c r="G156" s="21"/>
      <c r="H156" s="21"/>
      <c r="I156" s="31">
        <v>154</v>
      </c>
      <c r="J156" s="20">
        <v>5348</v>
      </c>
      <c r="K156" s="20" t="s">
        <v>80</v>
      </c>
      <c r="L156" s="20">
        <v>5</v>
      </c>
      <c r="M156" s="20">
        <v>5</v>
      </c>
      <c r="N156" s="22" t="str">
        <f t="shared" si="15"/>
        <v/>
      </c>
      <c r="O156" s="25" t="str">
        <f t="shared" si="18"/>
        <v>55</v>
      </c>
      <c r="P156" s="45">
        <f t="shared" si="19"/>
        <v>5</v>
      </c>
      <c r="Q156" s="25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</row>
    <row r="157" spans="1:214" x14ac:dyDescent="0.3">
      <c r="A157" s="11">
        <v>5042</v>
      </c>
      <c r="B157" s="11" t="s">
        <v>28</v>
      </c>
      <c r="C157" s="19">
        <v>5</v>
      </c>
      <c r="D157">
        <v>5</v>
      </c>
      <c r="E157" s="22" t="str">
        <f t="shared" si="16"/>
        <v/>
      </c>
      <c r="F157" s="22" t="str">
        <f t="shared" si="17"/>
        <v/>
      </c>
      <c r="G157" s="21"/>
      <c r="H157" s="21"/>
      <c r="I157" s="31">
        <v>155</v>
      </c>
      <c r="J157" s="20">
        <v>5440</v>
      </c>
      <c r="K157" s="20" t="s">
        <v>81</v>
      </c>
      <c r="L157" s="20">
        <v>1</v>
      </c>
      <c r="M157" s="20">
        <v>1</v>
      </c>
      <c r="N157" s="22" t="str">
        <f t="shared" si="15"/>
        <v/>
      </c>
      <c r="O157" s="25" t="str">
        <f t="shared" si="18"/>
        <v>11</v>
      </c>
      <c r="P157" s="45">
        <f t="shared" si="19"/>
        <v>1</v>
      </c>
      <c r="Q157" s="25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</row>
    <row r="158" spans="1:214" x14ac:dyDescent="0.3">
      <c r="A158" s="11">
        <v>5078</v>
      </c>
      <c r="B158" s="11" t="s">
        <v>37</v>
      </c>
      <c r="C158" s="19">
        <v>5</v>
      </c>
      <c r="D158">
        <v>5</v>
      </c>
      <c r="E158" s="22" t="str">
        <f t="shared" si="16"/>
        <v/>
      </c>
      <c r="F158" s="22" t="str">
        <f t="shared" si="17"/>
        <v/>
      </c>
      <c r="G158" s="21"/>
      <c r="H158" s="21"/>
      <c r="I158" s="31">
        <v>156</v>
      </c>
      <c r="J158" s="17">
        <v>5498</v>
      </c>
      <c r="K158" s="17" t="s">
        <v>82</v>
      </c>
      <c r="L158" s="17">
        <v>5</v>
      </c>
      <c r="M158" s="17">
        <v>4</v>
      </c>
      <c r="N158" s="23" t="str">
        <f t="shared" si="15"/>
        <v>X</v>
      </c>
      <c r="O158" s="25" t="str">
        <f t="shared" si="18"/>
        <v>54</v>
      </c>
      <c r="P158" s="45">
        <f t="shared" si="19"/>
        <v>4.5</v>
      </c>
      <c r="Q158" s="25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</row>
    <row r="159" spans="1:214" x14ac:dyDescent="0.3">
      <c r="A159" s="11">
        <v>5086</v>
      </c>
      <c r="B159" s="11" t="s">
        <v>27</v>
      </c>
      <c r="E159" s="22" t="str">
        <f t="shared" si="16"/>
        <v/>
      </c>
      <c r="F159" s="22" t="str">
        <f t="shared" si="17"/>
        <v>XXX</v>
      </c>
      <c r="G159" s="21"/>
      <c r="H159" s="21"/>
      <c r="I159" s="31">
        <v>157</v>
      </c>
      <c r="J159" s="20">
        <v>5493</v>
      </c>
      <c r="K159" s="20" t="s">
        <v>28</v>
      </c>
      <c r="L159" s="20">
        <v>5</v>
      </c>
      <c r="M159" s="20">
        <v>5</v>
      </c>
      <c r="N159" s="22" t="str">
        <f t="shared" si="15"/>
        <v/>
      </c>
      <c r="O159" s="25" t="str">
        <f t="shared" si="18"/>
        <v>55</v>
      </c>
      <c r="P159" s="45">
        <f t="shared" si="19"/>
        <v>5</v>
      </c>
      <c r="Q159" s="25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</row>
    <row r="160" spans="1:214" x14ac:dyDescent="0.3">
      <c r="A160" s="11">
        <v>5090</v>
      </c>
      <c r="B160" s="11" t="s">
        <v>21</v>
      </c>
      <c r="C160" s="19">
        <v>5</v>
      </c>
      <c r="D160">
        <v>5</v>
      </c>
      <c r="E160" s="22" t="str">
        <f t="shared" si="16"/>
        <v/>
      </c>
      <c r="F160" s="22" t="str">
        <f t="shared" si="17"/>
        <v/>
      </c>
      <c r="G160" s="21"/>
      <c r="H160" s="21"/>
      <c r="I160" s="31">
        <v>158</v>
      </c>
      <c r="J160" s="20">
        <v>5537</v>
      </c>
      <c r="K160" s="20" t="s">
        <v>21</v>
      </c>
      <c r="L160" s="20">
        <v>5</v>
      </c>
      <c r="M160" s="20">
        <v>5</v>
      </c>
      <c r="N160" s="22" t="str">
        <f t="shared" si="15"/>
        <v/>
      </c>
      <c r="O160" s="25" t="str">
        <f t="shared" si="18"/>
        <v>55</v>
      </c>
      <c r="P160" s="45">
        <f t="shared" si="19"/>
        <v>5</v>
      </c>
      <c r="Q160" s="25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</row>
    <row r="161" spans="1:214" x14ac:dyDescent="0.3">
      <c r="A161" s="11">
        <v>5105</v>
      </c>
      <c r="B161" s="11" t="s">
        <v>27</v>
      </c>
      <c r="E161" s="22" t="str">
        <f t="shared" si="16"/>
        <v/>
      </c>
      <c r="F161" s="22" t="str">
        <f t="shared" si="17"/>
        <v>XXX</v>
      </c>
      <c r="G161" s="21"/>
      <c r="H161" s="21"/>
      <c r="I161" s="31">
        <v>159</v>
      </c>
      <c r="J161" s="20">
        <v>5541</v>
      </c>
      <c r="K161" s="20" t="s">
        <v>37</v>
      </c>
      <c r="L161" s="20">
        <v>5</v>
      </c>
      <c r="M161" s="20">
        <v>5</v>
      </c>
      <c r="N161" s="22" t="str">
        <f t="shared" si="15"/>
        <v/>
      </c>
      <c r="O161" s="25" t="str">
        <f t="shared" si="18"/>
        <v>55</v>
      </c>
      <c r="P161" s="45">
        <f t="shared" si="19"/>
        <v>5</v>
      </c>
      <c r="Q161" s="25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</row>
    <row r="162" spans="1:214" s="17" customFormat="1" x14ac:dyDescent="0.3">
      <c r="A162" s="17">
        <v>5102</v>
      </c>
      <c r="B162" s="17" t="s">
        <v>73</v>
      </c>
      <c r="C162" s="17">
        <v>4</v>
      </c>
      <c r="D162" s="17">
        <v>3</v>
      </c>
      <c r="E162" s="23" t="str">
        <f t="shared" si="16"/>
        <v>X</v>
      </c>
      <c r="F162" s="22" t="str">
        <f t="shared" si="17"/>
        <v/>
      </c>
      <c r="G162" s="21"/>
      <c r="H162" s="21"/>
      <c r="I162" s="31">
        <v>160</v>
      </c>
      <c r="J162" s="20">
        <v>5553</v>
      </c>
      <c r="K162" s="20" t="s">
        <v>28</v>
      </c>
      <c r="L162" s="20">
        <v>5</v>
      </c>
      <c r="M162" s="20">
        <v>5</v>
      </c>
      <c r="N162" s="22" t="str">
        <f t="shared" si="15"/>
        <v/>
      </c>
      <c r="O162" s="25" t="str">
        <f t="shared" si="18"/>
        <v>55</v>
      </c>
      <c r="P162" s="45">
        <f t="shared" si="19"/>
        <v>5</v>
      </c>
      <c r="Q162" s="25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</row>
    <row r="163" spans="1:214" x14ac:dyDescent="0.3">
      <c r="A163" s="11">
        <v>4963</v>
      </c>
      <c r="B163" s="11" t="s">
        <v>21</v>
      </c>
      <c r="C163" s="19">
        <v>5</v>
      </c>
      <c r="D163">
        <v>5</v>
      </c>
      <c r="E163" s="22" t="str">
        <f t="shared" si="16"/>
        <v/>
      </c>
      <c r="F163" s="22" t="str">
        <f t="shared" si="17"/>
        <v/>
      </c>
      <c r="G163" s="21"/>
      <c r="H163" s="21"/>
      <c r="I163" s="31">
        <v>161</v>
      </c>
      <c r="J163" s="20">
        <v>5620</v>
      </c>
      <c r="K163" s="20" t="s">
        <v>83</v>
      </c>
      <c r="L163" s="20">
        <v>2</v>
      </c>
      <c r="M163" s="20">
        <v>2</v>
      </c>
      <c r="N163" s="22" t="str">
        <f t="shared" ref="N163:N213" si="20">IF(L163=M163,"","X")</f>
        <v/>
      </c>
      <c r="O163" s="25" t="str">
        <f t="shared" si="18"/>
        <v>22</v>
      </c>
      <c r="P163" s="45">
        <f t="shared" si="19"/>
        <v>2</v>
      </c>
      <c r="Q163" s="25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</row>
    <row r="164" spans="1:214" x14ac:dyDescent="0.3">
      <c r="A164" s="11">
        <v>5114</v>
      </c>
      <c r="B164" s="11" t="s">
        <v>27</v>
      </c>
      <c r="E164" s="22" t="str">
        <f t="shared" si="16"/>
        <v/>
      </c>
      <c r="F164" s="22" t="str">
        <f t="shared" si="17"/>
        <v>XXX</v>
      </c>
      <c r="G164" s="21"/>
      <c r="H164" s="21"/>
      <c r="I164" s="31">
        <v>162</v>
      </c>
      <c r="J164" s="20">
        <v>5639</v>
      </c>
      <c r="K164" s="20" t="s">
        <v>28</v>
      </c>
      <c r="L164" s="20">
        <v>5</v>
      </c>
      <c r="M164" s="20">
        <v>5</v>
      </c>
      <c r="N164" s="22" t="str">
        <f t="shared" si="20"/>
        <v/>
      </c>
      <c r="O164" s="25" t="str">
        <f t="shared" si="18"/>
        <v>55</v>
      </c>
      <c r="P164" s="45">
        <f t="shared" si="19"/>
        <v>5</v>
      </c>
      <c r="Q164" s="25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</row>
    <row r="165" spans="1:214" x14ac:dyDescent="0.3">
      <c r="A165" s="11">
        <v>5127</v>
      </c>
      <c r="B165" s="11" t="s">
        <v>21</v>
      </c>
      <c r="C165" s="19">
        <v>5</v>
      </c>
      <c r="D165">
        <v>5</v>
      </c>
      <c r="E165" s="22" t="str">
        <f t="shared" si="16"/>
        <v/>
      </c>
      <c r="F165" s="22" t="str">
        <f t="shared" si="17"/>
        <v/>
      </c>
      <c r="G165" s="21"/>
      <c r="H165" s="21"/>
      <c r="I165" s="31">
        <v>163</v>
      </c>
      <c r="J165" s="20">
        <v>5665</v>
      </c>
      <c r="K165" s="20" t="s">
        <v>84</v>
      </c>
      <c r="L165" s="20">
        <v>3</v>
      </c>
      <c r="M165" s="20">
        <v>3</v>
      </c>
      <c r="N165" s="22" t="str">
        <f t="shared" si="20"/>
        <v/>
      </c>
      <c r="O165" s="25" t="str">
        <f t="shared" si="18"/>
        <v>33</v>
      </c>
      <c r="P165" s="45">
        <f t="shared" si="19"/>
        <v>3</v>
      </c>
      <c r="Q165" s="25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</row>
    <row r="166" spans="1:214" s="17" customFormat="1" x14ac:dyDescent="0.3">
      <c r="A166" s="17">
        <v>5073</v>
      </c>
      <c r="B166" s="17" t="s">
        <v>74</v>
      </c>
      <c r="C166" s="17">
        <v>4</v>
      </c>
      <c r="D166" s="17">
        <v>3</v>
      </c>
      <c r="E166" s="23" t="str">
        <f t="shared" si="16"/>
        <v>X</v>
      </c>
      <c r="F166" s="22" t="str">
        <f t="shared" si="17"/>
        <v/>
      </c>
      <c r="G166" s="21"/>
      <c r="H166" s="21"/>
      <c r="I166" s="31">
        <v>164</v>
      </c>
      <c r="J166" s="20">
        <v>4023</v>
      </c>
      <c r="K166" s="20" t="s">
        <v>21</v>
      </c>
      <c r="L166" s="20">
        <v>5</v>
      </c>
      <c r="M166" s="20">
        <v>5</v>
      </c>
      <c r="N166" s="22" t="str">
        <f t="shared" si="20"/>
        <v/>
      </c>
      <c r="O166" s="25" t="str">
        <f t="shared" si="18"/>
        <v>55</v>
      </c>
      <c r="P166" s="45">
        <f t="shared" si="19"/>
        <v>5</v>
      </c>
      <c r="Q166" s="25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</row>
    <row r="167" spans="1:214" x14ac:dyDescent="0.3">
      <c r="A167" s="11">
        <v>4885</v>
      </c>
      <c r="B167" s="11" t="s">
        <v>37</v>
      </c>
      <c r="C167" s="19">
        <v>5</v>
      </c>
      <c r="D167">
        <v>5</v>
      </c>
      <c r="E167" s="22" t="str">
        <f t="shared" si="16"/>
        <v/>
      </c>
      <c r="F167" s="22" t="str">
        <f t="shared" si="17"/>
        <v/>
      </c>
      <c r="G167" s="21"/>
      <c r="H167" s="21"/>
      <c r="I167" s="31">
        <v>165</v>
      </c>
      <c r="J167" s="20">
        <v>5741</v>
      </c>
      <c r="K167" s="20" t="s">
        <v>28</v>
      </c>
      <c r="L167" s="20">
        <v>5</v>
      </c>
      <c r="M167" s="20">
        <v>5</v>
      </c>
      <c r="N167" s="22" t="str">
        <f t="shared" si="20"/>
        <v/>
      </c>
      <c r="O167" s="25" t="str">
        <f t="shared" si="18"/>
        <v>55</v>
      </c>
      <c r="P167" s="45">
        <f t="shared" si="19"/>
        <v>5</v>
      </c>
      <c r="Q167" s="25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</row>
    <row r="168" spans="1:214" x14ac:dyDescent="0.3">
      <c r="A168" s="11">
        <v>5168</v>
      </c>
      <c r="B168" s="11" t="s">
        <v>21</v>
      </c>
      <c r="C168" s="19">
        <v>5</v>
      </c>
      <c r="D168">
        <v>5</v>
      </c>
      <c r="E168" s="22" t="str">
        <f t="shared" si="16"/>
        <v/>
      </c>
      <c r="F168" s="22" t="str">
        <f t="shared" si="17"/>
        <v/>
      </c>
      <c r="G168" s="21"/>
      <c r="H168" s="21"/>
      <c r="I168" s="31">
        <v>166</v>
      </c>
      <c r="J168" s="20">
        <v>5772</v>
      </c>
      <c r="K168" s="20" t="s">
        <v>85</v>
      </c>
      <c r="L168" s="20">
        <v>5</v>
      </c>
      <c r="M168" s="20">
        <v>5</v>
      </c>
      <c r="N168" s="22" t="str">
        <f t="shared" si="20"/>
        <v/>
      </c>
      <c r="O168" s="25" t="str">
        <f t="shared" si="18"/>
        <v>55</v>
      </c>
      <c r="P168" s="45">
        <f t="shared" si="19"/>
        <v>5</v>
      </c>
      <c r="Q168" s="25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</row>
    <row r="169" spans="1:214" s="17" customFormat="1" x14ac:dyDescent="0.3">
      <c r="A169" s="17">
        <v>5130</v>
      </c>
      <c r="B169" s="17" t="s">
        <v>75</v>
      </c>
      <c r="C169" s="17">
        <v>1</v>
      </c>
      <c r="D169" s="17">
        <v>4</v>
      </c>
      <c r="E169" s="23" t="str">
        <f t="shared" si="16"/>
        <v>X</v>
      </c>
      <c r="F169" s="22" t="str">
        <f t="shared" si="17"/>
        <v/>
      </c>
      <c r="G169" s="21"/>
      <c r="H169" s="21"/>
      <c r="I169" s="31">
        <v>167</v>
      </c>
      <c r="J169" s="20">
        <v>5779</v>
      </c>
      <c r="K169" s="20" t="s">
        <v>86</v>
      </c>
      <c r="L169" s="20">
        <v>4</v>
      </c>
      <c r="M169" s="20">
        <v>4</v>
      </c>
      <c r="N169" s="22" t="str">
        <f t="shared" si="20"/>
        <v/>
      </c>
      <c r="O169" s="25" t="str">
        <f t="shared" si="18"/>
        <v>44</v>
      </c>
      <c r="P169" s="45">
        <f t="shared" si="19"/>
        <v>4</v>
      </c>
      <c r="Q169" s="25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</row>
    <row r="170" spans="1:214" x14ac:dyDescent="0.3">
      <c r="A170" s="11">
        <v>3151</v>
      </c>
      <c r="B170" s="11" t="s">
        <v>28</v>
      </c>
      <c r="C170" s="19">
        <v>5</v>
      </c>
      <c r="D170">
        <v>5</v>
      </c>
      <c r="E170" s="22" t="str">
        <f t="shared" si="16"/>
        <v/>
      </c>
      <c r="F170" s="22" t="str">
        <f t="shared" si="17"/>
        <v/>
      </c>
      <c r="G170" s="21"/>
      <c r="H170" s="21"/>
      <c r="I170" s="31">
        <v>168</v>
      </c>
      <c r="J170" s="20">
        <v>5791</v>
      </c>
      <c r="K170" s="20" t="s">
        <v>28</v>
      </c>
      <c r="L170" s="20">
        <v>5</v>
      </c>
      <c r="M170" s="20">
        <v>5</v>
      </c>
      <c r="N170" s="22" t="str">
        <f t="shared" si="20"/>
        <v/>
      </c>
      <c r="O170" s="25" t="str">
        <f t="shared" si="18"/>
        <v>55</v>
      </c>
      <c r="P170" s="45">
        <f t="shared" si="19"/>
        <v>5</v>
      </c>
      <c r="Q170" s="25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</row>
    <row r="171" spans="1:214" x14ac:dyDescent="0.3">
      <c r="A171" s="11">
        <v>5099</v>
      </c>
      <c r="B171" s="11" t="s">
        <v>21</v>
      </c>
      <c r="C171" s="19">
        <v>5</v>
      </c>
      <c r="D171">
        <v>5</v>
      </c>
      <c r="E171" s="22" t="str">
        <f t="shared" si="16"/>
        <v/>
      </c>
      <c r="F171" s="22" t="str">
        <f t="shared" si="17"/>
        <v/>
      </c>
      <c r="G171" s="21"/>
      <c r="H171" s="21"/>
      <c r="I171" s="31">
        <v>169</v>
      </c>
      <c r="J171" s="20">
        <v>5798</v>
      </c>
      <c r="K171" s="20" t="s">
        <v>28</v>
      </c>
      <c r="L171" s="20">
        <v>5</v>
      </c>
      <c r="M171" s="20">
        <v>5</v>
      </c>
      <c r="N171" s="22" t="str">
        <f t="shared" si="20"/>
        <v/>
      </c>
      <c r="O171" s="25" t="str">
        <f t="shared" si="18"/>
        <v>55</v>
      </c>
      <c r="P171" s="45">
        <f t="shared" si="19"/>
        <v>5</v>
      </c>
      <c r="Q171" s="25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</row>
    <row r="172" spans="1:214" s="17" customFormat="1" x14ac:dyDescent="0.3">
      <c r="A172" s="17">
        <v>5184</v>
      </c>
      <c r="B172" s="17" t="s">
        <v>76</v>
      </c>
      <c r="C172" s="17">
        <v>3</v>
      </c>
      <c r="E172" s="23" t="str">
        <f t="shared" si="16"/>
        <v>X</v>
      </c>
      <c r="F172" s="22" t="str">
        <f t="shared" si="17"/>
        <v>XXX</v>
      </c>
      <c r="G172" s="21"/>
      <c r="H172" s="21"/>
      <c r="I172" s="31">
        <v>170</v>
      </c>
      <c r="J172" s="17">
        <v>5768</v>
      </c>
      <c r="K172" s="17" t="s">
        <v>87</v>
      </c>
      <c r="L172" s="17">
        <v>2</v>
      </c>
      <c r="M172" s="17">
        <v>4</v>
      </c>
      <c r="N172" s="23" t="str">
        <f t="shared" si="20"/>
        <v>X</v>
      </c>
      <c r="O172" s="25" t="str">
        <f t="shared" si="18"/>
        <v>24</v>
      </c>
      <c r="P172" s="45">
        <f t="shared" si="19"/>
        <v>3</v>
      </c>
      <c r="Q172" s="25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</row>
    <row r="173" spans="1:214" s="17" customFormat="1" x14ac:dyDescent="0.3">
      <c r="A173" s="17">
        <v>5223</v>
      </c>
      <c r="B173" s="17" t="s">
        <v>77</v>
      </c>
      <c r="C173" s="17">
        <v>1</v>
      </c>
      <c r="D173" s="17">
        <v>3</v>
      </c>
      <c r="E173" s="23" t="str">
        <f t="shared" si="16"/>
        <v>X</v>
      </c>
      <c r="F173" s="22" t="str">
        <f t="shared" si="17"/>
        <v/>
      </c>
      <c r="G173" s="21"/>
      <c r="H173" s="21"/>
      <c r="I173" s="31">
        <v>171</v>
      </c>
      <c r="J173" s="17">
        <v>5813</v>
      </c>
      <c r="K173" s="17" t="s">
        <v>88</v>
      </c>
      <c r="L173" s="17">
        <v>4</v>
      </c>
      <c r="M173" s="17">
        <v>3</v>
      </c>
      <c r="N173" s="23" t="str">
        <f t="shared" si="20"/>
        <v>X</v>
      </c>
      <c r="O173" s="25" t="str">
        <f t="shared" si="18"/>
        <v>43</v>
      </c>
      <c r="P173" s="45">
        <f t="shared" si="19"/>
        <v>3.5</v>
      </c>
      <c r="Q173" s="25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</row>
    <row r="174" spans="1:214" x14ac:dyDescent="0.3">
      <c r="A174" s="11">
        <v>5235</v>
      </c>
      <c r="B174" s="11" t="s">
        <v>28</v>
      </c>
      <c r="C174" s="19">
        <v>5</v>
      </c>
      <c r="D174">
        <v>5</v>
      </c>
      <c r="E174" s="22" t="str">
        <f t="shared" si="16"/>
        <v/>
      </c>
      <c r="F174" s="22" t="str">
        <f t="shared" si="17"/>
        <v/>
      </c>
      <c r="G174" s="21"/>
      <c r="H174" s="21"/>
      <c r="I174" s="31">
        <v>172</v>
      </c>
      <c r="J174" s="20">
        <v>5836</v>
      </c>
      <c r="K174" s="20" t="s">
        <v>90</v>
      </c>
      <c r="L174" s="20">
        <v>5</v>
      </c>
      <c r="M174" s="20">
        <v>5</v>
      </c>
      <c r="N174" s="22" t="str">
        <f t="shared" si="20"/>
        <v/>
      </c>
      <c r="O174" s="25" t="str">
        <f t="shared" si="18"/>
        <v>55</v>
      </c>
      <c r="P174" s="45">
        <f t="shared" si="19"/>
        <v>5</v>
      </c>
      <c r="Q174" s="25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</row>
    <row r="175" spans="1:214" x14ac:dyDescent="0.3">
      <c r="A175" s="11">
        <v>5261</v>
      </c>
      <c r="B175" s="11" t="s">
        <v>37</v>
      </c>
      <c r="C175" s="19">
        <v>5</v>
      </c>
      <c r="D175">
        <v>5</v>
      </c>
      <c r="E175" s="22" t="str">
        <f t="shared" si="16"/>
        <v/>
      </c>
      <c r="F175" s="22" t="str">
        <f t="shared" si="17"/>
        <v/>
      </c>
      <c r="G175" s="21"/>
      <c r="H175" s="21"/>
      <c r="I175" s="31">
        <v>173</v>
      </c>
      <c r="J175" s="17">
        <v>5843</v>
      </c>
      <c r="K175" s="17" t="s">
        <v>91</v>
      </c>
      <c r="L175" s="17">
        <v>1</v>
      </c>
      <c r="M175" s="17">
        <v>2</v>
      </c>
      <c r="N175" s="23" t="str">
        <f t="shared" si="20"/>
        <v>X</v>
      </c>
      <c r="O175" s="25" t="str">
        <f t="shared" si="18"/>
        <v>12</v>
      </c>
      <c r="P175" s="45">
        <f t="shared" si="19"/>
        <v>1.5</v>
      </c>
      <c r="Q175" s="25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</row>
    <row r="176" spans="1:214" x14ac:dyDescent="0.3">
      <c r="A176" s="11">
        <v>5266</v>
      </c>
      <c r="B176" s="11" t="s">
        <v>27</v>
      </c>
      <c r="E176" s="22" t="str">
        <f t="shared" si="16"/>
        <v/>
      </c>
      <c r="F176" s="22" t="str">
        <f t="shared" si="17"/>
        <v>XXX</v>
      </c>
      <c r="G176" s="21"/>
      <c r="H176" s="21"/>
      <c r="I176" s="31">
        <v>174</v>
      </c>
      <c r="J176" s="20">
        <v>4351</v>
      </c>
      <c r="K176" s="20" t="s">
        <v>92</v>
      </c>
      <c r="L176" s="20">
        <v>5</v>
      </c>
      <c r="M176" s="20">
        <v>5</v>
      </c>
      <c r="N176" s="22" t="str">
        <f t="shared" si="20"/>
        <v/>
      </c>
      <c r="O176" s="25" t="str">
        <f t="shared" si="18"/>
        <v>55</v>
      </c>
      <c r="P176" s="45">
        <f t="shared" si="19"/>
        <v>5</v>
      </c>
      <c r="Q176" s="25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</row>
    <row r="177" spans="1:214" x14ac:dyDescent="0.3">
      <c r="A177" s="11">
        <v>5228</v>
      </c>
      <c r="B177" s="11" t="s">
        <v>78</v>
      </c>
      <c r="C177" s="19">
        <v>5</v>
      </c>
      <c r="D177">
        <v>5</v>
      </c>
      <c r="E177" s="22" t="str">
        <f t="shared" si="16"/>
        <v/>
      </c>
      <c r="F177" s="22" t="str">
        <f t="shared" si="17"/>
        <v/>
      </c>
      <c r="G177" s="21"/>
      <c r="H177" s="21"/>
      <c r="I177" s="31">
        <v>175</v>
      </c>
      <c r="J177" s="20">
        <v>5855</v>
      </c>
      <c r="K177" s="20" t="s">
        <v>21</v>
      </c>
      <c r="L177" s="20">
        <v>5</v>
      </c>
      <c r="M177" s="20">
        <v>5</v>
      </c>
      <c r="N177" s="22" t="str">
        <f t="shared" si="20"/>
        <v/>
      </c>
      <c r="O177" s="25" t="str">
        <f t="shared" si="18"/>
        <v>55</v>
      </c>
      <c r="P177" s="45">
        <f t="shared" si="19"/>
        <v>5</v>
      </c>
      <c r="Q177" s="25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</row>
    <row r="178" spans="1:214" x14ac:dyDescent="0.3">
      <c r="A178" s="11">
        <v>5309</v>
      </c>
      <c r="B178" s="11" t="s">
        <v>21</v>
      </c>
      <c r="C178" s="19">
        <v>5</v>
      </c>
      <c r="D178" s="18">
        <v>5</v>
      </c>
      <c r="E178" s="22" t="str">
        <f t="shared" si="16"/>
        <v/>
      </c>
      <c r="F178" s="22" t="str">
        <f t="shared" si="17"/>
        <v/>
      </c>
      <c r="G178" s="21"/>
      <c r="H178" s="21"/>
      <c r="I178" s="31">
        <v>176</v>
      </c>
      <c r="J178" s="20">
        <v>5506</v>
      </c>
      <c r="K178" s="20" t="s">
        <v>93</v>
      </c>
      <c r="L178" s="20">
        <v>3</v>
      </c>
      <c r="M178" s="20">
        <v>3</v>
      </c>
      <c r="N178" s="22" t="str">
        <f t="shared" si="20"/>
        <v/>
      </c>
      <c r="O178" s="25" t="str">
        <f t="shared" si="18"/>
        <v>33</v>
      </c>
      <c r="P178" s="45">
        <f t="shared" si="19"/>
        <v>3</v>
      </c>
      <c r="Q178" s="25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</row>
    <row r="179" spans="1:214" s="17" customFormat="1" x14ac:dyDescent="0.3">
      <c r="A179" s="17">
        <v>5281</v>
      </c>
      <c r="B179" s="17" t="s">
        <v>41</v>
      </c>
      <c r="C179" s="17">
        <v>3</v>
      </c>
      <c r="D179" s="17">
        <v>5</v>
      </c>
      <c r="E179" s="23" t="str">
        <f t="shared" si="16"/>
        <v>X</v>
      </c>
      <c r="F179" s="22" t="str">
        <f t="shared" si="17"/>
        <v/>
      </c>
      <c r="G179" s="21"/>
      <c r="H179" s="21"/>
      <c r="I179" s="31">
        <v>177</v>
      </c>
      <c r="J179" s="20">
        <v>5902</v>
      </c>
      <c r="K179" s="20" t="s">
        <v>37</v>
      </c>
      <c r="L179" s="20">
        <v>5</v>
      </c>
      <c r="M179" s="20">
        <v>5</v>
      </c>
      <c r="N179" s="22" t="str">
        <f t="shared" si="20"/>
        <v/>
      </c>
      <c r="O179" s="25" t="str">
        <f t="shared" si="18"/>
        <v>55</v>
      </c>
      <c r="P179" s="45">
        <f t="shared" si="19"/>
        <v>5</v>
      </c>
      <c r="Q179" s="25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</row>
    <row r="180" spans="1:214" x14ac:dyDescent="0.3">
      <c r="A180" s="11">
        <v>5325</v>
      </c>
      <c r="B180" s="11" t="s">
        <v>21</v>
      </c>
      <c r="C180" s="19">
        <v>5</v>
      </c>
      <c r="D180" s="18">
        <v>5</v>
      </c>
      <c r="E180" s="22" t="str">
        <f t="shared" si="16"/>
        <v/>
      </c>
      <c r="F180" s="22" t="str">
        <f t="shared" si="17"/>
        <v/>
      </c>
      <c r="G180" s="21"/>
      <c r="H180" s="21"/>
      <c r="I180" s="31">
        <v>178</v>
      </c>
      <c r="J180" s="17">
        <v>5898</v>
      </c>
      <c r="K180" s="17" t="s">
        <v>94</v>
      </c>
      <c r="L180" s="17">
        <v>1</v>
      </c>
      <c r="M180" s="17">
        <v>2</v>
      </c>
      <c r="N180" s="23" t="str">
        <f t="shared" si="20"/>
        <v>X</v>
      </c>
      <c r="O180" s="25" t="str">
        <f t="shared" si="18"/>
        <v>12</v>
      </c>
      <c r="P180" s="45">
        <f t="shared" si="19"/>
        <v>1.5</v>
      </c>
      <c r="Q180" s="25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</row>
    <row r="181" spans="1:214" x14ac:dyDescent="0.3">
      <c r="A181" s="11">
        <v>5356</v>
      </c>
      <c r="B181" s="11" t="s">
        <v>21</v>
      </c>
      <c r="C181" s="19">
        <v>5</v>
      </c>
      <c r="D181" s="18">
        <v>5</v>
      </c>
      <c r="E181" s="22" t="str">
        <f t="shared" si="16"/>
        <v/>
      </c>
      <c r="F181" s="22" t="str">
        <f t="shared" si="17"/>
        <v/>
      </c>
      <c r="G181" s="21"/>
      <c r="H181" s="21"/>
      <c r="I181" s="31">
        <v>179</v>
      </c>
      <c r="J181" s="20">
        <v>5928</v>
      </c>
      <c r="K181" s="20" t="s">
        <v>28</v>
      </c>
      <c r="L181" s="20">
        <v>5</v>
      </c>
      <c r="M181" s="20">
        <v>5</v>
      </c>
      <c r="N181" s="22" t="str">
        <f t="shared" si="20"/>
        <v/>
      </c>
      <c r="O181" s="25" t="str">
        <f t="shared" si="18"/>
        <v>55</v>
      </c>
      <c r="P181" s="45">
        <f t="shared" si="19"/>
        <v>5</v>
      </c>
      <c r="Q181" s="25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</row>
    <row r="182" spans="1:214" x14ac:dyDescent="0.3">
      <c r="A182" s="11">
        <v>5396</v>
      </c>
      <c r="B182" s="11" t="s">
        <v>27</v>
      </c>
      <c r="E182" s="22" t="str">
        <f t="shared" si="16"/>
        <v/>
      </c>
      <c r="F182" s="22" t="str">
        <f t="shared" si="17"/>
        <v>XXX</v>
      </c>
      <c r="G182" s="21"/>
      <c r="H182" s="21"/>
      <c r="I182" s="31">
        <v>180</v>
      </c>
      <c r="J182" s="20">
        <v>5937</v>
      </c>
      <c r="K182" s="20" t="s">
        <v>33</v>
      </c>
      <c r="L182" s="20">
        <v>1</v>
      </c>
      <c r="M182" s="20">
        <v>1</v>
      </c>
      <c r="N182" s="22" t="str">
        <f t="shared" si="20"/>
        <v/>
      </c>
      <c r="O182" s="25" t="str">
        <f t="shared" si="18"/>
        <v>11</v>
      </c>
      <c r="P182" s="45">
        <f t="shared" si="19"/>
        <v>1</v>
      </c>
      <c r="Q182" s="25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</row>
    <row r="183" spans="1:214" x14ac:dyDescent="0.3">
      <c r="A183" s="11">
        <v>5399</v>
      </c>
      <c r="B183" s="11" t="s">
        <v>79</v>
      </c>
      <c r="C183" s="19">
        <v>3</v>
      </c>
      <c r="D183">
        <v>3</v>
      </c>
      <c r="E183" s="22" t="str">
        <f t="shared" si="16"/>
        <v/>
      </c>
      <c r="F183" s="22" t="str">
        <f t="shared" si="17"/>
        <v/>
      </c>
      <c r="G183" s="21"/>
      <c r="H183" s="21"/>
      <c r="I183" s="31">
        <v>181</v>
      </c>
      <c r="J183" s="20">
        <v>5956</v>
      </c>
      <c r="K183" s="20" t="s">
        <v>95</v>
      </c>
      <c r="L183" s="20">
        <v>5</v>
      </c>
      <c r="M183" s="20">
        <v>5</v>
      </c>
      <c r="N183" s="22" t="str">
        <f t="shared" si="20"/>
        <v/>
      </c>
      <c r="O183" s="25" t="str">
        <f t="shared" si="18"/>
        <v>55</v>
      </c>
      <c r="P183" s="45">
        <f t="shared" si="19"/>
        <v>5</v>
      </c>
      <c r="Q183" s="25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</row>
    <row r="184" spans="1:214" x14ac:dyDescent="0.3">
      <c r="A184" s="11">
        <v>5388</v>
      </c>
      <c r="B184" s="11" t="s">
        <v>27</v>
      </c>
      <c r="E184" s="22" t="str">
        <f t="shared" si="16"/>
        <v/>
      </c>
      <c r="F184" s="22" t="str">
        <f t="shared" si="17"/>
        <v>XXX</v>
      </c>
      <c r="G184" s="21"/>
      <c r="H184" s="21"/>
      <c r="I184" s="31">
        <v>182</v>
      </c>
      <c r="J184" s="20">
        <v>5953</v>
      </c>
      <c r="K184" s="20" t="s">
        <v>96</v>
      </c>
      <c r="L184" s="20">
        <v>3</v>
      </c>
      <c r="M184" s="20">
        <v>3</v>
      </c>
      <c r="N184" s="22" t="str">
        <f t="shared" si="20"/>
        <v/>
      </c>
      <c r="O184" s="25" t="str">
        <f t="shared" si="18"/>
        <v>33</v>
      </c>
      <c r="P184" s="45">
        <f t="shared" si="19"/>
        <v>3</v>
      </c>
      <c r="Q184" s="25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</row>
    <row r="185" spans="1:214" x14ac:dyDescent="0.3">
      <c r="A185" s="11">
        <v>1565</v>
      </c>
      <c r="B185" s="11" t="s">
        <v>21</v>
      </c>
      <c r="C185" s="19">
        <v>5</v>
      </c>
      <c r="D185">
        <v>5</v>
      </c>
      <c r="E185" s="22" t="str">
        <f t="shared" si="16"/>
        <v/>
      </c>
      <c r="F185" s="22" t="str">
        <f t="shared" si="17"/>
        <v/>
      </c>
      <c r="G185" s="21"/>
      <c r="H185" s="21"/>
      <c r="I185" s="31">
        <v>183</v>
      </c>
      <c r="J185" s="20">
        <v>5950</v>
      </c>
      <c r="K185" s="20" t="s">
        <v>97</v>
      </c>
      <c r="L185" s="20">
        <v>3</v>
      </c>
      <c r="M185" s="20">
        <v>3</v>
      </c>
      <c r="N185" s="22" t="str">
        <f t="shared" si="20"/>
        <v/>
      </c>
      <c r="O185" s="25" t="str">
        <f t="shared" si="18"/>
        <v>33</v>
      </c>
      <c r="P185" s="45">
        <f t="shared" si="19"/>
        <v>3</v>
      </c>
      <c r="Q185" s="25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</row>
    <row r="186" spans="1:214" x14ac:dyDescent="0.3">
      <c r="A186" s="11">
        <v>5424</v>
      </c>
      <c r="B186" s="11" t="s">
        <v>28</v>
      </c>
      <c r="C186" s="19">
        <v>5</v>
      </c>
      <c r="D186">
        <v>5</v>
      </c>
      <c r="E186" s="22" t="str">
        <f t="shared" si="16"/>
        <v/>
      </c>
      <c r="F186" s="22" t="str">
        <f t="shared" si="17"/>
        <v/>
      </c>
      <c r="G186" s="21"/>
      <c r="H186" s="21"/>
      <c r="I186" s="31">
        <v>184</v>
      </c>
      <c r="J186" s="17">
        <v>5971</v>
      </c>
      <c r="K186" s="17" t="s">
        <v>98</v>
      </c>
      <c r="L186" s="17">
        <v>1</v>
      </c>
      <c r="M186" s="17">
        <v>3</v>
      </c>
      <c r="N186" s="23" t="str">
        <f t="shared" si="20"/>
        <v>X</v>
      </c>
      <c r="O186" s="25" t="str">
        <f t="shared" si="18"/>
        <v>13</v>
      </c>
      <c r="P186" s="45">
        <f t="shared" si="19"/>
        <v>2</v>
      </c>
      <c r="Q186" s="25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</row>
    <row r="187" spans="1:214" x14ac:dyDescent="0.3">
      <c r="A187" s="11">
        <v>5441</v>
      </c>
      <c r="B187" s="11" t="s">
        <v>37</v>
      </c>
      <c r="C187" s="19">
        <v>5</v>
      </c>
      <c r="D187">
        <v>5</v>
      </c>
      <c r="E187" s="22" t="str">
        <f t="shared" si="16"/>
        <v/>
      </c>
      <c r="F187" s="22" t="str">
        <f t="shared" si="17"/>
        <v/>
      </c>
      <c r="G187" s="21"/>
      <c r="H187" s="21"/>
      <c r="I187" s="31">
        <v>185</v>
      </c>
      <c r="J187" s="17">
        <v>5995</v>
      </c>
      <c r="K187" s="17" t="s">
        <v>99</v>
      </c>
      <c r="L187" s="17">
        <v>4</v>
      </c>
      <c r="M187" s="17">
        <v>3</v>
      </c>
      <c r="N187" s="23" t="str">
        <f t="shared" si="20"/>
        <v>X</v>
      </c>
      <c r="O187" s="25" t="str">
        <f t="shared" si="18"/>
        <v>43</v>
      </c>
      <c r="P187" s="45">
        <f t="shared" si="19"/>
        <v>3.5</v>
      </c>
      <c r="Q187" s="25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</row>
    <row r="188" spans="1:214" x14ac:dyDescent="0.3">
      <c r="A188" s="11">
        <v>5348</v>
      </c>
      <c r="B188" s="11" t="s">
        <v>80</v>
      </c>
      <c r="C188" s="19">
        <v>5</v>
      </c>
      <c r="D188">
        <v>5</v>
      </c>
      <c r="E188" s="22" t="str">
        <f t="shared" si="16"/>
        <v/>
      </c>
      <c r="F188" s="22" t="str">
        <f t="shared" si="17"/>
        <v/>
      </c>
      <c r="G188" s="21"/>
      <c r="H188" s="21"/>
      <c r="I188" s="31">
        <v>186</v>
      </c>
      <c r="J188" s="20">
        <v>6021</v>
      </c>
      <c r="K188" s="20" t="s">
        <v>28</v>
      </c>
      <c r="L188" s="20">
        <v>5</v>
      </c>
      <c r="M188" s="20">
        <v>5</v>
      </c>
      <c r="N188" s="22" t="str">
        <f t="shared" si="20"/>
        <v/>
      </c>
      <c r="O188" s="25" t="str">
        <f t="shared" si="18"/>
        <v>55</v>
      </c>
      <c r="P188" s="45">
        <f t="shared" si="19"/>
        <v>5</v>
      </c>
      <c r="Q188" s="25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</row>
    <row r="189" spans="1:214" x14ac:dyDescent="0.3">
      <c r="A189" s="11">
        <v>5440</v>
      </c>
      <c r="B189" s="11" t="s">
        <v>81</v>
      </c>
      <c r="C189" s="19">
        <v>1</v>
      </c>
      <c r="D189">
        <v>1</v>
      </c>
      <c r="E189" s="22" t="str">
        <f t="shared" si="16"/>
        <v/>
      </c>
      <c r="F189" s="22" t="str">
        <f t="shared" si="17"/>
        <v/>
      </c>
      <c r="G189" s="21"/>
      <c r="H189" s="21"/>
      <c r="I189" s="31">
        <v>187</v>
      </c>
      <c r="J189" s="20">
        <v>6027</v>
      </c>
      <c r="K189" s="20" t="s">
        <v>21</v>
      </c>
      <c r="L189" s="20">
        <v>5</v>
      </c>
      <c r="M189" s="20">
        <v>5</v>
      </c>
      <c r="N189" s="22" t="str">
        <f t="shared" si="20"/>
        <v/>
      </c>
      <c r="O189" s="25" t="str">
        <f t="shared" si="18"/>
        <v>55</v>
      </c>
      <c r="P189" s="45">
        <f t="shared" si="19"/>
        <v>5</v>
      </c>
      <c r="Q189" s="25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</row>
    <row r="190" spans="1:214" x14ac:dyDescent="0.3">
      <c r="A190" s="11">
        <v>5470</v>
      </c>
      <c r="B190" s="11" t="s">
        <v>27</v>
      </c>
      <c r="E190" s="22" t="str">
        <f t="shared" si="16"/>
        <v/>
      </c>
      <c r="F190" s="22" t="str">
        <f t="shared" si="17"/>
        <v>XXX</v>
      </c>
      <c r="G190" s="21"/>
      <c r="H190" s="21"/>
      <c r="I190" s="31">
        <v>188</v>
      </c>
      <c r="J190" s="20">
        <v>6057</v>
      </c>
      <c r="K190" s="20" t="s">
        <v>28</v>
      </c>
      <c r="L190" s="20">
        <v>5</v>
      </c>
      <c r="M190" s="20">
        <v>5</v>
      </c>
      <c r="N190" s="22" t="str">
        <f t="shared" si="20"/>
        <v/>
      </c>
      <c r="O190" s="25" t="str">
        <f t="shared" si="18"/>
        <v>55</v>
      </c>
      <c r="P190" s="45">
        <f t="shared" si="19"/>
        <v>5</v>
      </c>
      <c r="Q190" s="25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</row>
    <row r="191" spans="1:214" s="17" customFormat="1" x14ac:dyDescent="0.3">
      <c r="A191" s="17">
        <v>5498</v>
      </c>
      <c r="B191" s="17" t="s">
        <v>82</v>
      </c>
      <c r="C191" s="17">
        <v>5</v>
      </c>
      <c r="D191" s="17">
        <v>4</v>
      </c>
      <c r="E191" s="23" t="str">
        <f t="shared" si="16"/>
        <v>X</v>
      </c>
      <c r="F191" s="22" t="str">
        <f t="shared" si="17"/>
        <v/>
      </c>
      <c r="G191" s="21"/>
      <c r="H191" s="21"/>
      <c r="I191" s="31">
        <v>189</v>
      </c>
      <c r="J191" s="20">
        <v>6054</v>
      </c>
      <c r="K191" s="20" t="s">
        <v>28</v>
      </c>
      <c r="L191" s="20">
        <v>5</v>
      </c>
      <c r="M191" s="20">
        <v>5</v>
      </c>
      <c r="N191" s="22" t="str">
        <f t="shared" si="20"/>
        <v/>
      </c>
      <c r="O191" s="25" t="str">
        <f t="shared" si="18"/>
        <v>55</v>
      </c>
      <c r="P191" s="45">
        <f t="shared" si="19"/>
        <v>5</v>
      </c>
      <c r="Q191" s="25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</row>
    <row r="192" spans="1:214" x14ac:dyDescent="0.3">
      <c r="A192" s="11">
        <v>5493</v>
      </c>
      <c r="B192" s="11" t="s">
        <v>28</v>
      </c>
      <c r="C192" s="19">
        <v>5</v>
      </c>
      <c r="D192">
        <v>5</v>
      </c>
      <c r="E192" s="22" t="str">
        <f t="shared" si="16"/>
        <v/>
      </c>
      <c r="F192" s="22" t="str">
        <f t="shared" si="17"/>
        <v/>
      </c>
      <c r="G192" s="21"/>
      <c r="H192" s="21"/>
      <c r="I192" s="31">
        <v>190</v>
      </c>
      <c r="J192" s="20">
        <v>6060</v>
      </c>
      <c r="K192" s="20" t="s">
        <v>21</v>
      </c>
      <c r="L192" s="20">
        <v>5</v>
      </c>
      <c r="M192" s="20">
        <v>5</v>
      </c>
      <c r="N192" s="22" t="str">
        <f t="shared" si="20"/>
        <v/>
      </c>
      <c r="O192" s="25" t="str">
        <f t="shared" si="18"/>
        <v>55</v>
      </c>
      <c r="P192" s="45">
        <f t="shared" si="19"/>
        <v>5</v>
      </c>
      <c r="Q192" s="25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</row>
    <row r="193" spans="1:214" x14ac:dyDescent="0.3">
      <c r="A193" s="11">
        <v>5537</v>
      </c>
      <c r="B193" s="11" t="s">
        <v>21</v>
      </c>
      <c r="C193" s="19">
        <v>5</v>
      </c>
      <c r="D193" s="18">
        <v>5</v>
      </c>
      <c r="E193" s="22" t="str">
        <f t="shared" si="16"/>
        <v/>
      </c>
      <c r="F193" s="22" t="str">
        <f t="shared" si="17"/>
        <v/>
      </c>
      <c r="G193" s="21"/>
      <c r="H193" s="21"/>
      <c r="I193" s="31">
        <v>191</v>
      </c>
      <c r="J193" s="20">
        <v>6069</v>
      </c>
      <c r="K193" s="20" t="s">
        <v>37</v>
      </c>
      <c r="L193" s="20">
        <v>5</v>
      </c>
      <c r="M193" s="20">
        <v>5</v>
      </c>
      <c r="N193" s="22" t="str">
        <f t="shared" si="20"/>
        <v/>
      </c>
      <c r="O193" s="25" t="str">
        <f t="shared" si="18"/>
        <v>55</v>
      </c>
      <c r="P193" s="45">
        <f t="shared" si="19"/>
        <v>5</v>
      </c>
      <c r="Q193" s="25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</row>
    <row r="194" spans="1:214" x14ac:dyDescent="0.3">
      <c r="A194" s="11">
        <v>5541</v>
      </c>
      <c r="B194" s="11" t="s">
        <v>37</v>
      </c>
      <c r="C194" s="19">
        <v>5</v>
      </c>
      <c r="D194" s="18">
        <v>5</v>
      </c>
      <c r="E194" s="22" t="str">
        <f t="shared" si="16"/>
        <v/>
      </c>
      <c r="F194" s="22" t="str">
        <f t="shared" si="17"/>
        <v/>
      </c>
      <c r="G194" s="21"/>
      <c r="H194" s="21"/>
      <c r="I194" s="31">
        <v>192</v>
      </c>
      <c r="J194" s="20">
        <v>6076</v>
      </c>
      <c r="K194" s="20" t="s">
        <v>28</v>
      </c>
      <c r="L194" s="20">
        <v>5</v>
      </c>
      <c r="M194" s="20">
        <v>5</v>
      </c>
      <c r="N194" s="22" t="str">
        <f t="shared" si="20"/>
        <v/>
      </c>
      <c r="O194" s="25" t="str">
        <f t="shared" si="18"/>
        <v>55</v>
      </c>
      <c r="P194" s="45">
        <f t="shared" si="19"/>
        <v>5</v>
      </c>
      <c r="Q194" s="25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</row>
    <row r="195" spans="1:214" x14ac:dyDescent="0.3">
      <c r="A195" s="11">
        <v>5553</v>
      </c>
      <c r="B195" s="11" t="s">
        <v>28</v>
      </c>
      <c r="C195" s="19">
        <v>5</v>
      </c>
      <c r="D195">
        <v>5</v>
      </c>
      <c r="E195" s="22" t="str">
        <f t="shared" si="16"/>
        <v/>
      </c>
      <c r="F195" s="22" t="str">
        <f t="shared" si="17"/>
        <v/>
      </c>
      <c r="G195" s="21"/>
      <c r="H195" s="21"/>
      <c r="I195" s="31">
        <v>193</v>
      </c>
      <c r="J195" s="20">
        <v>6081</v>
      </c>
      <c r="K195" s="20" t="s">
        <v>21</v>
      </c>
      <c r="L195" s="20">
        <v>5</v>
      </c>
      <c r="M195" s="20">
        <v>5</v>
      </c>
      <c r="N195" s="22" t="str">
        <f t="shared" si="20"/>
        <v/>
      </c>
      <c r="O195" s="25" t="str">
        <f t="shared" si="18"/>
        <v>55</v>
      </c>
      <c r="P195" s="45">
        <f t="shared" si="19"/>
        <v>5</v>
      </c>
      <c r="Q195" s="25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</row>
    <row r="196" spans="1:214" x14ac:dyDescent="0.3">
      <c r="A196" s="11">
        <v>5566</v>
      </c>
      <c r="B196" s="11" t="s">
        <v>27</v>
      </c>
      <c r="E196" s="22" t="str">
        <f t="shared" ref="E196:E259" si="21">IF(C196=D196,"","X")</f>
        <v/>
      </c>
      <c r="F196" s="22" t="str">
        <f t="shared" ref="F196:F259" si="22">IF(D196="","XXX","")</f>
        <v>XXX</v>
      </c>
      <c r="G196" s="21"/>
      <c r="H196" s="21"/>
      <c r="I196" s="31">
        <v>194</v>
      </c>
      <c r="J196" s="17">
        <v>6107</v>
      </c>
      <c r="K196" s="17" t="s">
        <v>31</v>
      </c>
      <c r="L196" s="17">
        <v>3</v>
      </c>
      <c r="M196" s="17">
        <v>2</v>
      </c>
      <c r="N196" s="23" t="str">
        <f t="shared" si="20"/>
        <v>X</v>
      </c>
      <c r="O196" s="25" t="str">
        <f t="shared" si="18"/>
        <v>32</v>
      </c>
      <c r="P196" s="45">
        <f t="shared" si="19"/>
        <v>2.5</v>
      </c>
      <c r="Q196" s="25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</row>
    <row r="197" spans="1:214" x14ac:dyDescent="0.3">
      <c r="A197" s="11">
        <v>5605</v>
      </c>
      <c r="B197" s="11" t="s">
        <v>27</v>
      </c>
      <c r="E197" s="22" t="str">
        <f t="shared" si="21"/>
        <v/>
      </c>
      <c r="F197" s="22" t="str">
        <f t="shared" si="22"/>
        <v>XXX</v>
      </c>
      <c r="G197" s="21"/>
      <c r="H197" s="21"/>
      <c r="I197" s="31">
        <v>195</v>
      </c>
      <c r="J197" s="20">
        <v>6121</v>
      </c>
      <c r="K197" s="20" t="s">
        <v>32</v>
      </c>
      <c r="L197" s="20">
        <v>1</v>
      </c>
      <c r="M197" s="20">
        <v>1</v>
      </c>
      <c r="N197" s="22" t="str">
        <f t="shared" si="20"/>
        <v/>
      </c>
      <c r="O197" s="25" t="str">
        <f t="shared" si="18"/>
        <v>11</v>
      </c>
      <c r="P197" s="45">
        <f t="shared" si="19"/>
        <v>1</v>
      </c>
      <c r="Q197" s="25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</row>
    <row r="198" spans="1:214" x14ac:dyDescent="0.3">
      <c r="A198" s="11">
        <v>5620</v>
      </c>
      <c r="B198" s="11" t="s">
        <v>83</v>
      </c>
      <c r="C198" s="19">
        <v>2</v>
      </c>
      <c r="D198">
        <v>2</v>
      </c>
      <c r="E198" s="22" t="str">
        <f t="shared" si="21"/>
        <v/>
      </c>
      <c r="F198" s="22" t="str">
        <f t="shared" si="22"/>
        <v/>
      </c>
      <c r="G198" s="21"/>
      <c r="H198" s="21"/>
      <c r="I198" s="31">
        <v>196</v>
      </c>
      <c r="J198" s="20">
        <v>6129</v>
      </c>
      <c r="K198" s="20" t="s">
        <v>28</v>
      </c>
      <c r="L198" s="20">
        <v>5</v>
      </c>
      <c r="M198" s="20">
        <v>5</v>
      </c>
      <c r="N198" s="22" t="str">
        <f t="shared" si="20"/>
        <v/>
      </c>
      <c r="O198" s="25" t="str">
        <f t="shared" ref="O198:O261" si="23">_xlfn.CONCAT(L198,M198)</f>
        <v>55</v>
      </c>
      <c r="P198" s="45">
        <f t="shared" ref="P198:P261" si="24">IF(N198="X",AVERAGE(L198,M198),M198)</f>
        <v>5</v>
      </c>
      <c r="Q198" s="25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</row>
    <row r="199" spans="1:214" x14ac:dyDescent="0.3">
      <c r="A199" s="11">
        <v>5637</v>
      </c>
      <c r="B199" s="11" t="s">
        <v>27</v>
      </c>
      <c r="E199" s="22" t="str">
        <f t="shared" si="21"/>
        <v/>
      </c>
      <c r="F199" s="22" t="str">
        <f t="shared" si="22"/>
        <v>XXX</v>
      </c>
      <c r="G199" s="21"/>
      <c r="H199" s="21"/>
      <c r="I199" s="31">
        <v>197</v>
      </c>
      <c r="J199" s="20">
        <v>6137</v>
      </c>
      <c r="K199" s="20" t="s">
        <v>28</v>
      </c>
      <c r="L199" s="20">
        <v>5</v>
      </c>
      <c r="M199" s="20">
        <v>5</v>
      </c>
      <c r="N199" s="22" t="str">
        <f t="shared" si="20"/>
        <v/>
      </c>
      <c r="O199" s="25" t="str">
        <f t="shared" si="23"/>
        <v>55</v>
      </c>
      <c r="P199" s="45">
        <f t="shared" si="24"/>
        <v>5</v>
      </c>
      <c r="Q199" s="25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</row>
    <row r="200" spans="1:214" x14ac:dyDescent="0.3">
      <c r="A200" s="11">
        <v>5639</v>
      </c>
      <c r="B200" s="11" t="s">
        <v>28</v>
      </c>
      <c r="C200" s="19">
        <v>5</v>
      </c>
      <c r="D200">
        <v>5</v>
      </c>
      <c r="E200" s="22" t="str">
        <f t="shared" si="21"/>
        <v/>
      </c>
      <c r="F200" s="22" t="str">
        <f t="shared" si="22"/>
        <v/>
      </c>
      <c r="G200" s="21"/>
      <c r="H200" s="21"/>
      <c r="I200" s="31">
        <v>198</v>
      </c>
      <c r="J200" s="17">
        <v>6156</v>
      </c>
      <c r="K200" s="17" t="s">
        <v>100</v>
      </c>
      <c r="L200" s="17">
        <v>1</v>
      </c>
      <c r="M200" s="17">
        <v>5</v>
      </c>
      <c r="N200" s="23" t="str">
        <f t="shared" si="20"/>
        <v>X</v>
      </c>
      <c r="O200" s="25" t="str">
        <f t="shared" si="23"/>
        <v>15</v>
      </c>
      <c r="P200" s="45">
        <f t="shared" si="24"/>
        <v>3</v>
      </c>
      <c r="Q200" s="25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</row>
    <row r="201" spans="1:214" x14ac:dyDescent="0.3">
      <c r="A201" s="11">
        <v>5665</v>
      </c>
      <c r="B201" s="11" t="s">
        <v>84</v>
      </c>
      <c r="C201" s="19">
        <v>3</v>
      </c>
      <c r="D201">
        <v>3</v>
      </c>
      <c r="E201" s="22" t="str">
        <f t="shared" si="21"/>
        <v/>
      </c>
      <c r="F201" s="22" t="str">
        <f t="shared" si="22"/>
        <v/>
      </c>
      <c r="G201" s="21"/>
      <c r="H201" s="21"/>
      <c r="I201" s="31">
        <v>199</v>
      </c>
      <c r="J201" s="20">
        <v>6192</v>
      </c>
      <c r="K201" s="20" t="s">
        <v>28</v>
      </c>
      <c r="L201" s="20">
        <v>5</v>
      </c>
      <c r="M201" s="20">
        <v>5</v>
      </c>
      <c r="N201" s="22" t="str">
        <f t="shared" si="20"/>
        <v/>
      </c>
      <c r="O201" s="25" t="str">
        <f t="shared" si="23"/>
        <v>55</v>
      </c>
      <c r="P201" s="45">
        <f t="shared" si="24"/>
        <v>5</v>
      </c>
      <c r="Q201" s="25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</row>
    <row r="202" spans="1:214" x14ac:dyDescent="0.3">
      <c r="A202" s="11">
        <v>4023</v>
      </c>
      <c r="B202" s="11" t="s">
        <v>21</v>
      </c>
      <c r="C202" s="19">
        <v>5</v>
      </c>
      <c r="D202">
        <v>5</v>
      </c>
      <c r="E202" s="22" t="str">
        <f t="shared" si="21"/>
        <v/>
      </c>
      <c r="F202" s="22" t="str">
        <f t="shared" si="22"/>
        <v/>
      </c>
      <c r="G202" s="21"/>
      <c r="H202" s="21"/>
      <c r="I202" s="31">
        <v>200</v>
      </c>
      <c r="J202" s="20">
        <v>6221</v>
      </c>
      <c r="K202" s="20" t="s">
        <v>28</v>
      </c>
      <c r="L202" s="20">
        <v>5</v>
      </c>
      <c r="M202" s="20">
        <v>5</v>
      </c>
      <c r="N202" s="22" t="str">
        <f t="shared" si="20"/>
        <v/>
      </c>
      <c r="O202" s="25" t="str">
        <f t="shared" si="23"/>
        <v>55</v>
      </c>
      <c r="P202" s="45">
        <f t="shared" si="24"/>
        <v>5</v>
      </c>
      <c r="Q202" s="25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</row>
    <row r="203" spans="1:214" x14ac:dyDescent="0.3">
      <c r="A203" s="11">
        <v>5741</v>
      </c>
      <c r="B203" s="11" t="s">
        <v>28</v>
      </c>
      <c r="C203" s="19">
        <v>5</v>
      </c>
      <c r="D203">
        <v>5</v>
      </c>
      <c r="E203" s="22" t="str">
        <f t="shared" si="21"/>
        <v/>
      </c>
      <c r="F203" s="22" t="str">
        <f t="shared" si="22"/>
        <v/>
      </c>
      <c r="G203" s="21"/>
      <c r="H203" s="21"/>
      <c r="I203" s="31">
        <v>201</v>
      </c>
      <c r="J203" s="17">
        <v>5802</v>
      </c>
      <c r="K203" s="17" t="s">
        <v>101</v>
      </c>
      <c r="L203" s="17">
        <v>2</v>
      </c>
      <c r="M203" s="17">
        <v>3</v>
      </c>
      <c r="N203" s="23" t="str">
        <f t="shared" si="20"/>
        <v>X</v>
      </c>
      <c r="O203" s="25" t="str">
        <f t="shared" si="23"/>
        <v>23</v>
      </c>
      <c r="P203" s="45">
        <f t="shared" si="24"/>
        <v>2.5</v>
      </c>
      <c r="Q203" s="25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</row>
    <row r="204" spans="1:214" x14ac:dyDescent="0.3">
      <c r="A204" s="11">
        <v>5772</v>
      </c>
      <c r="B204" s="11" t="s">
        <v>85</v>
      </c>
      <c r="C204" s="19">
        <v>5</v>
      </c>
      <c r="D204">
        <v>5</v>
      </c>
      <c r="E204" s="22" t="str">
        <f t="shared" si="21"/>
        <v/>
      </c>
      <c r="F204" s="22" t="str">
        <f t="shared" si="22"/>
        <v/>
      </c>
      <c r="G204" s="21"/>
      <c r="H204" s="21"/>
      <c r="I204" s="31">
        <v>202</v>
      </c>
      <c r="J204" s="20">
        <v>6257</v>
      </c>
      <c r="K204" s="20" t="s">
        <v>102</v>
      </c>
      <c r="L204" s="20">
        <v>3</v>
      </c>
      <c r="M204" s="20">
        <v>3</v>
      </c>
      <c r="N204" s="22" t="str">
        <f t="shared" si="20"/>
        <v/>
      </c>
      <c r="O204" s="25" t="str">
        <f t="shared" si="23"/>
        <v>33</v>
      </c>
      <c r="P204" s="45">
        <f t="shared" si="24"/>
        <v>3</v>
      </c>
      <c r="Q204" s="25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</row>
    <row r="205" spans="1:214" x14ac:dyDescent="0.3">
      <c r="A205" s="11">
        <v>5784</v>
      </c>
      <c r="B205" s="11" t="s">
        <v>27</v>
      </c>
      <c r="E205" s="22" t="str">
        <f t="shared" si="21"/>
        <v/>
      </c>
      <c r="F205" s="22" t="str">
        <f t="shared" si="22"/>
        <v>XXX</v>
      </c>
      <c r="G205" s="21"/>
      <c r="H205" s="21"/>
      <c r="I205" s="31">
        <v>203</v>
      </c>
      <c r="J205" s="20">
        <v>6055</v>
      </c>
      <c r="K205" s="20" t="s">
        <v>37</v>
      </c>
      <c r="L205" s="20">
        <v>5</v>
      </c>
      <c r="M205" s="20">
        <v>5</v>
      </c>
      <c r="N205" s="22" t="str">
        <f t="shared" si="20"/>
        <v/>
      </c>
      <c r="O205" s="25" t="str">
        <f t="shared" si="23"/>
        <v>55</v>
      </c>
      <c r="P205" s="45">
        <f t="shared" si="24"/>
        <v>5</v>
      </c>
      <c r="Q205" s="25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</row>
    <row r="206" spans="1:214" x14ac:dyDescent="0.3">
      <c r="A206" s="11">
        <v>5779</v>
      </c>
      <c r="B206" s="11" t="s">
        <v>86</v>
      </c>
      <c r="C206" s="19">
        <v>4</v>
      </c>
      <c r="D206">
        <v>4</v>
      </c>
      <c r="E206" s="22" t="str">
        <f t="shared" si="21"/>
        <v/>
      </c>
      <c r="F206" s="22" t="str">
        <f t="shared" si="22"/>
        <v/>
      </c>
      <c r="G206" s="21"/>
      <c r="H206" s="21"/>
      <c r="I206" s="31">
        <v>204</v>
      </c>
      <c r="J206" s="20">
        <v>6016</v>
      </c>
      <c r="K206" s="20" t="s">
        <v>32</v>
      </c>
      <c r="L206" s="20">
        <v>1</v>
      </c>
      <c r="M206" s="20">
        <v>1</v>
      </c>
      <c r="N206" s="22" t="str">
        <f t="shared" si="20"/>
        <v/>
      </c>
      <c r="O206" s="25" t="str">
        <f t="shared" si="23"/>
        <v>11</v>
      </c>
      <c r="P206" s="45">
        <f t="shared" si="24"/>
        <v>1</v>
      </c>
      <c r="Q206" s="25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</row>
    <row r="207" spans="1:214" x14ac:dyDescent="0.3">
      <c r="A207" s="11">
        <v>5791</v>
      </c>
      <c r="B207" s="11" t="s">
        <v>28</v>
      </c>
      <c r="C207" s="19">
        <v>5</v>
      </c>
      <c r="D207">
        <v>5</v>
      </c>
      <c r="E207" s="22" t="str">
        <f t="shared" si="21"/>
        <v/>
      </c>
      <c r="F207" s="22" t="str">
        <f t="shared" si="22"/>
        <v/>
      </c>
      <c r="G207" s="21"/>
      <c r="H207" s="21"/>
      <c r="I207" s="31">
        <v>205</v>
      </c>
      <c r="J207" s="20">
        <v>6313</v>
      </c>
      <c r="K207" s="20" t="s">
        <v>103</v>
      </c>
      <c r="L207" s="20">
        <v>5</v>
      </c>
      <c r="M207" s="20">
        <v>5</v>
      </c>
      <c r="N207" s="22" t="str">
        <f t="shared" si="20"/>
        <v/>
      </c>
      <c r="O207" s="25" t="str">
        <f t="shared" si="23"/>
        <v>55</v>
      </c>
      <c r="P207" s="45">
        <f t="shared" si="24"/>
        <v>5</v>
      </c>
      <c r="Q207" s="25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</row>
    <row r="208" spans="1:214" x14ac:dyDescent="0.3">
      <c r="A208" s="11">
        <v>5798</v>
      </c>
      <c r="B208" s="11" t="s">
        <v>28</v>
      </c>
      <c r="C208" s="19">
        <v>5</v>
      </c>
      <c r="D208">
        <v>5</v>
      </c>
      <c r="E208" s="22" t="str">
        <f t="shared" si="21"/>
        <v/>
      </c>
      <c r="F208" s="22" t="str">
        <f t="shared" si="22"/>
        <v/>
      </c>
      <c r="G208" s="21"/>
      <c r="H208" s="21"/>
      <c r="I208" s="31">
        <v>206</v>
      </c>
      <c r="J208" s="20">
        <v>6333</v>
      </c>
      <c r="K208" s="20" t="s">
        <v>37</v>
      </c>
      <c r="L208" s="20">
        <v>5</v>
      </c>
      <c r="M208" s="20">
        <v>5</v>
      </c>
      <c r="N208" s="22" t="str">
        <f t="shared" si="20"/>
        <v/>
      </c>
      <c r="O208" s="25" t="str">
        <f t="shared" si="23"/>
        <v>55</v>
      </c>
      <c r="P208" s="45">
        <f t="shared" si="24"/>
        <v>5</v>
      </c>
      <c r="Q208" s="25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</row>
    <row r="209" spans="1:214" s="17" customFormat="1" x14ac:dyDescent="0.3">
      <c r="A209" s="17">
        <v>5768</v>
      </c>
      <c r="B209" s="17" t="s">
        <v>87</v>
      </c>
      <c r="C209" s="17">
        <v>2</v>
      </c>
      <c r="D209" s="17">
        <v>4</v>
      </c>
      <c r="E209" s="23" t="str">
        <f t="shared" si="21"/>
        <v>X</v>
      </c>
      <c r="F209" s="22" t="str">
        <f t="shared" si="22"/>
        <v/>
      </c>
      <c r="G209" s="21"/>
      <c r="H209" s="21"/>
      <c r="I209" s="31">
        <v>207</v>
      </c>
      <c r="J209" s="20">
        <v>3518</v>
      </c>
      <c r="K209" s="20" t="s">
        <v>21</v>
      </c>
      <c r="L209" s="20">
        <v>5</v>
      </c>
      <c r="M209" s="20">
        <v>5</v>
      </c>
      <c r="N209" s="22" t="str">
        <f t="shared" si="20"/>
        <v/>
      </c>
      <c r="O209" s="25" t="str">
        <f t="shared" si="23"/>
        <v>55</v>
      </c>
      <c r="P209" s="45">
        <f t="shared" si="24"/>
        <v>5</v>
      </c>
      <c r="Q209" s="25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</row>
    <row r="210" spans="1:214" s="17" customFormat="1" x14ac:dyDescent="0.3">
      <c r="A210" s="17">
        <v>5813</v>
      </c>
      <c r="B210" s="17" t="s">
        <v>88</v>
      </c>
      <c r="C210" s="17">
        <v>4</v>
      </c>
      <c r="D210" s="17">
        <v>3</v>
      </c>
      <c r="E210" s="23" t="str">
        <f t="shared" si="21"/>
        <v>X</v>
      </c>
      <c r="F210" s="22" t="str">
        <f t="shared" si="22"/>
        <v/>
      </c>
      <c r="G210" s="21"/>
      <c r="H210" s="21"/>
      <c r="I210" s="31">
        <v>208</v>
      </c>
      <c r="J210" s="17">
        <v>6342</v>
      </c>
      <c r="K210" s="17" t="s">
        <v>105</v>
      </c>
      <c r="L210" s="17">
        <v>3</v>
      </c>
      <c r="M210" s="17">
        <v>2</v>
      </c>
      <c r="N210" s="23" t="str">
        <f t="shared" si="20"/>
        <v>X</v>
      </c>
      <c r="O210" s="25" t="str">
        <f t="shared" si="23"/>
        <v>32</v>
      </c>
      <c r="P210" s="45">
        <f t="shared" si="24"/>
        <v>2.5</v>
      </c>
      <c r="Q210" s="25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</row>
    <row r="211" spans="1:214" x14ac:dyDescent="0.3">
      <c r="A211" s="11">
        <v>5818</v>
      </c>
      <c r="B211" s="11" t="s">
        <v>27</v>
      </c>
      <c r="E211" s="22" t="str">
        <f t="shared" si="21"/>
        <v/>
      </c>
      <c r="F211" s="22" t="str">
        <f t="shared" si="22"/>
        <v>XXX</v>
      </c>
      <c r="G211" s="21"/>
      <c r="H211" s="21"/>
      <c r="I211" s="31">
        <v>209</v>
      </c>
      <c r="J211" s="20">
        <v>6389</v>
      </c>
      <c r="K211" s="20" t="s">
        <v>106</v>
      </c>
      <c r="L211" s="20">
        <v>4</v>
      </c>
      <c r="M211" s="20">
        <v>4</v>
      </c>
      <c r="N211" s="22" t="str">
        <f t="shared" si="20"/>
        <v/>
      </c>
      <c r="O211" s="25" t="str">
        <f t="shared" si="23"/>
        <v>44</v>
      </c>
      <c r="P211" s="45">
        <f t="shared" si="24"/>
        <v>4</v>
      </c>
      <c r="Q211" s="25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</row>
    <row r="212" spans="1:214" x14ac:dyDescent="0.3">
      <c r="A212" s="11">
        <v>5827</v>
      </c>
      <c r="B212" s="11" t="s">
        <v>27</v>
      </c>
      <c r="E212" s="22" t="str">
        <f t="shared" si="21"/>
        <v/>
      </c>
      <c r="F212" s="22" t="str">
        <f t="shared" si="22"/>
        <v>XXX</v>
      </c>
      <c r="G212" s="21"/>
      <c r="H212" s="21"/>
      <c r="I212" s="31">
        <v>210</v>
      </c>
      <c r="J212" s="20">
        <v>6397</v>
      </c>
      <c r="K212" s="20" t="s">
        <v>107</v>
      </c>
      <c r="L212" s="20">
        <v>3</v>
      </c>
      <c r="M212" s="20">
        <v>3</v>
      </c>
      <c r="N212" s="22" t="str">
        <f t="shared" si="20"/>
        <v/>
      </c>
      <c r="O212" s="25" t="str">
        <f t="shared" si="23"/>
        <v>33</v>
      </c>
      <c r="P212" s="45">
        <f t="shared" si="24"/>
        <v>3</v>
      </c>
      <c r="Q212" s="25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</row>
    <row r="213" spans="1:214" x14ac:dyDescent="0.3">
      <c r="A213" s="11">
        <v>5832</v>
      </c>
      <c r="B213" s="11" t="s">
        <v>89</v>
      </c>
      <c r="E213" s="22" t="str">
        <f t="shared" si="21"/>
        <v/>
      </c>
      <c r="F213" s="22" t="str">
        <f t="shared" si="22"/>
        <v>XXX</v>
      </c>
      <c r="G213" s="21"/>
      <c r="H213" s="21"/>
      <c r="I213" s="31">
        <v>211</v>
      </c>
      <c r="J213" s="17">
        <v>6401</v>
      </c>
      <c r="K213" s="17" t="s">
        <v>31</v>
      </c>
      <c r="L213" s="17">
        <v>3</v>
      </c>
      <c r="M213" s="17">
        <v>2</v>
      </c>
      <c r="N213" s="23" t="str">
        <f t="shared" si="20"/>
        <v>X</v>
      </c>
      <c r="O213" s="25" t="str">
        <f t="shared" si="23"/>
        <v>32</v>
      </c>
      <c r="P213" s="45">
        <f t="shared" si="24"/>
        <v>2.5</v>
      </c>
      <c r="Q213" s="25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</row>
    <row r="214" spans="1:214" x14ac:dyDescent="0.3">
      <c r="A214" s="11">
        <v>5836</v>
      </c>
      <c r="B214" s="11" t="s">
        <v>90</v>
      </c>
      <c r="C214" s="19">
        <v>5</v>
      </c>
      <c r="D214">
        <v>5</v>
      </c>
      <c r="E214" s="22" t="str">
        <f t="shared" si="21"/>
        <v/>
      </c>
      <c r="F214" s="22" t="str">
        <f t="shared" si="22"/>
        <v/>
      </c>
      <c r="G214" s="21"/>
      <c r="H214" s="21"/>
      <c r="I214" s="31">
        <v>212</v>
      </c>
      <c r="J214" s="17">
        <v>6398</v>
      </c>
      <c r="K214" s="17" t="s">
        <v>41</v>
      </c>
      <c r="L214" s="17">
        <v>3</v>
      </c>
      <c r="M214" s="17">
        <v>2</v>
      </c>
      <c r="N214" s="23" t="str">
        <f t="shared" ref="N214:N256" si="25">IF(L214=M214,"","X")</f>
        <v>X</v>
      </c>
      <c r="O214" s="25" t="str">
        <f t="shared" si="23"/>
        <v>32</v>
      </c>
      <c r="P214" s="45">
        <f t="shared" si="24"/>
        <v>2.5</v>
      </c>
      <c r="Q214" s="25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</row>
    <row r="215" spans="1:214" s="17" customFormat="1" x14ac:dyDescent="0.3">
      <c r="A215" s="17">
        <v>5843</v>
      </c>
      <c r="B215" s="17" t="s">
        <v>91</v>
      </c>
      <c r="C215" s="17">
        <v>1</v>
      </c>
      <c r="D215" s="17">
        <v>2</v>
      </c>
      <c r="E215" s="23" t="str">
        <f t="shared" si="21"/>
        <v>X</v>
      </c>
      <c r="F215" s="22" t="str">
        <f t="shared" si="22"/>
        <v/>
      </c>
      <c r="G215" s="21"/>
      <c r="H215" s="21"/>
      <c r="I215" s="31">
        <v>213</v>
      </c>
      <c r="J215" s="20">
        <v>4575</v>
      </c>
      <c r="K215" s="20" t="s">
        <v>21</v>
      </c>
      <c r="L215" s="20">
        <v>5</v>
      </c>
      <c r="M215" s="20">
        <v>5</v>
      </c>
      <c r="N215" s="22" t="str">
        <f t="shared" si="25"/>
        <v/>
      </c>
      <c r="O215" s="25" t="str">
        <f t="shared" si="23"/>
        <v>55</v>
      </c>
      <c r="P215" s="45">
        <f t="shared" si="24"/>
        <v>5</v>
      </c>
      <c r="Q215" s="25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</row>
    <row r="216" spans="1:214" x14ac:dyDescent="0.3">
      <c r="A216" s="11">
        <v>4351</v>
      </c>
      <c r="B216" s="11" t="s">
        <v>92</v>
      </c>
      <c r="C216" s="19">
        <v>5</v>
      </c>
      <c r="D216">
        <v>5</v>
      </c>
      <c r="E216" s="22" t="str">
        <f t="shared" si="21"/>
        <v/>
      </c>
      <c r="F216" s="22" t="str">
        <f t="shared" si="22"/>
        <v/>
      </c>
      <c r="G216" s="21"/>
      <c r="H216" s="21"/>
      <c r="I216" s="31">
        <v>214</v>
      </c>
      <c r="J216" s="20">
        <v>6427</v>
      </c>
      <c r="K216" s="20" t="s">
        <v>108</v>
      </c>
      <c r="L216" s="20">
        <v>4</v>
      </c>
      <c r="M216" s="20">
        <v>4</v>
      </c>
      <c r="N216" s="22" t="str">
        <f t="shared" si="25"/>
        <v/>
      </c>
      <c r="O216" s="25" t="str">
        <f t="shared" si="23"/>
        <v>44</v>
      </c>
      <c r="P216" s="45">
        <f t="shared" si="24"/>
        <v>4</v>
      </c>
      <c r="Q216" s="25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</row>
    <row r="217" spans="1:214" x14ac:dyDescent="0.3">
      <c r="A217" s="11">
        <v>5855</v>
      </c>
      <c r="B217" s="11" t="s">
        <v>21</v>
      </c>
      <c r="C217" s="19">
        <v>5</v>
      </c>
      <c r="D217">
        <v>5</v>
      </c>
      <c r="E217" s="22" t="str">
        <f t="shared" si="21"/>
        <v/>
      </c>
      <c r="F217" s="22" t="str">
        <f t="shared" si="22"/>
        <v/>
      </c>
      <c r="G217" s="21"/>
      <c r="H217" s="21"/>
      <c r="I217" s="31">
        <v>215</v>
      </c>
      <c r="J217" s="20">
        <v>6451</v>
      </c>
      <c r="K217" s="20" t="s">
        <v>21</v>
      </c>
      <c r="L217" s="20">
        <v>5</v>
      </c>
      <c r="M217" s="20">
        <v>5</v>
      </c>
      <c r="N217" s="22" t="str">
        <f t="shared" si="25"/>
        <v/>
      </c>
      <c r="O217" s="25" t="str">
        <f t="shared" si="23"/>
        <v>55</v>
      </c>
      <c r="P217" s="45">
        <f t="shared" si="24"/>
        <v>5</v>
      </c>
      <c r="Q217" s="25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</row>
    <row r="218" spans="1:214" x14ac:dyDescent="0.3">
      <c r="A218" s="11">
        <v>5506</v>
      </c>
      <c r="B218" s="11" t="s">
        <v>93</v>
      </c>
      <c r="C218" s="19">
        <v>3</v>
      </c>
      <c r="D218">
        <v>3</v>
      </c>
      <c r="E218" s="22" t="str">
        <f t="shared" si="21"/>
        <v/>
      </c>
      <c r="F218" s="22" t="str">
        <f t="shared" si="22"/>
        <v/>
      </c>
      <c r="G218" s="21"/>
      <c r="H218" s="21"/>
      <c r="I218" s="31">
        <v>216</v>
      </c>
      <c r="J218" s="20">
        <v>6485</v>
      </c>
      <c r="K218" s="20" t="s">
        <v>32</v>
      </c>
      <c r="L218" s="20">
        <v>1</v>
      </c>
      <c r="M218" s="20">
        <v>1</v>
      </c>
      <c r="N218" s="22" t="str">
        <f t="shared" si="25"/>
        <v/>
      </c>
      <c r="O218" s="25" t="str">
        <f t="shared" si="23"/>
        <v>11</v>
      </c>
      <c r="P218" s="45">
        <f t="shared" si="24"/>
        <v>1</v>
      </c>
      <c r="Q218" s="25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</row>
    <row r="219" spans="1:214" x14ac:dyDescent="0.3">
      <c r="A219" s="11">
        <v>5902</v>
      </c>
      <c r="B219" s="11" t="s">
        <v>37</v>
      </c>
      <c r="C219" s="19">
        <v>5</v>
      </c>
      <c r="D219">
        <v>5</v>
      </c>
      <c r="E219" s="22" t="str">
        <f t="shared" si="21"/>
        <v/>
      </c>
      <c r="F219" s="22" t="str">
        <f t="shared" si="22"/>
        <v/>
      </c>
      <c r="G219" s="21"/>
      <c r="H219" s="21"/>
      <c r="I219" s="31">
        <v>217</v>
      </c>
      <c r="J219" s="20">
        <v>6514</v>
      </c>
      <c r="K219" s="20" t="s">
        <v>21</v>
      </c>
      <c r="L219" s="20">
        <v>5</v>
      </c>
      <c r="M219" s="20">
        <v>5</v>
      </c>
      <c r="N219" s="22" t="str">
        <f t="shared" si="25"/>
        <v/>
      </c>
      <c r="O219" s="25" t="str">
        <f t="shared" si="23"/>
        <v>55</v>
      </c>
      <c r="P219" s="45">
        <f t="shared" si="24"/>
        <v>5</v>
      </c>
      <c r="Q219" s="25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</row>
    <row r="220" spans="1:214" s="17" customFormat="1" x14ac:dyDescent="0.3">
      <c r="A220" s="17">
        <v>5898</v>
      </c>
      <c r="B220" s="17" t="s">
        <v>94</v>
      </c>
      <c r="C220" s="17">
        <v>1</v>
      </c>
      <c r="D220" s="17">
        <v>2</v>
      </c>
      <c r="E220" s="23" t="str">
        <f t="shared" si="21"/>
        <v>X</v>
      </c>
      <c r="F220" s="22" t="str">
        <f t="shared" si="22"/>
        <v/>
      </c>
      <c r="G220" s="21"/>
      <c r="H220" s="21"/>
      <c r="I220" s="31">
        <v>218</v>
      </c>
      <c r="J220" s="20">
        <v>6539</v>
      </c>
      <c r="K220" s="20" t="s">
        <v>28</v>
      </c>
      <c r="L220" s="20">
        <v>5</v>
      </c>
      <c r="M220" s="20">
        <v>5</v>
      </c>
      <c r="N220" s="22" t="str">
        <f t="shared" si="25"/>
        <v/>
      </c>
      <c r="O220" s="25" t="str">
        <f t="shared" si="23"/>
        <v>55</v>
      </c>
      <c r="P220" s="45">
        <f t="shared" si="24"/>
        <v>5</v>
      </c>
      <c r="Q220" s="25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</row>
    <row r="221" spans="1:214" x14ac:dyDescent="0.3">
      <c r="A221" s="11">
        <v>5928</v>
      </c>
      <c r="B221" s="11" t="s">
        <v>28</v>
      </c>
      <c r="C221" s="19">
        <v>5</v>
      </c>
      <c r="D221">
        <v>5</v>
      </c>
      <c r="E221" s="22" t="str">
        <f t="shared" si="21"/>
        <v/>
      </c>
      <c r="F221" s="22" t="str">
        <f t="shared" si="22"/>
        <v/>
      </c>
      <c r="G221" s="21"/>
      <c r="H221" s="21"/>
      <c r="I221" s="31">
        <v>219</v>
      </c>
      <c r="J221" s="20">
        <v>6580</v>
      </c>
      <c r="K221" s="20" t="s">
        <v>109</v>
      </c>
      <c r="L221" s="20">
        <v>4</v>
      </c>
      <c r="M221" s="20">
        <v>4</v>
      </c>
      <c r="N221" s="22" t="str">
        <f t="shared" si="25"/>
        <v/>
      </c>
      <c r="O221" s="25" t="str">
        <f t="shared" si="23"/>
        <v>44</v>
      </c>
      <c r="P221" s="45">
        <f t="shared" si="24"/>
        <v>4</v>
      </c>
      <c r="Q221" s="25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</row>
    <row r="222" spans="1:214" x14ac:dyDescent="0.3">
      <c r="A222" s="11">
        <v>5937</v>
      </c>
      <c r="B222" s="11" t="s">
        <v>33</v>
      </c>
      <c r="C222" s="19">
        <v>1</v>
      </c>
      <c r="D222">
        <v>1</v>
      </c>
      <c r="E222" s="22" t="str">
        <f t="shared" si="21"/>
        <v/>
      </c>
      <c r="F222" s="22" t="str">
        <f t="shared" si="22"/>
        <v/>
      </c>
      <c r="G222" s="21"/>
      <c r="H222" s="21"/>
      <c r="I222" s="31">
        <v>220</v>
      </c>
      <c r="J222" s="20">
        <v>6592</v>
      </c>
      <c r="K222" s="20" t="s">
        <v>37</v>
      </c>
      <c r="L222" s="20">
        <v>5</v>
      </c>
      <c r="M222" s="20">
        <v>5</v>
      </c>
      <c r="N222" s="22" t="str">
        <f t="shared" si="25"/>
        <v/>
      </c>
      <c r="O222" s="25" t="str">
        <f t="shared" si="23"/>
        <v>55</v>
      </c>
      <c r="P222" s="45">
        <f t="shared" si="24"/>
        <v>5</v>
      </c>
      <c r="Q222" s="25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</row>
    <row r="223" spans="1:214" x14ac:dyDescent="0.3">
      <c r="A223" s="11">
        <v>5956</v>
      </c>
      <c r="B223" s="11" t="s">
        <v>95</v>
      </c>
      <c r="C223" s="19">
        <v>5</v>
      </c>
      <c r="D223">
        <v>5</v>
      </c>
      <c r="E223" s="22" t="str">
        <f t="shared" si="21"/>
        <v/>
      </c>
      <c r="F223" s="22" t="str">
        <f t="shared" si="22"/>
        <v/>
      </c>
      <c r="G223" s="21"/>
      <c r="H223" s="21"/>
      <c r="I223" s="31">
        <v>221</v>
      </c>
      <c r="J223" s="20">
        <v>6593</v>
      </c>
      <c r="K223" s="20" t="s">
        <v>110</v>
      </c>
      <c r="L223" s="20">
        <v>3</v>
      </c>
      <c r="M223" s="20">
        <v>3</v>
      </c>
      <c r="N223" s="22" t="str">
        <f t="shared" si="25"/>
        <v/>
      </c>
      <c r="O223" s="25" t="str">
        <f t="shared" si="23"/>
        <v>33</v>
      </c>
      <c r="P223" s="45">
        <f t="shared" si="24"/>
        <v>3</v>
      </c>
      <c r="Q223" s="25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</row>
    <row r="224" spans="1:214" x14ac:dyDescent="0.3">
      <c r="A224" s="11">
        <v>5953</v>
      </c>
      <c r="B224" s="11" t="s">
        <v>96</v>
      </c>
      <c r="C224" s="19">
        <v>3</v>
      </c>
      <c r="D224">
        <v>3</v>
      </c>
      <c r="E224" s="22" t="str">
        <f t="shared" si="21"/>
        <v/>
      </c>
      <c r="F224" s="22" t="str">
        <f t="shared" si="22"/>
        <v/>
      </c>
      <c r="G224" s="21"/>
      <c r="H224" s="21"/>
      <c r="I224" s="31">
        <v>222</v>
      </c>
      <c r="J224" s="20">
        <v>6599</v>
      </c>
      <c r="K224" s="20" t="s">
        <v>28</v>
      </c>
      <c r="L224" s="20">
        <v>5</v>
      </c>
      <c r="M224" s="20">
        <v>5</v>
      </c>
      <c r="N224" s="22" t="str">
        <f t="shared" si="25"/>
        <v/>
      </c>
      <c r="O224" s="25" t="str">
        <f t="shared" si="23"/>
        <v>55</v>
      </c>
      <c r="P224" s="45">
        <f t="shared" si="24"/>
        <v>5</v>
      </c>
      <c r="Q224" s="25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</row>
    <row r="225" spans="1:214" x14ac:dyDescent="0.3">
      <c r="A225" s="11">
        <v>5950</v>
      </c>
      <c r="B225" s="11" t="s">
        <v>97</v>
      </c>
      <c r="C225" s="19">
        <v>3</v>
      </c>
      <c r="D225">
        <v>3</v>
      </c>
      <c r="E225" s="22" t="str">
        <f t="shared" si="21"/>
        <v/>
      </c>
      <c r="F225" s="22" t="str">
        <f t="shared" si="22"/>
        <v/>
      </c>
      <c r="G225" s="21"/>
      <c r="H225" s="21"/>
      <c r="I225" s="31">
        <v>223</v>
      </c>
      <c r="J225" s="20">
        <v>6601</v>
      </c>
      <c r="K225" s="20" t="s">
        <v>111</v>
      </c>
      <c r="L225" s="20">
        <v>5</v>
      </c>
      <c r="M225" s="20">
        <v>5</v>
      </c>
      <c r="N225" s="22" t="str">
        <f t="shared" si="25"/>
        <v/>
      </c>
      <c r="O225" s="25" t="str">
        <f t="shared" si="23"/>
        <v>55</v>
      </c>
      <c r="P225" s="45">
        <f t="shared" si="24"/>
        <v>5</v>
      </c>
      <c r="Q225" s="25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</row>
    <row r="226" spans="1:214" s="17" customFormat="1" x14ac:dyDescent="0.3">
      <c r="A226" s="17">
        <v>5971</v>
      </c>
      <c r="B226" s="17" t="s">
        <v>98</v>
      </c>
      <c r="C226" s="17">
        <v>1</v>
      </c>
      <c r="D226" s="17">
        <v>4</v>
      </c>
      <c r="E226" s="23" t="str">
        <f t="shared" si="21"/>
        <v>X</v>
      </c>
      <c r="F226" s="22" t="str">
        <f t="shared" si="22"/>
        <v/>
      </c>
      <c r="G226" s="21"/>
      <c r="H226" s="21"/>
      <c r="I226" s="31">
        <v>224</v>
      </c>
      <c r="J226" s="20">
        <v>6617</v>
      </c>
      <c r="K226" s="20" t="s">
        <v>33</v>
      </c>
      <c r="L226" s="20">
        <v>1</v>
      </c>
      <c r="M226" s="20">
        <v>1</v>
      </c>
      <c r="N226" s="22" t="str">
        <f t="shared" si="25"/>
        <v/>
      </c>
      <c r="O226" s="25" t="str">
        <f t="shared" si="23"/>
        <v>11</v>
      </c>
      <c r="P226" s="45">
        <f t="shared" si="24"/>
        <v>1</v>
      </c>
      <c r="Q226" s="25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</row>
    <row r="227" spans="1:214" s="17" customFormat="1" x14ac:dyDescent="0.3">
      <c r="A227" s="17">
        <v>5995</v>
      </c>
      <c r="B227" s="17" t="s">
        <v>99</v>
      </c>
      <c r="C227" s="17">
        <v>4</v>
      </c>
      <c r="D227" s="17">
        <v>3</v>
      </c>
      <c r="E227" s="23" t="str">
        <f t="shared" si="21"/>
        <v>X</v>
      </c>
      <c r="F227" s="22" t="str">
        <f t="shared" si="22"/>
        <v/>
      </c>
      <c r="G227" s="21"/>
      <c r="H227" s="21"/>
      <c r="I227" s="31">
        <v>225</v>
      </c>
      <c r="J227" s="20">
        <v>6618</v>
      </c>
      <c r="K227" s="20" t="s">
        <v>21</v>
      </c>
      <c r="L227" s="20">
        <v>5</v>
      </c>
      <c r="M227" s="20">
        <v>5</v>
      </c>
      <c r="N227" s="22" t="str">
        <f t="shared" si="25"/>
        <v/>
      </c>
      <c r="O227" s="25" t="str">
        <f t="shared" si="23"/>
        <v>55</v>
      </c>
      <c r="P227" s="45">
        <f t="shared" si="24"/>
        <v>5</v>
      </c>
      <c r="Q227" s="25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</row>
    <row r="228" spans="1:214" x14ac:dyDescent="0.3">
      <c r="A228" s="11">
        <v>6021</v>
      </c>
      <c r="B228" s="11" t="s">
        <v>28</v>
      </c>
      <c r="C228" s="19">
        <v>5</v>
      </c>
      <c r="D228">
        <v>5</v>
      </c>
      <c r="E228" s="22" t="str">
        <f t="shared" si="21"/>
        <v/>
      </c>
      <c r="F228" s="22" t="str">
        <f t="shared" si="22"/>
        <v/>
      </c>
      <c r="G228" s="21"/>
      <c r="H228" s="21"/>
      <c r="I228" s="31">
        <v>226</v>
      </c>
      <c r="J228" s="20">
        <v>6627</v>
      </c>
      <c r="K228" s="20" t="s">
        <v>28</v>
      </c>
      <c r="L228" s="20">
        <v>5</v>
      </c>
      <c r="M228" s="20">
        <v>5</v>
      </c>
      <c r="N228" s="22" t="str">
        <f t="shared" si="25"/>
        <v/>
      </c>
      <c r="O228" s="25" t="str">
        <f t="shared" si="23"/>
        <v>55</v>
      </c>
      <c r="P228" s="45">
        <f t="shared" si="24"/>
        <v>5</v>
      </c>
      <c r="Q228" s="25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</row>
    <row r="229" spans="1:214" x14ac:dyDescent="0.3">
      <c r="A229" s="11">
        <v>6027</v>
      </c>
      <c r="B229" s="11" t="s">
        <v>21</v>
      </c>
      <c r="C229" s="19">
        <v>5</v>
      </c>
      <c r="D229" s="18">
        <v>5</v>
      </c>
      <c r="E229" s="22" t="str">
        <f t="shared" si="21"/>
        <v/>
      </c>
      <c r="F229" s="22" t="str">
        <f t="shared" si="22"/>
        <v/>
      </c>
      <c r="G229" s="21"/>
      <c r="H229" s="21"/>
      <c r="I229" s="31">
        <v>227</v>
      </c>
      <c r="J229" s="20">
        <v>6640</v>
      </c>
      <c r="K229" s="20" t="s">
        <v>112</v>
      </c>
      <c r="L229" s="20">
        <v>4</v>
      </c>
      <c r="M229" s="20">
        <v>4</v>
      </c>
      <c r="N229" s="22" t="str">
        <f t="shared" si="25"/>
        <v/>
      </c>
      <c r="O229" s="25" t="str">
        <f t="shared" si="23"/>
        <v>44</v>
      </c>
      <c r="P229" s="45">
        <f t="shared" si="24"/>
        <v>4</v>
      </c>
      <c r="Q229" s="25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</row>
    <row r="230" spans="1:214" x14ac:dyDescent="0.3">
      <c r="A230" s="11">
        <v>6057</v>
      </c>
      <c r="B230" s="11" t="s">
        <v>28</v>
      </c>
      <c r="C230" s="19">
        <v>5</v>
      </c>
      <c r="D230" s="18">
        <v>5</v>
      </c>
      <c r="E230" s="22" t="str">
        <f t="shared" si="21"/>
        <v/>
      </c>
      <c r="F230" s="22" t="str">
        <f t="shared" si="22"/>
        <v/>
      </c>
      <c r="G230" s="21"/>
      <c r="H230" s="21"/>
      <c r="I230" s="31">
        <v>228</v>
      </c>
      <c r="J230" s="20">
        <v>6639</v>
      </c>
      <c r="K230" s="20" t="s">
        <v>49</v>
      </c>
      <c r="L230" s="20">
        <v>1</v>
      </c>
      <c r="M230" s="20">
        <v>1</v>
      </c>
      <c r="N230" s="22" t="str">
        <f t="shared" si="25"/>
        <v/>
      </c>
      <c r="O230" s="25" t="str">
        <f t="shared" si="23"/>
        <v>11</v>
      </c>
      <c r="P230" s="45">
        <f t="shared" si="24"/>
        <v>1</v>
      </c>
      <c r="Q230" s="25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</row>
    <row r="231" spans="1:214" x14ac:dyDescent="0.3">
      <c r="A231" s="11">
        <v>6054</v>
      </c>
      <c r="B231" s="11" t="s">
        <v>28</v>
      </c>
      <c r="C231" s="19">
        <v>5</v>
      </c>
      <c r="D231" s="18">
        <v>5</v>
      </c>
      <c r="E231" s="22" t="str">
        <f t="shared" si="21"/>
        <v/>
      </c>
      <c r="F231" s="22" t="str">
        <f t="shared" si="22"/>
        <v/>
      </c>
      <c r="G231" s="21"/>
      <c r="H231" s="21"/>
      <c r="I231" s="31">
        <v>229</v>
      </c>
      <c r="J231" s="20">
        <v>6643</v>
      </c>
      <c r="K231" s="20" t="s">
        <v>113</v>
      </c>
      <c r="L231" s="20">
        <v>5</v>
      </c>
      <c r="M231" s="20">
        <v>5</v>
      </c>
      <c r="N231" s="22" t="str">
        <f t="shared" si="25"/>
        <v/>
      </c>
      <c r="O231" s="25" t="str">
        <f t="shared" si="23"/>
        <v>55</v>
      </c>
      <c r="P231" s="45">
        <f t="shared" si="24"/>
        <v>5</v>
      </c>
      <c r="Q231" s="25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</row>
    <row r="232" spans="1:214" x14ac:dyDescent="0.3">
      <c r="A232" s="11">
        <v>6060</v>
      </c>
      <c r="B232" s="11" t="s">
        <v>21</v>
      </c>
      <c r="C232" s="19">
        <v>5</v>
      </c>
      <c r="D232" s="18">
        <v>5</v>
      </c>
      <c r="E232" s="22" t="str">
        <f t="shared" si="21"/>
        <v/>
      </c>
      <c r="F232" s="22" t="str">
        <f t="shared" si="22"/>
        <v/>
      </c>
      <c r="G232" s="21"/>
      <c r="H232" s="21"/>
      <c r="I232" s="31">
        <v>230</v>
      </c>
      <c r="J232" s="20">
        <v>6667</v>
      </c>
      <c r="K232" s="20" t="s">
        <v>28</v>
      </c>
      <c r="L232" s="20">
        <v>5</v>
      </c>
      <c r="M232" s="20">
        <v>5</v>
      </c>
      <c r="N232" s="22" t="str">
        <f t="shared" si="25"/>
        <v/>
      </c>
      <c r="O232" s="25" t="str">
        <f t="shared" si="23"/>
        <v>55</v>
      </c>
      <c r="P232" s="45">
        <f t="shared" si="24"/>
        <v>5</v>
      </c>
      <c r="Q232" s="25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</row>
    <row r="233" spans="1:214" x14ac:dyDescent="0.3">
      <c r="A233" s="11">
        <v>6069</v>
      </c>
      <c r="B233" s="11" t="s">
        <v>37</v>
      </c>
      <c r="C233" s="19">
        <v>5</v>
      </c>
      <c r="D233" s="18">
        <v>5</v>
      </c>
      <c r="E233" s="22" t="str">
        <f t="shared" si="21"/>
        <v/>
      </c>
      <c r="F233" s="22" t="str">
        <f t="shared" si="22"/>
        <v/>
      </c>
      <c r="G233" s="21"/>
      <c r="H233" s="21"/>
      <c r="I233" s="31">
        <v>231</v>
      </c>
      <c r="J233" s="20">
        <v>6562</v>
      </c>
      <c r="K233" s="20" t="s">
        <v>28</v>
      </c>
      <c r="L233" s="20">
        <v>5</v>
      </c>
      <c r="M233" s="20">
        <v>5</v>
      </c>
      <c r="N233" s="22" t="str">
        <f t="shared" si="25"/>
        <v/>
      </c>
      <c r="O233" s="25" t="str">
        <f t="shared" si="23"/>
        <v>55</v>
      </c>
      <c r="P233" s="45">
        <f t="shared" si="24"/>
        <v>5</v>
      </c>
      <c r="Q233" s="25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</row>
    <row r="234" spans="1:214" x14ac:dyDescent="0.3">
      <c r="A234" s="11">
        <v>6076</v>
      </c>
      <c r="B234" s="11" t="s">
        <v>28</v>
      </c>
      <c r="C234" s="19">
        <v>5</v>
      </c>
      <c r="D234" s="18">
        <v>5</v>
      </c>
      <c r="E234" s="22" t="str">
        <f t="shared" si="21"/>
        <v/>
      </c>
      <c r="F234" s="22" t="str">
        <f t="shared" si="22"/>
        <v/>
      </c>
      <c r="G234" s="21"/>
      <c r="H234" s="21"/>
      <c r="I234" s="31">
        <v>232</v>
      </c>
      <c r="J234" s="20">
        <v>6672</v>
      </c>
      <c r="K234" s="20" t="s">
        <v>28</v>
      </c>
      <c r="L234" s="20">
        <v>5</v>
      </c>
      <c r="M234" s="20">
        <v>5</v>
      </c>
      <c r="N234" s="22" t="str">
        <f t="shared" si="25"/>
        <v/>
      </c>
      <c r="O234" s="25" t="str">
        <f t="shared" si="23"/>
        <v>55</v>
      </c>
      <c r="P234" s="45">
        <f t="shared" si="24"/>
        <v>5</v>
      </c>
      <c r="Q234" s="25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</row>
    <row r="235" spans="1:214" x14ac:dyDescent="0.3">
      <c r="A235" s="11">
        <v>6081</v>
      </c>
      <c r="B235" s="11" t="s">
        <v>21</v>
      </c>
      <c r="C235" s="19">
        <v>5</v>
      </c>
      <c r="D235" s="18">
        <v>5</v>
      </c>
      <c r="E235" s="22" t="str">
        <f t="shared" si="21"/>
        <v/>
      </c>
      <c r="F235" s="22" t="str">
        <f t="shared" si="22"/>
        <v/>
      </c>
      <c r="G235" s="21"/>
      <c r="H235" s="21"/>
      <c r="I235" s="31">
        <v>233</v>
      </c>
      <c r="J235" s="20">
        <v>6677</v>
      </c>
      <c r="K235" s="20" t="s">
        <v>28</v>
      </c>
      <c r="L235" s="20">
        <v>5</v>
      </c>
      <c r="M235" s="20">
        <v>5</v>
      </c>
      <c r="N235" s="22" t="str">
        <f t="shared" si="25"/>
        <v/>
      </c>
      <c r="O235" s="25" t="str">
        <f t="shared" si="23"/>
        <v>55</v>
      </c>
      <c r="P235" s="45">
        <f t="shared" si="24"/>
        <v>5</v>
      </c>
      <c r="Q235" s="25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</row>
    <row r="236" spans="1:214" s="17" customFormat="1" x14ac:dyDescent="0.3">
      <c r="A236" s="17">
        <v>6107</v>
      </c>
      <c r="B236" s="17" t="s">
        <v>31</v>
      </c>
      <c r="C236" s="17">
        <v>3</v>
      </c>
      <c r="D236" s="17">
        <v>2</v>
      </c>
      <c r="E236" s="23" t="str">
        <f t="shared" si="21"/>
        <v>X</v>
      </c>
      <c r="F236" s="22" t="str">
        <f t="shared" si="22"/>
        <v/>
      </c>
      <c r="G236" s="21"/>
      <c r="H236" s="21"/>
      <c r="I236" s="31">
        <v>234</v>
      </c>
      <c r="J236" s="20">
        <v>6683</v>
      </c>
      <c r="K236" s="20" t="s">
        <v>21</v>
      </c>
      <c r="L236" s="20">
        <v>5</v>
      </c>
      <c r="M236" s="20">
        <v>5</v>
      </c>
      <c r="N236" s="22" t="str">
        <f t="shared" si="25"/>
        <v/>
      </c>
      <c r="O236" s="25" t="str">
        <f t="shared" si="23"/>
        <v>55</v>
      </c>
      <c r="P236" s="45">
        <f t="shared" si="24"/>
        <v>5</v>
      </c>
      <c r="Q236" s="25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</row>
    <row r="237" spans="1:214" x14ac:dyDescent="0.3">
      <c r="A237" s="11">
        <v>6121</v>
      </c>
      <c r="B237" s="11" t="s">
        <v>32</v>
      </c>
      <c r="C237" s="19">
        <v>1</v>
      </c>
      <c r="D237">
        <v>1</v>
      </c>
      <c r="E237" s="22" t="str">
        <f t="shared" si="21"/>
        <v/>
      </c>
      <c r="F237" s="22" t="str">
        <f t="shared" si="22"/>
        <v/>
      </c>
      <c r="G237" s="21"/>
      <c r="H237" s="21"/>
      <c r="I237" s="31">
        <v>235</v>
      </c>
      <c r="J237" s="20">
        <v>6690</v>
      </c>
      <c r="K237" s="20" t="s">
        <v>21</v>
      </c>
      <c r="L237" s="20">
        <v>5</v>
      </c>
      <c r="M237" s="20">
        <v>5</v>
      </c>
      <c r="N237" s="22" t="str">
        <f t="shared" si="25"/>
        <v/>
      </c>
      <c r="O237" s="25" t="str">
        <f t="shared" si="23"/>
        <v>55</v>
      </c>
      <c r="P237" s="45">
        <f t="shared" si="24"/>
        <v>5</v>
      </c>
      <c r="Q237" s="25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</row>
    <row r="238" spans="1:214" x14ac:dyDescent="0.3">
      <c r="A238" s="11">
        <v>6129</v>
      </c>
      <c r="B238" s="11" t="s">
        <v>28</v>
      </c>
      <c r="C238" s="19">
        <v>5</v>
      </c>
      <c r="D238">
        <v>5</v>
      </c>
      <c r="E238" s="22" t="str">
        <f t="shared" si="21"/>
        <v/>
      </c>
      <c r="F238" s="22" t="str">
        <f t="shared" si="22"/>
        <v/>
      </c>
      <c r="G238" s="21"/>
      <c r="H238" s="21"/>
      <c r="I238" s="31">
        <v>236</v>
      </c>
      <c r="J238" s="20">
        <v>6696</v>
      </c>
      <c r="K238" s="20" t="s">
        <v>21</v>
      </c>
      <c r="L238" s="20">
        <v>5</v>
      </c>
      <c r="M238" s="20">
        <v>5</v>
      </c>
      <c r="N238" s="22" t="str">
        <f t="shared" si="25"/>
        <v/>
      </c>
      <c r="O238" s="25" t="str">
        <f t="shared" si="23"/>
        <v>55</v>
      </c>
      <c r="P238" s="45">
        <f t="shared" si="24"/>
        <v>5</v>
      </c>
      <c r="Q238" s="25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</row>
    <row r="239" spans="1:214" x14ac:dyDescent="0.3">
      <c r="A239" s="11">
        <v>6137</v>
      </c>
      <c r="B239" s="11" t="s">
        <v>28</v>
      </c>
      <c r="C239" s="19">
        <v>5</v>
      </c>
      <c r="D239">
        <v>5</v>
      </c>
      <c r="E239" s="22" t="str">
        <f t="shared" si="21"/>
        <v/>
      </c>
      <c r="F239" s="22" t="str">
        <f t="shared" si="22"/>
        <v/>
      </c>
      <c r="G239" s="21"/>
      <c r="H239" s="21"/>
      <c r="I239" s="31">
        <v>237</v>
      </c>
      <c r="J239" s="20">
        <v>6703</v>
      </c>
      <c r="K239" s="20" t="s">
        <v>28</v>
      </c>
      <c r="L239" s="20">
        <v>5</v>
      </c>
      <c r="M239" s="20">
        <v>5</v>
      </c>
      <c r="N239" s="22" t="str">
        <f t="shared" si="25"/>
        <v/>
      </c>
      <c r="O239" s="25" t="str">
        <f t="shared" si="23"/>
        <v>55</v>
      </c>
      <c r="P239" s="45">
        <f t="shared" si="24"/>
        <v>5</v>
      </c>
      <c r="Q239" s="25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</row>
    <row r="240" spans="1:214" x14ac:dyDescent="0.3">
      <c r="A240" s="11">
        <v>6149</v>
      </c>
      <c r="B240" s="11" t="s">
        <v>27</v>
      </c>
      <c r="E240" s="22" t="str">
        <f t="shared" si="21"/>
        <v/>
      </c>
      <c r="F240" s="22" t="str">
        <f t="shared" si="22"/>
        <v>XXX</v>
      </c>
      <c r="G240" s="21"/>
      <c r="H240" s="21"/>
      <c r="I240" s="31">
        <v>238</v>
      </c>
      <c r="J240" s="20">
        <v>6730</v>
      </c>
      <c r="K240" s="20" t="s">
        <v>21</v>
      </c>
      <c r="L240" s="20">
        <v>5</v>
      </c>
      <c r="M240" s="20">
        <v>5</v>
      </c>
      <c r="N240" s="22" t="str">
        <f t="shared" si="25"/>
        <v/>
      </c>
      <c r="O240" s="25" t="str">
        <f t="shared" si="23"/>
        <v>55</v>
      </c>
      <c r="P240" s="45">
        <f t="shared" si="24"/>
        <v>5</v>
      </c>
      <c r="Q240" s="25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</row>
    <row r="241" spans="1:214" s="17" customFormat="1" x14ac:dyDescent="0.3">
      <c r="A241" s="17">
        <v>6156</v>
      </c>
      <c r="B241" s="17" t="s">
        <v>100</v>
      </c>
      <c r="C241" s="17">
        <v>1</v>
      </c>
      <c r="D241" s="17">
        <v>5</v>
      </c>
      <c r="E241" s="23" t="str">
        <f t="shared" si="21"/>
        <v>X</v>
      </c>
      <c r="F241" s="22" t="str">
        <f t="shared" si="22"/>
        <v/>
      </c>
      <c r="G241" s="21"/>
      <c r="H241" s="21"/>
      <c r="I241" s="31">
        <v>239</v>
      </c>
      <c r="J241" s="20">
        <v>5894</v>
      </c>
      <c r="K241" s="20" t="s">
        <v>28</v>
      </c>
      <c r="L241" s="20">
        <v>5</v>
      </c>
      <c r="M241" s="20">
        <v>5</v>
      </c>
      <c r="N241" s="22" t="str">
        <f t="shared" si="25"/>
        <v/>
      </c>
      <c r="O241" s="25" t="str">
        <f t="shared" si="23"/>
        <v>55</v>
      </c>
      <c r="P241" s="45">
        <f t="shared" si="24"/>
        <v>5</v>
      </c>
      <c r="Q241" s="25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</row>
    <row r="242" spans="1:214" x14ac:dyDescent="0.3">
      <c r="A242" s="11">
        <v>6192</v>
      </c>
      <c r="B242" s="11" t="s">
        <v>28</v>
      </c>
      <c r="C242" s="19">
        <v>5</v>
      </c>
      <c r="D242">
        <v>5</v>
      </c>
      <c r="E242" s="22" t="str">
        <f t="shared" si="21"/>
        <v/>
      </c>
      <c r="F242" s="22" t="str">
        <f t="shared" si="22"/>
        <v/>
      </c>
      <c r="G242" s="21"/>
      <c r="H242" s="21"/>
      <c r="I242" s="31">
        <v>240</v>
      </c>
      <c r="J242" s="20">
        <v>3515</v>
      </c>
      <c r="K242" s="20" t="s">
        <v>114</v>
      </c>
      <c r="L242" s="20">
        <v>1</v>
      </c>
      <c r="M242" s="20">
        <v>1</v>
      </c>
      <c r="N242" s="22" t="str">
        <f t="shared" si="25"/>
        <v/>
      </c>
      <c r="O242" s="25" t="str">
        <f t="shared" si="23"/>
        <v>11</v>
      </c>
      <c r="P242" s="45">
        <f t="shared" si="24"/>
        <v>1</v>
      </c>
      <c r="Q242" s="25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</row>
    <row r="243" spans="1:214" x14ac:dyDescent="0.3">
      <c r="A243" s="11">
        <v>6205</v>
      </c>
      <c r="B243" s="11" t="s">
        <v>27</v>
      </c>
      <c r="E243" s="22" t="str">
        <f t="shared" si="21"/>
        <v/>
      </c>
      <c r="F243" s="22" t="str">
        <f t="shared" si="22"/>
        <v>XXX</v>
      </c>
      <c r="G243" s="21"/>
      <c r="H243" s="21"/>
      <c r="I243" s="31">
        <v>241</v>
      </c>
      <c r="J243" s="20">
        <v>6759</v>
      </c>
      <c r="K243" s="20" t="s">
        <v>32</v>
      </c>
      <c r="L243" s="20">
        <v>1</v>
      </c>
      <c r="M243" s="20">
        <v>1</v>
      </c>
      <c r="N243" s="22" t="str">
        <f t="shared" si="25"/>
        <v/>
      </c>
      <c r="O243" s="25" t="str">
        <f t="shared" si="23"/>
        <v>11</v>
      </c>
      <c r="P243" s="45">
        <f t="shared" si="24"/>
        <v>1</v>
      </c>
      <c r="Q243" s="25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</row>
    <row r="244" spans="1:214" x14ac:dyDescent="0.3">
      <c r="A244" s="11">
        <v>6221</v>
      </c>
      <c r="B244" s="11" t="s">
        <v>28</v>
      </c>
      <c r="C244" s="19">
        <v>5</v>
      </c>
      <c r="D244">
        <v>5</v>
      </c>
      <c r="E244" s="22" t="str">
        <f t="shared" si="21"/>
        <v/>
      </c>
      <c r="F244" s="22" t="str">
        <f t="shared" si="22"/>
        <v/>
      </c>
      <c r="G244" s="21"/>
      <c r="H244" s="21"/>
      <c r="I244" s="31">
        <v>242</v>
      </c>
      <c r="J244" s="20">
        <v>6767</v>
      </c>
      <c r="K244" s="20" t="s">
        <v>115</v>
      </c>
      <c r="L244" s="20">
        <v>5</v>
      </c>
      <c r="M244" s="20">
        <v>5</v>
      </c>
      <c r="N244" s="22" t="str">
        <f t="shared" si="25"/>
        <v/>
      </c>
      <c r="O244" s="25" t="str">
        <f t="shared" si="23"/>
        <v>55</v>
      </c>
      <c r="P244" s="45">
        <f t="shared" si="24"/>
        <v>5</v>
      </c>
      <c r="Q244" s="25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</row>
    <row r="245" spans="1:214" s="17" customFormat="1" x14ac:dyDescent="0.3">
      <c r="A245" s="17">
        <v>5802</v>
      </c>
      <c r="B245" s="17" t="s">
        <v>101</v>
      </c>
      <c r="C245" s="17">
        <v>2</v>
      </c>
      <c r="D245" s="17">
        <v>3</v>
      </c>
      <c r="E245" s="23" t="str">
        <f t="shared" si="21"/>
        <v>X</v>
      </c>
      <c r="F245" s="22" t="str">
        <f t="shared" si="22"/>
        <v/>
      </c>
      <c r="G245" s="21"/>
      <c r="H245" s="21"/>
      <c r="I245" s="31">
        <v>243</v>
      </c>
      <c r="J245" s="20">
        <v>6769</v>
      </c>
      <c r="K245" s="20" t="s">
        <v>32</v>
      </c>
      <c r="L245" s="20">
        <v>1</v>
      </c>
      <c r="M245" s="20">
        <v>1</v>
      </c>
      <c r="N245" s="22" t="str">
        <f t="shared" si="25"/>
        <v/>
      </c>
      <c r="O245" s="25" t="str">
        <f t="shared" si="23"/>
        <v>11</v>
      </c>
      <c r="P245" s="45">
        <f t="shared" si="24"/>
        <v>1</v>
      </c>
      <c r="Q245" s="25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</row>
    <row r="246" spans="1:214" x14ac:dyDescent="0.3">
      <c r="A246" s="11">
        <v>6257</v>
      </c>
      <c r="B246" s="11" t="s">
        <v>102</v>
      </c>
      <c r="C246" s="19">
        <v>3</v>
      </c>
      <c r="D246">
        <v>3</v>
      </c>
      <c r="E246" s="22" t="str">
        <f t="shared" si="21"/>
        <v/>
      </c>
      <c r="F246" s="22" t="str">
        <f t="shared" si="22"/>
        <v/>
      </c>
      <c r="G246" s="21"/>
      <c r="H246" s="21"/>
      <c r="I246" s="31">
        <v>244</v>
      </c>
      <c r="J246" s="20">
        <v>6797</v>
      </c>
      <c r="K246" s="20" t="s">
        <v>37</v>
      </c>
      <c r="L246" s="20">
        <v>5</v>
      </c>
      <c r="M246" s="20">
        <v>5</v>
      </c>
      <c r="N246" s="22" t="str">
        <f t="shared" si="25"/>
        <v/>
      </c>
      <c r="O246" s="25" t="str">
        <f t="shared" si="23"/>
        <v>55</v>
      </c>
      <c r="P246" s="45">
        <f t="shared" si="24"/>
        <v>5</v>
      </c>
      <c r="Q246" s="25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</row>
    <row r="247" spans="1:214" x14ac:dyDescent="0.3">
      <c r="A247" s="11">
        <v>6055</v>
      </c>
      <c r="B247" s="11" t="s">
        <v>37</v>
      </c>
      <c r="C247" s="19">
        <v>5</v>
      </c>
      <c r="D247">
        <v>5</v>
      </c>
      <c r="E247" s="22" t="str">
        <f t="shared" si="21"/>
        <v/>
      </c>
      <c r="F247" s="22" t="str">
        <f t="shared" si="22"/>
        <v/>
      </c>
      <c r="G247" s="21"/>
      <c r="H247" s="21"/>
      <c r="I247" s="31">
        <v>245</v>
      </c>
      <c r="J247" s="20">
        <v>6827</v>
      </c>
      <c r="K247" s="20" t="s">
        <v>116</v>
      </c>
      <c r="L247" s="20">
        <v>5</v>
      </c>
      <c r="M247" s="20">
        <v>5</v>
      </c>
      <c r="N247" s="22" t="str">
        <f t="shared" si="25"/>
        <v/>
      </c>
      <c r="O247" s="25" t="str">
        <f t="shared" si="23"/>
        <v>55</v>
      </c>
      <c r="P247" s="45">
        <f t="shared" si="24"/>
        <v>5</v>
      </c>
      <c r="Q247" s="25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</row>
    <row r="248" spans="1:214" x14ac:dyDescent="0.3">
      <c r="A248" s="11">
        <v>6282</v>
      </c>
      <c r="B248" s="11" t="s">
        <v>27</v>
      </c>
      <c r="E248" s="22" t="str">
        <f t="shared" si="21"/>
        <v/>
      </c>
      <c r="F248" s="22" t="str">
        <f t="shared" si="22"/>
        <v>XXX</v>
      </c>
      <c r="G248" s="21"/>
      <c r="H248" s="21"/>
      <c r="I248" s="31">
        <v>246</v>
      </c>
      <c r="J248" s="20">
        <v>6780</v>
      </c>
      <c r="K248" s="20" t="s">
        <v>21</v>
      </c>
      <c r="L248" s="20">
        <v>5</v>
      </c>
      <c r="M248" s="20">
        <v>5</v>
      </c>
      <c r="N248" s="22" t="str">
        <f t="shared" si="25"/>
        <v/>
      </c>
      <c r="O248" s="25" t="str">
        <f t="shared" si="23"/>
        <v>55</v>
      </c>
      <c r="P248" s="45">
        <f t="shared" si="24"/>
        <v>5</v>
      </c>
      <c r="Q248" s="25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</row>
    <row r="249" spans="1:214" x14ac:dyDescent="0.3">
      <c r="A249" s="11">
        <v>6016</v>
      </c>
      <c r="B249" s="11" t="s">
        <v>32</v>
      </c>
      <c r="C249" s="19">
        <v>1</v>
      </c>
      <c r="D249">
        <v>1</v>
      </c>
      <c r="E249" s="22" t="str">
        <f t="shared" si="21"/>
        <v/>
      </c>
      <c r="F249" s="22" t="str">
        <f t="shared" si="22"/>
        <v/>
      </c>
      <c r="G249" s="21"/>
      <c r="H249" s="21"/>
      <c r="I249" s="31">
        <v>247</v>
      </c>
      <c r="J249" s="20">
        <v>6996</v>
      </c>
      <c r="K249" s="20" t="s">
        <v>28</v>
      </c>
      <c r="L249" s="20">
        <v>5</v>
      </c>
      <c r="M249" s="20">
        <v>5</v>
      </c>
      <c r="N249" s="22" t="str">
        <f t="shared" si="25"/>
        <v/>
      </c>
      <c r="O249" s="25" t="str">
        <f t="shared" si="23"/>
        <v>55</v>
      </c>
      <c r="P249" s="45">
        <f t="shared" si="24"/>
        <v>5</v>
      </c>
      <c r="Q249" s="25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</row>
    <row r="250" spans="1:214" x14ac:dyDescent="0.3">
      <c r="A250" s="11">
        <v>6313</v>
      </c>
      <c r="B250" s="11" t="s">
        <v>103</v>
      </c>
      <c r="C250" s="19">
        <v>5</v>
      </c>
      <c r="D250">
        <v>5</v>
      </c>
      <c r="E250" s="22" t="str">
        <f t="shared" si="21"/>
        <v/>
      </c>
      <c r="F250" s="22" t="str">
        <f t="shared" si="22"/>
        <v/>
      </c>
      <c r="G250" s="21"/>
      <c r="H250" s="21"/>
      <c r="I250" s="31">
        <v>248</v>
      </c>
      <c r="J250" s="17">
        <v>6908</v>
      </c>
      <c r="K250" s="17" t="s">
        <v>117</v>
      </c>
      <c r="L250" s="17">
        <v>1</v>
      </c>
      <c r="M250" s="17">
        <v>3</v>
      </c>
      <c r="N250" s="23" t="str">
        <f t="shared" si="25"/>
        <v>X</v>
      </c>
      <c r="O250" s="25" t="str">
        <f t="shared" si="23"/>
        <v>13</v>
      </c>
      <c r="P250" s="45">
        <f t="shared" si="24"/>
        <v>2</v>
      </c>
      <c r="Q250" s="25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</row>
    <row r="251" spans="1:214" x14ac:dyDescent="0.3">
      <c r="A251" s="11">
        <v>6202</v>
      </c>
      <c r="B251" s="11" t="s">
        <v>27</v>
      </c>
      <c r="E251" s="22" t="str">
        <f t="shared" si="21"/>
        <v/>
      </c>
      <c r="F251" s="22" t="str">
        <f t="shared" si="22"/>
        <v>XXX</v>
      </c>
      <c r="G251" s="21"/>
      <c r="H251" s="21"/>
      <c r="I251" s="31">
        <v>249</v>
      </c>
      <c r="J251" s="20">
        <v>7013</v>
      </c>
      <c r="K251" s="20" t="s">
        <v>28</v>
      </c>
      <c r="L251" s="20">
        <v>5</v>
      </c>
      <c r="M251" s="20">
        <v>5</v>
      </c>
      <c r="N251" s="22" t="str">
        <f t="shared" si="25"/>
        <v/>
      </c>
      <c r="O251" s="25" t="str">
        <f t="shared" si="23"/>
        <v>55</v>
      </c>
      <c r="P251" s="45">
        <f t="shared" si="24"/>
        <v>5</v>
      </c>
      <c r="Q251" s="25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</row>
    <row r="252" spans="1:214" x14ac:dyDescent="0.3">
      <c r="A252" s="11">
        <v>6318</v>
      </c>
      <c r="B252" s="11" t="s">
        <v>104</v>
      </c>
      <c r="E252" s="22" t="str">
        <f t="shared" si="21"/>
        <v/>
      </c>
      <c r="F252" s="22" t="str">
        <f t="shared" si="22"/>
        <v>XXX</v>
      </c>
      <c r="G252" s="21"/>
      <c r="H252" s="21"/>
      <c r="I252" s="31">
        <v>250</v>
      </c>
      <c r="J252" s="20">
        <v>7081</v>
      </c>
      <c r="K252" s="20" t="s">
        <v>21</v>
      </c>
      <c r="L252" s="20">
        <v>5</v>
      </c>
      <c r="M252" s="20">
        <v>5</v>
      </c>
      <c r="N252" s="22" t="str">
        <f t="shared" si="25"/>
        <v/>
      </c>
      <c r="O252" s="25" t="str">
        <f t="shared" si="23"/>
        <v>55</v>
      </c>
      <c r="P252" s="45">
        <f t="shared" si="24"/>
        <v>5</v>
      </c>
      <c r="Q252" s="25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</row>
    <row r="253" spans="1:214" x14ac:dyDescent="0.3">
      <c r="A253" s="11">
        <v>6330</v>
      </c>
      <c r="B253" s="11" t="s">
        <v>27</v>
      </c>
      <c r="E253" s="22" t="str">
        <f t="shared" si="21"/>
        <v/>
      </c>
      <c r="F253" s="22" t="str">
        <f t="shared" si="22"/>
        <v>XXX</v>
      </c>
      <c r="G253" s="21"/>
      <c r="H253" s="21"/>
      <c r="I253" s="31">
        <v>251</v>
      </c>
      <c r="J253" s="20">
        <v>7092</v>
      </c>
      <c r="K253" s="20" t="s">
        <v>28</v>
      </c>
      <c r="L253" s="20">
        <v>5</v>
      </c>
      <c r="M253" s="20">
        <v>5</v>
      </c>
      <c r="N253" s="22" t="str">
        <f t="shared" si="25"/>
        <v/>
      </c>
      <c r="O253" s="25" t="str">
        <f t="shared" si="23"/>
        <v>55</v>
      </c>
      <c r="P253" s="45">
        <f t="shared" si="24"/>
        <v>5</v>
      </c>
      <c r="Q253" s="25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</row>
    <row r="254" spans="1:214" x14ac:dyDescent="0.3">
      <c r="A254" s="11">
        <v>6333</v>
      </c>
      <c r="B254" s="11" t="s">
        <v>37</v>
      </c>
      <c r="C254" s="19">
        <v>5</v>
      </c>
      <c r="D254">
        <v>5</v>
      </c>
      <c r="E254" s="22" t="str">
        <f t="shared" si="21"/>
        <v/>
      </c>
      <c r="F254" s="22" t="str">
        <f t="shared" si="22"/>
        <v/>
      </c>
      <c r="G254" s="21"/>
      <c r="H254" s="21"/>
      <c r="I254" s="31">
        <v>252</v>
      </c>
      <c r="J254" s="20">
        <v>7111</v>
      </c>
      <c r="K254" s="20" t="s">
        <v>118</v>
      </c>
      <c r="L254" s="20">
        <v>3</v>
      </c>
      <c r="M254" s="20">
        <v>3</v>
      </c>
      <c r="N254" s="22" t="str">
        <f t="shared" si="25"/>
        <v/>
      </c>
      <c r="O254" s="25" t="str">
        <f t="shared" si="23"/>
        <v>33</v>
      </c>
      <c r="P254" s="45">
        <f t="shared" si="24"/>
        <v>3</v>
      </c>
      <c r="Q254" s="25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</row>
    <row r="255" spans="1:214" x14ac:dyDescent="0.3">
      <c r="A255" s="11">
        <v>3518</v>
      </c>
      <c r="B255" s="11" t="s">
        <v>21</v>
      </c>
      <c r="C255" s="19">
        <v>5</v>
      </c>
      <c r="D255">
        <v>5</v>
      </c>
      <c r="E255" s="22" t="str">
        <f t="shared" si="21"/>
        <v/>
      </c>
      <c r="F255" s="22" t="str">
        <f t="shared" si="22"/>
        <v/>
      </c>
      <c r="G255" s="21"/>
      <c r="H255" s="21"/>
      <c r="I255" s="31">
        <v>253</v>
      </c>
      <c r="J255" s="20">
        <v>7123</v>
      </c>
      <c r="K255" s="20" t="s">
        <v>21</v>
      </c>
      <c r="L255" s="20">
        <v>5</v>
      </c>
      <c r="M255" s="20">
        <v>5</v>
      </c>
      <c r="N255" s="22" t="str">
        <f t="shared" si="25"/>
        <v/>
      </c>
      <c r="O255" s="25" t="str">
        <f t="shared" si="23"/>
        <v>55</v>
      </c>
      <c r="P255" s="45">
        <f t="shared" si="24"/>
        <v>5</v>
      </c>
      <c r="Q255" s="25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</row>
    <row r="256" spans="1:214" s="17" customFormat="1" x14ac:dyDescent="0.3">
      <c r="A256" s="17">
        <v>6342</v>
      </c>
      <c r="B256" s="17" t="s">
        <v>105</v>
      </c>
      <c r="C256" s="17">
        <v>3</v>
      </c>
      <c r="D256" s="17">
        <v>2</v>
      </c>
      <c r="E256" s="23" t="str">
        <f t="shared" si="21"/>
        <v>X</v>
      </c>
      <c r="F256" s="22" t="str">
        <f t="shared" si="22"/>
        <v/>
      </c>
      <c r="G256" s="21"/>
      <c r="H256" s="21"/>
      <c r="I256" s="31">
        <v>254</v>
      </c>
      <c r="J256" s="20">
        <v>6750</v>
      </c>
      <c r="K256" s="20" t="s">
        <v>119</v>
      </c>
      <c r="L256" s="20">
        <v>5</v>
      </c>
      <c r="M256" s="20">
        <v>5</v>
      </c>
      <c r="N256" s="22" t="str">
        <f t="shared" si="25"/>
        <v/>
      </c>
      <c r="O256" s="25" t="str">
        <f t="shared" si="23"/>
        <v>55</v>
      </c>
      <c r="P256" s="45">
        <f t="shared" si="24"/>
        <v>5</v>
      </c>
      <c r="Q256" s="25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</row>
    <row r="257" spans="1:214" x14ac:dyDescent="0.3">
      <c r="A257" s="11">
        <v>6389</v>
      </c>
      <c r="B257" s="11" t="s">
        <v>106</v>
      </c>
      <c r="C257" s="19">
        <v>4</v>
      </c>
      <c r="D257">
        <v>4</v>
      </c>
      <c r="E257" s="22" t="str">
        <f t="shared" si="21"/>
        <v/>
      </c>
      <c r="F257" s="22" t="str">
        <f t="shared" si="22"/>
        <v/>
      </c>
      <c r="G257" s="21"/>
      <c r="H257" s="21"/>
      <c r="I257" s="31">
        <v>255</v>
      </c>
      <c r="J257" s="20">
        <v>7256</v>
      </c>
      <c r="K257" s="20" t="s">
        <v>28</v>
      </c>
      <c r="L257" s="20">
        <v>5</v>
      </c>
      <c r="M257" s="20">
        <v>5</v>
      </c>
      <c r="N257" s="22" t="str">
        <f t="shared" ref="N257:N307" si="26">IF(L257=M257,"","X")</f>
        <v/>
      </c>
      <c r="O257" s="25" t="str">
        <f t="shared" si="23"/>
        <v>55</v>
      </c>
      <c r="P257" s="45">
        <f t="shared" si="24"/>
        <v>5</v>
      </c>
      <c r="Q257" s="25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</row>
    <row r="258" spans="1:214" x14ac:dyDescent="0.3">
      <c r="A258" s="11">
        <v>6397</v>
      </c>
      <c r="B258" s="11" t="s">
        <v>107</v>
      </c>
      <c r="C258" s="19">
        <v>3</v>
      </c>
      <c r="D258">
        <v>3</v>
      </c>
      <c r="E258" s="22" t="str">
        <f t="shared" si="21"/>
        <v/>
      </c>
      <c r="F258" s="22" t="str">
        <f t="shared" si="22"/>
        <v/>
      </c>
      <c r="G258" s="21"/>
      <c r="H258" s="21"/>
      <c r="I258" s="31">
        <v>256</v>
      </c>
      <c r="J258" s="20">
        <v>5461</v>
      </c>
      <c r="K258" s="20" t="s">
        <v>63</v>
      </c>
      <c r="L258" s="20">
        <v>4</v>
      </c>
      <c r="M258" s="20">
        <v>4</v>
      </c>
      <c r="N258" s="22" t="str">
        <f t="shared" si="26"/>
        <v/>
      </c>
      <c r="O258" s="25" t="str">
        <f t="shared" si="23"/>
        <v>44</v>
      </c>
      <c r="P258" s="45">
        <f t="shared" si="24"/>
        <v>4</v>
      </c>
      <c r="Q258" s="25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</row>
    <row r="259" spans="1:214" s="17" customFormat="1" x14ac:dyDescent="0.3">
      <c r="A259" s="17">
        <v>6401</v>
      </c>
      <c r="B259" s="17" t="s">
        <v>31</v>
      </c>
      <c r="C259" s="17">
        <v>3</v>
      </c>
      <c r="D259" s="17">
        <v>2</v>
      </c>
      <c r="E259" s="23" t="str">
        <f t="shared" si="21"/>
        <v>X</v>
      </c>
      <c r="F259" s="22" t="str">
        <f t="shared" si="22"/>
        <v/>
      </c>
      <c r="G259" s="21"/>
      <c r="H259" s="21"/>
      <c r="I259" s="31">
        <v>257</v>
      </c>
      <c r="J259" s="20">
        <v>7277</v>
      </c>
      <c r="K259" s="20" t="s">
        <v>28</v>
      </c>
      <c r="L259" s="20">
        <v>5</v>
      </c>
      <c r="M259" s="20">
        <v>5</v>
      </c>
      <c r="N259" s="22" t="str">
        <f t="shared" si="26"/>
        <v/>
      </c>
      <c r="O259" s="25" t="str">
        <f t="shared" si="23"/>
        <v>55</v>
      </c>
      <c r="P259" s="45">
        <f t="shared" si="24"/>
        <v>5</v>
      </c>
      <c r="Q259" s="25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</row>
    <row r="260" spans="1:214" s="17" customFormat="1" x14ac:dyDescent="0.3">
      <c r="A260" s="17">
        <v>6398</v>
      </c>
      <c r="B260" s="17" t="s">
        <v>41</v>
      </c>
      <c r="C260" s="17">
        <v>3</v>
      </c>
      <c r="D260" s="17">
        <v>2</v>
      </c>
      <c r="E260" s="23" t="str">
        <f t="shared" ref="E260:E323" si="27">IF(C260=D260,"","X")</f>
        <v>X</v>
      </c>
      <c r="F260" s="22" t="str">
        <f t="shared" ref="F260:F323" si="28">IF(D260="","XXX","")</f>
        <v/>
      </c>
      <c r="G260" s="21"/>
      <c r="H260" s="21"/>
      <c r="I260" s="31">
        <v>258</v>
      </c>
      <c r="J260" s="17">
        <v>7304</v>
      </c>
      <c r="K260" s="17" t="s">
        <v>120</v>
      </c>
      <c r="L260" s="17">
        <v>3</v>
      </c>
      <c r="M260" s="17">
        <v>2</v>
      </c>
      <c r="N260" s="23" t="str">
        <f t="shared" si="26"/>
        <v>X</v>
      </c>
      <c r="O260" s="25" t="str">
        <f t="shared" si="23"/>
        <v>32</v>
      </c>
      <c r="P260" s="45">
        <f t="shared" si="24"/>
        <v>2.5</v>
      </c>
      <c r="Q260" s="25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</row>
    <row r="261" spans="1:214" x14ac:dyDescent="0.3">
      <c r="A261" s="11">
        <v>4575</v>
      </c>
      <c r="B261" s="11" t="s">
        <v>21</v>
      </c>
      <c r="C261" s="19">
        <v>5</v>
      </c>
      <c r="D261">
        <v>5</v>
      </c>
      <c r="E261" s="22" t="str">
        <f t="shared" si="27"/>
        <v/>
      </c>
      <c r="F261" s="22" t="str">
        <f t="shared" si="28"/>
        <v/>
      </c>
      <c r="G261" s="21"/>
      <c r="H261" s="21"/>
      <c r="I261" s="31">
        <v>259</v>
      </c>
      <c r="J261" s="20">
        <v>7309</v>
      </c>
      <c r="K261" s="20" t="s">
        <v>21</v>
      </c>
      <c r="L261" s="20">
        <v>5</v>
      </c>
      <c r="M261" s="20">
        <v>5</v>
      </c>
      <c r="N261" s="22" t="str">
        <f t="shared" si="26"/>
        <v/>
      </c>
      <c r="O261" s="25" t="str">
        <f t="shared" si="23"/>
        <v>55</v>
      </c>
      <c r="P261" s="45">
        <f t="shared" si="24"/>
        <v>5</v>
      </c>
      <c r="Q261" s="25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</row>
    <row r="262" spans="1:214" x14ac:dyDescent="0.3">
      <c r="A262" s="11">
        <v>6427</v>
      </c>
      <c r="B262" s="11" t="s">
        <v>108</v>
      </c>
      <c r="C262" s="19">
        <v>4</v>
      </c>
      <c r="D262">
        <v>4</v>
      </c>
      <c r="E262" s="22" t="str">
        <f t="shared" si="27"/>
        <v/>
      </c>
      <c r="F262" s="22" t="str">
        <f t="shared" si="28"/>
        <v/>
      </c>
      <c r="G262" s="21"/>
      <c r="H262" s="21"/>
      <c r="I262" s="31">
        <v>260</v>
      </c>
      <c r="J262" s="20">
        <v>7302</v>
      </c>
      <c r="K262" s="20" t="s">
        <v>121</v>
      </c>
      <c r="L262" s="20">
        <v>5</v>
      </c>
      <c r="M262" s="20">
        <v>5</v>
      </c>
      <c r="N262" s="22" t="str">
        <f t="shared" si="26"/>
        <v/>
      </c>
      <c r="O262" s="25" t="str">
        <f t="shared" ref="O262:O325" si="29">_xlfn.CONCAT(L262,M262)</f>
        <v>55</v>
      </c>
      <c r="P262" s="45">
        <f t="shared" ref="P262:P320" si="30">IF(N262="X",AVERAGE(L262,M262),M262)</f>
        <v>5</v>
      </c>
      <c r="Q262" s="25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</row>
    <row r="263" spans="1:214" x14ac:dyDescent="0.3">
      <c r="A263" s="11">
        <v>6447</v>
      </c>
      <c r="B263" s="11" t="s">
        <v>27</v>
      </c>
      <c r="E263" s="22" t="str">
        <f t="shared" si="27"/>
        <v/>
      </c>
      <c r="F263" s="22" t="str">
        <f t="shared" si="28"/>
        <v>XXX</v>
      </c>
      <c r="G263" s="21"/>
      <c r="H263" s="21"/>
      <c r="I263" s="31">
        <v>261</v>
      </c>
      <c r="J263" s="20">
        <v>7326</v>
      </c>
      <c r="K263" s="20" t="s">
        <v>21</v>
      </c>
      <c r="L263" s="20">
        <v>5</v>
      </c>
      <c r="M263" s="20">
        <v>5</v>
      </c>
      <c r="N263" s="22" t="str">
        <f t="shared" si="26"/>
        <v/>
      </c>
      <c r="O263" s="25" t="str">
        <f t="shared" si="29"/>
        <v>55</v>
      </c>
      <c r="P263" s="45">
        <f t="shared" si="30"/>
        <v>5</v>
      </c>
      <c r="Q263" s="25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</row>
    <row r="264" spans="1:214" x14ac:dyDescent="0.3">
      <c r="A264" s="11">
        <v>6467</v>
      </c>
      <c r="B264" s="11" t="s">
        <v>27</v>
      </c>
      <c r="E264" s="22" t="str">
        <f t="shared" si="27"/>
        <v/>
      </c>
      <c r="F264" s="22" t="str">
        <f t="shared" si="28"/>
        <v>XXX</v>
      </c>
      <c r="G264" s="21"/>
      <c r="H264" s="21"/>
      <c r="I264" s="31">
        <v>262</v>
      </c>
      <c r="J264" s="20">
        <v>7327</v>
      </c>
      <c r="K264" s="20" t="s">
        <v>21</v>
      </c>
      <c r="L264" s="20">
        <v>5</v>
      </c>
      <c r="M264" s="20">
        <v>5</v>
      </c>
      <c r="N264" s="22" t="str">
        <f t="shared" si="26"/>
        <v/>
      </c>
      <c r="O264" s="25" t="str">
        <f t="shared" si="29"/>
        <v>55</v>
      </c>
      <c r="P264" s="45">
        <f t="shared" si="30"/>
        <v>5</v>
      </c>
      <c r="Q264" s="25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</row>
    <row r="265" spans="1:214" x14ac:dyDescent="0.3">
      <c r="A265" s="11">
        <v>6476</v>
      </c>
      <c r="B265" s="11" t="s">
        <v>27</v>
      </c>
      <c r="E265" s="22" t="str">
        <f t="shared" si="27"/>
        <v/>
      </c>
      <c r="F265" s="22" t="str">
        <f t="shared" si="28"/>
        <v>XXX</v>
      </c>
      <c r="G265" s="21"/>
      <c r="H265" s="21"/>
      <c r="I265" s="31">
        <v>263</v>
      </c>
      <c r="J265" s="20">
        <v>7333</v>
      </c>
      <c r="K265" s="20" t="s">
        <v>28</v>
      </c>
      <c r="L265" s="20">
        <v>5</v>
      </c>
      <c r="M265" s="20">
        <v>5</v>
      </c>
      <c r="N265" s="22" t="str">
        <f t="shared" si="26"/>
        <v/>
      </c>
      <c r="O265" s="25" t="str">
        <f t="shared" si="29"/>
        <v>55</v>
      </c>
      <c r="P265" s="45">
        <f t="shared" si="30"/>
        <v>5</v>
      </c>
      <c r="Q265" s="25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</row>
    <row r="266" spans="1:214" x14ac:dyDescent="0.3">
      <c r="A266" s="11">
        <v>6451</v>
      </c>
      <c r="B266" s="11" t="s">
        <v>21</v>
      </c>
      <c r="C266" s="19">
        <v>5</v>
      </c>
      <c r="D266">
        <v>5</v>
      </c>
      <c r="E266" s="22" t="str">
        <f t="shared" si="27"/>
        <v/>
      </c>
      <c r="F266" s="22" t="str">
        <f t="shared" si="28"/>
        <v/>
      </c>
      <c r="G266" s="21"/>
      <c r="H266" s="21"/>
      <c r="I266" s="31">
        <v>264</v>
      </c>
      <c r="J266" s="20">
        <v>7358</v>
      </c>
      <c r="K266" s="20" t="s">
        <v>21</v>
      </c>
      <c r="L266" s="20">
        <v>5</v>
      </c>
      <c r="M266" s="20">
        <v>5</v>
      </c>
      <c r="N266" s="22" t="str">
        <f t="shared" si="26"/>
        <v/>
      </c>
      <c r="O266" s="25" t="str">
        <f t="shared" si="29"/>
        <v>55</v>
      </c>
      <c r="P266" s="45">
        <f t="shared" si="30"/>
        <v>5</v>
      </c>
      <c r="Q266" s="25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</row>
    <row r="267" spans="1:214" x14ac:dyDescent="0.3">
      <c r="A267" s="11">
        <v>6485</v>
      </c>
      <c r="B267" s="11" t="s">
        <v>32</v>
      </c>
      <c r="C267" s="19">
        <v>1</v>
      </c>
      <c r="D267">
        <v>1</v>
      </c>
      <c r="E267" s="22" t="str">
        <f t="shared" si="27"/>
        <v/>
      </c>
      <c r="F267" s="22" t="str">
        <f t="shared" si="28"/>
        <v/>
      </c>
      <c r="G267" s="21"/>
      <c r="H267" s="21"/>
      <c r="I267" s="31">
        <v>265</v>
      </c>
      <c r="J267" s="20">
        <v>7361</v>
      </c>
      <c r="K267" s="20" t="s">
        <v>122</v>
      </c>
      <c r="L267" s="20">
        <v>5</v>
      </c>
      <c r="M267" s="20">
        <v>5</v>
      </c>
      <c r="N267" s="22" t="str">
        <f t="shared" si="26"/>
        <v/>
      </c>
      <c r="O267" s="25" t="str">
        <f t="shared" si="29"/>
        <v>55</v>
      </c>
      <c r="P267" s="45">
        <f t="shared" si="30"/>
        <v>5</v>
      </c>
      <c r="Q267" s="25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</row>
    <row r="268" spans="1:214" x14ac:dyDescent="0.3">
      <c r="A268" s="11">
        <v>6500</v>
      </c>
      <c r="B268" s="11" t="s">
        <v>27</v>
      </c>
      <c r="E268" s="22" t="str">
        <f t="shared" si="27"/>
        <v/>
      </c>
      <c r="F268" s="22" t="str">
        <f t="shared" si="28"/>
        <v>XXX</v>
      </c>
      <c r="G268" s="21"/>
      <c r="H268" s="21"/>
      <c r="I268" s="31">
        <v>266</v>
      </c>
      <c r="J268" s="20">
        <v>6723</v>
      </c>
      <c r="K268" s="20" t="s">
        <v>123</v>
      </c>
      <c r="L268" s="20">
        <v>3</v>
      </c>
      <c r="M268" s="20">
        <v>3</v>
      </c>
      <c r="N268" s="22" t="str">
        <f t="shared" si="26"/>
        <v/>
      </c>
      <c r="O268" s="25" t="str">
        <f t="shared" si="29"/>
        <v>33</v>
      </c>
      <c r="P268" s="45">
        <f t="shared" si="30"/>
        <v>3</v>
      </c>
      <c r="Q268" s="25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</row>
    <row r="269" spans="1:214" x14ac:dyDescent="0.3">
      <c r="A269" s="11">
        <v>6503</v>
      </c>
      <c r="B269" s="11" t="s">
        <v>27</v>
      </c>
      <c r="E269" s="22" t="str">
        <f t="shared" si="27"/>
        <v/>
      </c>
      <c r="F269" s="22" t="str">
        <f t="shared" si="28"/>
        <v>XXX</v>
      </c>
      <c r="G269" s="21"/>
      <c r="H269" s="21"/>
      <c r="I269" s="31">
        <v>267</v>
      </c>
      <c r="J269" s="20">
        <v>7391</v>
      </c>
      <c r="K269" s="20" t="s">
        <v>33</v>
      </c>
      <c r="L269" s="20">
        <v>1</v>
      </c>
      <c r="M269" s="20">
        <v>1</v>
      </c>
      <c r="N269" s="22" t="str">
        <f t="shared" si="26"/>
        <v/>
      </c>
      <c r="O269" s="25" t="str">
        <f t="shared" si="29"/>
        <v>11</v>
      </c>
      <c r="P269" s="45">
        <f t="shared" si="30"/>
        <v>1</v>
      </c>
      <c r="Q269" s="25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</row>
    <row r="270" spans="1:214" x14ac:dyDescent="0.3">
      <c r="A270" s="11">
        <v>6514</v>
      </c>
      <c r="B270" s="11" t="s">
        <v>21</v>
      </c>
      <c r="C270" s="19">
        <v>5</v>
      </c>
      <c r="D270">
        <v>5</v>
      </c>
      <c r="E270" s="22" t="str">
        <f t="shared" si="27"/>
        <v/>
      </c>
      <c r="F270" s="22" t="str">
        <f t="shared" si="28"/>
        <v/>
      </c>
      <c r="G270" s="21"/>
      <c r="H270" s="21"/>
      <c r="I270" s="31">
        <v>268</v>
      </c>
      <c r="J270" s="20">
        <v>3171</v>
      </c>
      <c r="K270" s="20" t="s">
        <v>28</v>
      </c>
      <c r="L270" s="20">
        <v>5</v>
      </c>
      <c r="M270" s="20">
        <v>5</v>
      </c>
      <c r="N270" s="22" t="str">
        <f t="shared" si="26"/>
        <v/>
      </c>
      <c r="O270" s="25" t="str">
        <f t="shared" si="29"/>
        <v>55</v>
      </c>
      <c r="P270" s="45">
        <f t="shared" si="30"/>
        <v>5</v>
      </c>
      <c r="Q270" s="25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</row>
    <row r="271" spans="1:214" x14ac:dyDescent="0.3">
      <c r="A271" s="11">
        <v>6539</v>
      </c>
      <c r="B271" s="11" t="s">
        <v>28</v>
      </c>
      <c r="C271" s="19">
        <v>5</v>
      </c>
      <c r="D271">
        <v>5</v>
      </c>
      <c r="E271" s="22" t="str">
        <f t="shared" si="27"/>
        <v/>
      </c>
      <c r="F271" s="22" t="str">
        <f t="shared" si="28"/>
        <v/>
      </c>
      <c r="G271" s="21"/>
      <c r="H271" s="21"/>
      <c r="I271" s="31">
        <v>269</v>
      </c>
      <c r="J271" s="20">
        <v>7437</v>
      </c>
      <c r="K271" s="20" t="s">
        <v>37</v>
      </c>
      <c r="L271" s="20">
        <v>5</v>
      </c>
      <c r="M271" s="20">
        <v>5</v>
      </c>
      <c r="N271" s="22" t="str">
        <f t="shared" si="26"/>
        <v/>
      </c>
      <c r="O271" s="25" t="str">
        <f t="shared" si="29"/>
        <v>55</v>
      </c>
      <c r="P271" s="45">
        <f t="shared" si="30"/>
        <v>5</v>
      </c>
      <c r="Q271" s="25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</row>
    <row r="272" spans="1:214" x14ac:dyDescent="0.3">
      <c r="A272" s="11">
        <v>6555</v>
      </c>
      <c r="B272" s="11" t="s">
        <v>27</v>
      </c>
      <c r="E272" s="22" t="str">
        <f t="shared" si="27"/>
        <v/>
      </c>
      <c r="F272" s="22" t="str">
        <f t="shared" si="28"/>
        <v>XXX</v>
      </c>
      <c r="G272" s="21"/>
      <c r="H272" s="21"/>
      <c r="I272" s="31">
        <v>270</v>
      </c>
      <c r="J272" s="20">
        <v>7448</v>
      </c>
      <c r="K272" s="20" t="s">
        <v>28</v>
      </c>
      <c r="L272" s="20">
        <v>5</v>
      </c>
      <c r="M272" s="20">
        <v>5</v>
      </c>
      <c r="N272" s="22" t="str">
        <f t="shared" si="26"/>
        <v/>
      </c>
      <c r="O272" s="25" t="str">
        <f t="shared" si="29"/>
        <v>55</v>
      </c>
      <c r="P272" s="45">
        <f t="shared" si="30"/>
        <v>5</v>
      </c>
      <c r="Q272" s="25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</row>
    <row r="273" spans="1:214" x14ac:dyDescent="0.3">
      <c r="A273" s="11">
        <v>6574</v>
      </c>
      <c r="B273" s="11" t="s">
        <v>27</v>
      </c>
      <c r="E273" s="22" t="str">
        <f t="shared" si="27"/>
        <v/>
      </c>
      <c r="F273" s="22" t="str">
        <f t="shared" si="28"/>
        <v>XXX</v>
      </c>
      <c r="G273" s="21"/>
      <c r="H273" s="21"/>
      <c r="I273" s="31">
        <v>271</v>
      </c>
      <c r="J273" s="20">
        <v>7458</v>
      </c>
      <c r="K273" s="20" t="s">
        <v>124</v>
      </c>
      <c r="L273" s="20">
        <v>4</v>
      </c>
      <c r="M273" s="20">
        <v>4</v>
      </c>
      <c r="N273" s="22" t="str">
        <f t="shared" si="26"/>
        <v/>
      </c>
      <c r="O273" s="25" t="str">
        <f t="shared" si="29"/>
        <v>44</v>
      </c>
      <c r="P273" s="45">
        <f t="shared" si="30"/>
        <v>4</v>
      </c>
      <c r="Q273" s="25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</row>
    <row r="274" spans="1:214" x14ac:dyDescent="0.3">
      <c r="A274" s="11">
        <v>6580</v>
      </c>
      <c r="B274" s="11" t="s">
        <v>109</v>
      </c>
      <c r="C274" s="19">
        <v>4</v>
      </c>
      <c r="D274">
        <v>4</v>
      </c>
      <c r="E274" s="22" t="str">
        <f t="shared" si="27"/>
        <v/>
      </c>
      <c r="F274" s="22" t="str">
        <f t="shared" si="28"/>
        <v/>
      </c>
      <c r="G274" s="21"/>
      <c r="H274" s="21"/>
      <c r="I274" s="31">
        <v>272</v>
      </c>
      <c r="J274" s="20">
        <v>7472</v>
      </c>
      <c r="K274" s="20" t="s">
        <v>125</v>
      </c>
      <c r="L274" s="20">
        <v>5</v>
      </c>
      <c r="M274" s="20">
        <v>5</v>
      </c>
      <c r="N274" s="22" t="str">
        <f t="shared" si="26"/>
        <v/>
      </c>
      <c r="O274" s="25" t="str">
        <f t="shared" si="29"/>
        <v>55</v>
      </c>
      <c r="P274" s="45">
        <f t="shared" si="30"/>
        <v>5</v>
      </c>
      <c r="Q274" s="25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</row>
    <row r="275" spans="1:214" x14ac:dyDescent="0.3">
      <c r="A275" s="11">
        <v>6583</v>
      </c>
      <c r="B275" s="11" t="s">
        <v>27</v>
      </c>
      <c r="E275" s="22" t="str">
        <f t="shared" si="27"/>
        <v/>
      </c>
      <c r="F275" s="22" t="str">
        <f t="shared" si="28"/>
        <v>XXX</v>
      </c>
      <c r="G275" s="21"/>
      <c r="H275" s="21"/>
      <c r="I275" s="31">
        <v>273</v>
      </c>
      <c r="J275" s="20">
        <v>7496</v>
      </c>
      <c r="K275" s="20" t="s">
        <v>37</v>
      </c>
      <c r="L275" s="20">
        <v>5</v>
      </c>
      <c r="M275" s="20">
        <v>5</v>
      </c>
      <c r="N275" s="22" t="str">
        <f t="shared" si="26"/>
        <v/>
      </c>
      <c r="O275" s="25" t="str">
        <f t="shared" si="29"/>
        <v>55</v>
      </c>
      <c r="P275" s="45">
        <f t="shared" si="30"/>
        <v>5</v>
      </c>
      <c r="Q275" s="25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</row>
    <row r="276" spans="1:214" x14ac:dyDescent="0.3">
      <c r="A276" s="11">
        <v>6591</v>
      </c>
      <c r="B276" s="11" t="s">
        <v>27</v>
      </c>
      <c r="E276" s="22" t="str">
        <f t="shared" si="27"/>
        <v/>
      </c>
      <c r="F276" s="22" t="str">
        <f t="shared" si="28"/>
        <v>XXX</v>
      </c>
      <c r="G276" s="21"/>
      <c r="H276" s="21"/>
      <c r="I276" s="31">
        <v>274</v>
      </c>
      <c r="J276" s="20">
        <v>7506</v>
      </c>
      <c r="K276" s="20" t="s">
        <v>126</v>
      </c>
      <c r="L276" s="20">
        <v>1</v>
      </c>
      <c r="M276" s="20">
        <v>1</v>
      </c>
      <c r="N276" s="22" t="str">
        <f t="shared" si="26"/>
        <v/>
      </c>
      <c r="O276" s="25" t="str">
        <f t="shared" si="29"/>
        <v>11</v>
      </c>
      <c r="P276" s="45">
        <f t="shared" si="30"/>
        <v>1</v>
      </c>
      <c r="Q276" s="25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</row>
    <row r="277" spans="1:214" x14ac:dyDescent="0.3">
      <c r="A277" s="11">
        <v>6592</v>
      </c>
      <c r="B277" s="11" t="s">
        <v>37</v>
      </c>
      <c r="C277" s="19">
        <v>5</v>
      </c>
      <c r="D277">
        <v>5</v>
      </c>
      <c r="E277" s="22" t="str">
        <f t="shared" si="27"/>
        <v/>
      </c>
      <c r="F277" s="22" t="str">
        <f t="shared" si="28"/>
        <v/>
      </c>
      <c r="G277" s="21"/>
      <c r="H277" s="21"/>
      <c r="I277" s="31">
        <v>275</v>
      </c>
      <c r="J277" s="20">
        <v>7510</v>
      </c>
      <c r="K277" s="20" t="s">
        <v>28</v>
      </c>
      <c r="L277" s="20">
        <v>5</v>
      </c>
      <c r="M277" s="20">
        <v>5</v>
      </c>
      <c r="N277" s="22" t="str">
        <f t="shared" si="26"/>
        <v/>
      </c>
      <c r="O277" s="25" t="str">
        <f t="shared" si="29"/>
        <v>55</v>
      </c>
      <c r="P277" s="45">
        <f t="shared" si="30"/>
        <v>5</v>
      </c>
      <c r="Q277" s="25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</row>
    <row r="278" spans="1:214" x14ac:dyDescent="0.3">
      <c r="A278" s="11">
        <v>6593</v>
      </c>
      <c r="B278" s="11" t="s">
        <v>110</v>
      </c>
      <c r="C278" s="19">
        <v>3</v>
      </c>
      <c r="D278">
        <v>3</v>
      </c>
      <c r="E278" s="22" t="str">
        <f t="shared" si="27"/>
        <v/>
      </c>
      <c r="F278" s="22" t="str">
        <f t="shared" si="28"/>
        <v/>
      </c>
      <c r="G278" s="21"/>
      <c r="H278" s="21"/>
      <c r="I278" s="31">
        <v>276</v>
      </c>
      <c r="J278" s="20">
        <v>5037</v>
      </c>
      <c r="K278" s="20" t="s">
        <v>37</v>
      </c>
      <c r="L278" s="20">
        <v>5</v>
      </c>
      <c r="M278" s="20">
        <v>5</v>
      </c>
      <c r="N278" s="22" t="str">
        <f t="shared" si="26"/>
        <v/>
      </c>
      <c r="O278" s="25" t="str">
        <f t="shared" si="29"/>
        <v>55</v>
      </c>
      <c r="P278" s="45">
        <f t="shared" si="30"/>
        <v>5</v>
      </c>
      <c r="Q278" s="25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</row>
    <row r="279" spans="1:214" x14ac:dyDescent="0.3">
      <c r="A279" s="11">
        <v>6599</v>
      </c>
      <c r="B279" s="11" t="s">
        <v>28</v>
      </c>
      <c r="C279" s="19">
        <v>5</v>
      </c>
      <c r="D279">
        <v>5</v>
      </c>
      <c r="E279" s="22" t="str">
        <f t="shared" si="27"/>
        <v/>
      </c>
      <c r="F279" s="22" t="str">
        <f t="shared" si="28"/>
        <v/>
      </c>
      <c r="G279" s="21"/>
      <c r="H279" s="21"/>
      <c r="I279" s="31">
        <v>277</v>
      </c>
      <c r="J279" s="20">
        <v>7555</v>
      </c>
      <c r="K279" s="20" t="s">
        <v>28</v>
      </c>
      <c r="L279" s="20">
        <v>5</v>
      </c>
      <c r="M279" s="20">
        <v>5</v>
      </c>
      <c r="N279" s="22" t="str">
        <f t="shared" si="26"/>
        <v/>
      </c>
      <c r="O279" s="25" t="str">
        <f t="shared" si="29"/>
        <v>55</v>
      </c>
      <c r="P279" s="45">
        <f t="shared" si="30"/>
        <v>5</v>
      </c>
      <c r="Q279" s="25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</row>
    <row r="280" spans="1:214" x14ac:dyDescent="0.3">
      <c r="A280" s="11">
        <v>6601</v>
      </c>
      <c r="B280" s="11" t="s">
        <v>111</v>
      </c>
      <c r="C280" s="19">
        <v>5</v>
      </c>
      <c r="D280">
        <v>5</v>
      </c>
      <c r="E280" s="22" t="str">
        <f t="shared" si="27"/>
        <v/>
      </c>
      <c r="F280" s="22" t="str">
        <f t="shared" si="28"/>
        <v/>
      </c>
      <c r="G280" s="21"/>
      <c r="H280" s="21"/>
      <c r="I280" s="31">
        <v>278</v>
      </c>
      <c r="J280" s="20">
        <v>7565</v>
      </c>
      <c r="K280" s="20" t="s">
        <v>21</v>
      </c>
      <c r="L280" s="20">
        <v>5</v>
      </c>
      <c r="M280" s="20">
        <v>5</v>
      </c>
      <c r="N280" s="22" t="str">
        <f t="shared" si="26"/>
        <v/>
      </c>
      <c r="O280" s="25" t="str">
        <f t="shared" si="29"/>
        <v>55</v>
      </c>
      <c r="P280" s="45">
        <f t="shared" si="30"/>
        <v>5</v>
      </c>
      <c r="Q280" s="25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</row>
    <row r="281" spans="1:214" x14ac:dyDescent="0.3">
      <c r="A281" s="11">
        <v>6617</v>
      </c>
      <c r="B281" s="11" t="s">
        <v>33</v>
      </c>
      <c r="C281" s="19">
        <v>1</v>
      </c>
      <c r="D281">
        <v>1</v>
      </c>
      <c r="E281" s="22" t="str">
        <f t="shared" si="27"/>
        <v/>
      </c>
      <c r="F281" s="22" t="str">
        <f t="shared" si="28"/>
        <v/>
      </c>
      <c r="G281" s="21"/>
      <c r="H281" s="21"/>
      <c r="I281" s="31">
        <v>279</v>
      </c>
      <c r="J281" s="20">
        <v>7568</v>
      </c>
      <c r="K281" s="20" t="s">
        <v>32</v>
      </c>
      <c r="L281" s="20">
        <v>1</v>
      </c>
      <c r="M281" s="20">
        <v>1</v>
      </c>
      <c r="N281" s="22" t="str">
        <f t="shared" si="26"/>
        <v/>
      </c>
      <c r="O281" s="25" t="str">
        <f t="shared" si="29"/>
        <v>11</v>
      </c>
      <c r="P281" s="45">
        <f t="shared" si="30"/>
        <v>1</v>
      </c>
      <c r="Q281" s="25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</row>
    <row r="282" spans="1:214" x14ac:dyDescent="0.3">
      <c r="A282" s="11">
        <v>6618</v>
      </c>
      <c r="B282" s="11" t="s">
        <v>21</v>
      </c>
      <c r="C282" s="19">
        <v>5</v>
      </c>
      <c r="D282">
        <v>5</v>
      </c>
      <c r="E282" s="22" t="str">
        <f t="shared" si="27"/>
        <v/>
      </c>
      <c r="F282" s="22" t="str">
        <f t="shared" si="28"/>
        <v/>
      </c>
      <c r="G282" s="21"/>
      <c r="H282" s="21"/>
      <c r="I282" s="31">
        <v>280</v>
      </c>
      <c r="J282" s="20">
        <v>7569</v>
      </c>
      <c r="K282" s="20" t="s">
        <v>21</v>
      </c>
      <c r="L282" s="20">
        <v>5</v>
      </c>
      <c r="M282" s="20">
        <v>5</v>
      </c>
      <c r="N282" s="22" t="str">
        <f t="shared" si="26"/>
        <v/>
      </c>
      <c r="O282" s="25" t="str">
        <f t="shared" si="29"/>
        <v>55</v>
      </c>
      <c r="P282" s="45">
        <f t="shared" si="30"/>
        <v>5</v>
      </c>
      <c r="Q282" s="25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</row>
    <row r="283" spans="1:214" x14ac:dyDescent="0.3">
      <c r="A283" s="11">
        <v>6627</v>
      </c>
      <c r="B283" s="11" t="s">
        <v>28</v>
      </c>
      <c r="C283" s="19">
        <v>5</v>
      </c>
      <c r="D283">
        <v>5</v>
      </c>
      <c r="E283" s="22" t="str">
        <f t="shared" si="27"/>
        <v/>
      </c>
      <c r="F283" s="22" t="str">
        <f t="shared" si="28"/>
        <v/>
      </c>
      <c r="G283" s="21"/>
      <c r="H283" s="21"/>
      <c r="I283" s="31">
        <v>281</v>
      </c>
      <c r="J283" s="20">
        <v>7579</v>
      </c>
      <c r="K283" s="20" t="s">
        <v>32</v>
      </c>
      <c r="L283" s="20">
        <v>1</v>
      </c>
      <c r="M283" s="20">
        <v>1</v>
      </c>
      <c r="N283" s="22" t="str">
        <f t="shared" si="26"/>
        <v/>
      </c>
      <c r="O283" s="25" t="str">
        <f t="shared" si="29"/>
        <v>11</v>
      </c>
      <c r="P283" s="45">
        <f t="shared" si="30"/>
        <v>1</v>
      </c>
      <c r="Q283" s="25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</row>
    <row r="284" spans="1:214" x14ac:dyDescent="0.3">
      <c r="A284" s="11">
        <v>6640</v>
      </c>
      <c r="B284" s="11" t="s">
        <v>112</v>
      </c>
      <c r="C284" s="19">
        <v>4</v>
      </c>
      <c r="D284">
        <v>4</v>
      </c>
      <c r="E284" s="22" t="str">
        <f t="shared" si="27"/>
        <v/>
      </c>
      <c r="F284" s="22" t="str">
        <f t="shared" si="28"/>
        <v/>
      </c>
      <c r="G284" s="21"/>
      <c r="H284" s="21"/>
      <c r="I284" s="31">
        <v>282</v>
      </c>
      <c r="J284" s="20">
        <v>7586</v>
      </c>
      <c r="K284" s="20" t="s">
        <v>21</v>
      </c>
      <c r="L284" s="20">
        <v>5</v>
      </c>
      <c r="M284" s="20">
        <v>5</v>
      </c>
      <c r="N284" s="22" t="str">
        <f t="shared" si="26"/>
        <v/>
      </c>
      <c r="O284" s="25" t="str">
        <f t="shared" si="29"/>
        <v>55</v>
      </c>
      <c r="P284" s="45">
        <f t="shared" si="30"/>
        <v>5</v>
      </c>
      <c r="Q284" s="25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</row>
    <row r="285" spans="1:214" x14ac:dyDescent="0.3">
      <c r="A285" s="11">
        <v>6639</v>
      </c>
      <c r="B285" s="11" t="s">
        <v>49</v>
      </c>
      <c r="C285" s="19">
        <v>1</v>
      </c>
      <c r="D285">
        <v>1</v>
      </c>
      <c r="E285" s="22" t="str">
        <f t="shared" si="27"/>
        <v/>
      </c>
      <c r="F285" s="22" t="str">
        <f t="shared" si="28"/>
        <v/>
      </c>
      <c r="G285" s="21"/>
      <c r="H285" s="21"/>
      <c r="I285" s="31">
        <v>283</v>
      </c>
      <c r="J285" s="20">
        <v>7592</v>
      </c>
      <c r="K285" s="20" t="s">
        <v>21</v>
      </c>
      <c r="L285" s="20">
        <v>5</v>
      </c>
      <c r="M285" s="20">
        <v>5</v>
      </c>
      <c r="N285" s="22" t="str">
        <f t="shared" si="26"/>
        <v/>
      </c>
      <c r="O285" s="25" t="str">
        <f t="shared" si="29"/>
        <v>55</v>
      </c>
      <c r="P285" s="45">
        <f t="shared" si="30"/>
        <v>5</v>
      </c>
      <c r="Q285" s="25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</row>
    <row r="286" spans="1:214" x14ac:dyDescent="0.3">
      <c r="A286" s="11">
        <v>6643</v>
      </c>
      <c r="B286" s="11" t="s">
        <v>113</v>
      </c>
      <c r="C286" s="19">
        <v>5</v>
      </c>
      <c r="D286">
        <v>5</v>
      </c>
      <c r="E286" s="22" t="str">
        <f t="shared" si="27"/>
        <v/>
      </c>
      <c r="F286" s="22" t="str">
        <f t="shared" si="28"/>
        <v/>
      </c>
      <c r="G286" s="21"/>
      <c r="H286" s="21"/>
      <c r="I286" s="31">
        <v>284</v>
      </c>
      <c r="J286" s="20">
        <v>6706</v>
      </c>
      <c r="K286" s="20" t="s">
        <v>127</v>
      </c>
      <c r="L286" s="20">
        <v>5</v>
      </c>
      <c r="M286" s="20">
        <v>5</v>
      </c>
      <c r="N286" s="22" t="str">
        <f t="shared" si="26"/>
        <v/>
      </c>
      <c r="O286" s="25" t="str">
        <f t="shared" si="29"/>
        <v>55</v>
      </c>
      <c r="P286" s="45">
        <f t="shared" si="30"/>
        <v>5</v>
      </c>
      <c r="Q286" s="25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</row>
    <row r="287" spans="1:214" x14ac:dyDescent="0.3">
      <c r="A287" s="11">
        <v>6648</v>
      </c>
      <c r="B287" s="11" t="s">
        <v>27</v>
      </c>
      <c r="E287" s="22" t="str">
        <f t="shared" si="27"/>
        <v/>
      </c>
      <c r="F287" s="22" t="str">
        <f t="shared" si="28"/>
        <v>XXX</v>
      </c>
      <c r="G287" s="21"/>
      <c r="H287" s="21"/>
      <c r="I287" s="31">
        <v>285</v>
      </c>
      <c r="J287" s="20">
        <v>7608</v>
      </c>
      <c r="K287" s="20" t="s">
        <v>28</v>
      </c>
      <c r="L287" s="20">
        <v>5</v>
      </c>
      <c r="M287" s="20">
        <v>5</v>
      </c>
      <c r="N287" s="22" t="str">
        <f t="shared" si="26"/>
        <v/>
      </c>
      <c r="O287" s="25" t="str">
        <f t="shared" si="29"/>
        <v>55</v>
      </c>
      <c r="P287" s="45">
        <f t="shared" si="30"/>
        <v>5</v>
      </c>
      <c r="Q287" s="25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</row>
    <row r="288" spans="1:214" x14ac:dyDescent="0.3">
      <c r="A288" s="11">
        <v>6667</v>
      </c>
      <c r="B288" s="11" t="s">
        <v>28</v>
      </c>
      <c r="C288" s="19">
        <v>5</v>
      </c>
      <c r="D288">
        <v>5</v>
      </c>
      <c r="E288" s="22" t="str">
        <f t="shared" si="27"/>
        <v/>
      </c>
      <c r="F288" s="22" t="str">
        <f t="shared" si="28"/>
        <v/>
      </c>
      <c r="G288" s="21"/>
      <c r="H288" s="21"/>
      <c r="I288" s="31">
        <v>286</v>
      </c>
      <c r="J288" s="20">
        <v>7621</v>
      </c>
      <c r="K288" s="20" t="s">
        <v>33</v>
      </c>
      <c r="L288" s="20">
        <v>1</v>
      </c>
      <c r="M288" s="20">
        <v>1</v>
      </c>
      <c r="N288" s="22" t="str">
        <f t="shared" si="26"/>
        <v/>
      </c>
      <c r="O288" s="25" t="str">
        <f t="shared" si="29"/>
        <v>11</v>
      </c>
      <c r="P288" s="45">
        <f t="shared" si="30"/>
        <v>1</v>
      </c>
      <c r="Q288" s="25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</row>
    <row r="289" spans="1:214" x14ac:dyDescent="0.3">
      <c r="A289" s="11">
        <v>6562</v>
      </c>
      <c r="B289" s="11" t="s">
        <v>28</v>
      </c>
      <c r="C289" s="19">
        <v>5</v>
      </c>
      <c r="D289" s="19">
        <v>5</v>
      </c>
      <c r="E289" s="22" t="str">
        <f t="shared" si="27"/>
        <v/>
      </c>
      <c r="F289" s="22" t="str">
        <f t="shared" si="28"/>
        <v/>
      </c>
      <c r="G289" s="21"/>
      <c r="H289" s="21"/>
      <c r="I289" s="31">
        <v>287</v>
      </c>
      <c r="J289" s="20">
        <v>5947</v>
      </c>
      <c r="K289" s="20" t="s">
        <v>128</v>
      </c>
      <c r="L289" s="20">
        <v>5</v>
      </c>
      <c r="M289" s="20">
        <v>5</v>
      </c>
      <c r="N289" s="22" t="str">
        <f t="shared" si="26"/>
        <v/>
      </c>
      <c r="O289" s="25" t="str">
        <f t="shared" si="29"/>
        <v>55</v>
      </c>
      <c r="P289" s="45">
        <f t="shared" si="30"/>
        <v>5</v>
      </c>
      <c r="Q289" s="25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</row>
    <row r="290" spans="1:214" x14ac:dyDescent="0.3">
      <c r="A290" s="11">
        <v>6672</v>
      </c>
      <c r="B290" s="11" t="s">
        <v>28</v>
      </c>
      <c r="C290" s="19">
        <v>5</v>
      </c>
      <c r="D290" s="19">
        <v>5</v>
      </c>
      <c r="E290" s="22" t="str">
        <f t="shared" si="27"/>
        <v/>
      </c>
      <c r="F290" s="22" t="str">
        <f t="shared" si="28"/>
        <v/>
      </c>
      <c r="G290" s="21"/>
      <c r="H290" s="21"/>
      <c r="I290" s="31">
        <v>288</v>
      </c>
      <c r="J290" s="20">
        <v>7680</v>
      </c>
      <c r="K290" s="20" t="s">
        <v>20</v>
      </c>
      <c r="L290" s="20">
        <v>1</v>
      </c>
      <c r="M290" s="20">
        <v>1</v>
      </c>
      <c r="N290" s="22" t="str">
        <f t="shared" si="26"/>
        <v/>
      </c>
      <c r="O290" s="25" t="str">
        <f t="shared" si="29"/>
        <v>11</v>
      </c>
      <c r="P290" s="45">
        <f t="shared" si="30"/>
        <v>1</v>
      </c>
      <c r="Q290" s="25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</row>
    <row r="291" spans="1:214" x14ac:dyDescent="0.3">
      <c r="A291" s="11">
        <v>6677</v>
      </c>
      <c r="B291" s="11" t="s">
        <v>28</v>
      </c>
      <c r="C291" s="19">
        <v>5</v>
      </c>
      <c r="D291" s="19">
        <v>5</v>
      </c>
      <c r="E291" s="22" t="str">
        <f t="shared" si="27"/>
        <v/>
      </c>
      <c r="F291" s="22" t="str">
        <f t="shared" si="28"/>
        <v/>
      </c>
      <c r="G291" s="21"/>
      <c r="H291" s="21"/>
      <c r="I291" s="31">
        <v>289</v>
      </c>
      <c r="J291" s="20">
        <v>7681</v>
      </c>
      <c r="K291" s="20" t="s">
        <v>28</v>
      </c>
      <c r="L291" s="20">
        <v>5</v>
      </c>
      <c r="M291" s="20">
        <v>5</v>
      </c>
      <c r="N291" s="22" t="str">
        <f t="shared" si="26"/>
        <v/>
      </c>
      <c r="O291" s="25" t="str">
        <f t="shared" si="29"/>
        <v>55</v>
      </c>
      <c r="P291" s="45">
        <f t="shared" si="30"/>
        <v>5</v>
      </c>
      <c r="Q291" s="25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</row>
    <row r="292" spans="1:214" x14ac:dyDescent="0.3">
      <c r="A292" s="11">
        <v>6683</v>
      </c>
      <c r="B292" s="11" t="s">
        <v>21</v>
      </c>
      <c r="C292" s="19">
        <v>5</v>
      </c>
      <c r="D292" s="19">
        <v>5</v>
      </c>
      <c r="E292" s="22" t="str">
        <f t="shared" si="27"/>
        <v/>
      </c>
      <c r="F292" s="22" t="str">
        <f t="shared" si="28"/>
        <v/>
      </c>
      <c r="G292" s="21"/>
      <c r="H292" s="21"/>
      <c r="I292" s="31">
        <v>290</v>
      </c>
      <c r="J292" s="20">
        <v>7720</v>
      </c>
      <c r="K292" s="20" t="s">
        <v>21</v>
      </c>
      <c r="L292" s="20">
        <v>5</v>
      </c>
      <c r="M292" s="20">
        <v>5</v>
      </c>
      <c r="N292" s="22" t="str">
        <f t="shared" si="26"/>
        <v/>
      </c>
      <c r="O292" s="25" t="str">
        <f t="shared" si="29"/>
        <v>55</v>
      </c>
      <c r="P292" s="45">
        <f t="shared" si="30"/>
        <v>5</v>
      </c>
      <c r="Q292" s="25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</row>
    <row r="293" spans="1:214" x14ac:dyDescent="0.3">
      <c r="A293" s="11">
        <v>6690</v>
      </c>
      <c r="B293" s="11" t="s">
        <v>21</v>
      </c>
      <c r="C293" s="19">
        <v>5</v>
      </c>
      <c r="D293" s="19">
        <v>5</v>
      </c>
      <c r="E293" s="22" t="str">
        <f t="shared" si="27"/>
        <v/>
      </c>
      <c r="F293" s="22" t="str">
        <f t="shared" si="28"/>
        <v/>
      </c>
      <c r="G293" s="21"/>
      <c r="H293" s="21"/>
      <c r="I293" s="31">
        <v>291</v>
      </c>
      <c r="J293" s="20">
        <v>7727</v>
      </c>
      <c r="K293" s="20" t="s">
        <v>28</v>
      </c>
      <c r="L293" s="20">
        <v>5</v>
      </c>
      <c r="M293" s="20">
        <v>5</v>
      </c>
      <c r="N293" s="22" t="str">
        <f t="shared" si="26"/>
        <v/>
      </c>
      <c r="O293" s="25" t="str">
        <f t="shared" si="29"/>
        <v>55</v>
      </c>
      <c r="P293" s="45">
        <f t="shared" si="30"/>
        <v>5</v>
      </c>
      <c r="Q293" s="25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</row>
    <row r="294" spans="1:214" x14ac:dyDescent="0.3">
      <c r="A294" s="11">
        <v>6696</v>
      </c>
      <c r="B294" s="11" t="s">
        <v>21</v>
      </c>
      <c r="C294" s="19">
        <v>5</v>
      </c>
      <c r="D294" s="19">
        <v>5</v>
      </c>
      <c r="E294" s="22" t="str">
        <f t="shared" si="27"/>
        <v/>
      </c>
      <c r="F294" s="22" t="str">
        <f t="shared" si="28"/>
        <v/>
      </c>
      <c r="G294" s="21"/>
      <c r="H294" s="21"/>
      <c r="I294" s="31">
        <v>292</v>
      </c>
      <c r="J294" s="20">
        <v>7737</v>
      </c>
      <c r="K294" s="20" t="s">
        <v>28</v>
      </c>
      <c r="L294" s="20">
        <v>5</v>
      </c>
      <c r="M294" s="20">
        <v>5</v>
      </c>
      <c r="N294" s="22" t="str">
        <f t="shared" si="26"/>
        <v/>
      </c>
      <c r="O294" s="25" t="str">
        <f t="shared" si="29"/>
        <v>55</v>
      </c>
      <c r="P294" s="45">
        <f t="shared" si="30"/>
        <v>5</v>
      </c>
      <c r="Q294" s="25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</row>
    <row r="295" spans="1:214" x14ac:dyDescent="0.3">
      <c r="A295" s="11">
        <v>6703</v>
      </c>
      <c r="B295" s="11" t="s">
        <v>28</v>
      </c>
      <c r="C295" s="19">
        <v>5</v>
      </c>
      <c r="D295" s="19">
        <v>5</v>
      </c>
      <c r="E295" s="22" t="str">
        <f t="shared" si="27"/>
        <v/>
      </c>
      <c r="F295" s="22" t="str">
        <f t="shared" si="28"/>
        <v/>
      </c>
      <c r="G295" s="21"/>
      <c r="H295" s="21"/>
      <c r="I295" s="31">
        <v>293</v>
      </c>
      <c r="J295" s="20">
        <v>7787</v>
      </c>
      <c r="K295" s="20" t="s">
        <v>28</v>
      </c>
      <c r="L295" s="20">
        <v>5</v>
      </c>
      <c r="M295" s="20">
        <v>5</v>
      </c>
      <c r="N295" s="22" t="str">
        <f t="shared" si="26"/>
        <v/>
      </c>
      <c r="O295" s="25" t="str">
        <f t="shared" si="29"/>
        <v>55</v>
      </c>
      <c r="P295" s="45">
        <f t="shared" si="30"/>
        <v>5</v>
      </c>
      <c r="Q295" s="25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</row>
    <row r="296" spans="1:214" x14ac:dyDescent="0.3">
      <c r="A296" s="11">
        <v>6718</v>
      </c>
      <c r="B296" s="11" t="s">
        <v>27</v>
      </c>
      <c r="E296" s="22" t="str">
        <f t="shared" si="27"/>
        <v/>
      </c>
      <c r="F296" s="22" t="str">
        <f t="shared" si="28"/>
        <v>XXX</v>
      </c>
      <c r="G296" s="21"/>
      <c r="H296" s="21"/>
      <c r="I296" s="31">
        <v>294</v>
      </c>
      <c r="J296" s="20">
        <v>7826</v>
      </c>
      <c r="K296" s="20" t="s">
        <v>21</v>
      </c>
      <c r="L296" s="20">
        <v>5</v>
      </c>
      <c r="M296" s="20">
        <v>5</v>
      </c>
      <c r="N296" s="22" t="str">
        <f t="shared" si="26"/>
        <v/>
      </c>
      <c r="O296" s="25" t="str">
        <f t="shared" si="29"/>
        <v>55</v>
      </c>
      <c r="P296" s="45">
        <f t="shared" si="30"/>
        <v>5</v>
      </c>
      <c r="Q296" s="25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</row>
    <row r="297" spans="1:214" x14ac:dyDescent="0.3">
      <c r="A297" s="11">
        <v>6720</v>
      </c>
      <c r="B297" s="11" t="s">
        <v>27</v>
      </c>
      <c r="E297" s="22" t="str">
        <f t="shared" si="27"/>
        <v/>
      </c>
      <c r="F297" s="22" t="str">
        <f t="shared" si="28"/>
        <v>XXX</v>
      </c>
      <c r="G297" s="21"/>
      <c r="H297" s="21"/>
      <c r="I297" s="31">
        <v>295</v>
      </c>
      <c r="J297" s="20">
        <v>7848</v>
      </c>
      <c r="K297" s="20" t="s">
        <v>32</v>
      </c>
      <c r="L297" s="20">
        <v>1</v>
      </c>
      <c r="M297" s="20">
        <v>1</v>
      </c>
      <c r="N297" s="22" t="str">
        <f t="shared" si="26"/>
        <v/>
      </c>
      <c r="O297" s="25" t="str">
        <f t="shared" si="29"/>
        <v>11</v>
      </c>
      <c r="P297" s="45">
        <f t="shared" si="30"/>
        <v>1</v>
      </c>
      <c r="Q297" s="25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</row>
    <row r="298" spans="1:214" x14ac:dyDescent="0.3">
      <c r="A298" s="11">
        <v>6730</v>
      </c>
      <c r="B298" s="11" t="s">
        <v>21</v>
      </c>
      <c r="C298" s="19">
        <v>5</v>
      </c>
      <c r="D298">
        <v>5</v>
      </c>
      <c r="E298" s="22" t="str">
        <f t="shared" si="27"/>
        <v/>
      </c>
      <c r="F298" s="22" t="str">
        <f t="shared" si="28"/>
        <v/>
      </c>
      <c r="G298" s="21"/>
      <c r="H298" s="21"/>
      <c r="I298" s="31">
        <v>296</v>
      </c>
      <c r="J298" s="20">
        <v>7763</v>
      </c>
      <c r="K298" s="20" t="s">
        <v>21</v>
      </c>
      <c r="L298" s="20">
        <v>5</v>
      </c>
      <c r="M298" s="20">
        <v>5</v>
      </c>
      <c r="N298" s="22" t="str">
        <f t="shared" si="26"/>
        <v/>
      </c>
      <c r="O298" s="25" t="str">
        <f t="shared" si="29"/>
        <v>55</v>
      </c>
      <c r="P298" s="45">
        <f t="shared" si="30"/>
        <v>5</v>
      </c>
      <c r="Q298" s="25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</row>
    <row r="299" spans="1:214" x14ac:dyDescent="0.3">
      <c r="A299" s="11">
        <v>3378</v>
      </c>
      <c r="B299" s="11" t="s">
        <v>27</v>
      </c>
      <c r="E299" s="22" t="str">
        <f t="shared" si="27"/>
        <v/>
      </c>
      <c r="F299" s="22" t="str">
        <f t="shared" si="28"/>
        <v>XXX</v>
      </c>
      <c r="G299" s="21"/>
      <c r="H299" s="21"/>
      <c r="I299" s="31">
        <v>297</v>
      </c>
      <c r="J299" s="20">
        <v>7900</v>
      </c>
      <c r="K299" s="20" t="s">
        <v>130</v>
      </c>
      <c r="L299" s="20">
        <v>5</v>
      </c>
      <c r="M299" s="20">
        <v>5</v>
      </c>
      <c r="N299" s="22" t="str">
        <f t="shared" si="26"/>
        <v/>
      </c>
      <c r="O299" s="25" t="str">
        <f t="shared" si="29"/>
        <v>55</v>
      </c>
      <c r="P299" s="45">
        <f t="shared" si="30"/>
        <v>5</v>
      </c>
      <c r="Q299" s="25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</row>
    <row r="300" spans="1:214" x14ac:dyDescent="0.3">
      <c r="A300" s="11">
        <v>5894</v>
      </c>
      <c r="B300" s="11" t="s">
        <v>28</v>
      </c>
      <c r="C300" s="19">
        <v>5</v>
      </c>
      <c r="D300">
        <v>5</v>
      </c>
      <c r="E300" s="22" t="str">
        <f t="shared" si="27"/>
        <v/>
      </c>
      <c r="F300" s="22" t="str">
        <f t="shared" si="28"/>
        <v/>
      </c>
      <c r="G300" s="21"/>
      <c r="H300" s="21"/>
      <c r="I300" s="31">
        <v>298</v>
      </c>
      <c r="J300" s="20">
        <v>7969</v>
      </c>
      <c r="K300" s="20" t="s">
        <v>58</v>
      </c>
      <c r="L300" s="20">
        <v>5</v>
      </c>
      <c r="M300" s="20">
        <v>5</v>
      </c>
      <c r="N300" s="22" t="str">
        <f t="shared" si="26"/>
        <v/>
      </c>
      <c r="O300" s="25" t="str">
        <f t="shared" si="29"/>
        <v>55</v>
      </c>
      <c r="P300" s="45">
        <f t="shared" si="30"/>
        <v>5</v>
      </c>
      <c r="Q300" s="25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</row>
    <row r="301" spans="1:214" x14ac:dyDescent="0.3">
      <c r="A301" s="11">
        <v>3515</v>
      </c>
      <c r="B301" s="11" t="s">
        <v>114</v>
      </c>
      <c r="C301" s="19">
        <v>1</v>
      </c>
      <c r="D301">
        <v>1</v>
      </c>
      <c r="E301" s="22" t="str">
        <f t="shared" si="27"/>
        <v/>
      </c>
      <c r="F301" s="22" t="str">
        <f t="shared" si="28"/>
        <v/>
      </c>
      <c r="G301" s="21"/>
      <c r="H301" s="21"/>
      <c r="I301" s="31">
        <v>299</v>
      </c>
      <c r="J301" s="20">
        <v>8001</v>
      </c>
      <c r="K301" s="20" t="s">
        <v>131</v>
      </c>
      <c r="L301" s="20">
        <v>5</v>
      </c>
      <c r="M301" s="20">
        <v>5</v>
      </c>
      <c r="N301" s="22" t="str">
        <f t="shared" si="26"/>
        <v/>
      </c>
      <c r="O301" s="25" t="str">
        <f t="shared" si="29"/>
        <v>55</v>
      </c>
      <c r="P301" s="45">
        <f t="shared" si="30"/>
        <v>5</v>
      </c>
      <c r="Q301" s="25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</row>
    <row r="302" spans="1:214" x14ac:dyDescent="0.3">
      <c r="A302" s="11">
        <v>6759</v>
      </c>
      <c r="B302" s="11" t="s">
        <v>32</v>
      </c>
      <c r="C302" s="19">
        <v>1</v>
      </c>
      <c r="D302">
        <v>1</v>
      </c>
      <c r="E302" s="22" t="str">
        <f t="shared" si="27"/>
        <v/>
      </c>
      <c r="F302" s="22" t="str">
        <f t="shared" si="28"/>
        <v/>
      </c>
      <c r="G302" s="21"/>
      <c r="H302" s="21"/>
      <c r="I302" s="31">
        <v>300</v>
      </c>
      <c r="J302" s="20">
        <v>8013</v>
      </c>
      <c r="K302" s="20" t="s">
        <v>28</v>
      </c>
      <c r="L302" s="20">
        <v>5</v>
      </c>
      <c r="M302" s="20">
        <v>5</v>
      </c>
      <c r="N302" s="22" t="str">
        <f t="shared" si="26"/>
        <v/>
      </c>
      <c r="O302" s="25" t="str">
        <f t="shared" si="29"/>
        <v>55</v>
      </c>
      <c r="P302" s="45">
        <f t="shared" si="30"/>
        <v>5</v>
      </c>
      <c r="Q302" s="25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</row>
    <row r="303" spans="1:214" x14ac:dyDescent="0.3">
      <c r="A303" s="11">
        <v>6767</v>
      </c>
      <c r="B303" s="11" t="s">
        <v>115</v>
      </c>
      <c r="C303" s="19">
        <v>5</v>
      </c>
      <c r="D303">
        <v>5</v>
      </c>
      <c r="E303" s="22" t="str">
        <f t="shared" si="27"/>
        <v/>
      </c>
      <c r="F303" s="22" t="str">
        <f t="shared" si="28"/>
        <v/>
      </c>
      <c r="G303" s="21"/>
      <c r="H303" s="21"/>
      <c r="I303" s="31">
        <v>301</v>
      </c>
      <c r="J303" s="20">
        <v>8025</v>
      </c>
      <c r="K303" s="20" t="s">
        <v>37</v>
      </c>
      <c r="L303" s="20">
        <v>5</v>
      </c>
      <c r="M303" s="20">
        <v>5</v>
      </c>
      <c r="N303" s="22" t="str">
        <f t="shared" si="26"/>
        <v/>
      </c>
      <c r="O303" s="25" t="str">
        <f t="shared" si="29"/>
        <v>55</v>
      </c>
      <c r="P303" s="45">
        <f t="shared" si="30"/>
        <v>5</v>
      </c>
      <c r="Q303" s="25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</row>
    <row r="304" spans="1:214" x14ac:dyDescent="0.3">
      <c r="A304" s="11">
        <v>6769</v>
      </c>
      <c r="B304" s="11" t="s">
        <v>32</v>
      </c>
      <c r="C304" s="19">
        <v>1</v>
      </c>
      <c r="D304">
        <v>1</v>
      </c>
      <c r="E304" s="22" t="str">
        <f t="shared" si="27"/>
        <v/>
      </c>
      <c r="F304" s="22" t="str">
        <f t="shared" si="28"/>
        <v/>
      </c>
      <c r="G304" s="21"/>
      <c r="H304" s="21"/>
      <c r="I304" s="31">
        <v>302</v>
      </c>
      <c r="J304" s="20">
        <v>8023</v>
      </c>
      <c r="K304" s="20" t="s">
        <v>132</v>
      </c>
      <c r="L304" s="20">
        <v>3</v>
      </c>
      <c r="M304" s="20">
        <v>3</v>
      </c>
      <c r="N304" s="22" t="str">
        <f t="shared" si="26"/>
        <v/>
      </c>
      <c r="O304" s="25" t="str">
        <f t="shared" si="29"/>
        <v>33</v>
      </c>
      <c r="P304" s="45">
        <f t="shared" si="30"/>
        <v>3</v>
      </c>
      <c r="Q304" s="25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</row>
    <row r="305" spans="1:214" x14ac:dyDescent="0.3">
      <c r="A305" s="11">
        <v>6773</v>
      </c>
      <c r="B305" s="11" t="s">
        <v>27</v>
      </c>
      <c r="E305" s="22" t="str">
        <f t="shared" si="27"/>
        <v/>
      </c>
      <c r="F305" s="22" t="str">
        <f t="shared" si="28"/>
        <v>XXX</v>
      </c>
      <c r="G305" s="21"/>
      <c r="H305" s="21"/>
      <c r="I305" s="31">
        <v>303</v>
      </c>
      <c r="J305" s="20">
        <v>8073</v>
      </c>
      <c r="K305" s="20" t="s">
        <v>21</v>
      </c>
      <c r="L305" s="20">
        <v>5</v>
      </c>
      <c r="M305" s="20">
        <v>5</v>
      </c>
      <c r="N305" s="22" t="str">
        <f t="shared" si="26"/>
        <v/>
      </c>
      <c r="O305" s="25" t="str">
        <f t="shared" si="29"/>
        <v>55</v>
      </c>
      <c r="P305" s="45">
        <f t="shared" si="30"/>
        <v>5</v>
      </c>
      <c r="Q305" s="25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</row>
    <row r="306" spans="1:214" x14ac:dyDescent="0.3">
      <c r="A306" s="11">
        <v>6797</v>
      </c>
      <c r="B306" s="11" t="s">
        <v>37</v>
      </c>
      <c r="C306" s="19">
        <v>5</v>
      </c>
      <c r="D306">
        <v>5</v>
      </c>
      <c r="E306" s="22" t="str">
        <f t="shared" si="27"/>
        <v/>
      </c>
      <c r="F306" s="22" t="str">
        <f t="shared" si="28"/>
        <v/>
      </c>
      <c r="G306" s="21"/>
      <c r="H306" s="21"/>
      <c r="I306" s="31">
        <v>304</v>
      </c>
      <c r="J306" s="20">
        <v>8084</v>
      </c>
      <c r="K306" s="20" t="s">
        <v>28</v>
      </c>
      <c r="L306" s="20">
        <v>5</v>
      </c>
      <c r="M306" s="20">
        <v>5</v>
      </c>
      <c r="N306" s="22" t="str">
        <f t="shared" si="26"/>
        <v/>
      </c>
      <c r="O306" s="25" t="str">
        <f t="shared" si="29"/>
        <v>55</v>
      </c>
      <c r="P306" s="45">
        <f t="shared" si="30"/>
        <v>5</v>
      </c>
      <c r="Q306" s="25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</row>
    <row r="307" spans="1:214" x14ac:dyDescent="0.3">
      <c r="A307" s="11">
        <v>6827</v>
      </c>
      <c r="B307" s="11" t="s">
        <v>116</v>
      </c>
      <c r="C307" s="19">
        <v>5</v>
      </c>
      <c r="D307">
        <v>5</v>
      </c>
      <c r="E307" s="22" t="str">
        <f t="shared" si="27"/>
        <v/>
      </c>
      <c r="F307" s="22" t="str">
        <f t="shared" si="28"/>
        <v/>
      </c>
      <c r="G307" s="21"/>
      <c r="H307" s="21"/>
      <c r="I307" s="31">
        <v>305</v>
      </c>
      <c r="J307" s="20">
        <v>7513</v>
      </c>
      <c r="K307" s="20" t="s">
        <v>28</v>
      </c>
      <c r="L307" s="20">
        <v>5</v>
      </c>
      <c r="M307" s="20">
        <v>5</v>
      </c>
      <c r="N307" s="22" t="str">
        <f t="shared" si="26"/>
        <v/>
      </c>
      <c r="O307" s="25" t="str">
        <f t="shared" si="29"/>
        <v>55</v>
      </c>
      <c r="P307" s="45">
        <f t="shared" si="30"/>
        <v>5</v>
      </c>
      <c r="Q307" s="25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</row>
    <row r="308" spans="1:214" x14ac:dyDescent="0.3">
      <c r="A308" s="11">
        <v>6780</v>
      </c>
      <c r="B308" s="11" t="s">
        <v>21</v>
      </c>
      <c r="C308" s="19">
        <v>5</v>
      </c>
      <c r="D308">
        <v>5</v>
      </c>
      <c r="E308" s="22" t="str">
        <f t="shared" si="27"/>
        <v/>
      </c>
      <c r="F308" s="22" t="str">
        <f t="shared" si="28"/>
        <v/>
      </c>
      <c r="G308" s="21"/>
      <c r="H308" s="21"/>
      <c r="I308" s="31">
        <v>306</v>
      </c>
      <c r="J308" s="20">
        <v>8200</v>
      </c>
      <c r="K308" s="20" t="s">
        <v>133</v>
      </c>
      <c r="L308" s="20">
        <v>5</v>
      </c>
      <c r="M308" s="20">
        <v>5</v>
      </c>
      <c r="N308" s="22" t="str">
        <f t="shared" ref="N308:N320" si="31">IF(L308=M308,"","X")</f>
        <v/>
      </c>
      <c r="O308" s="25" t="str">
        <f t="shared" si="29"/>
        <v>55</v>
      </c>
      <c r="P308" s="45">
        <f t="shared" si="30"/>
        <v>5</v>
      </c>
      <c r="Q308" s="25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</row>
    <row r="309" spans="1:214" x14ac:dyDescent="0.3">
      <c r="A309" s="11">
        <v>6898</v>
      </c>
      <c r="B309" s="11" t="s">
        <v>27</v>
      </c>
      <c r="E309" s="22" t="str">
        <f t="shared" si="27"/>
        <v/>
      </c>
      <c r="F309" s="22" t="str">
        <f t="shared" si="28"/>
        <v>XXX</v>
      </c>
      <c r="G309" s="21"/>
      <c r="H309" s="21"/>
      <c r="I309" s="31">
        <v>307</v>
      </c>
      <c r="J309" s="17">
        <v>8242</v>
      </c>
      <c r="K309" s="17" t="s">
        <v>73</v>
      </c>
      <c r="L309" s="17">
        <v>4</v>
      </c>
      <c r="M309" s="17">
        <v>3</v>
      </c>
      <c r="N309" s="23" t="str">
        <f t="shared" si="31"/>
        <v>X</v>
      </c>
      <c r="O309" s="25" t="str">
        <f t="shared" si="29"/>
        <v>43</v>
      </c>
      <c r="P309" s="45">
        <f t="shared" si="30"/>
        <v>3.5</v>
      </c>
      <c r="Q309" s="25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</row>
    <row r="310" spans="1:214" x14ac:dyDescent="0.3">
      <c r="A310" s="11">
        <v>6925</v>
      </c>
      <c r="B310" s="11" t="s">
        <v>27</v>
      </c>
      <c r="E310" s="22" t="str">
        <f t="shared" si="27"/>
        <v/>
      </c>
      <c r="F310" s="22" t="str">
        <f t="shared" si="28"/>
        <v>XXX</v>
      </c>
      <c r="G310" s="21"/>
      <c r="H310" s="21"/>
      <c r="I310" s="31">
        <v>308</v>
      </c>
      <c r="J310" s="20">
        <v>8247</v>
      </c>
      <c r="K310" s="20" t="s">
        <v>28</v>
      </c>
      <c r="L310" s="20">
        <v>5</v>
      </c>
      <c r="M310" s="20">
        <v>5</v>
      </c>
      <c r="N310" s="22" t="str">
        <f t="shared" si="31"/>
        <v/>
      </c>
      <c r="O310" s="25" t="str">
        <f t="shared" si="29"/>
        <v>55</v>
      </c>
      <c r="P310" s="45">
        <f t="shared" si="30"/>
        <v>5</v>
      </c>
      <c r="Q310" s="25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</row>
    <row r="311" spans="1:214" x14ac:dyDescent="0.3">
      <c r="A311" s="11">
        <v>6996</v>
      </c>
      <c r="B311" s="11" t="s">
        <v>28</v>
      </c>
      <c r="C311" s="19">
        <v>5</v>
      </c>
      <c r="D311">
        <v>5</v>
      </c>
      <c r="E311" s="22" t="str">
        <f t="shared" si="27"/>
        <v/>
      </c>
      <c r="F311" s="22" t="str">
        <f t="shared" si="28"/>
        <v/>
      </c>
      <c r="G311" s="21"/>
      <c r="H311" s="21"/>
      <c r="I311" s="31">
        <v>309</v>
      </c>
      <c r="J311" s="20">
        <v>8261</v>
      </c>
      <c r="K311" s="20" t="s">
        <v>134</v>
      </c>
      <c r="L311" s="20">
        <v>4</v>
      </c>
      <c r="M311" s="20">
        <v>4</v>
      </c>
      <c r="N311" s="22" t="str">
        <f t="shared" si="31"/>
        <v/>
      </c>
      <c r="O311" s="25" t="str">
        <f t="shared" si="29"/>
        <v>44</v>
      </c>
      <c r="P311" s="45">
        <f t="shared" si="30"/>
        <v>4</v>
      </c>
      <c r="Q311" s="25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</row>
    <row r="312" spans="1:214" x14ac:dyDescent="0.3">
      <c r="A312" s="11">
        <v>6957</v>
      </c>
      <c r="B312" s="11" t="s">
        <v>27</v>
      </c>
      <c r="E312" s="22" t="str">
        <f t="shared" si="27"/>
        <v/>
      </c>
      <c r="F312" s="22" t="str">
        <f t="shared" si="28"/>
        <v>XXX</v>
      </c>
      <c r="G312" s="21"/>
      <c r="H312" s="21"/>
      <c r="I312" s="31">
        <v>310</v>
      </c>
      <c r="J312" s="20">
        <v>8262</v>
      </c>
      <c r="K312" s="20" t="s">
        <v>28</v>
      </c>
      <c r="L312" s="20">
        <v>5</v>
      </c>
      <c r="M312" s="20">
        <v>5</v>
      </c>
      <c r="N312" s="22" t="str">
        <f t="shared" si="31"/>
        <v/>
      </c>
      <c r="O312" s="25" t="str">
        <f t="shared" si="29"/>
        <v>55</v>
      </c>
      <c r="P312" s="45">
        <f t="shared" si="30"/>
        <v>5</v>
      </c>
      <c r="Q312" s="25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</row>
    <row r="313" spans="1:214" s="17" customFormat="1" x14ac:dyDescent="0.3">
      <c r="A313" s="17">
        <v>6908</v>
      </c>
      <c r="B313" s="17" t="s">
        <v>117</v>
      </c>
      <c r="C313" s="17">
        <v>1</v>
      </c>
      <c r="D313" s="17">
        <v>3</v>
      </c>
      <c r="E313" s="23" t="str">
        <f t="shared" si="27"/>
        <v>X</v>
      </c>
      <c r="F313" s="22" t="str">
        <f t="shared" si="28"/>
        <v/>
      </c>
      <c r="G313" s="21"/>
      <c r="H313" s="21"/>
      <c r="I313" s="31">
        <v>311</v>
      </c>
      <c r="J313" s="20">
        <v>8275</v>
      </c>
      <c r="K313" s="20" t="s">
        <v>28</v>
      </c>
      <c r="L313" s="20">
        <v>5</v>
      </c>
      <c r="M313" s="20">
        <v>5</v>
      </c>
      <c r="N313" s="22" t="str">
        <f t="shared" si="31"/>
        <v/>
      </c>
      <c r="O313" s="25" t="str">
        <f t="shared" si="29"/>
        <v>55</v>
      </c>
      <c r="P313" s="45">
        <f t="shared" si="30"/>
        <v>5</v>
      </c>
      <c r="Q313" s="25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</row>
    <row r="314" spans="1:214" x14ac:dyDescent="0.3">
      <c r="A314" s="11">
        <v>7010</v>
      </c>
      <c r="B314" s="11" t="s">
        <v>27</v>
      </c>
      <c r="E314" s="22" t="str">
        <f t="shared" si="27"/>
        <v/>
      </c>
      <c r="F314" s="22" t="str">
        <f t="shared" si="28"/>
        <v>XXX</v>
      </c>
      <c r="G314" s="21"/>
      <c r="H314" s="21"/>
      <c r="I314" s="31">
        <v>312</v>
      </c>
      <c r="J314" s="20">
        <v>8282</v>
      </c>
      <c r="K314" s="20" t="s">
        <v>32</v>
      </c>
      <c r="L314" s="20">
        <v>1</v>
      </c>
      <c r="M314" s="20">
        <v>1</v>
      </c>
      <c r="N314" s="22" t="str">
        <f t="shared" si="31"/>
        <v/>
      </c>
      <c r="O314" s="25" t="str">
        <f t="shared" si="29"/>
        <v>11</v>
      </c>
      <c r="P314" s="45">
        <f t="shared" si="30"/>
        <v>1</v>
      </c>
      <c r="Q314" s="25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</row>
    <row r="315" spans="1:214" x14ac:dyDescent="0.3">
      <c r="A315" s="11">
        <v>7013</v>
      </c>
      <c r="B315" s="11" t="s">
        <v>28</v>
      </c>
      <c r="C315" s="19">
        <v>5</v>
      </c>
      <c r="D315">
        <v>5</v>
      </c>
      <c r="E315" s="22" t="str">
        <f t="shared" si="27"/>
        <v/>
      </c>
      <c r="F315" s="22" t="str">
        <f t="shared" si="28"/>
        <v/>
      </c>
      <c r="G315" s="21"/>
      <c r="H315" s="21"/>
      <c r="I315" s="31">
        <v>313</v>
      </c>
      <c r="J315" s="20">
        <v>8304</v>
      </c>
      <c r="K315" s="20" t="s">
        <v>21</v>
      </c>
      <c r="L315" s="20">
        <v>5</v>
      </c>
      <c r="M315" s="20">
        <v>5</v>
      </c>
      <c r="N315" s="22" t="str">
        <f t="shared" si="31"/>
        <v/>
      </c>
      <c r="O315" s="25" t="str">
        <f t="shared" si="29"/>
        <v>55</v>
      </c>
      <c r="P315" s="45">
        <f t="shared" si="30"/>
        <v>5</v>
      </c>
      <c r="Q315" s="25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</row>
    <row r="316" spans="1:214" x14ac:dyDescent="0.3">
      <c r="A316" s="11">
        <v>7044</v>
      </c>
      <c r="B316" s="11" t="s">
        <v>27</v>
      </c>
      <c r="E316" s="22" t="str">
        <f t="shared" si="27"/>
        <v/>
      </c>
      <c r="F316" s="22" t="str">
        <f t="shared" si="28"/>
        <v>XXX</v>
      </c>
      <c r="G316" s="21"/>
      <c r="H316" s="21"/>
      <c r="I316" s="31">
        <v>314</v>
      </c>
      <c r="J316" s="20">
        <v>8358</v>
      </c>
      <c r="K316" s="20" t="s">
        <v>28</v>
      </c>
      <c r="L316" s="20">
        <v>5</v>
      </c>
      <c r="M316" s="20">
        <v>5</v>
      </c>
      <c r="N316" s="22" t="str">
        <f t="shared" si="31"/>
        <v/>
      </c>
      <c r="O316" s="25" t="str">
        <f t="shared" si="29"/>
        <v>55</v>
      </c>
      <c r="P316" s="45">
        <f t="shared" si="30"/>
        <v>5</v>
      </c>
      <c r="Q316" s="25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</row>
    <row r="317" spans="1:214" x14ac:dyDescent="0.3">
      <c r="A317" s="11">
        <v>7081</v>
      </c>
      <c r="B317" s="11" t="s">
        <v>21</v>
      </c>
      <c r="C317" s="19">
        <v>5</v>
      </c>
      <c r="D317">
        <v>5</v>
      </c>
      <c r="E317" s="22" t="str">
        <f t="shared" si="27"/>
        <v/>
      </c>
      <c r="F317" s="22" t="str">
        <f t="shared" si="28"/>
        <v/>
      </c>
      <c r="G317" s="21"/>
      <c r="H317" s="21"/>
      <c r="I317" s="31">
        <v>315</v>
      </c>
      <c r="J317" s="20">
        <v>8365</v>
      </c>
      <c r="K317" s="20" t="s">
        <v>21</v>
      </c>
      <c r="L317" s="20">
        <v>5</v>
      </c>
      <c r="M317" s="20">
        <v>5</v>
      </c>
      <c r="N317" s="22" t="str">
        <f t="shared" si="31"/>
        <v/>
      </c>
      <c r="O317" s="25" t="str">
        <f t="shared" si="29"/>
        <v>55</v>
      </c>
      <c r="P317" s="45">
        <f t="shared" si="30"/>
        <v>5</v>
      </c>
      <c r="Q317" s="25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</row>
    <row r="318" spans="1:214" x14ac:dyDescent="0.3">
      <c r="A318" s="11">
        <v>7077</v>
      </c>
      <c r="B318" s="11" t="s">
        <v>27</v>
      </c>
      <c r="E318" s="22" t="str">
        <f t="shared" si="27"/>
        <v/>
      </c>
      <c r="F318" s="22" t="str">
        <f t="shared" si="28"/>
        <v>XXX</v>
      </c>
      <c r="G318" s="21"/>
      <c r="H318" s="21"/>
      <c r="I318" s="31">
        <v>316</v>
      </c>
      <c r="J318" s="17">
        <v>8372</v>
      </c>
      <c r="K318" s="17" t="s">
        <v>135</v>
      </c>
      <c r="L318" s="17">
        <v>3</v>
      </c>
      <c r="M318" s="17">
        <v>2</v>
      </c>
      <c r="N318" s="23" t="str">
        <f t="shared" si="31"/>
        <v>X</v>
      </c>
      <c r="O318" s="25" t="str">
        <f t="shared" si="29"/>
        <v>32</v>
      </c>
      <c r="P318" s="45">
        <f t="shared" si="30"/>
        <v>2.5</v>
      </c>
      <c r="Q318" s="25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</row>
    <row r="319" spans="1:214" x14ac:dyDescent="0.3">
      <c r="A319" s="11">
        <v>7092</v>
      </c>
      <c r="B319" s="11" t="s">
        <v>28</v>
      </c>
      <c r="C319" s="19">
        <v>5</v>
      </c>
      <c r="D319">
        <v>5</v>
      </c>
      <c r="E319" s="22" t="str">
        <f t="shared" si="27"/>
        <v/>
      </c>
      <c r="F319" s="22" t="str">
        <f t="shared" si="28"/>
        <v/>
      </c>
      <c r="G319" s="21"/>
      <c r="H319" s="21"/>
      <c r="I319" s="31">
        <v>317</v>
      </c>
      <c r="J319" s="20">
        <v>8193</v>
      </c>
      <c r="K319" s="20" t="s">
        <v>21</v>
      </c>
      <c r="L319" s="20">
        <v>5</v>
      </c>
      <c r="M319" s="20">
        <v>5</v>
      </c>
      <c r="N319" s="22" t="str">
        <f t="shared" si="31"/>
        <v/>
      </c>
      <c r="O319" s="25" t="str">
        <f t="shared" si="29"/>
        <v>55</v>
      </c>
      <c r="P319" s="45">
        <f t="shared" si="30"/>
        <v>5</v>
      </c>
      <c r="Q319" s="25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</row>
    <row r="320" spans="1:214" x14ac:dyDescent="0.3">
      <c r="A320" s="11">
        <v>7111</v>
      </c>
      <c r="B320" s="11" t="s">
        <v>118</v>
      </c>
      <c r="C320" s="19">
        <v>3</v>
      </c>
      <c r="D320">
        <v>3</v>
      </c>
      <c r="E320" s="22" t="str">
        <f t="shared" si="27"/>
        <v/>
      </c>
      <c r="F320" s="22" t="str">
        <f t="shared" si="28"/>
        <v/>
      </c>
      <c r="G320" s="21"/>
      <c r="H320" s="21"/>
      <c r="I320" s="31">
        <v>318</v>
      </c>
      <c r="J320" s="20">
        <v>8398</v>
      </c>
      <c r="K320" s="20" t="s">
        <v>21</v>
      </c>
      <c r="L320" s="20">
        <v>5</v>
      </c>
      <c r="M320" s="20">
        <v>5</v>
      </c>
      <c r="N320" s="22" t="str">
        <f t="shared" si="31"/>
        <v/>
      </c>
      <c r="O320" s="25" t="str">
        <f t="shared" si="29"/>
        <v>55</v>
      </c>
      <c r="P320" s="45">
        <f t="shared" si="30"/>
        <v>5</v>
      </c>
      <c r="Q320" s="25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</row>
    <row r="321" spans="1:214" x14ac:dyDescent="0.3">
      <c r="A321" s="11">
        <v>7123</v>
      </c>
      <c r="B321" s="11" t="s">
        <v>21</v>
      </c>
      <c r="C321" s="19">
        <v>5</v>
      </c>
      <c r="D321">
        <v>5</v>
      </c>
      <c r="E321" s="22" t="str">
        <f t="shared" si="27"/>
        <v/>
      </c>
      <c r="F321" s="22" t="str">
        <f t="shared" si="28"/>
        <v/>
      </c>
      <c r="G321" s="21"/>
      <c r="H321" s="21"/>
      <c r="I321" s="31"/>
      <c r="J321" s="21"/>
      <c r="K321" s="21"/>
      <c r="L321" s="21"/>
      <c r="M321" s="21"/>
      <c r="N321" s="21"/>
      <c r="O321" s="25" t="str">
        <f t="shared" si="29"/>
        <v/>
      </c>
      <c r="P321" s="45"/>
      <c r="Q321" s="25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</row>
    <row r="322" spans="1:214" x14ac:dyDescent="0.3">
      <c r="A322" s="11">
        <v>6750</v>
      </c>
      <c r="B322" s="11" t="s">
        <v>119</v>
      </c>
      <c r="C322" s="19">
        <v>5</v>
      </c>
      <c r="D322">
        <v>5</v>
      </c>
      <c r="E322" s="22" t="str">
        <f t="shared" si="27"/>
        <v/>
      </c>
      <c r="F322" s="22" t="str">
        <f t="shared" si="28"/>
        <v/>
      </c>
      <c r="G322" s="21"/>
      <c r="H322" s="21"/>
      <c r="I322" s="31"/>
      <c r="J322" s="21"/>
      <c r="K322" s="21"/>
      <c r="L322" s="21"/>
      <c r="M322" s="21"/>
      <c r="N322" s="21"/>
      <c r="O322" s="25" t="str">
        <f t="shared" si="29"/>
        <v/>
      </c>
      <c r="P322" s="45"/>
      <c r="Q322" s="25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</row>
    <row r="323" spans="1:214" x14ac:dyDescent="0.3">
      <c r="A323" s="11">
        <v>7165</v>
      </c>
      <c r="B323" s="11" t="s">
        <v>27</v>
      </c>
      <c r="E323" s="22" t="str">
        <f t="shared" si="27"/>
        <v/>
      </c>
      <c r="F323" s="22" t="str">
        <f t="shared" si="28"/>
        <v>XXX</v>
      </c>
      <c r="G323" s="21"/>
      <c r="H323" s="21"/>
      <c r="I323" s="31"/>
      <c r="J323" s="21"/>
      <c r="K323" s="21"/>
      <c r="L323" s="21"/>
      <c r="M323" s="21"/>
      <c r="N323" s="21"/>
      <c r="O323" s="25" t="str">
        <f t="shared" si="29"/>
        <v/>
      </c>
      <c r="P323" s="45"/>
      <c r="Q323" s="25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</row>
    <row r="324" spans="1:214" x14ac:dyDescent="0.3">
      <c r="A324" s="11">
        <v>7256</v>
      </c>
      <c r="B324" s="11" t="s">
        <v>28</v>
      </c>
      <c r="C324" s="19">
        <v>5</v>
      </c>
      <c r="D324">
        <v>5</v>
      </c>
      <c r="E324" s="22" t="str">
        <f t="shared" ref="E324:E387" si="32">IF(C324=D324,"","X")</f>
        <v/>
      </c>
      <c r="F324" s="22" t="str">
        <f t="shared" ref="F324:F387" si="33">IF(D324="","XXX","")</f>
        <v/>
      </c>
      <c r="G324" s="21"/>
      <c r="H324" s="21"/>
      <c r="I324" s="31"/>
      <c r="J324" s="21"/>
      <c r="K324" s="21"/>
      <c r="L324" s="21"/>
      <c r="M324" s="21"/>
      <c r="N324" s="21"/>
      <c r="O324" s="25" t="str">
        <f t="shared" si="29"/>
        <v/>
      </c>
      <c r="P324" s="45"/>
      <c r="Q324" s="25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</row>
    <row r="325" spans="1:214" x14ac:dyDescent="0.3">
      <c r="A325" s="11">
        <v>5461</v>
      </c>
      <c r="B325" s="11" t="s">
        <v>63</v>
      </c>
      <c r="C325" s="19">
        <v>4</v>
      </c>
      <c r="D325">
        <v>4</v>
      </c>
      <c r="E325" s="22" t="str">
        <f t="shared" si="32"/>
        <v/>
      </c>
      <c r="F325" s="22" t="str">
        <f t="shared" si="33"/>
        <v/>
      </c>
      <c r="G325" s="21"/>
      <c r="H325" s="21"/>
      <c r="I325" s="31"/>
      <c r="J325" s="21"/>
      <c r="K325" s="21"/>
      <c r="L325" s="21"/>
      <c r="M325" s="21"/>
      <c r="N325" s="21"/>
      <c r="O325" s="25" t="str">
        <f t="shared" si="29"/>
        <v/>
      </c>
      <c r="P325" s="45"/>
      <c r="Q325" s="25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</row>
    <row r="326" spans="1:214" x14ac:dyDescent="0.3">
      <c r="A326" s="11">
        <v>7277</v>
      </c>
      <c r="B326" s="11" t="s">
        <v>28</v>
      </c>
      <c r="C326" s="19">
        <v>5</v>
      </c>
      <c r="D326">
        <v>5</v>
      </c>
      <c r="E326" s="22" t="str">
        <f t="shared" si="32"/>
        <v/>
      </c>
      <c r="F326" s="22" t="str">
        <f t="shared" si="33"/>
        <v/>
      </c>
      <c r="G326" s="21"/>
      <c r="H326" s="21"/>
      <c r="I326" s="31"/>
      <c r="J326" s="21"/>
      <c r="K326" s="21"/>
      <c r="L326" s="21"/>
      <c r="M326" s="21"/>
      <c r="N326" s="21"/>
      <c r="O326" s="25" t="str">
        <f t="shared" ref="O326:O389" si="34">_xlfn.CONCAT(L326,M326)</f>
        <v/>
      </c>
      <c r="P326" s="45"/>
      <c r="Q326" s="25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</row>
    <row r="327" spans="1:214" s="17" customFormat="1" x14ac:dyDescent="0.3">
      <c r="A327" s="17">
        <v>7304</v>
      </c>
      <c r="B327" s="17" t="s">
        <v>120</v>
      </c>
      <c r="C327" s="17">
        <v>3</v>
      </c>
      <c r="D327" s="17">
        <v>2</v>
      </c>
      <c r="E327" s="23" t="str">
        <f t="shared" si="32"/>
        <v>X</v>
      </c>
      <c r="F327" s="22" t="str">
        <f t="shared" si="33"/>
        <v/>
      </c>
      <c r="G327" s="21"/>
      <c r="H327" s="21"/>
      <c r="I327" s="31"/>
      <c r="J327" s="21"/>
      <c r="K327" s="21"/>
      <c r="L327" s="21"/>
      <c r="M327" s="21"/>
      <c r="N327" s="21"/>
      <c r="O327" s="25" t="str">
        <f t="shared" si="34"/>
        <v/>
      </c>
      <c r="P327" s="45"/>
      <c r="Q327" s="25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</row>
    <row r="328" spans="1:214" x14ac:dyDescent="0.3">
      <c r="A328" s="11">
        <v>7309</v>
      </c>
      <c r="B328" s="11" t="s">
        <v>21</v>
      </c>
      <c r="C328" s="19">
        <v>5</v>
      </c>
      <c r="D328">
        <v>5</v>
      </c>
      <c r="E328" s="22" t="str">
        <f t="shared" si="32"/>
        <v/>
      </c>
      <c r="F328" s="22" t="str">
        <f t="shared" si="33"/>
        <v/>
      </c>
      <c r="G328" s="21"/>
      <c r="H328" s="21"/>
      <c r="I328" s="31"/>
      <c r="J328" s="21"/>
      <c r="K328" s="21"/>
      <c r="L328" s="21"/>
      <c r="M328" s="21"/>
      <c r="N328" s="21"/>
      <c r="O328" s="25" t="str">
        <f t="shared" si="34"/>
        <v/>
      </c>
      <c r="P328" s="45"/>
      <c r="Q328" s="25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</row>
    <row r="329" spans="1:214" x14ac:dyDescent="0.3">
      <c r="A329" s="11">
        <v>7302</v>
      </c>
      <c r="B329" s="11" t="s">
        <v>121</v>
      </c>
      <c r="C329" s="19">
        <v>5</v>
      </c>
      <c r="D329">
        <v>5</v>
      </c>
      <c r="E329" s="22" t="str">
        <f t="shared" si="32"/>
        <v/>
      </c>
      <c r="F329" s="22" t="str">
        <f t="shared" si="33"/>
        <v/>
      </c>
      <c r="G329" s="21"/>
      <c r="H329" s="21"/>
      <c r="I329" s="31"/>
      <c r="J329" s="21"/>
      <c r="K329" s="21"/>
      <c r="L329" s="21"/>
      <c r="M329" s="21"/>
      <c r="N329" s="21"/>
      <c r="O329" s="25" t="str">
        <f t="shared" si="34"/>
        <v/>
      </c>
      <c r="P329" s="45"/>
      <c r="Q329" s="25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</row>
    <row r="330" spans="1:214" x14ac:dyDescent="0.3">
      <c r="A330" s="11">
        <v>7326</v>
      </c>
      <c r="B330" s="11" t="s">
        <v>21</v>
      </c>
      <c r="C330" s="19">
        <v>5</v>
      </c>
      <c r="D330" s="19">
        <v>5</v>
      </c>
      <c r="E330" s="22" t="str">
        <f t="shared" si="32"/>
        <v/>
      </c>
      <c r="F330" s="22" t="str">
        <f t="shared" si="33"/>
        <v/>
      </c>
      <c r="G330" s="21"/>
      <c r="H330" s="21"/>
      <c r="I330" s="31"/>
      <c r="J330" s="21"/>
      <c r="K330" s="21"/>
      <c r="L330" s="21"/>
      <c r="M330" s="21"/>
      <c r="N330" s="21"/>
      <c r="O330" s="25" t="str">
        <f t="shared" si="34"/>
        <v/>
      </c>
      <c r="P330" s="45"/>
      <c r="Q330" s="25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</row>
    <row r="331" spans="1:214" x14ac:dyDescent="0.3">
      <c r="A331" s="11">
        <v>7327</v>
      </c>
      <c r="B331" s="11" t="s">
        <v>21</v>
      </c>
      <c r="C331" s="19">
        <v>5</v>
      </c>
      <c r="D331" s="19">
        <v>5</v>
      </c>
      <c r="E331" s="22" t="str">
        <f t="shared" si="32"/>
        <v/>
      </c>
      <c r="F331" s="22" t="str">
        <f t="shared" si="33"/>
        <v/>
      </c>
      <c r="G331" s="21"/>
      <c r="H331" s="21"/>
      <c r="I331" s="31"/>
      <c r="J331" s="21"/>
      <c r="K331" s="21"/>
      <c r="L331" s="21"/>
      <c r="M331" s="21"/>
      <c r="N331" s="21"/>
      <c r="O331" s="25" t="str">
        <f t="shared" si="34"/>
        <v/>
      </c>
      <c r="P331" s="45"/>
      <c r="Q331" s="25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</row>
    <row r="332" spans="1:214" x14ac:dyDescent="0.3">
      <c r="A332" s="11">
        <v>7333</v>
      </c>
      <c r="B332" s="11" t="s">
        <v>28</v>
      </c>
      <c r="C332" s="19">
        <v>5</v>
      </c>
      <c r="D332" s="19">
        <v>5</v>
      </c>
      <c r="E332" s="22" t="str">
        <f t="shared" si="32"/>
        <v/>
      </c>
      <c r="F332" s="22" t="str">
        <f t="shared" si="33"/>
        <v/>
      </c>
      <c r="G332" s="21"/>
      <c r="H332" s="21"/>
      <c r="I332" s="31"/>
      <c r="J332" s="21"/>
      <c r="K332" s="21"/>
      <c r="L332" s="21"/>
      <c r="M332" s="21"/>
      <c r="N332" s="21"/>
      <c r="O332" s="25" t="str">
        <f t="shared" si="34"/>
        <v/>
      </c>
      <c r="P332" s="45"/>
      <c r="Q332" s="25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</row>
    <row r="333" spans="1:214" x14ac:dyDescent="0.3">
      <c r="A333" s="11">
        <v>7358</v>
      </c>
      <c r="B333" s="11" t="s">
        <v>21</v>
      </c>
      <c r="C333" s="19">
        <v>5</v>
      </c>
      <c r="D333" s="19">
        <v>5</v>
      </c>
      <c r="E333" s="22" t="str">
        <f t="shared" si="32"/>
        <v/>
      </c>
      <c r="F333" s="22" t="str">
        <f t="shared" si="33"/>
        <v/>
      </c>
      <c r="G333" s="21"/>
      <c r="H333" s="21"/>
      <c r="I333" s="31"/>
      <c r="J333" s="21"/>
      <c r="K333" s="21"/>
      <c r="L333" s="21"/>
      <c r="M333" s="21"/>
      <c r="N333" s="21"/>
      <c r="O333" s="25" t="str">
        <f t="shared" si="34"/>
        <v/>
      </c>
      <c r="P333" s="45"/>
      <c r="Q333" s="25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</row>
    <row r="334" spans="1:214" x14ac:dyDescent="0.3">
      <c r="A334" s="11">
        <v>7361</v>
      </c>
      <c r="B334" s="11" t="s">
        <v>122</v>
      </c>
      <c r="C334" s="19">
        <v>5</v>
      </c>
      <c r="D334" s="19">
        <v>5</v>
      </c>
      <c r="E334" s="22" t="str">
        <f t="shared" si="32"/>
        <v/>
      </c>
      <c r="F334" s="22" t="str">
        <f t="shared" si="33"/>
        <v/>
      </c>
      <c r="G334" s="21"/>
      <c r="H334" s="21"/>
      <c r="I334" s="31"/>
      <c r="J334" s="21"/>
      <c r="K334" s="21"/>
      <c r="L334" s="21"/>
      <c r="M334" s="21"/>
      <c r="N334" s="21"/>
      <c r="O334" s="25" t="str">
        <f t="shared" si="34"/>
        <v/>
      </c>
      <c r="P334" s="45"/>
      <c r="Q334" s="25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</row>
    <row r="335" spans="1:214" x14ac:dyDescent="0.3">
      <c r="A335" s="11">
        <v>6723</v>
      </c>
      <c r="B335" s="11" t="s">
        <v>123</v>
      </c>
      <c r="C335" s="19">
        <v>3</v>
      </c>
      <c r="D335">
        <v>3</v>
      </c>
      <c r="E335" s="22" t="str">
        <f t="shared" si="32"/>
        <v/>
      </c>
      <c r="F335" s="22" t="str">
        <f t="shared" si="33"/>
        <v/>
      </c>
      <c r="G335" s="21"/>
      <c r="H335" s="21"/>
      <c r="I335" s="31"/>
      <c r="J335" s="21"/>
      <c r="K335" s="21"/>
      <c r="L335" s="21"/>
      <c r="M335" s="21"/>
      <c r="N335" s="21"/>
      <c r="O335" s="25" t="str">
        <f t="shared" si="34"/>
        <v/>
      </c>
      <c r="P335" s="45"/>
      <c r="Q335" s="25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</row>
    <row r="336" spans="1:214" x14ac:dyDescent="0.3">
      <c r="A336" s="11">
        <v>7391</v>
      </c>
      <c r="B336" s="11" t="s">
        <v>33</v>
      </c>
      <c r="C336" s="19">
        <v>1</v>
      </c>
      <c r="D336">
        <v>1</v>
      </c>
      <c r="E336" s="22" t="str">
        <f t="shared" si="32"/>
        <v/>
      </c>
      <c r="F336" s="22" t="str">
        <f t="shared" si="33"/>
        <v/>
      </c>
      <c r="G336" s="21"/>
      <c r="H336" s="21"/>
      <c r="I336" s="31"/>
      <c r="J336" s="21"/>
      <c r="K336" s="21"/>
      <c r="L336" s="21"/>
      <c r="M336" s="21"/>
      <c r="N336" s="21"/>
      <c r="O336" s="25" t="str">
        <f t="shared" si="34"/>
        <v/>
      </c>
      <c r="P336" s="45"/>
      <c r="Q336" s="25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</row>
    <row r="337" spans="1:214" x14ac:dyDescent="0.3">
      <c r="A337" s="11">
        <v>7415</v>
      </c>
      <c r="B337" s="11" t="s">
        <v>27</v>
      </c>
      <c r="E337" s="22" t="str">
        <f t="shared" si="32"/>
        <v/>
      </c>
      <c r="F337" s="22" t="str">
        <f t="shared" si="33"/>
        <v>XXX</v>
      </c>
      <c r="G337" s="21"/>
      <c r="H337" s="21"/>
      <c r="I337" s="31"/>
      <c r="J337" s="21"/>
      <c r="K337" s="21"/>
      <c r="L337" s="21"/>
      <c r="M337" s="21"/>
      <c r="N337" s="21"/>
      <c r="O337" s="25" t="str">
        <f t="shared" si="34"/>
        <v/>
      </c>
      <c r="P337" s="45"/>
      <c r="Q337" s="25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</row>
    <row r="338" spans="1:214" x14ac:dyDescent="0.3">
      <c r="A338" s="11">
        <v>3171</v>
      </c>
      <c r="B338" s="11" t="s">
        <v>28</v>
      </c>
      <c r="C338" s="19">
        <v>5</v>
      </c>
      <c r="D338">
        <v>5</v>
      </c>
      <c r="E338" s="22" t="str">
        <f t="shared" si="32"/>
        <v/>
      </c>
      <c r="F338" s="22" t="str">
        <f t="shared" si="33"/>
        <v/>
      </c>
      <c r="G338" s="21"/>
      <c r="H338" s="21"/>
      <c r="I338" s="31"/>
      <c r="J338" s="21"/>
      <c r="K338" s="21"/>
      <c r="L338" s="21"/>
      <c r="M338" s="21"/>
      <c r="N338" s="21"/>
      <c r="O338" s="25" t="str">
        <f t="shared" si="34"/>
        <v/>
      </c>
      <c r="P338" s="45"/>
      <c r="Q338" s="25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</row>
    <row r="339" spans="1:214" x14ac:dyDescent="0.3">
      <c r="A339" s="11">
        <v>7437</v>
      </c>
      <c r="B339" s="11" t="s">
        <v>37</v>
      </c>
      <c r="C339" s="19">
        <v>5</v>
      </c>
      <c r="D339">
        <v>5</v>
      </c>
      <c r="E339" s="22" t="str">
        <f t="shared" si="32"/>
        <v/>
      </c>
      <c r="F339" s="22" t="str">
        <f t="shared" si="33"/>
        <v/>
      </c>
      <c r="G339" s="21"/>
      <c r="H339" s="21"/>
      <c r="I339" s="31"/>
      <c r="J339" s="21"/>
      <c r="K339" s="21"/>
      <c r="L339" s="21"/>
      <c r="M339" s="21"/>
      <c r="N339" s="21"/>
      <c r="O339" s="25" t="str">
        <f t="shared" si="34"/>
        <v/>
      </c>
      <c r="P339" s="45"/>
      <c r="Q339" s="25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</row>
    <row r="340" spans="1:214" x14ac:dyDescent="0.3">
      <c r="A340" s="11">
        <v>7448</v>
      </c>
      <c r="B340" s="11" t="s">
        <v>28</v>
      </c>
      <c r="C340" s="19">
        <v>5</v>
      </c>
      <c r="D340">
        <v>5</v>
      </c>
      <c r="E340" s="22" t="str">
        <f t="shared" si="32"/>
        <v/>
      </c>
      <c r="F340" s="22" t="str">
        <f t="shared" si="33"/>
        <v/>
      </c>
      <c r="G340" s="21"/>
      <c r="H340" s="21"/>
      <c r="I340" s="31"/>
      <c r="J340" s="21"/>
      <c r="K340" s="21"/>
      <c r="L340" s="21"/>
      <c r="M340" s="21"/>
      <c r="N340" s="21"/>
      <c r="O340" s="25" t="str">
        <f t="shared" si="34"/>
        <v/>
      </c>
      <c r="P340" s="45"/>
      <c r="Q340" s="25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</row>
    <row r="341" spans="1:214" x14ac:dyDescent="0.3">
      <c r="A341" s="11">
        <v>7458</v>
      </c>
      <c r="B341" s="11" t="s">
        <v>124</v>
      </c>
      <c r="C341" s="19">
        <v>4</v>
      </c>
      <c r="D341">
        <v>4</v>
      </c>
      <c r="E341" s="22" t="str">
        <f t="shared" si="32"/>
        <v/>
      </c>
      <c r="F341" s="22" t="str">
        <f t="shared" si="33"/>
        <v/>
      </c>
      <c r="G341" s="21"/>
      <c r="H341" s="21"/>
      <c r="I341" s="31"/>
      <c r="J341" s="21"/>
      <c r="K341" s="21"/>
      <c r="L341" s="21"/>
      <c r="M341" s="21"/>
      <c r="N341" s="21"/>
      <c r="O341" s="25" t="str">
        <f t="shared" si="34"/>
        <v/>
      </c>
      <c r="P341" s="45"/>
      <c r="Q341" s="25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</row>
    <row r="342" spans="1:214" x14ac:dyDescent="0.3">
      <c r="A342" s="11">
        <v>7472</v>
      </c>
      <c r="B342" s="11" t="s">
        <v>125</v>
      </c>
      <c r="C342" s="19">
        <v>5</v>
      </c>
      <c r="D342">
        <v>5</v>
      </c>
      <c r="E342" s="22" t="str">
        <f t="shared" si="32"/>
        <v/>
      </c>
      <c r="F342" s="22" t="str">
        <f t="shared" si="33"/>
        <v/>
      </c>
      <c r="G342" s="21"/>
      <c r="H342" s="21"/>
      <c r="I342" s="31"/>
      <c r="J342" s="21"/>
      <c r="K342" s="21"/>
      <c r="L342" s="21"/>
      <c r="M342" s="21"/>
      <c r="N342" s="21"/>
      <c r="O342" s="25" t="str">
        <f t="shared" si="34"/>
        <v/>
      </c>
      <c r="P342" s="45"/>
      <c r="Q342" s="25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</row>
    <row r="343" spans="1:214" x14ac:dyDescent="0.3">
      <c r="A343" s="11">
        <v>7496</v>
      </c>
      <c r="B343" s="11" t="s">
        <v>37</v>
      </c>
      <c r="C343" s="19">
        <v>5</v>
      </c>
      <c r="D343">
        <v>5</v>
      </c>
      <c r="E343" s="22" t="str">
        <f t="shared" si="32"/>
        <v/>
      </c>
      <c r="F343" s="22" t="str">
        <f t="shared" si="33"/>
        <v/>
      </c>
      <c r="G343" s="21"/>
      <c r="H343" s="21"/>
      <c r="I343" s="31"/>
      <c r="J343" s="21"/>
      <c r="K343" s="21"/>
      <c r="L343" s="21"/>
      <c r="M343" s="21"/>
      <c r="N343" s="21"/>
      <c r="O343" s="25" t="str">
        <f t="shared" si="34"/>
        <v/>
      </c>
      <c r="P343" s="45"/>
      <c r="Q343" s="25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</row>
    <row r="344" spans="1:214" x14ac:dyDescent="0.3">
      <c r="A344" s="11">
        <v>7506</v>
      </c>
      <c r="B344" s="11" t="s">
        <v>126</v>
      </c>
      <c r="C344" s="19">
        <v>1</v>
      </c>
      <c r="D344">
        <v>1</v>
      </c>
      <c r="E344" s="22" t="str">
        <f t="shared" si="32"/>
        <v/>
      </c>
      <c r="F344" s="22" t="str">
        <f t="shared" si="33"/>
        <v/>
      </c>
      <c r="G344" s="21"/>
      <c r="H344" s="21"/>
      <c r="I344" s="31"/>
      <c r="J344" s="21"/>
      <c r="K344" s="21"/>
      <c r="L344" s="21"/>
      <c r="M344" s="21"/>
      <c r="N344" s="21"/>
      <c r="O344" s="25" t="str">
        <f t="shared" si="34"/>
        <v/>
      </c>
      <c r="P344" s="45"/>
      <c r="Q344" s="25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</row>
    <row r="345" spans="1:214" x14ac:dyDescent="0.3">
      <c r="A345" s="11">
        <v>7510</v>
      </c>
      <c r="B345" s="11" t="s">
        <v>28</v>
      </c>
      <c r="C345" s="19">
        <v>5</v>
      </c>
      <c r="D345">
        <v>5</v>
      </c>
      <c r="E345" s="22" t="str">
        <f t="shared" si="32"/>
        <v/>
      </c>
      <c r="F345" s="22" t="str">
        <f t="shared" si="33"/>
        <v/>
      </c>
      <c r="G345" s="21"/>
      <c r="H345" s="21"/>
      <c r="I345" s="31"/>
      <c r="J345" s="21"/>
      <c r="K345" s="21"/>
      <c r="L345" s="21"/>
      <c r="M345" s="21"/>
      <c r="N345" s="21"/>
      <c r="O345" s="25" t="str">
        <f t="shared" si="34"/>
        <v/>
      </c>
      <c r="P345" s="45"/>
      <c r="Q345" s="25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</row>
    <row r="346" spans="1:214" x14ac:dyDescent="0.3">
      <c r="A346" s="11">
        <v>7528</v>
      </c>
      <c r="B346" s="11" t="s">
        <v>27</v>
      </c>
      <c r="E346" s="22" t="str">
        <f t="shared" si="32"/>
        <v/>
      </c>
      <c r="F346" s="22" t="str">
        <f t="shared" si="33"/>
        <v>XXX</v>
      </c>
      <c r="G346" s="21"/>
      <c r="H346" s="21"/>
      <c r="I346" s="31"/>
      <c r="J346" s="21"/>
      <c r="K346" s="21"/>
      <c r="L346" s="21"/>
      <c r="M346" s="21"/>
      <c r="N346" s="21"/>
      <c r="O346" s="25" t="str">
        <f t="shared" si="34"/>
        <v/>
      </c>
      <c r="P346" s="45"/>
      <c r="Q346" s="25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</row>
    <row r="347" spans="1:214" x14ac:dyDescent="0.3">
      <c r="A347" s="11">
        <v>7536</v>
      </c>
      <c r="B347" s="11" t="s">
        <v>27</v>
      </c>
      <c r="E347" s="22" t="str">
        <f t="shared" si="32"/>
        <v/>
      </c>
      <c r="F347" s="22" t="str">
        <f t="shared" si="33"/>
        <v>XXX</v>
      </c>
      <c r="G347" s="21"/>
      <c r="H347" s="21"/>
      <c r="I347" s="31"/>
      <c r="J347" s="21"/>
      <c r="K347" s="21"/>
      <c r="L347" s="21"/>
      <c r="M347" s="21"/>
      <c r="N347" s="21"/>
      <c r="O347" s="25" t="str">
        <f t="shared" si="34"/>
        <v/>
      </c>
      <c r="P347" s="45"/>
      <c r="Q347" s="25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</row>
    <row r="348" spans="1:214" x14ac:dyDescent="0.3">
      <c r="A348" s="11">
        <v>5037</v>
      </c>
      <c r="B348" s="11" t="s">
        <v>37</v>
      </c>
      <c r="C348" s="19">
        <v>5</v>
      </c>
      <c r="D348">
        <v>5</v>
      </c>
      <c r="E348" s="22" t="str">
        <f t="shared" si="32"/>
        <v/>
      </c>
      <c r="F348" s="22" t="str">
        <f t="shared" si="33"/>
        <v/>
      </c>
      <c r="G348" s="21"/>
      <c r="H348" s="21"/>
      <c r="I348" s="31"/>
      <c r="J348" s="21"/>
      <c r="K348" s="21"/>
      <c r="L348" s="21"/>
      <c r="M348" s="21"/>
      <c r="N348" s="21"/>
      <c r="O348" s="25" t="str">
        <f t="shared" si="34"/>
        <v/>
      </c>
      <c r="P348" s="45"/>
      <c r="Q348" s="25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</row>
    <row r="349" spans="1:214" x14ac:dyDescent="0.3">
      <c r="A349" s="11">
        <v>7555</v>
      </c>
      <c r="B349" s="11" t="s">
        <v>28</v>
      </c>
      <c r="C349" s="19">
        <v>5</v>
      </c>
      <c r="D349">
        <v>5</v>
      </c>
      <c r="E349" s="22" t="str">
        <f t="shared" si="32"/>
        <v/>
      </c>
      <c r="F349" s="22" t="str">
        <f t="shared" si="33"/>
        <v/>
      </c>
      <c r="G349" s="21"/>
      <c r="H349" s="21"/>
      <c r="I349" s="31"/>
      <c r="J349" s="21"/>
      <c r="K349" s="21"/>
      <c r="L349" s="21"/>
      <c r="M349" s="21"/>
      <c r="N349" s="21"/>
      <c r="O349" s="25" t="str">
        <f t="shared" si="34"/>
        <v/>
      </c>
      <c r="P349" s="45"/>
      <c r="Q349" s="25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</row>
    <row r="350" spans="1:214" x14ac:dyDescent="0.3">
      <c r="A350" s="11">
        <v>7565</v>
      </c>
      <c r="B350" s="11" t="s">
        <v>21</v>
      </c>
      <c r="C350" s="19">
        <v>5</v>
      </c>
      <c r="D350">
        <v>5</v>
      </c>
      <c r="E350" s="22" t="str">
        <f t="shared" si="32"/>
        <v/>
      </c>
      <c r="F350" s="22" t="str">
        <f t="shared" si="33"/>
        <v/>
      </c>
      <c r="G350" s="21"/>
      <c r="H350" s="21"/>
      <c r="I350" s="31"/>
      <c r="J350" s="21"/>
      <c r="K350" s="21"/>
      <c r="L350" s="21"/>
      <c r="M350" s="21"/>
      <c r="N350" s="21"/>
      <c r="O350" s="25" t="str">
        <f t="shared" si="34"/>
        <v/>
      </c>
      <c r="P350" s="45"/>
      <c r="Q350" s="25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</row>
    <row r="351" spans="1:214" x14ac:dyDescent="0.3">
      <c r="A351" s="11">
        <v>7568</v>
      </c>
      <c r="B351" s="11" t="s">
        <v>32</v>
      </c>
      <c r="C351" s="19">
        <v>1</v>
      </c>
      <c r="D351">
        <v>1</v>
      </c>
      <c r="E351" s="22" t="str">
        <f t="shared" si="32"/>
        <v/>
      </c>
      <c r="F351" s="22" t="str">
        <f t="shared" si="33"/>
        <v/>
      </c>
      <c r="G351" s="21"/>
      <c r="H351" s="21"/>
      <c r="I351" s="31"/>
      <c r="J351" s="21"/>
      <c r="K351" s="21"/>
      <c r="L351" s="21"/>
      <c r="M351" s="21"/>
      <c r="N351" s="21"/>
      <c r="O351" s="25" t="str">
        <f t="shared" si="34"/>
        <v/>
      </c>
      <c r="P351" s="45"/>
      <c r="Q351" s="25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</row>
    <row r="352" spans="1:214" x14ac:dyDescent="0.3">
      <c r="A352" s="11">
        <v>7569</v>
      </c>
      <c r="B352" s="11" t="s">
        <v>21</v>
      </c>
      <c r="C352" s="19">
        <v>5</v>
      </c>
      <c r="D352">
        <v>5</v>
      </c>
      <c r="E352" s="22" t="str">
        <f t="shared" si="32"/>
        <v/>
      </c>
      <c r="F352" s="22" t="str">
        <f t="shared" si="33"/>
        <v/>
      </c>
      <c r="G352" s="21"/>
      <c r="H352" s="21"/>
      <c r="I352" s="31"/>
      <c r="J352" s="21"/>
      <c r="K352" s="21"/>
      <c r="L352" s="21"/>
      <c r="M352" s="21"/>
      <c r="N352" s="21"/>
      <c r="O352" s="25" t="str">
        <f t="shared" si="34"/>
        <v/>
      </c>
      <c r="P352" s="45"/>
      <c r="Q352" s="25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</row>
    <row r="353" spans="1:214" x14ac:dyDescent="0.3">
      <c r="A353" s="11">
        <v>7579</v>
      </c>
      <c r="B353" s="11" t="s">
        <v>32</v>
      </c>
      <c r="C353" s="19">
        <v>1</v>
      </c>
      <c r="D353">
        <v>1</v>
      </c>
      <c r="E353" s="22" t="str">
        <f t="shared" si="32"/>
        <v/>
      </c>
      <c r="F353" s="22" t="str">
        <f t="shared" si="33"/>
        <v/>
      </c>
      <c r="G353" s="21"/>
      <c r="H353" s="21"/>
      <c r="I353" s="31"/>
      <c r="J353" s="21"/>
      <c r="K353" s="21"/>
      <c r="L353" s="21"/>
      <c r="M353" s="21"/>
      <c r="N353" s="21"/>
      <c r="O353" s="25" t="str">
        <f t="shared" si="34"/>
        <v/>
      </c>
      <c r="P353" s="45"/>
      <c r="Q353" s="25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</row>
    <row r="354" spans="1:214" x14ac:dyDescent="0.3">
      <c r="A354" s="11">
        <v>7586</v>
      </c>
      <c r="B354" s="11" t="s">
        <v>21</v>
      </c>
      <c r="C354" s="19">
        <v>5</v>
      </c>
      <c r="D354">
        <v>5</v>
      </c>
      <c r="E354" s="22" t="str">
        <f t="shared" si="32"/>
        <v/>
      </c>
      <c r="F354" s="22" t="str">
        <f t="shared" si="33"/>
        <v/>
      </c>
      <c r="G354" s="21"/>
      <c r="H354" s="21"/>
      <c r="I354" s="31"/>
      <c r="J354" s="21"/>
      <c r="K354" s="21"/>
      <c r="L354" s="21"/>
      <c r="M354" s="21"/>
      <c r="N354" s="21"/>
      <c r="O354" s="25" t="str">
        <f t="shared" si="34"/>
        <v/>
      </c>
      <c r="P354" s="45"/>
      <c r="Q354" s="25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</row>
    <row r="355" spans="1:214" x14ac:dyDescent="0.3">
      <c r="A355" s="11">
        <v>7592</v>
      </c>
      <c r="B355" s="11" t="s">
        <v>21</v>
      </c>
      <c r="C355" s="19">
        <v>5</v>
      </c>
      <c r="D355">
        <v>5</v>
      </c>
      <c r="E355" s="22" t="str">
        <f t="shared" si="32"/>
        <v/>
      </c>
      <c r="F355" s="22" t="str">
        <f t="shared" si="33"/>
        <v/>
      </c>
      <c r="G355" s="21"/>
      <c r="H355" s="21"/>
      <c r="I355" s="31"/>
      <c r="J355" s="21"/>
      <c r="K355" s="21"/>
      <c r="L355" s="21"/>
      <c r="M355" s="21"/>
      <c r="N355" s="21"/>
      <c r="O355" s="25" t="str">
        <f t="shared" si="34"/>
        <v/>
      </c>
      <c r="P355" s="45"/>
      <c r="Q355" s="25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</row>
    <row r="356" spans="1:214" x14ac:dyDescent="0.3">
      <c r="A356" s="11">
        <v>6706</v>
      </c>
      <c r="B356" s="11" t="s">
        <v>127</v>
      </c>
      <c r="C356" s="19">
        <v>5</v>
      </c>
      <c r="D356">
        <v>5</v>
      </c>
      <c r="E356" s="22" t="str">
        <f t="shared" si="32"/>
        <v/>
      </c>
      <c r="F356" s="22" t="str">
        <f t="shared" si="33"/>
        <v/>
      </c>
      <c r="G356" s="21"/>
      <c r="H356" s="21"/>
      <c r="I356" s="31"/>
      <c r="J356" s="21"/>
      <c r="K356" s="21"/>
      <c r="L356" s="21"/>
      <c r="M356" s="21"/>
      <c r="N356" s="21"/>
      <c r="O356" s="25" t="str">
        <f t="shared" si="34"/>
        <v/>
      </c>
      <c r="P356" s="45"/>
      <c r="Q356" s="25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</row>
    <row r="357" spans="1:214" x14ac:dyDescent="0.3">
      <c r="A357" s="11">
        <v>7608</v>
      </c>
      <c r="B357" s="11" t="s">
        <v>28</v>
      </c>
      <c r="C357" s="19">
        <v>5</v>
      </c>
      <c r="D357">
        <v>5</v>
      </c>
      <c r="E357" s="22" t="str">
        <f t="shared" si="32"/>
        <v/>
      </c>
      <c r="F357" s="22" t="str">
        <f t="shared" si="33"/>
        <v/>
      </c>
      <c r="G357" s="21"/>
      <c r="H357" s="21"/>
      <c r="I357" s="31"/>
      <c r="J357" s="21"/>
      <c r="K357" s="21"/>
      <c r="L357" s="21"/>
      <c r="M357" s="21"/>
      <c r="N357" s="21"/>
      <c r="O357" s="25" t="str">
        <f t="shared" si="34"/>
        <v/>
      </c>
      <c r="P357" s="45"/>
      <c r="Q357" s="25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</row>
    <row r="358" spans="1:214" x14ac:dyDescent="0.3">
      <c r="A358" s="11">
        <v>7621</v>
      </c>
      <c r="B358" s="11" t="s">
        <v>33</v>
      </c>
      <c r="C358" s="19">
        <v>1</v>
      </c>
      <c r="D358">
        <v>1</v>
      </c>
      <c r="E358" s="22" t="str">
        <f t="shared" si="32"/>
        <v/>
      </c>
      <c r="F358" s="22" t="str">
        <f t="shared" si="33"/>
        <v/>
      </c>
      <c r="G358" s="21"/>
      <c r="H358" s="21"/>
      <c r="I358" s="31"/>
      <c r="J358" s="21"/>
      <c r="K358" s="21"/>
      <c r="L358" s="21"/>
      <c r="M358" s="21"/>
      <c r="N358" s="21"/>
      <c r="O358" s="25" t="str">
        <f t="shared" si="34"/>
        <v/>
      </c>
      <c r="P358" s="45"/>
      <c r="Q358" s="25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</row>
    <row r="359" spans="1:214" x14ac:dyDescent="0.3">
      <c r="A359" s="11">
        <v>7627</v>
      </c>
      <c r="B359" s="11" t="s">
        <v>27</v>
      </c>
      <c r="E359" s="22" t="str">
        <f t="shared" si="32"/>
        <v/>
      </c>
      <c r="F359" s="22" t="str">
        <f t="shared" si="33"/>
        <v>XXX</v>
      </c>
      <c r="G359" s="21"/>
      <c r="H359" s="21"/>
      <c r="I359" s="31"/>
      <c r="J359" s="21"/>
      <c r="K359" s="21"/>
      <c r="L359" s="21"/>
      <c r="M359" s="21"/>
      <c r="N359" s="21"/>
      <c r="O359" s="25" t="str">
        <f t="shared" si="34"/>
        <v/>
      </c>
      <c r="P359" s="45"/>
      <c r="Q359" s="25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</row>
    <row r="360" spans="1:214" x14ac:dyDescent="0.3">
      <c r="A360" s="11">
        <v>5947</v>
      </c>
      <c r="B360" s="11" t="s">
        <v>128</v>
      </c>
      <c r="C360" s="19">
        <v>5</v>
      </c>
      <c r="D360">
        <v>5</v>
      </c>
      <c r="E360" s="22" t="str">
        <f t="shared" si="32"/>
        <v/>
      </c>
      <c r="F360" s="22" t="str">
        <f t="shared" si="33"/>
        <v/>
      </c>
      <c r="G360" s="21"/>
      <c r="H360" s="21"/>
      <c r="I360" s="31"/>
      <c r="J360" s="21"/>
      <c r="K360" s="21"/>
      <c r="L360" s="21"/>
      <c r="M360" s="21"/>
      <c r="N360" s="21"/>
      <c r="O360" s="25" t="str">
        <f t="shared" si="34"/>
        <v/>
      </c>
      <c r="P360" s="45"/>
      <c r="Q360" s="25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</row>
    <row r="361" spans="1:214" x14ac:dyDescent="0.3">
      <c r="A361" s="11">
        <v>7662</v>
      </c>
      <c r="B361" s="11" t="s">
        <v>27</v>
      </c>
      <c r="E361" s="22" t="str">
        <f t="shared" si="32"/>
        <v/>
      </c>
      <c r="F361" s="22" t="str">
        <f t="shared" si="33"/>
        <v>XXX</v>
      </c>
      <c r="G361" s="21"/>
      <c r="H361" s="21"/>
      <c r="I361" s="31"/>
      <c r="J361" s="21"/>
      <c r="K361" s="21"/>
      <c r="L361" s="21"/>
      <c r="M361" s="21"/>
      <c r="N361" s="21"/>
      <c r="O361" s="25" t="str">
        <f t="shared" si="34"/>
        <v/>
      </c>
      <c r="P361" s="45"/>
      <c r="Q361" s="25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</row>
    <row r="362" spans="1:214" x14ac:dyDescent="0.3">
      <c r="A362" s="11">
        <v>7680</v>
      </c>
      <c r="B362" s="11" t="s">
        <v>20</v>
      </c>
      <c r="C362" s="19">
        <v>1</v>
      </c>
      <c r="D362">
        <v>1</v>
      </c>
      <c r="E362" s="22" t="str">
        <f t="shared" si="32"/>
        <v/>
      </c>
      <c r="F362" s="22" t="str">
        <f t="shared" si="33"/>
        <v/>
      </c>
      <c r="G362" s="21"/>
      <c r="H362" s="21"/>
      <c r="I362" s="31"/>
      <c r="J362" s="21"/>
      <c r="K362" s="21"/>
      <c r="L362" s="21"/>
      <c r="M362" s="21"/>
      <c r="N362" s="21"/>
      <c r="O362" s="25" t="str">
        <f t="shared" si="34"/>
        <v/>
      </c>
      <c r="P362" s="45"/>
      <c r="Q362" s="25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</row>
    <row r="363" spans="1:214" x14ac:dyDescent="0.3">
      <c r="A363" s="11">
        <v>7681</v>
      </c>
      <c r="B363" s="11" t="s">
        <v>28</v>
      </c>
      <c r="C363" s="19">
        <v>5</v>
      </c>
      <c r="D363">
        <v>5</v>
      </c>
      <c r="E363" s="22" t="str">
        <f t="shared" si="32"/>
        <v/>
      </c>
      <c r="F363" s="22" t="str">
        <f t="shared" si="33"/>
        <v/>
      </c>
      <c r="G363" s="21"/>
      <c r="H363" s="21"/>
      <c r="I363" s="31"/>
      <c r="J363" s="21"/>
      <c r="K363" s="21"/>
      <c r="L363" s="21"/>
      <c r="M363" s="21"/>
      <c r="N363" s="21"/>
      <c r="O363" s="25" t="str">
        <f t="shared" si="34"/>
        <v/>
      </c>
      <c r="P363" s="45"/>
      <c r="Q363" s="25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</row>
    <row r="364" spans="1:214" x14ac:dyDescent="0.3">
      <c r="A364" s="11">
        <v>7701</v>
      </c>
      <c r="B364" s="11" t="s">
        <v>27</v>
      </c>
      <c r="E364" s="22" t="str">
        <f t="shared" si="32"/>
        <v/>
      </c>
      <c r="F364" s="22" t="str">
        <f t="shared" si="33"/>
        <v>XXX</v>
      </c>
      <c r="G364" s="21"/>
      <c r="H364" s="21"/>
      <c r="I364" s="31"/>
      <c r="J364" s="21"/>
      <c r="K364" s="21"/>
      <c r="L364" s="21"/>
      <c r="M364" s="21"/>
      <c r="N364" s="21"/>
      <c r="O364" s="25" t="str">
        <f t="shared" si="34"/>
        <v/>
      </c>
      <c r="P364" s="45"/>
      <c r="Q364" s="25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</row>
    <row r="365" spans="1:214" x14ac:dyDescent="0.3">
      <c r="A365" s="11">
        <v>7720</v>
      </c>
      <c r="B365" s="11" t="s">
        <v>21</v>
      </c>
      <c r="C365" s="19">
        <v>5</v>
      </c>
      <c r="D365">
        <v>5</v>
      </c>
      <c r="E365" s="22" t="str">
        <f t="shared" si="32"/>
        <v/>
      </c>
      <c r="F365" s="22" t="str">
        <f t="shared" si="33"/>
        <v/>
      </c>
      <c r="G365" s="21"/>
      <c r="H365" s="21"/>
      <c r="I365" s="31"/>
      <c r="J365" s="21"/>
      <c r="K365" s="21"/>
      <c r="L365" s="21"/>
      <c r="M365" s="21"/>
      <c r="N365" s="21"/>
      <c r="O365" s="25" t="str">
        <f t="shared" si="34"/>
        <v/>
      </c>
      <c r="P365" s="45"/>
      <c r="Q365" s="25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</row>
    <row r="366" spans="1:214" x14ac:dyDescent="0.3">
      <c r="A366" s="11">
        <v>7727</v>
      </c>
      <c r="B366" s="11" t="s">
        <v>28</v>
      </c>
      <c r="C366" s="19">
        <v>5</v>
      </c>
      <c r="D366" s="19">
        <v>5</v>
      </c>
      <c r="E366" s="22" t="str">
        <f t="shared" si="32"/>
        <v/>
      </c>
      <c r="F366" s="22" t="str">
        <f t="shared" si="33"/>
        <v/>
      </c>
      <c r="G366" s="21"/>
      <c r="H366" s="21"/>
      <c r="I366" s="31"/>
      <c r="J366" s="21"/>
      <c r="K366" s="21"/>
      <c r="L366" s="21"/>
      <c r="M366" s="21"/>
      <c r="N366" s="21"/>
      <c r="O366" s="25" t="str">
        <f t="shared" si="34"/>
        <v/>
      </c>
      <c r="P366" s="45"/>
      <c r="Q366" s="25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</row>
    <row r="367" spans="1:214" x14ac:dyDescent="0.3">
      <c r="A367" s="11">
        <v>7737</v>
      </c>
      <c r="B367" s="11" t="s">
        <v>28</v>
      </c>
      <c r="C367" s="19">
        <v>5</v>
      </c>
      <c r="D367" s="19">
        <v>5</v>
      </c>
      <c r="E367" s="22" t="str">
        <f t="shared" si="32"/>
        <v/>
      </c>
      <c r="F367" s="22" t="str">
        <f t="shared" si="33"/>
        <v/>
      </c>
      <c r="G367" s="21"/>
      <c r="H367" s="21"/>
      <c r="I367" s="31"/>
      <c r="J367" s="21"/>
      <c r="K367" s="21"/>
      <c r="L367" s="21"/>
      <c r="M367" s="21"/>
      <c r="N367" s="21"/>
      <c r="O367" s="25" t="str">
        <f t="shared" si="34"/>
        <v/>
      </c>
      <c r="P367" s="45"/>
      <c r="Q367" s="25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</row>
    <row r="368" spans="1:214" x14ac:dyDescent="0.3">
      <c r="A368" s="11">
        <v>7787</v>
      </c>
      <c r="B368" s="11" t="s">
        <v>28</v>
      </c>
      <c r="C368" s="19">
        <v>5</v>
      </c>
      <c r="D368" s="19">
        <v>5</v>
      </c>
      <c r="E368" s="22" t="str">
        <f t="shared" si="32"/>
        <v/>
      </c>
      <c r="F368" s="22" t="str">
        <f t="shared" si="33"/>
        <v/>
      </c>
      <c r="G368" s="21"/>
      <c r="H368" s="21"/>
      <c r="I368" s="31"/>
      <c r="J368" s="21"/>
      <c r="K368" s="21"/>
      <c r="L368" s="21"/>
      <c r="M368" s="21"/>
      <c r="N368" s="21"/>
      <c r="O368" s="25" t="str">
        <f t="shared" si="34"/>
        <v/>
      </c>
      <c r="P368" s="45"/>
      <c r="Q368" s="25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</row>
    <row r="369" spans="1:214" x14ac:dyDescent="0.3">
      <c r="A369" s="11">
        <v>7801</v>
      </c>
      <c r="B369" s="11" t="s">
        <v>129</v>
      </c>
      <c r="E369" s="22" t="str">
        <f t="shared" si="32"/>
        <v/>
      </c>
      <c r="F369" s="22" t="str">
        <f t="shared" si="33"/>
        <v>XXX</v>
      </c>
      <c r="G369" s="21"/>
      <c r="H369" s="21"/>
      <c r="I369" s="31"/>
      <c r="J369" s="21"/>
      <c r="K369" s="21"/>
      <c r="L369" s="21"/>
      <c r="M369" s="21"/>
      <c r="N369" s="21"/>
      <c r="O369" s="25" t="str">
        <f t="shared" si="34"/>
        <v/>
      </c>
      <c r="P369" s="45"/>
      <c r="Q369" s="25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</row>
    <row r="370" spans="1:214" x14ac:dyDescent="0.3">
      <c r="A370" s="11">
        <v>7811</v>
      </c>
      <c r="B370" s="11" t="s">
        <v>27</v>
      </c>
      <c r="E370" s="22" t="str">
        <f t="shared" si="32"/>
        <v/>
      </c>
      <c r="F370" s="22" t="str">
        <f t="shared" si="33"/>
        <v>XXX</v>
      </c>
      <c r="G370" s="21"/>
      <c r="H370" s="21"/>
      <c r="I370" s="31"/>
      <c r="J370" s="21"/>
      <c r="K370" s="21"/>
      <c r="L370" s="21"/>
      <c r="M370" s="21"/>
      <c r="N370" s="21"/>
      <c r="O370" s="25" t="str">
        <f t="shared" si="34"/>
        <v/>
      </c>
      <c r="P370" s="45"/>
      <c r="Q370" s="25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</row>
    <row r="371" spans="1:214" x14ac:dyDescent="0.3">
      <c r="A371" s="11">
        <v>7826</v>
      </c>
      <c r="B371" s="11" t="s">
        <v>21</v>
      </c>
      <c r="C371" s="19">
        <v>5</v>
      </c>
      <c r="D371">
        <v>5</v>
      </c>
      <c r="E371" s="22" t="str">
        <f t="shared" si="32"/>
        <v/>
      </c>
      <c r="F371" s="22" t="str">
        <f t="shared" si="33"/>
        <v/>
      </c>
      <c r="G371" s="21"/>
      <c r="H371" s="21"/>
      <c r="I371" s="31"/>
      <c r="J371" s="21"/>
      <c r="K371" s="21"/>
      <c r="L371" s="21"/>
      <c r="M371" s="21"/>
      <c r="N371" s="21"/>
      <c r="O371" s="25" t="str">
        <f t="shared" si="34"/>
        <v/>
      </c>
      <c r="P371" s="45"/>
      <c r="Q371" s="25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</row>
    <row r="372" spans="1:214" x14ac:dyDescent="0.3">
      <c r="A372" s="11">
        <v>7856</v>
      </c>
      <c r="B372" s="11" t="s">
        <v>27</v>
      </c>
      <c r="E372" s="22" t="str">
        <f t="shared" si="32"/>
        <v/>
      </c>
      <c r="F372" s="22" t="str">
        <f t="shared" si="33"/>
        <v>XXX</v>
      </c>
      <c r="G372" s="21"/>
      <c r="H372" s="21"/>
      <c r="I372" s="31"/>
      <c r="J372" s="21"/>
      <c r="K372" s="21"/>
      <c r="L372" s="21"/>
      <c r="M372" s="21"/>
      <c r="N372" s="21"/>
      <c r="O372" s="25" t="str">
        <f t="shared" si="34"/>
        <v/>
      </c>
      <c r="P372" s="45"/>
      <c r="Q372" s="25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</row>
    <row r="373" spans="1:214" x14ac:dyDescent="0.3">
      <c r="A373" s="11">
        <v>7848</v>
      </c>
      <c r="B373" s="11" t="s">
        <v>32</v>
      </c>
      <c r="C373" s="19">
        <v>1</v>
      </c>
      <c r="D373">
        <v>1</v>
      </c>
      <c r="E373" s="22" t="str">
        <f t="shared" si="32"/>
        <v/>
      </c>
      <c r="F373" s="22" t="str">
        <f t="shared" si="33"/>
        <v/>
      </c>
      <c r="G373" s="21"/>
      <c r="H373" s="21"/>
      <c r="I373" s="31"/>
      <c r="J373" s="21"/>
      <c r="K373" s="21"/>
      <c r="L373" s="21"/>
      <c r="M373" s="21"/>
      <c r="N373" s="21"/>
      <c r="O373" s="25" t="str">
        <f t="shared" si="34"/>
        <v/>
      </c>
      <c r="P373" s="45"/>
      <c r="Q373" s="25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</row>
    <row r="374" spans="1:214" x14ac:dyDescent="0.3">
      <c r="A374" s="11">
        <v>7763</v>
      </c>
      <c r="B374" s="11" t="s">
        <v>21</v>
      </c>
      <c r="C374" s="19">
        <v>5</v>
      </c>
      <c r="D374">
        <v>5</v>
      </c>
      <c r="E374" s="22" t="str">
        <f t="shared" si="32"/>
        <v/>
      </c>
      <c r="F374" s="22" t="str">
        <f t="shared" si="33"/>
        <v/>
      </c>
      <c r="G374" s="21"/>
      <c r="H374" s="21"/>
      <c r="I374" s="31"/>
      <c r="J374" s="21"/>
      <c r="K374" s="21"/>
      <c r="L374" s="21"/>
      <c r="M374" s="21"/>
      <c r="N374" s="21"/>
      <c r="O374" s="25" t="str">
        <f t="shared" si="34"/>
        <v/>
      </c>
      <c r="P374" s="45"/>
      <c r="Q374" s="25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</row>
    <row r="375" spans="1:214" x14ac:dyDescent="0.3">
      <c r="A375" s="11">
        <v>7900</v>
      </c>
      <c r="B375" s="11" t="s">
        <v>130</v>
      </c>
      <c r="C375" s="19">
        <v>5</v>
      </c>
      <c r="D375">
        <v>5</v>
      </c>
      <c r="E375" s="22" t="str">
        <f t="shared" si="32"/>
        <v/>
      </c>
      <c r="F375" s="22" t="str">
        <f t="shared" si="33"/>
        <v/>
      </c>
      <c r="G375" s="21"/>
      <c r="H375" s="21"/>
      <c r="I375" s="31"/>
      <c r="J375" s="21"/>
      <c r="K375" s="21"/>
      <c r="L375" s="21"/>
      <c r="M375" s="21"/>
      <c r="N375" s="21"/>
      <c r="O375" s="25" t="str">
        <f t="shared" si="34"/>
        <v/>
      </c>
      <c r="P375" s="45"/>
      <c r="Q375" s="25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</row>
    <row r="376" spans="1:214" x14ac:dyDescent="0.3">
      <c r="A376" s="11">
        <v>7969</v>
      </c>
      <c r="B376" s="11" t="s">
        <v>58</v>
      </c>
      <c r="C376" s="19">
        <v>5</v>
      </c>
      <c r="D376">
        <v>5</v>
      </c>
      <c r="E376" s="22" t="str">
        <f t="shared" si="32"/>
        <v/>
      </c>
      <c r="F376" s="22" t="str">
        <f t="shared" si="33"/>
        <v/>
      </c>
      <c r="G376" s="21"/>
      <c r="H376" s="21"/>
      <c r="I376" s="31"/>
      <c r="J376" s="21"/>
      <c r="K376" s="21"/>
      <c r="L376" s="21"/>
      <c r="M376" s="21"/>
      <c r="N376" s="21"/>
      <c r="O376" s="25" t="str">
        <f t="shared" si="34"/>
        <v/>
      </c>
      <c r="P376" s="45"/>
      <c r="Q376" s="25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</row>
    <row r="377" spans="1:214" x14ac:dyDescent="0.3">
      <c r="A377" s="11">
        <v>8001</v>
      </c>
      <c r="B377" s="11" t="s">
        <v>131</v>
      </c>
      <c r="C377" s="19">
        <v>5</v>
      </c>
      <c r="D377">
        <v>5</v>
      </c>
      <c r="E377" s="22" t="str">
        <f t="shared" si="32"/>
        <v/>
      </c>
      <c r="F377" s="22" t="str">
        <f t="shared" si="33"/>
        <v/>
      </c>
      <c r="G377" s="21"/>
      <c r="H377" s="21"/>
      <c r="I377" s="31"/>
      <c r="J377" s="21"/>
      <c r="K377" s="21"/>
      <c r="L377" s="21"/>
      <c r="M377" s="21"/>
      <c r="N377" s="21"/>
      <c r="O377" s="25" t="str">
        <f t="shared" si="34"/>
        <v/>
      </c>
      <c r="P377" s="45"/>
      <c r="Q377" s="25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</row>
    <row r="378" spans="1:214" x14ac:dyDescent="0.3">
      <c r="A378" s="11">
        <v>8007</v>
      </c>
      <c r="B378" s="11" t="s">
        <v>27</v>
      </c>
      <c r="E378" s="22" t="str">
        <f t="shared" si="32"/>
        <v/>
      </c>
      <c r="F378" s="22" t="str">
        <f t="shared" si="33"/>
        <v>XXX</v>
      </c>
      <c r="G378" s="21"/>
      <c r="H378" s="21"/>
      <c r="I378" s="31"/>
      <c r="J378" s="21"/>
      <c r="K378" s="21"/>
      <c r="L378" s="21"/>
      <c r="M378" s="21"/>
      <c r="N378" s="21"/>
      <c r="O378" s="25" t="str">
        <f t="shared" si="34"/>
        <v/>
      </c>
      <c r="P378" s="45"/>
      <c r="Q378" s="25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</row>
    <row r="379" spans="1:214" x14ac:dyDescent="0.3">
      <c r="A379" s="11">
        <v>8013</v>
      </c>
      <c r="B379" s="11" t="s">
        <v>28</v>
      </c>
      <c r="C379" s="19">
        <v>5</v>
      </c>
      <c r="D379">
        <v>5</v>
      </c>
      <c r="E379" s="22" t="str">
        <f t="shared" si="32"/>
        <v/>
      </c>
      <c r="F379" s="22" t="str">
        <f t="shared" si="33"/>
        <v/>
      </c>
      <c r="G379" s="21"/>
      <c r="H379" s="21"/>
      <c r="I379" s="31"/>
      <c r="J379" s="21"/>
      <c r="K379" s="21"/>
      <c r="L379" s="21"/>
      <c r="M379" s="21"/>
      <c r="N379" s="21"/>
      <c r="O379" s="25" t="str">
        <f t="shared" si="34"/>
        <v/>
      </c>
      <c r="P379" s="45"/>
      <c r="Q379" s="25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</row>
    <row r="380" spans="1:214" x14ac:dyDescent="0.3">
      <c r="A380" s="11">
        <v>8025</v>
      </c>
      <c r="B380" s="11" t="s">
        <v>37</v>
      </c>
      <c r="C380" s="19">
        <v>5</v>
      </c>
      <c r="D380">
        <v>5</v>
      </c>
      <c r="E380" s="22" t="str">
        <f t="shared" si="32"/>
        <v/>
      </c>
      <c r="F380" s="22" t="str">
        <f t="shared" si="33"/>
        <v/>
      </c>
      <c r="G380" s="21"/>
      <c r="H380" s="21"/>
      <c r="I380" s="31"/>
      <c r="J380" s="21"/>
      <c r="K380" s="21"/>
      <c r="L380" s="21"/>
      <c r="M380" s="21"/>
      <c r="N380" s="21"/>
      <c r="O380" s="25" t="str">
        <f t="shared" si="34"/>
        <v/>
      </c>
      <c r="P380" s="45"/>
      <c r="Q380" s="25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</row>
    <row r="381" spans="1:214" x14ac:dyDescent="0.3">
      <c r="A381" s="11">
        <v>8023</v>
      </c>
      <c r="B381" s="11" t="s">
        <v>132</v>
      </c>
      <c r="C381" s="19">
        <v>3</v>
      </c>
      <c r="D381">
        <v>3</v>
      </c>
      <c r="E381" s="22" t="str">
        <f t="shared" si="32"/>
        <v/>
      </c>
      <c r="F381" s="22" t="str">
        <f t="shared" si="33"/>
        <v/>
      </c>
      <c r="G381" s="21"/>
      <c r="H381" s="21"/>
      <c r="I381" s="31"/>
      <c r="J381" s="21"/>
      <c r="K381" s="21"/>
      <c r="L381" s="21"/>
      <c r="M381" s="21"/>
      <c r="N381" s="21"/>
      <c r="O381" s="25" t="str">
        <f t="shared" si="34"/>
        <v/>
      </c>
      <c r="P381" s="45"/>
      <c r="Q381" s="25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</row>
    <row r="382" spans="1:214" x14ac:dyDescent="0.3">
      <c r="A382" s="11">
        <v>8073</v>
      </c>
      <c r="B382" s="11" t="s">
        <v>21</v>
      </c>
      <c r="C382" s="19">
        <v>5</v>
      </c>
      <c r="D382">
        <v>5</v>
      </c>
      <c r="E382" s="22" t="str">
        <f t="shared" si="32"/>
        <v/>
      </c>
      <c r="F382" s="22" t="str">
        <f t="shared" si="33"/>
        <v/>
      </c>
      <c r="G382" s="21"/>
      <c r="H382" s="21"/>
      <c r="I382" s="31"/>
      <c r="J382" s="21"/>
      <c r="K382" s="21"/>
      <c r="L382" s="21"/>
      <c r="M382" s="21"/>
      <c r="N382" s="21"/>
      <c r="O382" s="25" t="str">
        <f t="shared" si="34"/>
        <v/>
      </c>
      <c r="P382" s="45"/>
      <c r="Q382" s="25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</row>
    <row r="383" spans="1:214" x14ac:dyDescent="0.3">
      <c r="A383" s="11">
        <v>8081</v>
      </c>
      <c r="B383" s="11" t="s">
        <v>27</v>
      </c>
      <c r="E383" s="22" t="str">
        <f t="shared" si="32"/>
        <v/>
      </c>
      <c r="F383" s="22" t="str">
        <f t="shared" si="33"/>
        <v>XXX</v>
      </c>
      <c r="G383" s="21"/>
      <c r="H383" s="21"/>
      <c r="I383" s="31"/>
      <c r="J383" s="21"/>
      <c r="K383" s="21"/>
      <c r="L383" s="21"/>
      <c r="M383" s="21"/>
      <c r="N383" s="21"/>
      <c r="O383" s="25" t="str">
        <f t="shared" si="34"/>
        <v/>
      </c>
      <c r="P383" s="45"/>
      <c r="Q383" s="25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</row>
    <row r="384" spans="1:214" x14ac:dyDescent="0.3">
      <c r="A384" s="11">
        <v>8084</v>
      </c>
      <c r="B384" s="11" t="s">
        <v>28</v>
      </c>
      <c r="C384" s="19">
        <v>5</v>
      </c>
      <c r="D384">
        <v>5</v>
      </c>
      <c r="E384" s="22" t="str">
        <f t="shared" si="32"/>
        <v/>
      </c>
      <c r="F384" s="22" t="str">
        <f t="shared" si="33"/>
        <v/>
      </c>
      <c r="G384" s="21"/>
      <c r="H384" s="21"/>
      <c r="I384" s="31"/>
      <c r="J384" s="21"/>
      <c r="K384" s="21"/>
      <c r="L384" s="21"/>
      <c r="M384" s="21"/>
      <c r="N384" s="21"/>
      <c r="O384" s="25" t="str">
        <f t="shared" si="34"/>
        <v/>
      </c>
      <c r="P384" s="45"/>
      <c r="Q384" s="25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</row>
    <row r="385" spans="1:214" x14ac:dyDescent="0.3">
      <c r="A385" s="11">
        <v>8098</v>
      </c>
      <c r="B385" s="11" t="s">
        <v>27</v>
      </c>
      <c r="E385" s="22" t="str">
        <f t="shared" si="32"/>
        <v/>
      </c>
      <c r="F385" s="22" t="str">
        <f t="shared" si="33"/>
        <v>XXX</v>
      </c>
      <c r="G385" s="21"/>
      <c r="H385" s="21"/>
      <c r="I385" s="31"/>
      <c r="J385" s="21"/>
      <c r="K385" s="21"/>
      <c r="L385" s="21"/>
      <c r="M385" s="21"/>
      <c r="N385" s="21"/>
      <c r="O385" s="25" t="str">
        <f t="shared" si="34"/>
        <v/>
      </c>
      <c r="P385" s="45"/>
      <c r="Q385" s="25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</row>
    <row r="386" spans="1:214" x14ac:dyDescent="0.3">
      <c r="A386" s="11">
        <v>8160</v>
      </c>
      <c r="B386" s="11" t="s">
        <v>27</v>
      </c>
      <c r="E386" s="22" t="str">
        <f t="shared" si="32"/>
        <v/>
      </c>
      <c r="F386" s="22" t="str">
        <f t="shared" si="33"/>
        <v>XXX</v>
      </c>
      <c r="G386" s="21"/>
      <c r="H386" s="21"/>
      <c r="I386" s="31"/>
      <c r="J386" s="21"/>
      <c r="K386" s="21"/>
      <c r="L386" s="21"/>
      <c r="M386" s="21"/>
      <c r="N386" s="21"/>
      <c r="O386" s="25" t="str">
        <f t="shared" si="34"/>
        <v/>
      </c>
      <c r="P386" s="45"/>
      <c r="Q386" s="25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</row>
    <row r="387" spans="1:214" x14ac:dyDescent="0.3">
      <c r="A387" s="11">
        <v>7513</v>
      </c>
      <c r="B387" s="11" t="s">
        <v>28</v>
      </c>
      <c r="C387" s="19">
        <v>5</v>
      </c>
      <c r="D387">
        <v>5</v>
      </c>
      <c r="E387" s="22" t="str">
        <f t="shared" si="32"/>
        <v/>
      </c>
      <c r="F387" s="22" t="str">
        <f t="shared" si="33"/>
        <v/>
      </c>
      <c r="G387" s="21"/>
      <c r="H387" s="21"/>
      <c r="I387" s="31"/>
      <c r="J387" s="21"/>
      <c r="K387" s="21"/>
      <c r="L387" s="21"/>
      <c r="M387" s="21"/>
      <c r="N387" s="21"/>
      <c r="O387" s="25" t="str">
        <f t="shared" si="34"/>
        <v/>
      </c>
      <c r="P387" s="45"/>
      <c r="Q387" s="25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</row>
    <row r="388" spans="1:214" x14ac:dyDescent="0.3">
      <c r="A388" s="11">
        <v>8188</v>
      </c>
      <c r="B388" s="11" t="s">
        <v>27</v>
      </c>
      <c r="E388" s="22" t="str">
        <f t="shared" ref="E388:E406" si="35">IF(C388=D388,"","X")</f>
        <v/>
      </c>
      <c r="F388" s="22" t="str">
        <f t="shared" ref="F388:F406" si="36">IF(D388="","XXX","")</f>
        <v>XXX</v>
      </c>
      <c r="G388" s="21"/>
      <c r="H388" s="21"/>
      <c r="I388" s="31"/>
      <c r="J388" s="21"/>
      <c r="K388" s="21"/>
      <c r="L388" s="21"/>
      <c r="M388" s="21"/>
      <c r="N388" s="21"/>
      <c r="O388" s="25" t="str">
        <f t="shared" si="34"/>
        <v/>
      </c>
      <c r="P388" s="45"/>
      <c r="Q388" s="25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</row>
    <row r="389" spans="1:214" x14ac:dyDescent="0.3">
      <c r="A389" s="11">
        <v>4236</v>
      </c>
      <c r="B389" s="11" t="s">
        <v>27</v>
      </c>
      <c r="E389" s="22" t="str">
        <f t="shared" si="35"/>
        <v/>
      </c>
      <c r="F389" s="22" t="str">
        <f t="shared" si="36"/>
        <v>XXX</v>
      </c>
      <c r="G389" s="21"/>
      <c r="H389" s="21"/>
      <c r="I389" s="31"/>
      <c r="J389" s="21"/>
      <c r="K389" s="21"/>
      <c r="L389" s="21"/>
      <c r="M389" s="21"/>
      <c r="N389" s="21"/>
      <c r="O389" s="25" t="str">
        <f t="shared" si="34"/>
        <v/>
      </c>
      <c r="P389" s="45"/>
      <c r="Q389" s="25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</row>
    <row r="390" spans="1:214" x14ac:dyDescent="0.3">
      <c r="A390" s="11">
        <v>8200</v>
      </c>
      <c r="B390" s="11" t="s">
        <v>133</v>
      </c>
      <c r="C390" s="19">
        <v>5</v>
      </c>
      <c r="D390">
        <v>5</v>
      </c>
      <c r="E390" s="22" t="str">
        <f t="shared" si="35"/>
        <v/>
      </c>
      <c r="F390" s="22" t="str">
        <f t="shared" si="36"/>
        <v/>
      </c>
      <c r="G390" s="21"/>
      <c r="H390" s="21"/>
      <c r="I390" s="31"/>
      <c r="J390" s="21"/>
      <c r="K390" s="21"/>
      <c r="L390" s="21"/>
      <c r="M390" s="21"/>
      <c r="N390" s="21"/>
      <c r="O390" s="25" t="str">
        <f t="shared" ref="O390:O408" si="37">_xlfn.CONCAT(L390,M390)</f>
        <v/>
      </c>
      <c r="P390" s="45"/>
      <c r="Q390" s="25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</row>
    <row r="391" spans="1:214" s="17" customFormat="1" x14ac:dyDescent="0.3">
      <c r="A391" s="17">
        <v>8242</v>
      </c>
      <c r="B391" s="17" t="s">
        <v>73</v>
      </c>
      <c r="C391" s="17">
        <v>4</v>
      </c>
      <c r="D391" s="17">
        <v>3</v>
      </c>
      <c r="E391" s="23" t="str">
        <f t="shared" si="35"/>
        <v>X</v>
      </c>
      <c r="F391" s="22" t="str">
        <f t="shared" si="36"/>
        <v/>
      </c>
      <c r="G391" s="21"/>
      <c r="H391" s="21"/>
      <c r="I391" s="31"/>
      <c r="J391" s="21"/>
      <c r="K391" s="21"/>
      <c r="L391" s="21"/>
      <c r="M391" s="21"/>
      <c r="N391" s="21"/>
      <c r="O391" s="25" t="str">
        <f t="shared" si="37"/>
        <v/>
      </c>
      <c r="P391" s="45"/>
      <c r="Q391" s="25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</row>
    <row r="392" spans="1:214" x14ac:dyDescent="0.3">
      <c r="A392" s="11">
        <v>8247</v>
      </c>
      <c r="B392" s="11" t="s">
        <v>28</v>
      </c>
      <c r="C392" s="19">
        <v>5</v>
      </c>
      <c r="D392">
        <v>5</v>
      </c>
      <c r="E392" s="22" t="str">
        <f t="shared" si="35"/>
        <v/>
      </c>
      <c r="F392" s="22" t="str">
        <f t="shared" si="36"/>
        <v/>
      </c>
      <c r="G392" s="21"/>
      <c r="H392" s="21"/>
      <c r="I392" s="31"/>
      <c r="J392" s="21"/>
      <c r="K392" s="21"/>
      <c r="L392" s="21"/>
      <c r="M392" s="21"/>
      <c r="N392" s="21"/>
      <c r="O392" s="25" t="str">
        <f t="shared" si="37"/>
        <v/>
      </c>
      <c r="P392" s="45"/>
      <c r="Q392" s="25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</row>
    <row r="393" spans="1:214" x14ac:dyDescent="0.3">
      <c r="A393" s="11">
        <v>8261</v>
      </c>
      <c r="B393" s="11" t="s">
        <v>134</v>
      </c>
      <c r="C393" s="19">
        <v>4</v>
      </c>
      <c r="D393">
        <v>4</v>
      </c>
      <c r="E393" s="22" t="str">
        <f t="shared" si="35"/>
        <v/>
      </c>
      <c r="F393" s="22" t="str">
        <f t="shared" si="36"/>
        <v/>
      </c>
      <c r="G393" s="21"/>
      <c r="H393" s="21"/>
      <c r="I393" s="31"/>
      <c r="J393" s="21"/>
      <c r="K393" s="21"/>
      <c r="L393" s="21"/>
      <c r="M393" s="21"/>
      <c r="N393" s="21"/>
      <c r="O393" s="25" t="str">
        <f t="shared" si="37"/>
        <v/>
      </c>
      <c r="P393" s="45"/>
      <c r="Q393" s="25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</row>
    <row r="394" spans="1:214" x14ac:dyDescent="0.3">
      <c r="A394" s="11">
        <v>8262</v>
      </c>
      <c r="B394" s="11" t="s">
        <v>28</v>
      </c>
      <c r="C394" s="19">
        <v>5</v>
      </c>
      <c r="D394">
        <v>5</v>
      </c>
      <c r="E394" s="22" t="str">
        <f t="shared" si="35"/>
        <v/>
      </c>
      <c r="F394" s="22" t="str">
        <f t="shared" si="36"/>
        <v/>
      </c>
      <c r="G394" s="21"/>
      <c r="H394" s="21"/>
      <c r="I394" s="31"/>
      <c r="J394" s="21"/>
      <c r="K394" s="21"/>
      <c r="L394" s="21"/>
      <c r="M394" s="21"/>
      <c r="N394" s="21"/>
      <c r="O394" s="25" t="str">
        <f t="shared" si="37"/>
        <v/>
      </c>
      <c r="P394" s="45"/>
      <c r="Q394" s="25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</row>
    <row r="395" spans="1:214" x14ac:dyDescent="0.3">
      <c r="A395" s="11">
        <v>8267</v>
      </c>
      <c r="B395" s="11" t="s">
        <v>27</v>
      </c>
      <c r="E395" s="22" t="str">
        <f t="shared" si="35"/>
        <v/>
      </c>
      <c r="F395" s="22" t="str">
        <f t="shared" si="36"/>
        <v>XXX</v>
      </c>
      <c r="G395" s="21"/>
      <c r="H395" s="21"/>
      <c r="I395" s="31"/>
      <c r="J395" s="21"/>
      <c r="K395" s="21"/>
      <c r="L395" s="21"/>
      <c r="M395" s="21"/>
      <c r="N395" s="21"/>
      <c r="O395" s="25" t="str">
        <f t="shared" si="37"/>
        <v/>
      </c>
      <c r="P395" s="45"/>
      <c r="Q395" s="25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</row>
    <row r="396" spans="1:214" x14ac:dyDescent="0.3">
      <c r="A396" s="11">
        <v>8275</v>
      </c>
      <c r="B396" s="11" t="s">
        <v>28</v>
      </c>
      <c r="C396" s="19">
        <v>5</v>
      </c>
      <c r="D396">
        <v>5</v>
      </c>
      <c r="E396" s="22" t="str">
        <f t="shared" si="35"/>
        <v/>
      </c>
      <c r="F396" s="22" t="str">
        <f t="shared" si="36"/>
        <v/>
      </c>
      <c r="G396" s="21"/>
      <c r="H396" s="21"/>
      <c r="I396" s="31"/>
      <c r="J396" s="21"/>
      <c r="K396" s="21"/>
      <c r="L396" s="21"/>
      <c r="M396" s="21"/>
      <c r="N396" s="21"/>
      <c r="O396" s="25" t="str">
        <f t="shared" si="37"/>
        <v/>
      </c>
      <c r="P396" s="45"/>
      <c r="Q396" s="25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</row>
    <row r="397" spans="1:214" x14ac:dyDescent="0.3">
      <c r="A397" s="11">
        <v>8276</v>
      </c>
      <c r="B397" s="11" t="s">
        <v>27</v>
      </c>
      <c r="E397" s="22" t="str">
        <f t="shared" si="35"/>
        <v/>
      </c>
      <c r="F397" s="22" t="str">
        <f t="shared" si="36"/>
        <v>XXX</v>
      </c>
      <c r="G397" s="21"/>
      <c r="H397" s="21"/>
      <c r="I397" s="31"/>
      <c r="J397" s="21"/>
      <c r="K397" s="21"/>
      <c r="L397" s="21"/>
      <c r="M397" s="21"/>
      <c r="N397" s="21"/>
      <c r="O397" s="25" t="str">
        <f t="shared" si="37"/>
        <v/>
      </c>
      <c r="P397" s="45"/>
      <c r="Q397" s="25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</row>
    <row r="398" spans="1:214" x14ac:dyDescent="0.3">
      <c r="A398" s="11">
        <v>8279</v>
      </c>
      <c r="B398" s="11" t="s">
        <v>27</v>
      </c>
      <c r="E398" s="22" t="str">
        <f t="shared" si="35"/>
        <v/>
      </c>
      <c r="F398" s="22" t="str">
        <f t="shared" si="36"/>
        <v>XXX</v>
      </c>
      <c r="G398" s="21"/>
      <c r="H398" s="21"/>
      <c r="I398" s="31"/>
      <c r="J398" s="21"/>
      <c r="K398" s="21"/>
      <c r="L398" s="21"/>
      <c r="M398" s="21"/>
      <c r="N398" s="21"/>
      <c r="O398" s="25" t="str">
        <f t="shared" si="37"/>
        <v/>
      </c>
      <c r="P398" s="45"/>
      <c r="Q398" s="25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</row>
    <row r="399" spans="1:214" x14ac:dyDescent="0.3">
      <c r="A399" s="11">
        <v>8282</v>
      </c>
      <c r="B399" s="11" t="s">
        <v>32</v>
      </c>
      <c r="C399" s="19">
        <v>1</v>
      </c>
      <c r="D399">
        <v>1</v>
      </c>
      <c r="E399" s="22" t="str">
        <f t="shared" si="35"/>
        <v/>
      </c>
      <c r="F399" s="22" t="str">
        <f t="shared" si="36"/>
        <v/>
      </c>
      <c r="G399" s="21"/>
      <c r="H399" s="21"/>
      <c r="I399" s="31"/>
      <c r="J399" s="21"/>
      <c r="K399" s="21"/>
      <c r="L399" s="21"/>
      <c r="M399" s="21"/>
      <c r="N399" s="21"/>
      <c r="O399" s="25" t="str">
        <f t="shared" si="37"/>
        <v/>
      </c>
      <c r="P399" s="45"/>
      <c r="Q399" s="25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</row>
    <row r="400" spans="1:214" x14ac:dyDescent="0.3">
      <c r="A400" s="11">
        <v>8304</v>
      </c>
      <c r="B400" s="11" t="s">
        <v>21</v>
      </c>
      <c r="C400" s="19">
        <v>5</v>
      </c>
      <c r="D400">
        <v>5</v>
      </c>
      <c r="E400" s="22" t="str">
        <f t="shared" si="35"/>
        <v/>
      </c>
      <c r="F400" s="22" t="str">
        <f t="shared" si="36"/>
        <v/>
      </c>
      <c r="G400" s="21"/>
      <c r="H400" s="21"/>
      <c r="I400" s="31"/>
      <c r="J400" s="21"/>
      <c r="K400" s="21"/>
      <c r="L400" s="21"/>
      <c r="M400" s="21"/>
      <c r="N400" s="21"/>
      <c r="O400" s="25" t="str">
        <f t="shared" si="37"/>
        <v/>
      </c>
      <c r="P400" s="45"/>
      <c r="Q400" s="25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</row>
    <row r="401" spans="1:214" x14ac:dyDescent="0.3">
      <c r="A401" s="11">
        <v>8358</v>
      </c>
      <c r="B401" s="11" t="s">
        <v>28</v>
      </c>
      <c r="C401" s="19">
        <v>5</v>
      </c>
      <c r="D401">
        <v>5</v>
      </c>
      <c r="E401" s="22" t="str">
        <f t="shared" si="35"/>
        <v/>
      </c>
      <c r="F401" s="22" t="str">
        <f t="shared" si="36"/>
        <v/>
      </c>
      <c r="G401" s="21"/>
      <c r="H401" s="21"/>
      <c r="I401" s="31"/>
      <c r="J401" s="21"/>
      <c r="K401" s="21"/>
      <c r="L401" s="21"/>
      <c r="M401" s="21"/>
      <c r="N401" s="21"/>
      <c r="O401" s="25" t="str">
        <f t="shared" si="37"/>
        <v/>
      </c>
      <c r="P401" s="45"/>
      <c r="Q401" s="25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</row>
    <row r="402" spans="1:214" x14ac:dyDescent="0.3">
      <c r="A402" s="11">
        <v>8365</v>
      </c>
      <c r="B402" s="11" t="s">
        <v>21</v>
      </c>
      <c r="C402" s="19">
        <v>5</v>
      </c>
      <c r="D402">
        <v>5</v>
      </c>
      <c r="E402" s="22" t="str">
        <f t="shared" si="35"/>
        <v/>
      </c>
      <c r="F402" s="22" t="str">
        <f t="shared" si="36"/>
        <v/>
      </c>
      <c r="G402" s="21"/>
      <c r="H402" s="21"/>
      <c r="I402" s="31"/>
      <c r="J402" s="21"/>
      <c r="K402" s="21"/>
      <c r="L402" s="21"/>
      <c r="M402" s="21"/>
      <c r="N402" s="21"/>
      <c r="O402" s="25" t="str">
        <f t="shared" si="37"/>
        <v/>
      </c>
      <c r="P402" s="45"/>
      <c r="Q402" s="25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</row>
    <row r="403" spans="1:214" s="17" customFormat="1" x14ac:dyDescent="0.3">
      <c r="A403" s="17">
        <v>8372</v>
      </c>
      <c r="B403" s="17" t="s">
        <v>135</v>
      </c>
      <c r="C403" s="17">
        <v>3</v>
      </c>
      <c r="D403" s="17">
        <v>2</v>
      </c>
      <c r="E403" s="23" t="str">
        <f t="shared" si="35"/>
        <v>X</v>
      </c>
      <c r="F403" s="22" t="str">
        <f t="shared" si="36"/>
        <v/>
      </c>
      <c r="G403" s="21"/>
      <c r="H403" s="21"/>
      <c r="I403" s="31"/>
      <c r="J403" s="21"/>
      <c r="K403" s="21"/>
      <c r="L403" s="21"/>
      <c r="M403" s="21"/>
      <c r="N403" s="21"/>
      <c r="O403" s="25" t="str">
        <f t="shared" si="37"/>
        <v/>
      </c>
      <c r="P403" s="45"/>
      <c r="Q403" s="25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</row>
    <row r="404" spans="1:214" x14ac:dyDescent="0.3">
      <c r="A404" s="11">
        <v>8193</v>
      </c>
      <c r="B404" s="11" t="s">
        <v>21</v>
      </c>
      <c r="C404" s="19">
        <v>5</v>
      </c>
      <c r="D404">
        <v>5</v>
      </c>
      <c r="E404" s="22" t="str">
        <f t="shared" si="35"/>
        <v/>
      </c>
      <c r="F404" s="22" t="str">
        <f t="shared" si="36"/>
        <v/>
      </c>
      <c r="G404" s="21"/>
      <c r="H404" s="21"/>
      <c r="I404" s="31"/>
      <c r="J404" s="21"/>
      <c r="K404" s="21"/>
      <c r="L404" s="21"/>
      <c r="M404" s="21"/>
      <c r="N404" s="21"/>
      <c r="O404" s="25" t="str">
        <f t="shared" si="37"/>
        <v/>
      </c>
      <c r="P404" s="45"/>
      <c r="Q404" s="25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</row>
    <row r="405" spans="1:214" x14ac:dyDescent="0.3">
      <c r="A405" s="11">
        <v>8398</v>
      </c>
      <c r="B405" s="11" t="s">
        <v>21</v>
      </c>
      <c r="C405" s="19">
        <v>5</v>
      </c>
      <c r="D405">
        <v>5</v>
      </c>
      <c r="E405" s="22" t="str">
        <f t="shared" si="35"/>
        <v/>
      </c>
      <c r="F405" s="22" t="str">
        <f t="shared" si="36"/>
        <v/>
      </c>
      <c r="G405" s="21"/>
      <c r="H405" s="21"/>
      <c r="I405" s="31"/>
      <c r="J405" s="21"/>
      <c r="K405" s="21"/>
      <c r="L405" s="21"/>
      <c r="M405" s="21"/>
      <c r="N405" s="21"/>
      <c r="O405" s="25" t="str">
        <f t="shared" si="37"/>
        <v/>
      </c>
      <c r="P405" s="45"/>
      <c r="Q405" s="25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</row>
    <row r="406" spans="1:214" x14ac:dyDescent="0.3">
      <c r="A406" s="11">
        <v>8037</v>
      </c>
      <c r="B406" s="11" t="s">
        <v>27</v>
      </c>
      <c r="E406" s="22" t="str">
        <f t="shared" si="35"/>
        <v/>
      </c>
      <c r="F406" s="22" t="str">
        <f t="shared" si="36"/>
        <v>XXX</v>
      </c>
      <c r="G406" s="21"/>
      <c r="H406" s="21"/>
      <c r="I406" s="31"/>
      <c r="J406" s="21"/>
      <c r="K406" s="21"/>
      <c r="L406" s="21"/>
      <c r="M406" s="21"/>
      <c r="N406" s="21"/>
      <c r="O406" s="25" t="str">
        <f t="shared" si="37"/>
        <v/>
      </c>
      <c r="P406" s="45"/>
      <c r="Q406" s="25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</row>
    <row r="407" spans="1:214" x14ac:dyDescent="0.3">
      <c r="G407" s="21"/>
      <c r="H407" s="21"/>
      <c r="I407" s="31"/>
      <c r="J407" s="21"/>
      <c r="K407" s="21"/>
      <c r="L407" s="21"/>
      <c r="M407" s="21"/>
      <c r="N407" s="21"/>
      <c r="O407" s="25" t="str">
        <f t="shared" si="37"/>
        <v/>
      </c>
      <c r="P407" s="45"/>
      <c r="Q407" s="25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</row>
    <row r="408" spans="1:214" x14ac:dyDescent="0.3">
      <c r="G408" s="21"/>
      <c r="H408" s="21"/>
      <c r="I408" s="31"/>
      <c r="J408" s="21"/>
      <c r="K408" s="21"/>
      <c r="L408" s="21"/>
      <c r="M408" s="21"/>
      <c r="N408" s="21"/>
      <c r="O408" s="25" t="str">
        <f t="shared" si="37"/>
        <v/>
      </c>
      <c r="P408" s="45"/>
      <c r="Q408" s="25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</row>
    <row r="409" spans="1:214" x14ac:dyDescent="0.3">
      <c r="G409" s="21"/>
      <c r="H409" s="21"/>
      <c r="I409" s="31"/>
      <c r="J409" s="21"/>
      <c r="K409" s="21"/>
      <c r="L409" s="21"/>
      <c r="M409" s="21"/>
      <c r="N409" s="21"/>
      <c r="O409" s="21"/>
      <c r="P409" s="25"/>
      <c r="Q409" s="25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</row>
    <row r="410" spans="1:214" x14ac:dyDescent="0.3">
      <c r="G410" s="21"/>
      <c r="H410" s="21"/>
      <c r="I410" s="31"/>
      <c r="J410" s="21"/>
      <c r="K410" s="21"/>
      <c r="L410" s="21"/>
      <c r="M410" s="21"/>
      <c r="N410" s="21"/>
      <c r="O410" s="21"/>
      <c r="P410" s="25"/>
      <c r="Q410" s="25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</row>
    <row r="411" spans="1:214" x14ac:dyDescent="0.3">
      <c r="G411" s="21"/>
      <c r="H411" s="21"/>
      <c r="I411" s="31"/>
      <c r="J411" s="21"/>
      <c r="K411" s="21"/>
      <c r="L411" s="21"/>
      <c r="M411" s="21"/>
      <c r="N411" s="21"/>
      <c r="O411" s="21"/>
      <c r="P411" s="25"/>
      <c r="Q411" s="25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</row>
    <row r="412" spans="1:214" x14ac:dyDescent="0.3">
      <c r="G412" s="21"/>
      <c r="H412" s="21"/>
      <c r="I412" s="31"/>
      <c r="J412" s="21"/>
      <c r="K412" s="21"/>
      <c r="L412" s="21"/>
      <c r="M412" s="21"/>
      <c r="N412" s="21"/>
      <c r="O412" s="21"/>
      <c r="P412" s="25"/>
      <c r="Q412" s="25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</row>
    <row r="413" spans="1:214" x14ac:dyDescent="0.3">
      <c r="G413" s="21"/>
      <c r="H413" s="21"/>
      <c r="I413" s="31"/>
      <c r="J413" s="21"/>
      <c r="K413" s="21"/>
      <c r="L413" s="21"/>
      <c r="M413" s="21"/>
      <c r="N413" s="21"/>
      <c r="O413" s="21"/>
      <c r="P413" s="25"/>
      <c r="Q413" s="25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</row>
    <row r="414" spans="1:214" x14ac:dyDescent="0.3">
      <c r="G414" s="21"/>
      <c r="H414" s="21"/>
      <c r="I414" s="31"/>
      <c r="J414" s="21"/>
      <c r="K414" s="21"/>
      <c r="L414" s="21"/>
      <c r="M414" s="21"/>
      <c r="N414" s="21"/>
      <c r="O414" s="21"/>
      <c r="P414" s="25"/>
      <c r="Q414" s="25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</row>
    <row r="415" spans="1:214" x14ac:dyDescent="0.3">
      <c r="G415" s="21"/>
      <c r="H415" s="21"/>
      <c r="I415" s="31"/>
      <c r="J415" s="21"/>
      <c r="K415" s="21"/>
      <c r="L415" s="21"/>
      <c r="M415" s="21"/>
      <c r="N415" s="21"/>
      <c r="O415" s="21"/>
      <c r="P415" s="25"/>
      <c r="Q415" s="25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</row>
    <row r="416" spans="1:214" x14ac:dyDescent="0.3">
      <c r="G416" s="21"/>
      <c r="H416" s="21"/>
      <c r="I416" s="31"/>
      <c r="J416" s="21"/>
      <c r="K416" s="21"/>
      <c r="L416" s="21"/>
      <c r="M416" s="21"/>
      <c r="N416" s="21"/>
      <c r="O416" s="21"/>
      <c r="P416" s="25"/>
      <c r="Q416" s="25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</row>
    <row r="417" spans="7:214" x14ac:dyDescent="0.3">
      <c r="G417" s="21"/>
      <c r="H417" s="21"/>
      <c r="I417" s="31"/>
      <c r="J417" s="21"/>
      <c r="K417" s="21"/>
      <c r="L417" s="21"/>
      <c r="M417" s="21"/>
      <c r="N417" s="21"/>
      <c r="O417" s="21"/>
      <c r="P417" s="25"/>
      <c r="Q417" s="25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</row>
    <row r="418" spans="7:214" x14ac:dyDescent="0.3">
      <c r="G418" s="21"/>
      <c r="H418" s="21"/>
      <c r="I418" s="31"/>
      <c r="J418" s="21"/>
      <c r="K418" s="21"/>
      <c r="L418" s="21"/>
      <c r="M418" s="21"/>
      <c r="N418" s="21"/>
      <c r="O418" s="21"/>
      <c r="P418" s="25"/>
      <c r="Q418" s="25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</row>
    <row r="419" spans="7:214" x14ac:dyDescent="0.3">
      <c r="G419" s="21"/>
      <c r="H419" s="21"/>
      <c r="I419" s="31"/>
      <c r="J419" s="21"/>
      <c r="K419" s="21"/>
      <c r="L419" s="21"/>
      <c r="M419" s="21"/>
      <c r="N419" s="21"/>
      <c r="O419" s="21"/>
      <c r="P419" s="25"/>
      <c r="Q419" s="25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</row>
    <row r="420" spans="7:214" x14ac:dyDescent="0.3">
      <c r="G420" s="21"/>
      <c r="H420" s="21"/>
      <c r="I420" s="31"/>
      <c r="J420" s="21"/>
      <c r="K420" s="21"/>
      <c r="L420" s="21"/>
      <c r="M420" s="21"/>
      <c r="N420" s="21"/>
      <c r="O420" s="21"/>
      <c r="P420" s="25"/>
      <c r="Q420" s="25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</row>
    <row r="421" spans="7:214" x14ac:dyDescent="0.3">
      <c r="G421" s="21"/>
      <c r="H421" s="21"/>
      <c r="I421" s="31"/>
      <c r="J421" s="21"/>
      <c r="K421" s="21"/>
      <c r="L421" s="21"/>
      <c r="M421" s="21"/>
      <c r="N421" s="21"/>
      <c r="O421" s="21"/>
      <c r="P421" s="25"/>
      <c r="Q421" s="25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</row>
    <row r="422" spans="7:214" x14ac:dyDescent="0.3">
      <c r="G422" s="21"/>
      <c r="H422" s="21"/>
      <c r="I422" s="31"/>
      <c r="J422" s="21"/>
      <c r="K422" s="21"/>
      <c r="L422" s="21"/>
      <c r="M422" s="21"/>
      <c r="N422" s="21"/>
      <c r="O422" s="21"/>
      <c r="P422" s="25"/>
      <c r="Q422" s="25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</row>
    <row r="423" spans="7:214" x14ac:dyDescent="0.3">
      <c r="G423" s="21"/>
      <c r="H423" s="21"/>
      <c r="I423" s="31"/>
      <c r="J423" s="21"/>
      <c r="K423" s="21"/>
      <c r="L423" s="21"/>
      <c r="M423" s="21"/>
      <c r="N423" s="21"/>
      <c r="O423" s="21"/>
      <c r="P423" s="25"/>
      <c r="Q423" s="25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</row>
    <row r="424" spans="7:214" x14ac:dyDescent="0.3">
      <c r="G424" s="21"/>
      <c r="H424" s="21"/>
      <c r="I424" s="31"/>
      <c r="J424" s="21"/>
      <c r="K424" s="21"/>
      <c r="L424" s="21"/>
      <c r="M424" s="21"/>
      <c r="N424" s="21"/>
      <c r="O424" s="21"/>
      <c r="P424" s="25"/>
      <c r="Q424" s="25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</row>
    <row r="425" spans="7:214" x14ac:dyDescent="0.3">
      <c r="G425" s="21"/>
      <c r="H425" s="21"/>
      <c r="I425" s="31"/>
      <c r="J425" s="21"/>
      <c r="K425" s="21"/>
      <c r="L425" s="21"/>
      <c r="M425" s="21"/>
      <c r="N425" s="21"/>
      <c r="O425" s="21"/>
      <c r="P425" s="25"/>
      <c r="Q425" s="25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</row>
    <row r="426" spans="7:214" x14ac:dyDescent="0.3">
      <c r="G426" s="21"/>
      <c r="H426" s="21"/>
      <c r="I426" s="31"/>
      <c r="J426" s="21"/>
      <c r="K426" s="21"/>
      <c r="L426" s="21"/>
      <c r="M426" s="21"/>
      <c r="N426" s="21"/>
      <c r="O426" s="21"/>
      <c r="P426" s="25"/>
      <c r="Q426" s="25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</row>
    <row r="427" spans="7:214" x14ac:dyDescent="0.3">
      <c r="G427" s="21"/>
      <c r="H427" s="21"/>
      <c r="I427" s="31"/>
      <c r="J427" s="21"/>
      <c r="K427" s="21"/>
      <c r="L427" s="21"/>
      <c r="M427" s="21"/>
      <c r="N427" s="21"/>
      <c r="O427" s="21"/>
      <c r="P427" s="25"/>
      <c r="Q427" s="25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</row>
    <row r="428" spans="7:214" x14ac:dyDescent="0.3">
      <c r="G428" s="21"/>
      <c r="H428" s="21"/>
      <c r="I428" s="31"/>
      <c r="J428" s="21"/>
      <c r="K428" s="21"/>
      <c r="L428" s="21"/>
      <c r="M428" s="21"/>
      <c r="N428" s="21"/>
      <c r="O428" s="21"/>
      <c r="P428" s="25"/>
      <c r="Q428" s="25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</row>
    <row r="429" spans="7:214" x14ac:dyDescent="0.3">
      <c r="G429" s="21"/>
      <c r="H429" s="21"/>
      <c r="I429" s="31"/>
      <c r="J429" s="21"/>
      <c r="K429" s="21"/>
      <c r="L429" s="21"/>
      <c r="M429" s="21"/>
      <c r="N429" s="21"/>
      <c r="O429" s="21"/>
      <c r="P429" s="25"/>
      <c r="Q429" s="25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</row>
    <row r="430" spans="7:214" x14ac:dyDescent="0.3">
      <c r="G430" s="21"/>
      <c r="H430" s="21"/>
      <c r="I430" s="31"/>
      <c r="J430" s="21"/>
      <c r="K430" s="21"/>
      <c r="L430" s="21"/>
      <c r="M430" s="21"/>
      <c r="N430" s="21"/>
      <c r="O430" s="21"/>
      <c r="P430" s="25"/>
      <c r="Q430" s="25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</row>
    <row r="431" spans="7:214" x14ac:dyDescent="0.3">
      <c r="G431" s="21"/>
      <c r="H431" s="21"/>
      <c r="I431" s="31"/>
      <c r="J431" s="21"/>
      <c r="K431" s="21"/>
      <c r="L431" s="21"/>
      <c r="M431" s="21"/>
      <c r="N431" s="21"/>
      <c r="O431" s="21"/>
      <c r="P431" s="25"/>
      <c r="Q431" s="25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</row>
    <row r="432" spans="7:214" x14ac:dyDescent="0.3">
      <c r="G432" s="21"/>
      <c r="H432" s="21"/>
      <c r="I432" s="31"/>
      <c r="J432" s="21"/>
      <c r="K432" s="21"/>
      <c r="L432" s="21"/>
      <c r="M432" s="21"/>
      <c r="N432" s="21"/>
      <c r="O432" s="21"/>
      <c r="P432" s="25"/>
      <c r="Q432" s="25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</row>
    <row r="433" spans="7:214" x14ac:dyDescent="0.3">
      <c r="G433" s="21"/>
      <c r="H433" s="21"/>
      <c r="I433" s="31"/>
      <c r="J433" s="21"/>
      <c r="K433" s="21"/>
      <c r="L433" s="21"/>
      <c r="M433" s="21"/>
      <c r="N433" s="21"/>
      <c r="O433" s="21"/>
      <c r="P433" s="25"/>
      <c r="Q433" s="25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</row>
    <row r="434" spans="7:214" x14ac:dyDescent="0.3">
      <c r="G434" s="21"/>
      <c r="H434" s="21"/>
      <c r="I434" s="31"/>
      <c r="J434" s="21"/>
      <c r="K434" s="21"/>
      <c r="L434" s="21"/>
      <c r="M434" s="21"/>
      <c r="N434" s="21"/>
      <c r="O434" s="21"/>
      <c r="P434" s="25"/>
      <c r="Q434" s="25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</row>
    <row r="435" spans="7:214" x14ac:dyDescent="0.3">
      <c r="G435" s="21"/>
      <c r="H435" s="21"/>
      <c r="I435" s="31"/>
      <c r="J435" s="21"/>
      <c r="K435" s="21"/>
      <c r="L435" s="21"/>
      <c r="M435" s="21"/>
      <c r="N435" s="21"/>
      <c r="O435" s="21"/>
      <c r="P435" s="25"/>
      <c r="Q435" s="25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</row>
    <row r="436" spans="7:214" x14ac:dyDescent="0.3">
      <c r="G436" s="21"/>
      <c r="H436" s="21"/>
      <c r="I436" s="31"/>
      <c r="J436" s="21"/>
      <c r="K436" s="21"/>
      <c r="L436" s="21"/>
      <c r="M436" s="21"/>
      <c r="N436" s="21"/>
      <c r="O436" s="21"/>
      <c r="P436" s="25"/>
      <c r="Q436" s="25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</row>
    <row r="437" spans="7:214" x14ac:dyDescent="0.3">
      <c r="G437" s="21"/>
      <c r="H437" s="21"/>
      <c r="I437" s="31"/>
      <c r="J437" s="21"/>
      <c r="K437" s="21"/>
      <c r="L437" s="21"/>
      <c r="M437" s="21"/>
      <c r="N437" s="21"/>
      <c r="O437" s="21"/>
      <c r="P437" s="25"/>
      <c r="Q437" s="25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</row>
    <row r="438" spans="7:214" x14ac:dyDescent="0.3">
      <c r="G438" s="21"/>
      <c r="H438" s="21"/>
      <c r="I438" s="31"/>
      <c r="J438" s="21"/>
      <c r="K438" s="21"/>
      <c r="L438" s="21"/>
      <c r="M438" s="21"/>
      <c r="N438" s="21"/>
      <c r="O438" s="21"/>
      <c r="P438" s="25"/>
      <c r="Q438" s="25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</row>
    <row r="439" spans="7:214" x14ac:dyDescent="0.3">
      <c r="G439" s="21"/>
      <c r="H439" s="21"/>
      <c r="I439" s="31"/>
      <c r="J439" s="21"/>
      <c r="K439" s="21"/>
      <c r="L439" s="21"/>
      <c r="M439" s="21"/>
      <c r="N439" s="21"/>
      <c r="O439" s="21"/>
      <c r="P439" s="25"/>
      <c r="Q439" s="25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</row>
    <row r="440" spans="7:214" x14ac:dyDescent="0.3">
      <c r="G440" s="21"/>
      <c r="H440" s="21"/>
      <c r="I440" s="31"/>
      <c r="J440" s="21"/>
      <c r="K440" s="21"/>
      <c r="L440" s="21"/>
      <c r="M440" s="21"/>
      <c r="N440" s="21"/>
      <c r="O440" s="21"/>
      <c r="P440" s="25"/>
      <c r="Q440" s="25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</row>
    <row r="441" spans="7:214" x14ac:dyDescent="0.3">
      <c r="G441" s="21"/>
      <c r="H441" s="21"/>
      <c r="I441" s="31"/>
      <c r="J441" s="21"/>
      <c r="K441" s="21"/>
      <c r="L441" s="21"/>
      <c r="M441" s="21"/>
      <c r="N441" s="21"/>
      <c r="O441" s="21"/>
      <c r="P441" s="25"/>
      <c r="Q441" s="25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</row>
    <row r="442" spans="7:214" x14ac:dyDescent="0.3">
      <c r="G442" s="21"/>
      <c r="H442" s="21"/>
      <c r="I442" s="31"/>
      <c r="J442" s="21"/>
      <c r="K442" s="21"/>
      <c r="L442" s="21"/>
      <c r="M442" s="21"/>
      <c r="N442" s="21"/>
      <c r="O442" s="21"/>
      <c r="P442" s="25"/>
      <c r="Q442" s="25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</row>
    <row r="443" spans="7:214" x14ac:dyDescent="0.3">
      <c r="G443" s="21"/>
      <c r="H443" s="21"/>
      <c r="I443" s="31"/>
      <c r="J443" s="21"/>
      <c r="K443" s="21"/>
      <c r="L443" s="21"/>
      <c r="M443" s="21"/>
      <c r="N443" s="21"/>
      <c r="O443" s="21"/>
      <c r="P443" s="25"/>
      <c r="Q443" s="25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</row>
    <row r="444" spans="7:214" x14ac:dyDescent="0.3">
      <c r="G444" s="21"/>
      <c r="H444" s="21"/>
      <c r="I444" s="31"/>
      <c r="J444" s="21"/>
      <c r="K444" s="21"/>
      <c r="L444" s="21"/>
      <c r="M444" s="21"/>
      <c r="N444" s="21"/>
      <c r="O444" s="21"/>
      <c r="P444" s="25"/>
      <c r="Q444" s="25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</row>
    <row r="445" spans="7:214" x14ac:dyDescent="0.3">
      <c r="G445" s="21"/>
      <c r="H445" s="21"/>
      <c r="I445" s="31"/>
      <c r="J445" s="21"/>
      <c r="K445" s="21"/>
      <c r="L445" s="21"/>
      <c r="M445" s="21"/>
      <c r="N445" s="21"/>
      <c r="O445" s="21"/>
      <c r="P445" s="25"/>
      <c r="Q445" s="25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</row>
    <row r="446" spans="7:214" x14ac:dyDescent="0.3">
      <c r="G446" s="21"/>
      <c r="H446" s="21"/>
      <c r="I446" s="31"/>
      <c r="J446" s="21"/>
      <c r="K446" s="21"/>
      <c r="L446" s="21"/>
      <c r="M446" s="21"/>
      <c r="N446" s="21"/>
      <c r="O446" s="21"/>
      <c r="P446" s="25"/>
      <c r="Q446" s="25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</row>
    <row r="447" spans="7:214" x14ac:dyDescent="0.3">
      <c r="G447" s="21"/>
      <c r="H447" s="21"/>
      <c r="I447" s="31"/>
      <c r="J447" s="21"/>
      <c r="K447" s="21"/>
      <c r="L447" s="21"/>
      <c r="M447" s="21"/>
      <c r="N447" s="21"/>
      <c r="O447" s="21"/>
      <c r="P447" s="25"/>
      <c r="Q447" s="25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</row>
    <row r="448" spans="7:214" x14ac:dyDescent="0.3">
      <c r="G448" s="21"/>
      <c r="H448" s="21"/>
      <c r="I448" s="31"/>
      <c r="J448" s="21"/>
      <c r="K448" s="21"/>
      <c r="L448" s="21"/>
      <c r="M448" s="21"/>
      <c r="N448" s="21"/>
      <c r="O448" s="21"/>
      <c r="P448" s="25"/>
      <c r="Q448" s="25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</row>
    <row r="449" spans="7:214" x14ac:dyDescent="0.3">
      <c r="G449" s="21"/>
      <c r="H449" s="21"/>
      <c r="I449" s="31"/>
      <c r="J449" s="21"/>
      <c r="K449" s="21"/>
      <c r="L449" s="21"/>
      <c r="M449" s="21"/>
      <c r="N449" s="21"/>
      <c r="O449" s="21"/>
      <c r="P449" s="25"/>
      <c r="Q449" s="25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</row>
    <row r="450" spans="7:214" x14ac:dyDescent="0.3">
      <c r="G450" s="21"/>
      <c r="H450" s="21"/>
      <c r="I450" s="31"/>
      <c r="J450" s="21"/>
      <c r="K450" s="21"/>
      <c r="L450" s="21"/>
      <c r="M450" s="21"/>
      <c r="N450" s="21"/>
      <c r="O450" s="21"/>
      <c r="P450" s="25"/>
      <c r="Q450" s="25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</row>
    <row r="451" spans="7:214" x14ac:dyDescent="0.3">
      <c r="G451" s="21"/>
      <c r="H451" s="21"/>
      <c r="I451" s="31"/>
      <c r="J451" s="21"/>
      <c r="K451" s="21"/>
      <c r="L451" s="21"/>
      <c r="M451" s="21"/>
      <c r="N451" s="21"/>
      <c r="O451" s="21"/>
      <c r="P451" s="25"/>
      <c r="Q451" s="25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</row>
    <row r="452" spans="7:214" x14ac:dyDescent="0.3">
      <c r="G452" s="21"/>
      <c r="H452" s="21"/>
      <c r="I452" s="31"/>
      <c r="J452" s="21"/>
      <c r="K452" s="21"/>
      <c r="L452" s="21"/>
      <c r="M452" s="21"/>
      <c r="N452" s="21"/>
      <c r="O452" s="21"/>
      <c r="P452" s="25"/>
      <c r="Q452" s="25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</row>
    <row r="453" spans="7:214" x14ac:dyDescent="0.3">
      <c r="G453" s="21"/>
      <c r="H453" s="21"/>
      <c r="I453" s="31"/>
      <c r="J453" s="21"/>
      <c r="K453" s="21"/>
      <c r="L453" s="21"/>
      <c r="M453" s="21"/>
      <c r="N453" s="21"/>
      <c r="O453" s="21"/>
      <c r="P453" s="25"/>
      <c r="Q453" s="25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</row>
    <row r="454" spans="7:214" x14ac:dyDescent="0.3">
      <c r="G454" s="21"/>
      <c r="H454" s="21"/>
      <c r="I454" s="31"/>
      <c r="J454" s="21"/>
      <c r="K454" s="21"/>
      <c r="L454" s="21"/>
      <c r="M454" s="21"/>
      <c r="N454" s="21"/>
      <c r="O454" s="21"/>
      <c r="P454" s="25"/>
      <c r="Q454" s="25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</row>
    <row r="455" spans="7:214" x14ac:dyDescent="0.3">
      <c r="G455" s="21"/>
      <c r="H455" s="21"/>
      <c r="I455" s="31"/>
      <c r="J455" s="21"/>
      <c r="K455" s="21"/>
      <c r="L455" s="21"/>
      <c r="M455" s="21"/>
      <c r="N455" s="21"/>
      <c r="O455" s="21"/>
      <c r="P455" s="25"/>
      <c r="Q455" s="25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</row>
    <row r="456" spans="7:214" x14ac:dyDescent="0.3">
      <c r="G456" s="21"/>
      <c r="H456" s="21"/>
      <c r="I456" s="31"/>
      <c r="J456" s="21"/>
      <c r="K456" s="21"/>
      <c r="L456" s="21"/>
      <c r="M456" s="21"/>
      <c r="N456" s="21"/>
      <c r="O456" s="21"/>
      <c r="P456" s="25"/>
      <c r="Q456" s="25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</row>
    <row r="457" spans="7:214" x14ac:dyDescent="0.3">
      <c r="G457" s="21"/>
      <c r="H457" s="21"/>
      <c r="I457" s="31"/>
      <c r="J457" s="21"/>
      <c r="K457" s="21"/>
      <c r="L457" s="21"/>
      <c r="M457" s="21"/>
      <c r="N457" s="21"/>
      <c r="O457" s="21"/>
      <c r="P457" s="25"/>
      <c r="Q457" s="25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</row>
    <row r="458" spans="7:214" x14ac:dyDescent="0.3">
      <c r="G458" s="21"/>
      <c r="H458" s="21"/>
      <c r="I458" s="31"/>
      <c r="J458" s="21"/>
      <c r="K458" s="21"/>
      <c r="L458" s="21"/>
      <c r="M458" s="21"/>
      <c r="N458" s="21"/>
      <c r="O458" s="21"/>
      <c r="P458" s="25"/>
      <c r="Q458" s="25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</row>
    <row r="459" spans="7:214" x14ac:dyDescent="0.3">
      <c r="G459" s="21"/>
      <c r="H459" s="21"/>
      <c r="I459" s="31"/>
      <c r="J459" s="21"/>
      <c r="K459" s="21"/>
      <c r="L459" s="21"/>
      <c r="M459" s="21"/>
      <c r="N459" s="21"/>
      <c r="O459" s="21"/>
      <c r="P459" s="25"/>
      <c r="Q459" s="25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</row>
    <row r="460" spans="7:214" x14ac:dyDescent="0.3">
      <c r="G460" s="21"/>
      <c r="H460" s="21"/>
      <c r="I460" s="31"/>
      <c r="J460" s="21"/>
      <c r="K460" s="21"/>
      <c r="L460" s="21"/>
      <c r="M460" s="21"/>
      <c r="N460" s="21"/>
      <c r="O460" s="21"/>
      <c r="P460" s="25"/>
      <c r="Q460" s="25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</row>
    <row r="461" spans="7:214" x14ac:dyDescent="0.3">
      <c r="G461" s="21"/>
      <c r="H461" s="21"/>
      <c r="I461" s="31"/>
      <c r="J461" s="21"/>
      <c r="K461" s="21"/>
      <c r="L461" s="21"/>
      <c r="M461" s="21"/>
      <c r="N461" s="21"/>
      <c r="O461" s="21"/>
      <c r="P461" s="25"/>
      <c r="Q461" s="25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</row>
    <row r="462" spans="7:214" x14ac:dyDescent="0.3">
      <c r="G462" s="21"/>
      <c r="H462" s="21"/>
      <c r="I462" s="31"/>
      <c r="J462" s="21"/>
      <c r="K462" s="21"/>
      <c r="L462" s="21"/>
      <c r="M462" s="21"/>
      <c r="N462" s="21"/>
      <c r="O462" s="21"/>
      <c r="P462" s="25"/>
      <c r="Q462" s="25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</row>
    <row r="463" spans="7:214" x14ac:dyDescent="0.3">
      <c r="G463" s="21"/>
      <c r="H463" s="21"/>
      <c r="I463" s="31"/>
      <c r="J463" s="21"/>
      <c r="K463" s="21"/>
      <c r="L463" s="21"/>
      <c r="M463" s="21"/>
      <c r="N463" s="21"/>
      <c r="O463" s="21"/>
      <c r="P463" s="25"/>
      <c r="Q463" s="25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</row>
    <row r="464" spans="7:214" x14ac:dyDescent="0.3">
      <c r="G464" s="21"/>
      <c r="H464" s="21"/>
      <c r="I464" s="31"/>
      <c r="J464" s="21"/>
      <c r="K464" s="21"/>
      <c r="L464" s="21"/>
      <c r="M464" s="21"/>
      <c r="N464" s="21"/>
      <c r="O464" s="21"/>
      <c r="P464" s="25"/>
      <c r="Q464" s="25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</row>
    <row r="465" spans="7:214" x14ac:dyDescent="0.3">
      <c r="G465" s="21"/>
      <c r="H465" s="21"/>
      <c r="I465" s="31"/>
      <c r="J465" s="21"/>
      <c r="K465" s="21"/>
      <c r="L465" s="21"/>
      <c r="M465" s="21"/>
      <c r="N465" s="21"/>
      <c r="O465" s="21"/>
      <c r="P465" s="25"/>
      <c r="Q465" s="25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</row>
    <row r="466" spans="7:214" x14ac:dyDescent="0.3">
      <c r="G466" s="21"/>
      <c r="H466" s="21"/>
      <c r="I466" s="31"/>
      <c r="J466" s="21"/>
      <c r="K466" s="21"/>
      <c r="L466" s="21"/>
      <c r="M466" s="21"/>
      <c r="N466" s="21"/>
      <c r="O466" s="21"/>
      <c r="P466" s="25"/>
      <c r="Q466" s="25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</row>
    <row r="467" spans="7:214" x14ac:dyDescent="0.3">
      <c r="G467" s="21"/>
      <c r="H467" s="21"/>
      <c r="I467" s="31"/>
      <c r="J467" s="21"/>
      <c r="K467" s="21"/>
      <c r="L467" s="21"/>
      <c r="M467" s="21"/>
      <c r="N467" s="21"/>
      <c r="O467" s="21"/>
      <c r="P467" s="25"/>
      <c r="Q467" s="25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</row>
    <row r="468" spans="7:214" x14ac:dyDescent="0.3">
      <c r="G468" s="21"/>
      <c r="H468" s="21"/>
      <c r="I468" s="31"/>
      <c r="J468" s="21"/>
      <c r="K468" s="21"/>
      <c r="L468" s="21"/>
      <c r="M468" s="21"/>
      <c r="N468" s="21"/>
      <c r="O468" s="21"/>
      <c r="P468" s="25"/>
      <c r="Q468" s="25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</row>
    <row r="469" spans="7:214" x14ac:dyDescent="0.3">
      <c r="G469" s="21"/>
      <c r="H469" s="21"/>
      <c r="I469" s="31"/>
      <c r="J469" s="21"/>
      <c r="K469" s="21"/>
      <c r="L469" s="21"/>
      <c r="M469" s="21"/>
      <c r="N469" s="21"/>
      <c r="O469" s="21"/>
      <c r="P469" s="25"/>
      <c r="Q469" s="25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</row>
    <row r="470" spans="7:214" x14ac:dyDescent="0.3">
      <c r="G470" s="21"/>
      <c r="H470" s="21"/>
      <c r="I470" s="31"/>
      <c r="J470" s="21"/>
      <c r="K470" s="21"/>
      <c r="L470" s="21"/>
      <c r="M470" s="21"/>
      <c r="N470" s="21"/>
      <c r="O470" s="21"/>
      <c r="P470" s="25"/>
      <c r="Q470" s="25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</row>
    <row r="471" spans="7:214" x14ac:dyDescent="0.3">
      <c r="G471" s="21"/>
      <c r="H471" s="21"/>
      <c r="I471" s="31"/>
      <c r="J471" s="21"/>
      <c r="K471" s="21"/>
      <c r="L471" s="21"/>
      <c r="M471" s="21"/>
      <c r="N471" s="21"/>
      <c r="O471" s="21"/>
      <c r="P471" s="25"/>
      <c r="Q471" s="25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</row>
    <row r="472" spans="7:214" x14ac:dyDescent="0.3">
      <c r="G472" s="21"/>
      <c r="H472" s="21"/>
      <c r="I472" s="31"/>
      <c r="J472" s="21"/>
      <c r="K472" s="21"/>
      <c r="L472" s="21"/>
      <c r="M472" s="21"/>
      <c r="N472" s="21"/>
      <c r="O472" s="21"/>
      <c r="P472" s="25"/>
      <c r="Q472" s="25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</row>
    <row r="473" spans="7:214" x14ac:dyDescent="0.3">
      <c r="G473" s="21"/>
      <c r="H473" s="21"/>
      <c r="I473" s="31"/>
      <c r="J473" s="21"/>
      <c r="K473" s="21"/>
      <c r="L473" s="21"/>
      <c r="M473" s="21"/>
      <c r="N473" s="21"/>
      <c r="O473" s="21"/>
      <c r="P473" s="25"/>
      <c r="Q473" s="25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</row>
    <row r="474" spans="7:214" x14ac:dyDescent="0.3">
      <c r="G474" s="21"/>
      <c r="H474" s="21"/>
      <c r="I474" s="31"/>
      <c r="J474" s="21"/>
      <c r="K474" s="21"/>
      <c r="L474" s="21"/>
      <c r="M474" s="21"/>
      <c r="N474" s="21"/>
      <c r="O474" s="21"/>
      <c r="P474" s="25"/>
      <c r="Q474" s="25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</row>
    <row r="475" spans="7:214" x14ac:dyDescent="0.3">
      <c r="G475" s="21"/>
      <c r="H475" s="21"/>
      <c r="I475" s="31"/>
      <c r="J475" s="21"/>
      <c r="K475" s="21"/>
      <c r="L475" s="21"/>
      <c r="M475" s="21"/>
      <c r="N475" s="21"/>
      <c r="O475" s="21"/>
      <c r="P475" s="25"/>
      <c r="Q475" s="25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</row>
    <row r="476" spans="7:214" x14ac:dyDescent="0.3">
      <c r="G476" s="21"/>
      <c r="H476" s="21"/>
      <c r="I476" s="31"/>
      <c r="J476" s="21"/>
      <c r="K476" s="21"/>
      <c r="L476" s="21"/>
      <c r="M476" s="21"/>
      <c r="N476" s="21"/>
      <c r="O476" s="21"/>
      <c r="P476" s="25"/>
      <c r="Q476" s="25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</row>
    <row r="477" spans="7:214" x14ac:dyDescent="0.3">
      <c r="G477" s="21"/>
      <c r="H477" s="21"/>
      <c r="I477" s="31"/>
      <c r="J477" s="21"/>
      <c r="K477" s="21"/>
      <c r="L477" s="21"/>
      <c r="M477" s="21"/>
      <c r="N477" s="21"/>
      <c r="O477" s="21"/>
      <c r="P477" s="25"/>
      <c r="Q477" s="25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</row>
    <row r="478" spans="7:214" x14ac:dyDescent="0.3">
      <c r="G478" s="21"/>
      <c r="H478" s="21"/>
      <c r="I478" s="31"/>
      <c r="J478" s="21"/>
      <c r="K478" s="21"/>
      <c r="L478" s="21"/>
      <c r="M478" s="21"/>
      <c r="N478" s="21"/>
      <c r="O478" s="21"/>
      <c r="P478" s="25"/>
      <c r="Q478" s="25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</row>
    <row r="479" spans="7:214" x14ac:dyDescent="0.3">
      <c r="G479" s="21"/>
      <c r="H479" s="21"/>
      <c r="I479" s="31"/>
      <c r="J479" s="21"/>
      <c r="K479" s="21"/>
      <c r="L479" s="21"/>
      <c r="M479" s="21"/>
      <c r="N479" s="21"/>
      <c r="O479" s="21"/>
      <c r="P479" s="25"/>
      <c r="Q479" s="25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</row>
    <row r="480" spans="7:214" x14ac:dyDescent="0.3">
      <c r="G480" s="21"/>
      <c r="H480" s="21"/>
      <c r="I480" s="31"/>
      <c r="J480" s="21"/>
      <c r="K480" s="21"/>
      <c r="L480" s="21"/>
      <c r="M480" s="21"/>
      <c r="N480" s="21"/>
      <c r="O480" s="21"/>
      <c r="P480" s="25"/>
      <c r="Q480" s="25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</row>
    <row r="481" spans="7:214" x14ac:dyDescent="0.3">
      <c r="G481" s="21"/>
      <c r="H481" s="21"/>
      <c r="I481" s="31"/>
      <c r="J481" s="21"/>
      <c r="K481" s="21"/>
      <c r="L481" s="21"/>
      <c r="M481" s="21"/>
      <c r="N481" s="21"/>
      <c r="O481" s="21"/>
      <c r="P481" s="25"/>
      <c r="Q481" s="25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</row>
    <row r="482" spans="7:214" x14ac:dyDescent="0.3">
      <c r="G482" s="21"/>
      <c r="H482" s="21"/>
      <c r="I482" s="31"/>
      <c r="J482" s="21"/>
      <c r="K482" s="21"/>
      <c r="L482" s="21"/>
      <c r="M482" s="21"/>
      <c r="N482" s="21"/>
      <c r="O482" s="21"/>
      <c r="P482" s="25"/>
      <c r="Q482" s="25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</row>
    <row r="483" spans="7:214" x14ac:dyDescent="0.3">
      <c r="G483" s="21"/>
      <c r="H483" s="21"/>
      <c r="I483" s="31"/>
      <c r="J483" s="21"/>
      <c r="K483" s="21"/>
      <c r="L483" s="21"/>
      <c r="M483" s="21"/>
      <c r="N483" s="21"/>
      <c r="O483" s="21"/>
      <c r="P483" s="25"/>
      <c r="Q483" s="25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</row>
    <row r="484" spans="7:214" x14ac:dyDescent="0.3">
      <c r="G484" s="21"/>
      <c r="H484" s="21"/>
      <c r="I484" s="31"/>
      <c r="J484" s="21"/>
      <c r="K484" s="21"/>
      <c r="L484" s="21"/>
      <c r="M484" s="21"/>
      <c r="N484" s="21"/>
      <c r="O484" s="21"/>
      <c r="P484" s="25"/>
      <c r="Q484" s="25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</row>
    <row r="485" spans="7:214" x14ac:dyDescent="0.3">
      <c r="G485" s="21"/>
      <c r="H485" s="21"/>
      <c r="I485" s="31"/>
      <c r="J485" s="21"/>
      <c r="K485" s="21"/>
      <c r="L485" s="21"/>
      <c r="M485" s="21"/>
      <c r="N485" s="21"/>
      <c r="O485" s="21"/>
      <c r="P485" s="25"/>
      <c r="Q485" s="25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</row>
    <row r="486" spans="7:214" x14ac:dyDescent="0.3">
      <c r="G486" s="21"/>
      <c r="H486" s="21"/>
      <c r="I486" s="31"/>
      <c r="J486" s="21"/>
      <c r="K486" s="21"/>
      <c r="L486" s="21"/>
      <c r="M486" s="21"/>
      <c r="N486" s="21"/>
      <c r="O486" s="21"/>
      <c r="P486" s="25"/>
      <c r="Q486" s="25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</row>
    <row r="487" spans="7:214" x14ac:dyDescent="0.3">
      <c r="G487" s="21"/>
      <c r="H487" s="21"/>
      <c r="I487" s="31"/>
      <c r="J487" s="21"/>
      <c r="K487" s="21"/>
      <c r="L487" s="21"/>
      <c r="M487" s="21"/>
      <c r="N487" s="21"/>
      <c r="O487" s="21"/>
      <c r="P487" s="25"/>
      <c r="Q487" s="25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</row>
    <row r="488" spans="7:214" x14ac:dyDescent="0.3">
      <c r="G488" s="21"/>
      <c r="H488" s="21"/>
      <c r="I488" s="31"/>
      <c r="J488" s="21"/>
      <c r="K488" s="21"/>
      <c r="L488" s="21"/>
      <c r="M488" s="21"/>
      <c r="N488" s="21"/>
      <c r="O488" s="21"/>
      <c r="P488" s="25"/>
      <c r="Q488" s="25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</row>
    <row r="489" spans="7:214" x14ac:dyDescent="0.3">
      <c r="G489" s="21"/>
      <c r="H489" s="21"/>
      <c r="I489" s="31"/>
      <c r="J489" s="21"/>
      <c r="K489" s="21"/>
      <c r="L489" s="21"/>
      <c r="M489" s="21"/>
      <c r="N489" s="21"/>
      <c r="O489" s="21"/>
      <c r="P489" s="25"/>
      <c r="Q489" s="25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</row>
    <row r="490" spans="7:214" x14ac:dyDescent="0.3">
      <c r="G490" s="21"/>
      <c r="H490" s="21"/>
      <c r="I490" s="31"/>
      <c r="J490" s="21"/>
      <c r="K490" s="21"/>
      <c r="L490" s="21"/>
      <c r="M490" s="21"/>
      <c r="N490" s="21"/>
      <c r="O490" s="21"/>
      <c r="P490" s="25"/>
      <c r="Q490" s="25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</row>
    <row r="491" spans="7:214" x14ac:dyDescent="0.3">
      <c r="G491" s="21"/>
      <c r="H491" s="21"/>
      <c r="I491" s="31"/>
      <c r="J491" s="21"/>
      <c r="K491" s="21"/>
      <c r="L491" s="21"/>
      <c r="M491" s="21"/>
      <c r="N491" s="21"/>
      <c r="O491" s="21"/>
      <c r="P491" s="25"/>
      <c r="Q491" s="25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</row>
    <row r="492" spans="7:214" x14ac:dyDescent="0.3">
      <c r="G492" s="21"/>
      <c r="H492" s="21"/>
      <c r="I492" s="31"/>
      <c r="J492" s="21"/>
      <c r="K492" s="21"/>
      <c r="L492" s="21"/>
      <c r="M492" s="21"/>
      <c r="N492" s="21"/>
      <c r="O492" s="21"/>
      <c r="P492" s="25"/>
      <c r="Q492" s="25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</row>
    <row r="493" spans="7:214" x14ac:dyDescent="0.3">
      <c r="G493" s="21"/>
      <c r="H493" s="21"/>
      <c r="I493" s="31"/>
      <c r="J493" s="21"/>
      <c r="K493" s="21"/>
      <c r="L493" s="21"/>
      <c r="M493" s="21"/>
      <c r="N493" s="21"/>
      <c r="O493" s="21"/>
      <c r="P493" s="25"/>
      <c r="Q493" s="25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</row>
    <row r="494" spans="7:214" x14ac:dyDescent="0.3">
      <c r="G494" s="21"/>
      <c r="H494" s="21"/>
      <c r="I494" s="31"/>
      <c r="J494" s="21"/>
      <c r="K494" s="21"/>
      <c r="L494" s="21"/>
      <c r="M494" s="21"/>
      <c r="N494" s="21"/>
      <c r="O494" s="21"/>
      <c r="P494" s="25"/>
      <c r="Q494" s="25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</row>
    <row r="495" spans="7:214" x14ac:dyDescent="0.3">
      <c r="G495" s="21"/>
      <c r="H495" s="21"/>
      <c r="I495" s="31"/>
      <c r="J495" s="21"/>
      <c r="K495" s="21"/>
      <c r="L495" s="21"/>
      <c r="M495" s="21"/>
      <c r="N495" s="21"/>
      <c r="O495" s="21"/>
      <c r="P495" s="25"/>
      <c r="Q495" s="25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</row>
    <row r="496" spans="7:214" x14ac:dyDescent="0.3">
      <c r="G496" s="21"/>
      <c r="H496" s="21"/>
      <c r="I496" s="31"/>
      <c r="J496" s="21"/>
      <c r="K496" s="21"/>
      <c r="L496" s="21"/>
      <c r="M496" s="21"/>
      <c r="N496" s="21"/>
      <c r="O496" s="21"/>
      <c r="P496" s="25"/>
      <c r="Q496" s="25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</row>
    <row r="497" spans="7:214" x14ac:dyDescent="0.3">
      <c r="G497" s="21"/>
      <c r="H497" s="21"/>
      <c r="I497" s="31"/>
      <c r="J497" s="21"/>
      <c r="K497" s="21"/>
      <c r="L497" s="21"/>
      <c r="M497" s="21"/>
      <c r="N497" s="21"/>
      <c r="O497" s="21"/>
      <c r="P497" s="25"/>
      <c r="Q497" s="25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</row>
    <row r="498" spans="7:214" x14ac:dyDescent="0.3">
      <c r="G498" s="21"/>
      <c r="H498" s="21"/>
      <c r="I498" s="31"/>
      <c r="J498" s="21"/>
      <c r="K498" s="21"/>
      <c r="L498" s="21"/>
      <c r="M498" s="21"/>
      <c r="N498" s="21"/>
      <c r="O498" s="21"/>
      <c r="P498" s="25"/>
      <c r="Q498" s="25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</row>
    <row r="499" spans="7:214" x14ac:dyDescent="0.3">
      <c r="G499" s="21"/>
      <c r="H499" s="21"/>
      <c r="I499" s="31"/>
      <c r="J499" s="21"/>
      <c r="K499" s="21"/>
      <c r="L499" s="21"/>
      <c r="M499" s="21"/>
      <c r="N499" s="21"/>
      <c r="O499" s="21"/>
      <c r="P499" s="25"/>
      <c r="Q499" s="25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</row>
    <row r="500" spans="7:214" x14ac:dyDescent="0.3">
      <c r="G500" s="21"/>
      <c r="H500" s="21"/>
      <c r="I500" s="31"/>
      <c r="J500" s="21"/>
      <c r="K500" s="21"/>
      <c r="L500" s="21"/>
      <c r="M500" s="21"/>
      <c r="N500" s="21"/>
      <c r="O500" s="21"/>
      <c r="P500" s="25"/>
      <c r="Q500" s="25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</row>
    <row r="501" spans="7:214" x14ac:dyDescent="0.3">
      <c r="G501" s="21"/>
      <c r="H501" s="21"/>
      <c r="I501" s="31"/>
      <c r="J501" s="21"/>
      <c r="K501" s="21"/>
      <c r="L501" s="21"/>
      <c r="M501" s="21"/>
      <c r="N501" s="21"/>
      <c r="O501" s="21"/>
      <c r="P501" s="25"/>
      <c r="Q501" s="25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</row>
    <row r="502" spans="7:214" x14ac:dyDescent="0.3">
      <c r="G502" s="21"/>
      <c r="H502" s="21"/>
      <c r="I502" s="31"/>
      <c r="J502" s="21"/>
      <c r="K502" s="21"/>
      <c r="L502" s="21"/>
      <c r="M502" s="21"/>
      <c r="N502" s="21"/>
      <c r="O502" s="21"/>
      <c r="P502" s="25"/>
      <c r="Q502" s="25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</row>
    <row r="503" spans="7:214" x14ac:dyDescent="0.3">
      <c r="G503" s="21"/>
      <c r="H503" s="21"/>
      <c r="I503" s="31"/>
      <c r="J503" s="21"/>
      <c r="K503" s="21"/>
      <c r="L503" s="21"/>
      <c r="M503" s="21"/>
      <c r="N503" s="21"/>
      <c r="O503" s="21"/>
      <c r="P503" s="25"/>
      <c r="Q503" s="25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</row>
    <row r="504" spans="7:214" x14ac:dyDescent="0.3">
      <c r="G504" s="21"/>
      <c r="H504" s="21"/>
      <c r="I504" s="31"/>
      <c r="J504" s="21"/>
      <c r="K504" s="21"/>
      <c r="L504" s="21"/>
      <c r="M504" s="21"/>
      <c r="N504" s="21"/>
      <c r="O504" s="21"/>
      <c r="P504" s="25"/>
      <c r="Q504" s="25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</row>
    <row r="505" spans="7:214" x14ac:dyDescent="0.3">
      <c r="G505" s="21"/>
      <c r="H505" s="21"/>
      <c r="I505" s="31"/>
      <c r="J505" s="21"/>
      <c r="K505" s="21"/>
      <c r="L505" s="21"/>
      <c r="M505" s="21"/>
      <c r="N505" s="21"/>
      <c r="O505" s="21"/>
      <c r="P505" s="25"/>
      <c r="Q505" s="25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</row>
    <row r="506" spans="7:214" x14ac:dyDescent="0.3">
      <c r="G506" s="21"/>
      <c r="H506" s="21"/>
      <c r="I506" s="31"/>
      <c r="J506" s="21"/>
      <c r="K506" s="21"/>
      <c r="L506" s="21"/>
      <c r="M506" s="21"/>
      <c r="N506" s="21"/>
      <c r="O506" s="21"/>
      <c r="P506" s="25"/>
      <c r="Q506" s="25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</row>
    <row r="507" spans="7:214" x14ac:dyDescent="0.3">
      <c r="G507" s="21"/>
      <c r="H507" s="21"/>
      <c r="I507" s="31"/>
      <c r="J507" s="21"/>
      <c r="K507" s="21"/>
      <c r="L507" s="21"/>
      <c r="M507" s="21"/>
      <c r="N507" s="21"/>
      <c r="O507" s="21"/>
      <c r="P507" s="25"/>
      <c r="Q507" s="25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</row>
    <row r="508" spans="7:214" x14ac:dyDescent="0.3">
      <c r="G508" s="21"/>
      <c r="H508" s="21"/>
      <c r="I508" s="31"/>
      <c r="J508" s="21"/>
      <c r="K508" s="21"/>
      <c r="L508" s="21"/>
      <c r="M508" s="21"/>
      <c r="N508" s="21"/>
      <c r="O508" s="21"/>
      <c r="P508" s="25"/>
      <c r="Q508" s="25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</row>
    <row r="509" spans="7:214" x14ac:dyDescent="0.3">
      <c r="G509" s="21"/>
      <c r="H509" s="21"/>
      <c r="I509" s="31"/>
      <c r="J509" s="21"/>
      <c r="K509" s="21"/>
      <c r="L509" s="21"/>
      <c r="M509" s="21"/>
      <c r="N509" s="21"/>
      <c r="O509" s="21"/>
      <c r="P509" s="25"/>
      <c r="Q509" s="25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</row>
    <row r="510" spans="7:214" x14ac:dyDescent="0.3">
      <c r="G510" s="21"/>
      <c r="H510" s="21"/>
      <c r="I510" s="31"/>
      <c r="J510" s="21"/>
      <c r="K510" s="21"/>
      <c r="L510" s="21"/>
      <c r="M510" s="21"/>
      <c r="N510" s="21"/>
      <c r="O510" s="21"/>
      <c r="P510" s="25"/>
      <c r="Q510" s="25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</row>
    <row r="511" spans="7:214" x14ac:dyDescent="0.3">
      <c r="G511" s="21"/>
      <c r="H511" s="21"/>
      <c r="I511" s="31"/>
      <c r="J511" s="21"/>
      <c r="K511" s="21"/>
      <c r="L511" s="21"/>
      <c r="M511" s="21"/>
      <c r="N511" s="21"/>
      <c r="O511" s="21"/>
      <c r="P511" s="25"/>
      <c r="Q511" s="25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</row>
    <row r="512" spans="7:214" x14ac:dyDescent="0.3">
      <c r="G512" s="21"/>
      <c r="H512" s="21"/>
      <c r="I512" s="31"/>
      <c r="J512" s="21"/>
      <c r="K512" s="21"/>
      <c r="L512" s="21"/>
      <c r="M512" s="21"/>
      <c r="N512" s="21"/>
      <c r="O512" s="21"/>
      <c r="P512" s="25"/>
      <c r="Q512" s="25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</row>
    <row r="513" spans="7:214" x14ac:dyDescent="0.3">
      <c r="G513" s="21"/>
      <c r="H513" s="21"/>
      <c r="I513" s="31"/>
      <c r="J513" s="21"/>
      <c r="K513" s="21"/>
      <c r="L513" s="21"/>
      <c r="M513" s="21"/>
      <c r="N513" s="21"/>
      <c r="O513" s="21"/>
      <c r="P513" s="25"/>
      <c r="Q513" s="25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</row>
    <row r="514" spans="7:214" x14ac:dyDescent="0.3">
      <c r="G514" s="21"/>
      <c r="H514" s="21"/>
      <c r="I514" s="31"/>
      <c r="J514" s="21"/>
      <c r="K514" s="21"/>
      <c r="L514" s="21"/>
      <c r="M514" s="21"/>
      <c r="N514" s="21"/>
      <c r="O514" s="21"/>
      <c r="P514" s="25"/>
      <c r="Q514" s="25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</row>
    <row r="515" spans="7:214" x14ac:dyDescent="0.3">
      <c r="G515" s="21"/>
      <c r="H515" s="21"/>
      <c r="I515" s="31"/>
      <c r="J515" s="21"/>
      <c r="K515" s="21"/>
      <c r="L515" s="21"/>
      <c r="M515" s="21"/>
      <c r="N515" s="21"/>
      <c r="O515" s="21"/>
      <c r="P515" s="25"/>
      <c r="Q515" s="25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</row>
    <row r="516" spans="7:214" x14ac:dyDescent="0.3">
      <c r="G516" s="21"/>
      <c r="H516" s="21"/>
      <c r="I516" s="31"/>
      <c r="J516" s="21"/>
      <c r="K516" s="21"/>
      <c r="L516" s="21"/>
      <c r="M516" s="21"/>
      <c r="N516" s="21"/>
      <c r="O516" s="21"/>
      <c r="P516" s="25"/>
      <c r="Q516" s="25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</row>
    <row r="517" spans="7:214" x14ac:dyDescent="0.3">
      <c r="G517" s="21"/>
      <c r="H517" s="21"/>
      <c r="I517" s="31"/>
      <c r="J517" s="21"/>
      <c r="K517" s="21"/>
      <c r="L517" s="21"/>
      <c r="M517" s="21"/>
      <c r="N517" s="21"/>
      <c r="O517" s="21"/>
      <c r="P517" s="25"/>
      <c r="Q517" s="25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</row>
    <row r="518" spans="7:214" x14ac:dyDescent="0.3">
      <c r="G518" s="21"/>
      <c r="H518" s="21"/>
      <c r="I518" s="31"/>
      <c r="J518" s="21"/>
      <c r="K518" s="21"/>
      <c r="L518" s="21"/>
      <c r="M518" s="21"/>
      <c r="N518" s="21"/>
      <c r="O518" s="21"/>
      <c r="P518" s="25"/>
      <c r="Q518" s="25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</row>
    <row r="519" spans="7:214" x14ac:dyDescent="0.3">
      <c r="G519" s="21"/>
      <c r="H519" s="21"/>
      <c r="I519" s="31"/>
      <c r="J519" s="21"/>
      <c r="K519" s="21"/>
      <c r="L519" s="21"/>
      <c r="M519" s="21"/>
      <c r="N519" s="21"/>
      <c r="O519" s="21"/>
      <c r="P519" s="25"/>
      <c r="Q519" s="25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</row>
    <row r="520" spans="7:214" x14ac:dyDescent="0.3">
      <c r="G520" s="21"/>
      <c r="H520" s="21"/>
      <c r="I520" s="31"/>
      <c r="J520" s="21"/>
      <c r="K520" s="21"/>
      <c r="L520" s="21"/>
      <c r="M520" s="21"/>
      <c r="N520" s="21"/>
      <c r="O520" s="21"/>
      <c r="P520" s="25"/>
      <c r="Q520" s="25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</row>
    <row r="521" spans="7:214" x14ac:dyDescent="0.3">
      <c r="G521" s="21"/>
      <c r="H521" s="21"/>
      <c r="I521" s="31"/>
      <c r="J521" s="21"/>
      <c r="K521" s="21"/>
      <c r="L521" s="21"/>
      <c r="M521" s="21"/>
      <c r="N521" s="21"/>
      <c r="O521" s="21"/>
      <c r="P521" s="25"/>
      <c r="Q521" s="25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</row>
    <row r="522" spans="7:214" x14ac:dyDescent="0.3">
      <c r="G522" s="21"/>
      <c r="H522" s="21"/>
      <c r="I522" s="31"/>
      <c r="J522" s="21"/>
      <c r="K522" s="21"/>
      <c r="L522" s="21"/>
      <c r="M522" s="21"/>
      <c r="N522" s="21"/>
      <c r="O522" s="21"/>
      <c r="P522" s="25"/>
      <c r="Q522" s="25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</row>
    <row r="523" spans="7:214" x14ac:dyDescent="0.3">
      <c r="G523" s="21"/>
      <c r="H523" s="21"/>
      <c r="I523" s="31"/>
      <c r="J523" s="21"/>
      <c r="K523" s="21"/>
      <c r="L523" s="21"/>
      <c r="M523" s="21"/>
      <c r="N523" s="21"/>
      <c r="O523" s="21"/>
      <c r="P523" s="25"/>
      <c r="Q523" s="25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</row>
    <row r="524" spans="7:214" x14ac:dyDescent="0.3">
      <c r="G524" s="21"/>
      <c r="H524" s="21"/>
      <c r="I524" s="31"/>
      <c r="J524" s="21"/>
      <c r="K524" s="21"/>
      <c r="L524" s="21"/>
      <c r="M524" s="21"/>
      <c r="N524" s="21"/>
      <c r="O524" s="21"/>
      <c r="P524" s="25"/>
      <c r="Q524" s="25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</row>
    <row r="525" spans="7:214" x14ac:dyDescent="0.3">
      <c r="G525" s="21"/>
      <c r="H525" s="21"/>
      <c r="I525" s="31"/>
      <c r="J525" s="21"/>
      <c r="K525" s="21"/>
      <c r="L525" s="21"/>
      <c r="M525" s="21"/>
      <c r="N525" s="21"/>
      <c r="O525" s="21"/>
      <c r="P525" s="25"/>
      <c r="Q525" s="25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</row>
    <row r="526" spans="7:214" x14ac:dyDescent="0.3">
      <c r="G526" s="21"/>
      <c r="H526" s="21"/>
      <c r="I526" s="31"/>
      <c r="J526" s="21"/>
      <c r="K526" s="21"/>
      <c r="L526" s="21"/>
      <c r="M526" s="21"/>
      <c r="N526" s="21"/>
      <c r="O526" s="21"/>
      <c r="P526" s="25"/>
      <c r="Q526" s="25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</row>
    <row r="527" spans="7:214" x14ac:dyDescent="0.3">
      <c r="G527" s="21"/>
      <c r="H527" s="21"/>
      <c r="I527" s="31"/>
      <c r="J527" s="21"/>
      <c r="K527" s="21"/>
      <c r="L527" s="21"/>
      <c r="M527" s="21"/>
      <c r="N527" s="21"/>
      <c r="O527" s="21"/>
      <c r="P527" s="25"/>
      <c r="Q527" s="25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</row>
    <row r="528" spans="7:214" x14ac:dyDescent="0.3">
      <c r="G528" s="21"/>
      <c r="H528" s="21"/>
      <c r="I528" s="31"/>
      <c r="J528" s="21"/>
      <c r="K528" s="21"/>
      <c r="L528" s="21"/>
      <c r="M528" s="21"/>
      <c r="N528" s="21"/>
      <c r="O528" s="21"/>
      <c r="P528" s="25"/>
      <c r="Q528" s="25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</row>
    <row r="529" spans="7:214" x14ac:dyDescent="0.3">
      <c r="G529" s="21"/>
      <c r="H529" s="21"/>
      <c r="I529" s="31"/>
      <c r="J529" s="21"/>
      <c r="K529" s="21"/>
      <c r="L529" s="21"/>
      <c r="M529" s="21"/>
      <c r="N529" s="21"/>
      <c r="O529" s="21"/>
      <c r="P529" s="25"/>
      <c r="Q529" s="25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</row>
    <row r="530" spans="7:214" x14ac:dyDescent="0.3">
      <c r="G530" s="21"/>
      <c r="H530" s="21"/>
      <c r="I530" s="31"/>
      <c r="J530" s="21"/>
      <c r="K530" s="21"/>
      <c r="L530" s="21"/>
      <c r="M530" s="21"/>
      <c r="N530" s="21"/>
      <c r="O530" s="21"/>
      <c r="P530" s="25"/>
      <c r="Q530" s="25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</row>
    <row r="531" spans="7:214" x14ac:dyDescent="0.3">
      <c r="G531" s="21"/>
      <c r="H531" s="21"/>
      <c r="I531" s="31"/>
      <c r="J531" s="21"/>
      <c r="K531" s="21"/>
      <c r="L531" s="21"/>
      <c r="M531" s="21"/>
      <c r="N531" s="21"/>
      <c r="O531" s="21"/>
      <c r="P531" s="25"/>
      <c r="Q531" s="25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</row>
    <row r="532" spans="7:214" x14ac:dyDescent="0.3">
      <c r="G532" s="21"/>
      <c r="H532" s="21"/>
      <c r="I532" s="31"/>
      <c r="J532" s="21"/>
      <c r="K532" s="21"/>
      <c r="L532" s="21"/>
      <c r="M532" s="21"/>
      <c r="N532" s="21"/>
      <c r="O532" s="21"/>
      <c r="P532" s="25"/>
      <c r="Q532" s="25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</row>
    <row r="533" spans="7:214" x14ac:dyDescent="0.3">
      <c r="G533" s="21"/>
      <c r="H533" s="21"/>
      <c r="I533" s="31"/>
      <c r="J533" s="21"/>
      <c r="K533" s="21"/>
      <c r="L533" s="21"/>
      <c r="M533" s="21"/>
      <c r="N533" s="21"/>
      <c r="O533" s="21"/>
      <c r="P533" s="25"/>
      <c r="Q533" s="25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</row>
    <row r="534" spans="7:214" x14ac:dyDescent="0.3">
      <c r="G534" s="21"/>
      <c r="H534" s="21"/>
      <c r="I534" s="31"/>
      <c r="J534" s="21"/>
      <c r="K534" s="21"/>
      <c r="L534" s="21"/>
      <c r="M534" s="21"/>
      <c r="N534" s="21"/>
      <c r="O534" s="21"/>
      <c r="P534" s="25"/>
      <c r="Q534" s="25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</row>
    <row r="535" spans="7:214" x14ac:dyDescent="0.3">
      <c r="G535" s="21"/>
      <c r="H535" s="21"/>
      <c r="I535" s="31"/>
      <c r="J535" s="21"/>
      <c r="K535" s="21"/>
      <c r="L535" s="21"/>
      <c r="M535" s="21"/>
      <c r="N535" s="21"/>
      <c r="O535" s="21"/>
      <c r="P535" s="25"/>
      <c r="Q535" s="25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</row>
    <row r="536" spans="7:214" x14ac:dyDescent="0.3">
      <c r="G536" s="21"/>
      <c r="H536" s="21"/>
      <c r="I536" s="31"/>
      <c r="J536" s="21"/>
      <c r="K536" s="21"/>
      <c r="L536" s="21"/>
      <c r="M536" s="21"/>
      <c r="N536" s="21"/>
      <c r="O536" s="21"/>
      <c r="P536" s="25"/>
      <c r="Q536" s="25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</row>
    <row r="537" spans="7:214" x14ac:dyDescent="0.3">
      <c r="G537" s="21"/>
      <c r="H537" s="21"/>
      <c r="I537" s="31"/>
      <c r="J537" s="21"/>
      <c r="K537" s="21"/>
      <c r="L537" s="21"/>
      <c r="M537" s="21"/>
      <c r="N537" s="21"/>
      <c r="O537" s="21"/>
      <c r="P537" s="25"/>
      <c r="Q537" s="25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</row>
    <row r="538" spans="7:214" x14ac:dyDescent="0.3">
      <c r="G538" s="21"/>
      <c r="H538" s="21"/>
      <c r="I538" s="31"/>
      <c r="J538" s="21"/>
      <c r="K538" s="21"/>
      <c r="L538" s="21"/>
      <c r="M538" s="21"/>
      <c r="N538" s="21"/>
      <c r="O538" s="21"/>
      <c r="P538" s="25"/>
      <c r="Q538" s="25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</row>
    <row r="539" spans="7:214" x14ac:dyDescent="0.3">
      <c r="G539" s="21"/>
      <c r="H539" s="21"/>
      <c r="I539" s="31"/>
      <c r="J539" s="21"/>
      <c r="K539" s="21"/>
      <c r="L539" s="21"/>
      <c r="M539" s="21"/>
      <c r="N539" s="21"/>
      <c r="O539" s="21"/>
      <c r="P539" s="25"/>
      <c r="Q539" s="25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</row>
    <row r="540" spans="7:214" x14ac:dyDescent="0.3">
      <c r="G540" s="21"/>
      <c r="H540" s="21"/>
      <c r="I540" s="31"/>
      <c r="J540" s="21"/>
      <c r="K540" s="21"/>
      <c r="L540" s="21"/>
      <c r="M540" s="21"/>
      <c r="N540" s="21"/>
      <c r="O540" s="21"/>
      <c r="P540" s="25"/>
      <c r="Q540" s="25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</row>
    <row r="541" spans="7:214" x14ac:dyDescent="0.3">
      <c r="G541" s="21"/>
      <c r="H541" s="21"/>
      <c r="I541" s="31"/>
      <c r="J541" s="21"/>
      <c r="K541" s="21"/>
      <c r="L541" s="21"/>
      <c r="M541" s="21"/>
      <c r="N541" s="21"/>
      <c r="O541" s="21"/>
      <c r="P541" s="25"/>
      <c r="Q541" s="25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</row>
    <row r="542" spans="7:214" x14ac:dyDescent="0.3">
      <c r="G542" s="21"/>
      <c r="H542" s="21"/>
      <c r="I542" s="31"/>
      <c r="J542" s="21"/>
      <c r="K542" s="21"/>
      <c r="L542" s="21"/>
      <c r="M542" s="21"/>
      <c r="N542" s="21"/>
      <c r="O542" s="21"/>
      <c r="P542" s="25"/>
      <c r="Q542" s="25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</row>
    <row r="543" spans="7:214" x14ac:dyDescent="0.3">
      <c r="G543" s="21"/>
      <c r="H543" s="21"/>
      <c r="I543" s="31"/>
      <c r="J543" s="21"/>
      <c r="K543" s="21"/>
      <c r="L543" s="21"/>
      <c r="M543" s="21"/>
      <c r="N543" s="21"/>
      <c r="O543" s="21"/>
      <c r="P543" s="25"/>
      <c r="Q543" s="25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</row>
    <row r="544" spans="7:214" x14ac:dyDescent="0.3">
      <c r="G544" s="21"/>
      <c r="H544" s="21"/>
      <c r="I544" s="31"/>
      <c r="J544" s="21"/>
      <c r="K544" s="21"/>
      <c r="L544" s="21"/>
      <c r="M544" s="21"/>
      <c r="N544" s="21"/>
      <c r="O544" s="21"/>
      <c r="P544" s="25"/>
      <c r="Q544" s="25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</row>
    <row r="545" spans="7:214" x14ac:dyDescent="0.3">
      <c r="G545" s="21"/>
      <c r="H545" s="21"/>
      <c r="I545" s="31"/>
      <c r="J545" s="21"/>
      <c r="K545" s="21"/>
      <c r="L545" s="21"/>
      <c r="M545" s="21"/>
      <c r="N545" s="21"/>
      <c r="O545" s="21"/>
      <c r="P545" s="25"/>
      <c r="Q545" s="25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</row>
    <row r="546" spans="7:214" x14ac:dyDescent="0.3">
      <c r="G546" s="21"/>
      <c r="H546" s="21"/>
      <c r="I546" s="31"/>
      <c r="J546" s="21"/>
      <c r="K546" s="21"/>
      <c r="L546" s="21"/>
      <c r="M546" s="21"/>
      <c r="N546" s="21"/>
      <c r="O546" s="21"/>
      <c r="P546" s="25"/>
      <c r="Q546" s="25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</row>
    <row r="547" spans="7:214" x14ac:dyDescent="0.3">
      <c r="G547" s="21"/>
      <c r="H547" s="21"/>
      <c r="I547" s="31"/>
      <c r="J547" s="21"/>
      <c r="K547" s="21"/>
      <c r="L547" s="21"/>
      <c r="M547" s="21"/>
      <c r="N547" s="21"/>
      <c r="O547" s="21"/>
      <c r="P547" s="25"/>
      <c r="Q547" s="25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</row>
    <row r="548" spans="7:214" x14ac:dyDescent="0.3">
      <c r="G548" s="21"/>
      <c r="H548" s="21"/>
      <c r="I548" s="31"/>
      <c r="J548" s="21"/>
      <c r="K548" s="21"/>
      <c r="L548" s="21"/>
      <c r="M548" s="21"/>
      <c r="N548" s="21"/>
      <c r="O548" s="21"/>
      <c r="P548" s="25"/>
      <c r="Q548" s="25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</row>
    <row r="549" spans="7:214" x14ac:dyDescent="0.3">
      <c r="G549" s="21"/>
      <c r="H549" s="21"/>
      <c r="I549" s="31"/>
      <c r="J549" s="21"/>
      <c r="K549" s="21"/>
      <c r="L549" s="21"/>
      <c r="M549" s="21"/>
      <c r="N549" s="21"/>
      <c r="O549" s="21"/>
      <c r="P549" s="25"/>
      <c r="Q549" s="25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</row>
    <row r="550" spans="7:214" x14ac:dyDescent="0.3">
      <c r="G550" s="21"/>
      <c r="H550" s="21"/>
      <c r="I550" s="31"/>
      <c r="J550" s="21"/>
      <c r="K550" s="21"/>
      <c r="L550" s="21"/>
      <c r="M550" s="21"/>
      <c r="N550" s="21"/>
      <c r="O550" s="21"/>
      <c r="P550" s="25"/>
      <c r="Q550" s="25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</row>
    <row r="551" spans="7:214" x14ac:dyDescent="0.3">
      <c r="G551" s="21"/>
      <c r="H551" s="21"/>
      <c r="I551" s="31"/>
      <c r="J551" s="21"/>
      <c r="K551" s="21"/>
      <c r="L551" s="21"/>
      <c r="M551" s="21"/>
      <c r="N551" s="21"/>
      <c r="O551" s="21"/>
      <c r="P551" s="25"/>
      <c r="Q551" s="25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</row>
    <row r="552" spans="7:214" x14ac:dyDescent="0.3">
      <c r="G552" s="21"/>
      <c r="H552" s="21"/>
      <c r="I552" s="31"/>
      <c r="J552" s="21"/>
      <c r="K552" s="21"/>
      <c r="L552" s="21"/>
      <c r="M552" s="21"/>
      <c r="N552" s="21"/>
      <c r="O552" s="21"/>
      <c r="P552" s="25"/>
      <c r="Q552" s="25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</row>
    <row r="553" spans="7:214" x14ac:dyDescent="0.3">
      <c r="G553" s="21"/>
      <c r="H553" s="21"/>
      <c r="I553" s="31"/>
      <c r="J553" s="21"/>
      <c r="K553" s="21"/>
      <c r="L553" s="21"/>
      <c r="M553" s="21"/>
      <c r="N553" s="21"/>
      <c r="O553" s="21"/>
      <c r="P553" s="25"/>
      <c r="Q553" s="25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</row>
    <row r="554" spans="7:214" x14ac:dyDescent="0.3">
      <c r="G554" s="21"/>
      <c r="H554" s="21"/>
      <c r="I554" s="31"/>
      <c r="J554" s="21"/>
      <c r="K554" s="21"/>
      <c r="L554" s="21"/>
      <c r="M554" s="21"/>
      <c r="N554" s="21"/>
      <c r="O554" s="21"/>
      <c r="P554" s="25"/>
      <c r="Q554" s="25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</row>
    <row r="555" spans="7:214" x14ac:dyDescent="0.3">
      <c r="G555" s="21"/>
      <c r="H555" s="21"/>
      <c r="I555" s="31"/>
      <c r="J555" s="21"/>
      <c r="K555" s="21"/>
      <c r="L555" s="21"/>
      <c r="M555" s="21"/>
      <c r="N555" s="21"/>
      <c r="O555" s="21"/>
      <c r="P555" s="25"/>
      <c r="Q555" s="25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</row>
    <row r="556" spans="7:214" x14ac:dyDescent="0.3">
      <c r="G556" s="21"/>
      <c r="H556" s="21"/>
      <c r="I556" s="31"/>
      <c r="J556" s="21"/>
      <c r="K556" s="21"/>
      <c r="L556" s="21"/>
      <c r="M556" s="21"/>
      <c r="N556" s="21"/>
      <c r="O556" s="21"/>
      <c r="P556" s="25"/>
      <c r="Q556" s="25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</row>
    <row r="557" spans="7:214" x14ac:dyDescent="0.3">
      <c r="G557" s="21"/>
      <c r="H557" s="21"/>
      <c r="I557" s="31"/>
      <c r="J557" s="21"/>
      <c r="K557" s="21"/>
      <c r="L557" s="21"/>
      <c r="M557" s="21"/>
      <c r="N557" s="21"/>
      <c r="O557" s="21"/>
      <c r="P557" s="25"/>
      <c r="Q557" s="25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</row>
    <row r="558" spans="7:214" x14ac:dyDescent="0.3">
      <c r="G558" s="21"/>
      <c r="H558" s="21"/>
      <c r="I558" s="31"/>
      <c r="J558" s="21"/>
      <c r="K558" s="21"/>
      <c r="L558" s="21"/>
      <c r="M558" s="21"/>
      <c r="N558" s="21"/>
      <c r="O558" s="21"/>
      <c r="P558" s="25"/>
      <c r="Q558" s="25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</row>
    <row r="559" spans="7:214" x14ac:dyDescent="0.3">
      <c r="G559" s="21"/>
      <c r="H559" s="21"/>
      <c r="I559" s="31"/>
      <c r="J559" s="21"/>
      <c r="K559" s="21"/>
      <c r="L559" s="21"/>
      <c r="M559" s="21"/>
      <c r="N559" s="21"/>
      <c r="O559" s="21"/>
      <c r="P559" s="25"/>
      <c r="Q559" s="25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</row>
    <row r="560" spans="7:214" x14ac:dyDescent="0.3">
      <c r="G560" s="21"/>
      <c r="H560" s="21"/>
      <c r="I560" s="31"/>
      <c r="J560" s="21"/>
      <c r="K560" s="21"/>
      <c r="L560" s="21"/>
      <c r="M560" s="21"/>
      <c r="N560" s="21"/>
      <c r="O560" s="21"/>
      <c r="P560" s="25"/>
      <c r="Q560" s="25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</row>
    <row r="561" spans="7:214" x14ac:dyDescent="0.3">
      <c r="G561" s="21"/>
      <c r="H561" s="21"/>
      <c r="I561" s="31"/>
      <c r="J561" s="21"/>
      <c r="K561" s="21"/>
      <c r="L561" s="21"/>
      <c r="M561" s="21"/>
      <c r="N561" s="21"/>
      <c r="O561" s="21"/>
      <c r="P561" s="25"/>
      <c r="Q561" s="25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</row>
    <row r="562" spans="7:214" x14ac:dyDescent="0.3">
      <c r="G562" s="21"/>
      <c r="H562" s="21"/>
      <c r="I562" s="31"/>
      <c r="J562" s="21"/>
      <c r="K562" s="21"/>
      <c r="L562" s="21"/>
      <c r="M562" s="21"/>
      <c r="N562" s="21"/>
      <c r="O562" s="21"/>
      <c r="P562" s="25"/>
      <c r="Q562" s="25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</row>
    <row r="563" spans="7:214" x14ac:dyDescent="0.3">
      <c r="G563" s="21"/>
      <c r="H563" s="21"/>
      <c r="I563" s="31"/>
      <c r="J563" s="21"/>
      <c r="K563" s="21"/>
      <c r="L563" s="21"/>
      <c r="M563" s="21"/>
      <c r="N563" s="21"/>
      <c r="O563" s="21"/>
      <c r="P563" s="25"/>
      <c r="Q563" s="25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</row>
    <row r="564" spans="7:214" x14ac:dyDescent="0.3">
      <c r="G564" s="21"/>
      <c r="H564" s="21"/>
      <c r="I564" s="31"/>
      <c r="J564" s="21"/>
      <c r="K564" s="21"/>
      <c r="L564" s="21"/>
      <c r="M564" s="21"/>
      <c r="N564" s="21"/>
      <c r="O564" s="21"/>
      <c r="P564" s="25"/>
      <c r="Q564" s="25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</row>
    <row r="565" spans="7:214" x14ac:dyDescent="0.3">
      <c r="G565" s="21"/>
      <c r="H565" s="21"/>
      <c r="I565" s="31"/>
      <c r="J565" s="21"/>
      <c r="K565" s="21"/>
      <c r="L565" s="21"/>
      <c r="M565" s="21"/>
      <c r="N565" s="21"/>
      <c r="O565" s="21"/>
      <c r="P565" s="25"/>
      <c r="Q565" s="25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</row>
    <row r="566" spans="7:214" x14ac:dyDescent="0.3">
      <c r="G566" s="21"/>
      <c r="H566" s="21"/>
      <c r="I566" s="31"/>
      <c r="J566" s="21"/>
      <c r="K566" s="21"/>
      <c r="L566" s="21"/>
      <c r="M566" s="21"/>
      <c r="N566" s="21"/>
      <c r="O566" s="21"/>
      <c r="P566" s="25"/>
      <c r="Q566" s="25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</row>
    <row r="567" spans="7:214" x14ac:dyDescent="0.3">
      <c r="G567" s="21"/>
      <c r="H567" s="21"/>
      <c r="I567" s="31"/>
      <c r="J567" s="21"/>
      <c r="K567" s="21"/>
      <c r="L567" s="21"/>
      <c r="M567" s="21"/>
      <c r="N567" s="21"/>
      <c r="O567" s="21"/>
      <c r="P567" s="25"/>
      <c r="Q567" s="25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</row>
    <row r="568" spans="7:214" x14ac:dyDescent="0.3">
      <c r="G568" s="21"/>
      <c r="H568" s="21"/>
      <c r="I568" s="31"/>
      <c r="J568" s="21"/>
      <c r="K568" s="21"/>
      <c r="L568" s="21"/>
      <c r="M568" s="21"/>
      <c r="N568" s="21"/>
      <c r="O568" s="21"/>
      <c r="P568" s="25"/>
      <c r="Q568" s="25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</row>
    <row r="569" spans="7:214" x14ac:dyDescent="0.3">
      <c r="G569" s="21"/>
      <c r="H569" s="21"/>
      <c r="I569" s="31"/>
      <c r="J569" s="21"/>
      <c r="K569" s="21"/>
      <c r="L569" s="21"/>
      <c r="M569" s="21"/>
      <c r="N569" s="21"/>
      <c r="O569" s="21"/>
      <c r="P569" s="25"/>
      <c r="Q569" s="25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</row>
    <row r="570" spans="7:214" x14ac:dyDescent="0.3">
      <c r="G570" s="21"/>
      <c r="H570" s="21"/>
      <c r="I570" s="31"/>
      <c r="J570" s="21"/>
      <c r="K570" s="21"/>
      <c r="L570" s="21"/>
      <c r="M570" s="21"/>
      <c r="N570" s="21"/>
      <c r="O570" s="21"/>
      <c r="P570" s="25"/>
      <c r="Q570" s="25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</row>
    <row r="571" spans="7:214" x14ac:dyDescent="0.3">
      <c r="G571" s="21"/>
      <c r="H571" s="21"/>
      <c r="I571" s="31"/>
      <c r="J571" s="21"/>
      <c r="K571" s="21"/>
      <c r="L571" s="21"/>
      <c r="M571" s="21"/>
      <c r="N571" s="21"/>
      <c r="O571" s="21"/>
      <c r="P571" s="25"/>
      <c r="Q571" s="25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</row>
    <row r="572" spans="7:214" x14ac:dyDescent="0.3">
      <c r="G572" s="21"/>
      <c r="H572" s="21"/>
      <c r="I572" s="31"/>
      <c r="J572" s="21"/>
      <c r="K572" s="21"/>
      <c r="L572" s="21"/>
      <c r="M572" s="21"/>
      <c r="N572" s="21"/>
      <c r="O572" s="21"/>
      <c r="P572" s="25"/>
      <c r="Q572" s="25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</row>
    <row r="573" spans="7:214" x14ac:dyDescent="0.3">
      <c r="G573" s="21"/>
      <c r="H573" s="21"/>
      <c r="I573" s="31"/>
      <c r="J573" s="21"/>
      <c r="K573" s="21"/>
      <c r="L573" s="21"/>
      <c r="M573" s="21"/>
      <c r="N573" s="21"/>
      <c r="O573" s="21"/>
      <c r="P573" s="25"/>
      <c r="Q573" s="25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</row>
    <row r="574" spans="7:214" x14ac:dyDescent="0.3">
      <c r="G574" s="21"/>
      <c r="H574" s="21"/>
      <c r="I574" s="31"/>
      <c r="J574" s="21"/>
      <c r="K574" s="21"/>
      <c r="L574" s="21"/>
      <c r="M574" s="21"/>
      <c r="N574" s="21"/>
      <c r="O574" s="21"/>
      <c r="P574" s="25"/>
      <c r="Q574" s="25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</row>
    <row r="575" spans="7:214" x14ac:dyDescent="0.3">
      <c r="G575" s="21"/>
      <c r="H575" s="21"/>
      <c r="I575" s="31"/>
      <c r="J575" s="21"/>
      <c r="K575" s="21"/>
      <c r="L575" s="21"/>
      <c r="M575" s="21"/>
      <c r="N575" s="21"/>
      <c r="O575" s="21"/>
      <c r="P575" s="25"/>
      <c r="Q575" s="25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</row>
    <row r="576" spans="7:214" x14ac:dyDescent="0.3">
      <c r="G576" s="21"/>
      <c r="H576" s="21"/>
      <c r="I576" s="31"/>
      <c r="J576" s="21"/>
      <c r="K576" s="21"/>
      <c r="L576" s="21"/>
      <c r="M576" s="21"/>
      <c r="N576" s="21"/>
      <c r="O576" s="21"/>
      <c r="P576" s="25"/>
      <c r="Q576" s="25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</row>
    <row r="577" spans="7:214" x14ac:dyDescent="0.3">
      <c r="G577" s="21"/>
      <c r="H577" s="21"/>
      <c r="I577" s="31"/>
      <c r="J577" s="21"/>
      <c r="K577" s="21"/>
      <c r="L577" s="21"/>
      <c r="M577" s="21"/>
      <c r="N577" s="21"/>
      <c r="O577" s="21"/>
      <c r="P577" s="25"/>
      <c r="Q577" s="25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</row>
    <row r="578" spans="7:214" x14ac:dyDescent="0.3">
      <c r="G578" s="21"/>
      <c r="H578" s="21"/>
      <c r="I578" s="31"/>
      <c r="J578" s="21"/>
      <c r="K578" s="21"/>
      <c r="L578" s="21"/>
      <c r="M578" s="21"/>
      <c r="N578" s="21"/>
      <c r="O578" s="21"/>
      <c r="P578" s="25"/>
      <c r="Q578" s="25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</row>
    <row r="579" spans="7:214" x14ac:dyDescent="0.3">
      <c r="G579" s="21"/>
      <c r="H579" s="21"/>
      <c r="I579" s="31"/>
      <c r="J579" s="21"/>
      <c r="K579" s="21"/>
      <c r="L579" s="21"/>
      <c r="M579" s="21"/>
      <c r="N579" s="21"/>
      <c r="O579" s="21"/>
      <c r="P579" s="25"/>
      <c r="Q579" s="25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</row>
    <row r="580" spans="7:214" x14ac:dyDescent="0.3">
      <c r="G580" s="21"/>
      <c r="H580" s="21"/>
      <c r="I580" s="31"/>
      <c r="J580" s="21"/>
      <c r="K580" s="21"/>
      <c r="L580" s="21"/>
      <c r="M580" s="21"/>
      <c r="N580" s="21"/>
      <c r="O580" s="21"/>
      <c r="P580" s="25"/>
      <c r="Q580" s="25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</row>
    <row r="581" spans="7:214" x14ac:dyDescent="0.3">
      <c r="G581" s="21"/>
      <c r="H581" s="21"/>
      <c r="I581" s="31"/>
      <c r="J581" s="21"/>
      <c r="K581" s="21"/>
      <c r="L581" s="21"/>
      <c r="M581" s="21"/>
      <c r="N581" s="21"/>
      <c r="O581" s="21"/>
      <c r="P581" s="25"/>
      <c r="Q581" s="25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</row>
    <row r="582" spans="7:214" x14ac:dyDescent="0.3">
      <c r="G582" s="21"/>
      <c r="H582" s="21"/>
      <c r="I582" s="31"/>
      <c r="J582" s="21"/>
      <c r="K582" s="21"/>
      <c r="L582" s="21"/>
      <c r="M582" s="21"/>
      <c r="N582" s="21"/>
      <c r="O582" s="21"/>
      <c r="P582" s="25"/>
      <c r="Q582" s="25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</row>
    <row r="583" spans="7:214" x14ac:dyDescent="0.3">
      <c r="G583" s="21"/>
      <c r="H583" s="21"/>
      <c r="I583" s="31"/>
      <c r="J583" s="21"/>
      <c r="K583" s="21"/>
      <c r="L583" s="21"/>
      <c r="M583" s="21"/>
      <c r="N583" s="21"/>
      <c r="O583" s="21"/>
      <c r="P583" s="25"/>
      <c r="Q583" s="25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</row>
    <row r="584" spans="7:214" x14ac:dyDescent="0.3">
      <c r="G584" s="21"/>
      <c r="H584" s="21"/>
      <c r="I584" s="31"/>
      <c r="J584" s="21"/>
      <c r="K584" s="21"/>
      <c r="L584" s="21"/>
      <c r="M584" s="21"/>
      <c r="N584" s="21"/>
      <c r="O584" s="21"/>
      <c r="P584" s="25"/>
      <c r="Q584" s="25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</row>
    <row r="585" spans="7:214" x14ac:dyDescent="0.3">
      <c r="G585" s="21"/>
      <c r="H585" s="21"/>
      <c r="I585" s="31"/>
      <c r="J585" s="21"/>
      <c r="K585" s="21"/>
      <c r="L585" s="21"/>
      <c r="M585" s="21"/>
      <c r="N585" s="21"/>
      <c r="O585" s="21"/>
      <c r="P585" s="25"/>
      <c r="Q585" s="25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</row>
    <row r="586" spans="7:214" x14ac:dyDescent="0.3">
      <c r="G586" s="21"/>
      <c r="H586" s="21"/>
      <c r="I586" s="31"/>
      <c r="J586" s="21"/>
      <c r="K586" s="21"/>
      <c r="L586" s="21"/>
      <c r="M586" s="21"/>
      <c r="N586" s="21"/>
      <c r="O586" s="21"/>
      <c r="P586" s="25"/>
      <c r="Q586" s="25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</row>
    <row r="587" spans="7:214" x14ac:dyDescent="0.3">
      <c r="G587" s="21"/>
      <c r="H587" s="21"/>
      <c r="I587" s="31"/>
      <c r="J587" s="21"/>
      <c r="K587" s="21"/>
      <c r="L587" s="21"/>
      <c r="M587" s="21"/>
      <c r="N587" s="21"/>
      <c r="O587" s="21"/>
      <c r="P587" s="25"/>
      <c r="Q587" s="25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</row>
    <row r="588" spans="7:214" x14ac:dyDescent="0.3">
      <c r="G588" s="21"/>
      <c r="H588" s="21"/>
      <c r="I588" s="31"/>
      <c r="J588" s="21"/>
      <c r="K588" s="21"/>
      <c r="L588" s="21"/>
      <c r="M588" s="21"/>
      <c r="N588" s="21"/>
      <c r="O588" s="21"/>
      <c r="P588" s="25"/>
      <c r="Q588" s="25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</row>
    <row r="589" spans="7:214" x14ac:dyDescent="0.3">
      <c r="G589" s="21"/>
      <c r="H589" s="21"/>
      <c r="I589" s="31"/>
      <c r="J589" s="21"/>
      <c r="K589" s="21"/>
      <c r="L589" s="21"/>
      <c r="M589" s="21"/>
      <c r="N589" s="21"/>
      <c r="O589" s="21"/>
      <c r="P589" s="25"/>
      <c r="Q589" s="25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</row>
    <row r="590" spans="7:214" x14ac:dyDescent="0.3">
      <c r="G590" s="21"/>
      <c r="H590" s="21"/>
      <c r="I590" s="31"/>
      <c r="J590" s="21"/>
      <c r="K590" s="21"/>
      <c r="L590" s="21"/>
      <c r="M590" s="21"/>
      <c r="N590" s="21"/>
      <c r="O590" s="21"/>
      <c r="P590" s="25"/>
      <c r="Q590" s="25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</row>
    <row r="591" spans="7:214" x14ac:dyDescent="0.3">
      <c r="G591" s="21"/>
      <c r="H591" s="21"/>
      <c r="I591" s="31"/>
      <c r="J591" s="21"/>
      <c r="K591" s="21"/>
      <c r="L591" s="21"/>
      <c r="M591" s="21"/>
      <c r="N591" s="21"/>
      <c r="O591" s="21"/>
      <c r="P591" s="25"/>
      <c r="Q591" s="25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</row>
    <row r="592" spans="7:214" x14ac:dyDescent="0.3">
      <c r="G592" s="21"/>
      <c r="H592" s="21"/>
      <c r="I592" s="31"/>
      <c r="J592" s="21"/>
      <c r="K592" s="21"/>
      <c r="L592" s="21"/>
      <c r="M592" s="21"/>
      <c r="N592" s="21"/>
      <c r="O592" s="21"/>
      <c r="P592" s="25"/>
      <c r="Q592" s="25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</row>
    <row r="593" spans="7:214" x14ac:dyDescent="0.3">
      <c r="G593" s="21"/>
      <c r="H593" s="21"/>
      <c r="I593" s="31"/>
      <c r="J593" s="21"/>
      <c r="K593" s="21"/>
      <c r="L593" s="21"/>
      <c r="M593" s="21"/>
      <c r="N593" s="21"/>
      <c r="O593" s="21"/>
      <c r="P593" s="25"/>
      <c r="Q593" s="25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</row>
    <row r="594" spans="7:214" x14ac:dyDescent="0.3">
      <c r="G594" s="21"/>
      <c r="H594" s="21"/>
      <c r="I594" s="31"/>
      <c r="J594" s="21"/>
      <c r="K594" s="21"/>
      <c r="L594" s="21"/>
      <c r="M594" s="21"/>
      <c r="N594" s="21"/>
      <c r="O594" s="21"/>
      <c r="P594" s="25"/>
      <c r="Q594" s="25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</row>
    <row r="595" spans="7:214" x14ac:dyDescent="0.3">
      <c r="G595" s="21"/>
      <c r="H595" s="21"/>
      <c r="I595" s="31"/>
      <c r="J595" s="21"/>
      <c r="K595" s="21"/>
      <c r="L595" s="21"/>
      <c r="M595" s="21"/>
      <c r="N595" s="21"/>
      <c r="O595" s="21"/>
      <c r="P595" s="25"/>
      <c r="Q595" s="25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</row>
    <row r="596" spans="7:214" x14ac:dyDescent="0.3">
      <c r="G596" s="21"/>
      <c r="H596" s="21"/>
      <c r="I596" s="31"/>
      <c r="J596" s="21"/>
      <c r="K596" s="21"/>
      <c r="L596" s="21"/>
      <c r="M596" s="21"/>
      <c r="N596" s="21"/>
      <c r="O596" s="21"/>
      <c r="P596" s="25"/>
      <c r="Q596" s="25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</row>
    <row r="597" spans="7:214" x14ac:dyDescent="0.3">
      <c r="G597" s="21"/>
      <c r="H597" s="21"/>
      <c r="I597" s="31"/>
      <c r="J597" s="21"/>
      <c r="K597" s="21"/>
      <c r="L597" s="21"/>
      <c r="M597" s="21"/>
      <c r="N597" s="21"/>
      <c r="O597" s="21"/>
      <c r="P597" s="25"/>
      <c r="Q597" s="25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</row>
    <row r="598" spans="7:214" x14ac:dyDescent="0.3">
      <c r="G598" s="21"/>
      <c r="H598" s="21"/>
      <c r="I598" s="31"/>
      <c r="J598" s="21"/>
      <c r="K598" s="21"/>
      <c r="L598" s="21"/>
      <c r="M598" s="21"/>
      <c r="N598" s="21"/>
      <c r="O598" s="21"/>
      <c r="P598" s="25"/>
      <c r="Q598" s="25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</row>
    <row r="599" spans="7:214" x14ac:dyDescent="0.3">
      <c r="G599" s="21"/>
      <c r="H599" s="21"/>
      <c r="I599" s="31"/>
      <c r="J599" s="21"/>
      <c r="K599" s="21"/>
      <c r="L599" s="21"/>
      <c r="M599" s="21"/>
      <c r="N599" s="21"/>
      <c r="O599" s="21"/>
      <c r="P599" s="25"/>
      <c r="Q599" s="25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</row>
    <row r="600" spans="7:214" x14ac:dyDescent="0.3">
      <c r="G600" s="21"/>
      <c r="H600" s="21"/>
      <c r="I600" s="31"/>
      <c r="J600" s="21"/>
      <c r="K600" s="21"/>
      <c r="L600" s="21"/>
      <c r="M600" s="21"/>
      <c r="N600" s="21"/>
      <c r="O600" s="21"/>
      <c r="P600" s="25"/>
      <c r="Q600" s="25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</row>
    <row r="601" spans="7:214" x14ac:dyDescent="0.3">
      <c r="G601" s="21"/>
      <c r="H601" s="21"/>
      <c r="I601" s="31"/>
      <c r="J601" s="21"/>
      <c r="K601" s="21"/>
      <c r="L601" s="21"/>
      <c r="M601" s="21"/>
      <c r="N601" s="21"/>
      <c r="O601" s="21"/>
      <c r="P601" s="25"/>
      <c r="Q601" s="25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</row>
    <row r="602" spans="7:214" x14ac:dyDescent="0.3">
      <c r="G602" s="21"/>
      <c r="H602" s="21"/>
      <c r="I602" s="31"/>
      <c r="J602" s="21"/>
      <c r="K602" s="21"/>
      <c r="L602" s="21"/>
      <c r="M602" s="21"/>
      <c r="N602" s="21"/>
      <c r="O602" s="21"/>
      <c r="P602" s="25"/>
      <c r="Q602" s="25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</row>
    <row r="603" spans="7:214" x14ac:dyDescent="0.3">
      <c r="G603" s="21"/>
      <c r="H603" s="21"/>
      <c r="I603" s="31"/>
      <c r="J603" s="21"/>
      <c r="K603" s="21"/>
      <c r="L603" s="21"/>
      <c r="M603" s="21"/>
      <c r="N603" s="21"/>
      <c r="O603" s="21"/>
      <c r="P603" s="25"/>
      <c r="Q603" s="25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</row>
    <row r="604" spans="7:214" x14ac:dyDescent="0.3">
      <c r="G604" s="21"/>
      <c r="H604" s="21"/>
      <c r="I604" s="31"/>
      <c r="J604" s="21"/>
      <c r="K604" s="21"/>
      <c r="L604" s="21"/>
      <c r="M604" s="21"/>
      <c r="N604" s="21"/>
      <c r="O604" s="21"/>
      <c r="P604" s="25"/>
      <c r="Q604" s="25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</row>
    <row r="605" spans="7:214" x14ac:dyDescent="0.3">
      <c r="G605" s="21"/>
      <c r="H605" s="21"/>
      <c r="I605" s="31"/>
      <c r="J605" s="21"/>
      <c r="K605" s="21"/>
      <c r="L605" s="21"/>
      <c r="M605" s="21"/>
      <c r="N605" s="21"/>
      <c r="O605" s="21"/>
      <c r="P605" s="25"/>
      <c r="Q605" s="25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</row>
    <row r="606" spans="7:214" x14ac:dyDescent="0.3">
      <c r="G606" s="21"/>
      <c r="H606" s="21"/>
      <c r="I606" s="31"/>
      <c r="J606" s="21"/>
      <c r="K606" s="21"/>
      <c r="L606" s="21"/>
      <c r="M606" s="21"/>
      <c r="N606" s="21"/>
      <c r="O606" s="21"/>
      <c r="P606" s="25"/>
      <c r="Q606" s="25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</row>
    <row r="607" spans="7:214" x14ac:dyDescent="0.3">
      <c r="G607" s="21"/>
      <c r="H607" s="21"/>
      <c r="I607" s="31"/>
      <c r="J607" s="21"/>
      <c r="K607" s="21"/>
      <c r="L607" s="21"/>
      <c r="M607" s="21"/>
      <c r="N607" s="21"/>
      <c r="O607" s="21"/>
      <c r="P607" s="25"/>
      <c r="Q607" s="25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</row>
    <row r="608" spans="7:214" x14ac:dyDescent="0.3">
      <c r="G608" s="21"/>
      <c r="H608" s="21"/>
      <c r="I608" s="31"/>
      <c r="J608" s="21"/>
      <c r="K608" s="21"/>
      <c r="L608" s="21"/>
      <c r="M608" s="21"/>
      <c r="N608" s="21"/>
      <c r="O608" s="21"/>
      <c r="P608" s="25"/>
      <c r="Q608" s="25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</row>
    <row r="609" spans="7:214" x14ac:dyDescent="0.3">
      <c r="G609" s="21"/>
      <c r="H609" s="21"/>
      <c r="I609" s="31"/>
      <c r="J609" s="21"/>
      <c r="K609" s="21"/>
      <c r="L609" s="21"/>
      <c r="M609" s="21"/>
      <c r="N609" s="21"/>
      <c r="O609" s="21"/>
      <c r="P609" s="25"/>
      <c r="Q609" s="25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</row>
    <row r="610" spans="7:214" x14ac:dyDescent="0.3">
      <c r="G610" s="21"/>
      <c r="H610" s="21"/>
      <c r="I610" s="31"/>
      <c r="J610" s="21"/>
      <c r="K610" s="21"/>
      <c r="L610" s="21"/>
      <c r="M610" s="21"/>
      <c r="N610" s="21"/>
      <c r="O610" s="21"/>
      <c r="P610" s="25"/>
      <c r="Q610" s="25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</row>
    <row r="611" spans="7:214" x14ac:dyDescent="0.3">
      <c r="G611" s="21"/>
      <c r="H611" s="21"/>
      <c r="I611" s="31"/>
      <c r="J611" s="21"/>
      <c r="K611" s="21"/>
      <c r="L611" s="21"/>
      <c r="M611" s="21"/>
      <c r="N611" s="21"/>
      <c r="O611" s="21"/>
      <c r="P611" s="25"/>
      <c r="Q611" s="25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</row>
    <row r="612" spans="7:214" x14ac:dyDescent="0.3">
      <c r="G612" s="21"/>
      <c r="H612" s="21"/>
      <c r="I612" s="31"/>
      <c r="J612" s="21"/>
      <c r="K612" s="21"/>
      <c r="L612" s="21"/>
      <c r="M612" s="21"/>
      <c r="N612" s="21"/>
      <c r="O612" s="21"/>
      <c r="P612" s="25"/>
      <c r="Q612" s="25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</row>
    <row r="613" spans="7:214" x14ac:dyDescent="0.3">
      <c r="G613" s="21"/>
      <c r="H613" s="21"/>
      <c r="I613" s="31"/>
      <c r="J613" s="21"/>
      <c r="K613" s="21"/>
      <c r="L613" s="21"/>
      <c r="M613" s="21"/>
      <c r="N613" s="21"/>
      <c r="O613" s="21"/>
      <c r="P613" s="25"/>
      <c r="Q613" s="25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</row>
    <row r="614" spans="7:214" x14ac:dyDescent="0.3">
      <c r="G614" s="21"/>
      <c r="H614" s="21"/>
      <c r="I614" s="31"/>
      <c r="J614" s="21"/>
      <c r="K614" s="21"/>
      <c r="L614" s="21"/>
      <c r="M614" s="21"/>
      <c r="N614" s="21"/>
      <c r="O614" s="21"/>
      <c r="P614" s="25"/>
      <c r="Q614" s="25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</row>
    <row r="615" spans="7:214" x14ac:dyDescent="0.3">
      <c r="G615" s="21"/>
      <c r="H615" s="21"/>
      <c r="I615" s="31"/>
      <c r="J615" s="21"/>
      <c r="K615" s="21"/>
      <c r="L615" s="21"/>
      <c r="M615" s="21"/>
      <c r="N615" s="21"/>
      <c r="O615" s="21"/>
      <c r="P615" s="25"/>
      <c r="Q615" s="25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</row>
    <row r="616" spans="7:214" x14ac:dyDescent="0.3">
      <c r="G616" s="21"/>
      <c r="H616" s="21"/>
      <c r="I616" s="31"/>
      <c r="J616" s="21"/>
      <c r="K616" s="21"/>
      <c r="L616" s="21"/>
      <c r="M616" s="21"/>
      <c r="N616" s="21"/>
      <c r="O616" s="21"/>
      <c r="P616" s="25"/>
      <c r="Q616" s="25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</row>
    <row r="617" spans="7:214" x14ac:dyDescent="0.3">
      <c r="G617" s="21"/>
      <c r="H617" s="21"/>
      <c r="I617" s="31"/>
      <c r="J617" s="21"/>
      <c r="K617" s="21"/>
      <c r="L617" s="21"/>
      <c r="M617" s="21"/>
      <c r="N617" s="21"/>
      <c r="O617" s="21"/>
      <c r="P617" s="25"/>
      <c r="Q617" s="25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</row>
    <row r="618" spans="7:214" x14ac:dyDescent="0.3">
      <c r="G618" s="21"/>
      <c r="H618" s="21"/>
      <c r="I618" s="31"/>
      <c r="J618" s="21"/>
      <c r="K618" s="21"/>
      <c r="L618" s="21"/>
      <c r="M618" s="21"/>
      <c r="N618" s="21"/>
      <c r="O618" s="21"/>
      <c r="P618" s="25"/>
      <c r="Q618" s="25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</row>
    <row r="619" spans="7:214" x14ac:dyDescent="0.3">
      <c r="G619" s="21"/>
      <c r="H619" s="21"/>
      <c r="I619" s="31"/>
      <c r="J619" s="21"/>
      <c r="K619" s="21"/>
      <c r="L619" s="21"/>
      <c r="M619" s="21"/>
      <c r="N619" s="21"/>
      <c r="O619" s="21"/>
      <c r="P619" s="25"/>
      <c r="Q619" s="25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</row>
    <row r="620" spans="7:214" x14ac:dyDescent="0.3">
      <c r="G620" s="21"/>
      <c r="H620" s="21"/>
      <c r="I620" s="31"/>
      <c r="J620" s="21"/>
      <c r="K620" s="21"/>
      <c r="L620" s="21"/>
      <c r="M620" s="21"/>
      <c r="N620" s="21"/>
      <c r="O620" s="21"/>
      <c r="P620" s="25"/>
      <c r="Q620" s="25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</row>
    <row r="621" spans="7:214" x14ac:dyDescent="0.3">
      <c r="G621" s="21"/>
      <c r="H621" s="21"/>
      <c r="I621" s="31"/>
      <c r="J621" s="21"/>
      <c r="K621" s="21"/>
      <c r="L621" s="21"/>
      <c r="M621" s="21"/>
      <c r="N621" s="21"/>
      <c r="O621" s="21"/>
      <c r="P621" s="25"/>
      <c r="Q621" s="25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</row>
    <row r="622" spans="7:214" x14ac:dyDescent="0.3">
      <c r="G622" s="21"/>
      <c r="H622" s="21"/>
      <c r="I622" s="31"/>
      <c r="J622" s="21"/>
      <c r="K622" s="21"/>
      <c r="L622" s="21"/>
      <c r="M622" s="21"/>
      <c r="N622" s="21"/>
      <c r="O622" s="21"/>
      <c r="P622" s="25"/>
      <c r="Q622" s="25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</row>
    <row r="623" spans="7:214" x14ac:dyDescent="0.3">
      <c r="G623" s="21"/>
      <c r="H623" s="21"/>
      <c r="I623" s="31"/>
      <c r="J623" s="21"/>
      <c r="K623" s="21"/>
      <c r="L623" s="21"/>
      <c r="M623" s="21"/>
      <c r="N623" s="21"/>
      <c r="O623" s="21"/>
      <c r="P623" s="25"/>
      <c r="Q623" s="25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</row>
    <row r="624" spans="7:214" x14ac:dyDescent="0.3">
      <c r="G624" s="21"/>
      <c r="H624" s="21"/>
      <c r="I624" s="31"/>
      <c r="J624" s="21"/>
      <c r="K624" s="21"/>
      <c r="L624" s="21"/>
      <c r="M624" s="21"/>
      <c r="N624" s="21"/>
      <c r="O624" s="21"/>
      <c r="P624" s="25"/>
      <c r="Q624" s="25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</row>
    <row r="625" spans="7:214" x14ac:dyDescent="0.3">
      <c r="G625" s="21"/>
      <c r="H625" s="21"/>
      <c r="I625" s="31"/>
      <c r="J625" s="21"/>
      <c r="K625" s="21"/>
      <c r="L625" s="21"/>
      <c r="M625" s="21"/>
      <c r="N625" s="21"/>
      <c r="O625" s="21"/>
      <c r="P625" s="25"/>
      <c r="Q625" s="25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</row>
    <row r="626" spans="7:214" x14ac:dyDescent="0.3">
      <c r="G626" s="21"/>
      <c r="H626" s="21"/>
      <c r="I626" s="31"/>
      <c r="J626" s="21"/>
      <c r="K626" s="21"/>
      <c r="L626" s="21"/>
      <c r="M626" s="21"/>
      <c r="N626" s="21"/>
      <c r="O626" s="21"/>
      <c r="P626" s="25"/>
      <c r="Q626" s="25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</row>
    <row r="627" spans="7:214" x14ac:dyDescent="0.3">
      <c r="G627" s="21"/>
      <c r="H627" s="21"/>
      <c r="I627" s="31"/>
      <c r="J627" s="21"/>
      <c r="K627" s="21"/>
      <c r="L627" s="21"/>
      <c r="M627" s="21"/>
      <c r="N627" s="21"/>
      <c r="O627" s="21"/>
      <c r="P627" s="25"/>
      <c r="Q627" s="25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</row>
    <row r="628" spans="7:214" x14ac:dyDescent="0.3">
      <c r="G628" s="21"/>
      <c r="H628" s="21"/>
      <c r="I628" s="31"/>
      <c r="J628" s="21"/>
      <c r="K628" s="21"/>
      <c r="L628" s="21"/>
      <c r="M628" s="21"/>
      <c r="N628" s="21"/>
      <c r="O628" s="21"/>
      <c r="P628" s="25"/>
      <c r="Q628" s="25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</row>
    <row r="629" spans="7:214" x14ac:dyDescent="0.3">
      <c r="G629" s="21"/>
      <c r="H629" s="21"/>
      <c r="I629" s="31"/>
      <c r="J629" s="21"/>
      <c r="K629" s="21"/>
      <c r="L629" s="21"/>
      <c r="M629" s="21"/>
      <c r="N629" s="21"/>
      <c r="O629" s="21"/>
      <c r="P629" s="25"/>
      <c r="Q629" s="25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</row>
    <row r="630" spans="7:214" x14ac:dyDescent="0.3">
      <c r="G630" s="21"/>
      <c r="H630" s="21"/>
      <c r="I630" s="31"/>
      <c r="J630" s="21"/>
      <c r="K630" s="21"/>
      <c r="L630" s="21"/>
      <c r="M630" s="21"/>
      <c r="N630" s="21"/>
      <c r="O630" s="21"/>
      <c r="P630" s="25"/>
      <c r="Q630" s="25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</row>
    <row r="631" spans="7:214" x14ac:dyDescent="0.3">
      <c r="G631" s="21"/>
      <c r="H631" s="21"/>
      <c r="I631" s="31"/>
      <c r="J631" s="21"/>
      <c r="K631" s="21"/>
      <c r="L631" s="21"/>
      <c r="M631" s="21"/>
      <c r="N631" s="21"/>
      <c r="O631" s="21"/>
      <c r="P631" s="25"/>
      <c r="Q631" s="25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</row>
    <row r="632" spans="7:214" x14ac:dyDescent="0.3">
      <c r="G632" s="21"/>
      <c r="H632" s="21"/>
      <c r="I632" s="31"/>
      <c r="J632" s="21"/>
      <c r="K632" s="21"/>
      <c r="L632" s="21"/>
      <c r="M632" s="21"/>
      <c r="N632" s="21"/>
      <c r="O632" s="21"/>
      <c r="P632" s="25"/>
      <c r="Q632" s="25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</row>
    <row r="633" spans="7:214" x14ac:dyDescent="0.3">
      <c r="G633" s="21"/>
      <c r="H633" s="21"/>
      <c r="I633" s="31"/>
      <c r="J633" s="21"/>
      <c r="K633" s="21"/>
      <c r="L633" s="21"/>
      <c r="M633" s="21"/>
      <c r="N633" s="21"/>
      <c r="O633" s="21"/>
      <c r="P633" s="25"/>
      <c r="Q633" s="25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</row>
    <row r="634" spans="7:214" x14ac:dyDescent="0.3">
      <c r="G634" s="21"/>
      <c r="H634" s="21"/>
      <c r="I634" s="31"/>
      <c r="J634" s="21"/>
      <c r="K634" s="21"/>
      <c r="L634" s="21"/>
      <c r="M634" s="21"/>
      <c r="N634" s="21"/>
      <c r="O634" s="21"/>
      <c r="P634" s="25"/>
      <c r="Q634" s="25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</row>
    <row r="635" spans="7:214" x14ac:dyDescent="0.3">
      <c r="G635" s="21"/>
      <c r="H635" s="21"/>
      <c r="I635" s="31"/>
      <c r="J635" s="21"/>
      <c r="K635" s="21"/>
      <c r="L635" s="21"/>
      <c r="M635" s="21"/>
      <c r="N635" s="21"/>
      <c r="O635" s="21"/>
      <c r="P635" s="25"/>
      <c r="Q635" s="25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</row>
    <row r="636" spans="7:214" x14ac:dyDescent="0.3">
      <c r="G636" s="21"/>
      <c r="H636" s="21"/>
      <c r="I636" s="31"/>
      <c r="J636" s="21"/>
      <c r="K636" s="21"/>
      <c r="L636" s="21"/>
      <c r="M636" s="21"/>
      <c r="N636" s="21"/>
      <c r="O636" s="21"/>
      <c r="P636" s="25"/>
      <c r="Q636" s="25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</row>
    <row r="637" spans="7:214" x14ac:dyDescent="0.3">
      <c r="G637" s="21"/>
      <c r="H637" s="21"/>
      <c r="I637" s="31"/>
      <c r="J637" s="21"/>
      <c r="K637" s="21"/>
      <c r="L637" s="21"/>
      <c r="M637" s="21"/>
      <c r="N637" s="21"/>
      <c r="O637" s="21"/>
      <c r="P637" s="25"/>
      <c r="Q637" s="25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</row>
    <row r="638" spans="7:214" x14ac:dyDescent="0.3">
      <c r="G638" s="21"/>
      <c r="H638" s="21"/>
      <c r="I638" s="31"/>
      <c r="J638" s="21"/>
      <c r="K638" s="21"/>
      <c r="L638" s="21"/>
      <c r="M638" s="21"/>
      <c r="N638" s="21"/>
      <c r="O638" s="21"/>
      <c r="P638" s="25"/>
      <c r="Q638" s="25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</row>
    <row r="639" spans="7:214" x14ac:dyDescent="0.3">
      <c r="G639" s="21"/>
      <c r="H639" s="21"/>
      <c r="I639" s="31"/>
      <c r="J639" s="21"/>
      <c r="K639" s="21"/>
      <c r="L639" s="21"/>
      <c r="M639" s="21"/>
      <c r="N639" s="21"/>
      <c r="O639" s="21"/>
      <c r="P639" s="25"/>
      <c r="Q639" s="25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</row>
    <row r="640" spans="7:214" x14ac:dyDescent="0.3">
      <c r="G640" s="21"/>
      <c r="H640" s="21"/>
      <c r="I640" s="31"/>
      <c r="J640" s="21"/>
      <c r="K640" s="21"/>
      <c r="L640" s="21"/>
      <c r="M640" s="21"/>
      <c r="N640" s="21"/>
      <c r="O640" s="21"/>
      <c r="P640" s="25"/>
      <c r="Q640" s="25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</row>
    <row r="641" spans="7:214" x14ac:dyDescent="0.3">
      <c r="G641" s="21"/>
      <c r="H641" s="21"/>
      <c r="I641" s="31"/>
      <c r="J641" s="21"/>
      <c r="K641" s="21"/>
      <c r="L641" s="21"/>
      <c r="M641" s="21"/>
      <c r="N641" s="21"/>
      <c r="O641" s="21"/>
      <c r="P641" s="25"/>
      <c r="Q641" s="25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</row>
    <row r="642" spans="7:214" x14ac:dyDescent="0.3">
      <c r="G642" s="21"/>
      <c r="H642" s="21"/>
      <c r="I642" s="31"/>
      <c r="J642" s="21"/>
      <c r="K642" s="21"/>
      <c r="L642" s="21"/>
      <c r="M642" s="21"/>
      <c r="N642" s="21"/>
      <c r="O642" s="21"/>
      <c r="P642" s="25"/>
      <c r="Q642" s="25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</row>
    <row r="643" spans="7:214" x14ac:dyDescent="0.3">
      <c r="G643" s="21"/>
      <c r="H643" s="21"/>
      <c r="I643" s="31"/>
      <c r="J643" s="21"/>
      <c r="K643" s="21"/>
      <c r="L643" s="21"/>
      <c r="M643" s="21"/>
      <c r="N643" s="21"/>
      <c r="O643" s="21"/>
      <c r="P643" s="25"/>
      <c r="Q643" s="25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</row>
    <row r="644" spans="7:214" x14ac:dyDescent="0.3">
      <c r="G644" s="21"/>
      <c r="H644" s="21"/>
      <c r="I644" s="31"/>
      <c r="J644" s="21"/>
      <c r="K644" s="21"/>
      <c r="L644" s="21"/>
      <c r="M644" s="21"/>
      <c r="N644" s="21"/>
      <c r="O644" s="21"/>
      <c r="P644" s="25"/>
      <c r="Q644" s="25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</row>
    <row r="645" spans="7:214" x14ac:dyDescent="0.3">
      <c r="G645" s="21"/>
      <c r="H645" s="21"/>
      <c r="I645" s="31"/>
      <c r="J645" s="21"/>
      <c r="K645" s="21"/>
      <c r="L645" s="21"/>
      <c r="M645" s="21"/>
      <c r="N645" s="21"/>
      <c r="O645" s="21"/>
      <c r="P645" s="25"/>
      <c r="Q645" s="25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</row>
    <row r="646" spans="7:214" x14ac:dyDescent="0.3">
      <c r="G646" s="21"/>
      <c r="H646" s="21"/>
      <c r="I646" s="31"/>
      <c r="J646" s="21"/>
      <c r="K646" s="21"/>
      <c r="L646" s="21"/>
      <c r="M646" s="21"/>
      <c r="N646" s="21"/>
      <c r="O646" s="21"/>
      <c r="P646" s="25"/>
      <c r="Q646" s="25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</row>
    <row r="647" spans="7:214" x14ac:dyDescent="0.3">
      <c r="G647" s="21"/>
      <c r="H647" s="21"/>
      <c r="I647" s="31"/>
      <c r="J647" s="21"/>
      <c r="K647" s="21"/>
      <c r="L647" s="21"/>
      <c r="M647" s="21"/>
      <c r="N647" s="21"/>
      <c r="O647" s="21"/>
      <c r="P647" s="25"/>
      <c r="Q647" s="25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</row>
    <row r="648" spans="7:214" x14ac:dyDescent="0.3">
      <c r="G648" s="21"/>
      <c r="H648" s="21"/>
      <c r="I648" s="31"/>
      <c r="J648" s="21"/>
      <c r="K648" s="21"/>
      <c r="L648" s="21"/>
      <c r="M648" s="21"/>
      <c r="N648" s="21"/>
      <c r="O648" s="21"/>
      <c r="P648" s="25"/>
      <c r="Q648" s="25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</row>
    <row r="649" spans="7:214" x14ac:dyDescent="0.3">
      <c r="G649" s="21"/>
      <c r="H649" s="21"/>
      <c r="I649" s="31"/>
      <c r="J649" s="21"/>
      <c r="K649" s="21"/>
      <c r="L649" s="21"/>
      <c r="M649" s="21"/>
      <c r="N649" s="21"/>
      <c r="O649" s="21"/>
      <c r="P649" s="25"/>
      <c r="Q649" s="25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</row>
    <row r="650" spans="7:214" x14ac:dyDescent="0.3">
      <c r="G650" s="21"/>
      <c r="H650" s="21"/>
      <c r="I650" s="31"/>
      <c r="J650" s="21"/>
      <c r="K650" s="21"/>
      <c r="L650" s="21"/>
      <c r="M650" s="21"/>
      <c r="N650" s="21"/>
      <c r="O650" s="21"/>
      <c r="P650" s="25"/>
      <c r="Q650" s="25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</row>
    <row r="651" spans="7:214" x14ac:dyDescent="0.3">
      <c r="G651" s="21"/>
      <c r="H651" s="21"/>
      <c r="I651" s="31"/>
      <c r="J651" s="21"/>
      <c r="K651" s="21"/>
      <c r="L651" s="21"/>
      <c r="M651" s="21"/>
      <c r="N651" s="21"/>
      <c r="O651" s="21"/>
      <c r="P651" s="25"/>
      <c r="Q651" s="25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</row>
    <row r="652" spans="7:214" x14ac:dyDescent="0.3">
      <c r="G652" s="21"/>
      <c r="H652" s="21"/>
      <c r="I652" s="31"/>
      <c r="J652" s="21"/>
      <c r="K652" s="21"/>
      <c r="L652" s="21"/>
      <c r="M652" s="21"/>
      <c r="N652" s="21"/>
      <c r="O652" s="21"/>
      <c r="P652" s="25"/>
      <c r="Q652" s="25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</row>
    <row r="653" spans="7:214" x14ac:dyDescent="0.3">
      <c r="G653" s="21"/>
      <c r="H653" s="21"/>
      <c r="I653" s="31"/>
      <c r="J653" s="21"/>
      <c r="K653" s="21"/>
      <c r="L653" s="21"/>
      <c r="M653" s="21"/>
      <c r="N653" s="21"/>
      <c r="O653" s="21"/>
      <c r="P653" s="25"/>
      <c r="Q653" s="25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</row>
    <row r="654" spans="7:214" x14ac:dyDescent="0.3">
      <c r="G654" s="21"/>
      <c r="H654" s="21"/>
      <c r="I654" s="31"/>
      <c r="J654" s="21"/>
      <c r="K654" s="21"/>
      <c r="L654" s="21"/>
      <c r="M654" s="21"/>
      <c r="N654" s="21"/>
      <c r="O654" s="21"/>
      <c r="P654" s="25"/>
      <c r="Q654" s="25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</row>
    <row r="655" spans="7:214" x14ac:dyDescent="0.3">
      <c r="G655" s="21"/>
      <c r="H655" s="21"/>
      <c r="I655" s="31"/>
      <c r="J655" s="21"/>
      <c r="K655" s="21"/>
      <c r="L655" s="21"/>
      <c r="M655" s="21"/>
      <c r="N655" s="21"/>
      <c r="O655" s="21"/>
      <c r="P655" s="25"/>
      <c r="Q655" s="25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</row>
    <row r="656" spans="7:214" x14ac:dyDescent="0.3">
      <c r="G656" s="21"/>
      <c r="H656" s="21"/>
      <c r="I656" s="31"/>
      <c r="J656" s="21"/>
      <c r="K656" s="21"/>
      <c r="L656" s="21"/>
      <c r="M656" s="21"/>
      <c r="N656" s="21"/>
      <c r="O656" s="21"/>
      <c r="P656" s="25"/>
      <c r="Q656" s="25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</row>
    <row r="657" spans="7:214" x14ac:dyDescent="0.3">
      <c r="G657" s="21"/>
      <c r="H657" s="21"/>
      <c r="I657" s="31"/>
      <c r="J657" s="21"/>
      <c r="K657" s="21"/>
      <c r="L657" s="21"/>
      <c r="M657" s="21"/>
      <c r="N657" s="21"/>
      <c r="O657" s="21"/>
      <c r="P657" s="25"/>
      <c r="Q657" s="25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</row>
    <row r="658" spans="7:214" x14ac:dyDescent="0.3">
      <c r="G658" s="21"/>
      <c r="H658" s="21"/>
      <c r="I658" s="31"/>
      <c r="J658" s="21"/>
      <c r="K658" s="21"/>
      <c r="L658" s="21"/>
      <c r="M658" s="21"/>
      <c r="N658" s="21"/>
      <c r="O658" s="21"/>
      <c r="P658" s="25"/>
      <c r="Q658" s="25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</row>
    <row r="659" spans="7:214" x14ac:dyDescent="0.3">
      <c r="G659" s="21"/>
      <c r="H659" s="21"/>
      <c r="I659" s="31"/>
      <c r="J659" s="21"/>
      <c r="K659" s="21"/>
      <c r="L659" s="21"/>
      <c r="M659" s="21"/>
      <c r="N659" s="21"/>
      <c r="O659" s="21"/>
      <c r="P659" s="25"/>
      <c r="Q659" s="25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</row>
    <row r="660" spans="7:214" x14ac:dyDescent="0.3">
      <c r="G660" s="21"/>
      <c r="H660" s="21"/>
      <c r="I660" s="31"/>
      <c r="J660" s="21"/>
      <c r="K660" s="21"/>
      <c r="L660" s="21"/>
      <c r="M660" s="21"/>
      <c r="N660" s="21"/>
      <c r="O660" s="21"/>
      <c r="P660" s="25"/>
      <c r="Q660" s="25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</row>
    <row r="661" spans="7:214" x14ac:dyDescent="0.3">
      <c r="G661" s="21"/>
      <c r="H661" s="21"/>
      <c r="I661" s="31"/>
      <c r="J661" s="21"/>
      <c r="K661" s="21"/>
      <c r="L661" s="21"/>
      <c r="M661" s="21"/>
      <c r="N661" s="21"/>
      <c r="O661" s="21"/>
      <c r="P661" s="25"/>
      <c r="Q661" s="25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</row>
    <row r="662" spans="7:214" x14ac:dyDescent="0.3">
      <c r="G662" s="21"/>
      <c r="H662" s="21"/>
      <c r="I662" s="31"/>
      <c r="J662" s="21"/>
      <c r="K662" s="21"/>
      <c r="L662" s="21"/>
      <c r="M662" s="21"/>
      <c r="N662" s="21"/>
      <c r="O662" s="21"/>
      <c r="P662" s="25"/>
      <c r="Q662" s="25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</row>
    <row r="663" spans="7:214" x14ac:dyDescent="0.3">
      <c r="G663" s="21"/>
      <c r="H663" s="21"/>
      <c r="I663" s="31"/>
      <c r="J663" s="21"/>
      <c r="K663" s="21"/>
      <c r="L663" s="21"/>
      <c r="M663" s="21"/>
      <c r="N663" s="21"/>
      <c r="O663" s="21"/>
      <c r="P663" s="25"/>
      <c r="Q663" s="25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</row>
    <row r="664" spans="7:214" x14ac:dyDescent="0.3">
      <c r="G664" s="21"/>
      <c r="H664" s="21"/>
      <c r="I664" s="31"/>
      <c r="J664" s="21"/>
      <c r="K664" s="21"/>
      <c r="L664" s="21"/>
      <c r="M664" s="21"/>
      <c r="N664" s="21"/>
      <c r="O664" s="21"/>
      <c r="P664" s="25"/>
      <c r="Q664" s="25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</row>
    <row r="665" spans="7:214" x14ac:dyDescent="0.3">
      <c r="G665" s="21"/>
      <c r="H665" s="21"/>
      <c r="I665" s="31"/>
      <c r="J665" s="21"/>
      <c r="K665" s="21"/>
      <c r="L665" s="21"/>
      <c r="M665" s="21"/>
      <c r="N665" s="21"/>
      <c r="O665" s="21"/>
      <c r="P665" s="25"/>
      <c r="Q665" s="25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</row>
    <row r="666" spans="7:214" x14ac:dyDescent="0.3">
      <c r="G666" s="21"/>
      <c r="H666" s="21"/>
      <c r="I666" s="31"/>
      <c r="J666" s="21"/>
      <c r="K666" s="21"/>
      <c r="L666" s="21"/>
      <c r="M666" s="21"/>
      <c r="N666" s="21"/>
      <c r="O666" s="21"/>
      <c r="P666" s="25"/>
      <c r="Q666" s="25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</row>
    <row r="667" spans="7:214" x14ac:dyDescent="0.3">
      <c r="G667" s="21"/>
      <c r="H667" s="21"/>
      <c r="I667" s="31"/>
      <c r="J667" s="21"/>
      <c r="K667" s="21"/>
      <c r="L667" s="21"/>
      <c r="M667" s="21"/>
      <c r="N667" s="21"/>
      <c r="O667" s="21"/>
      <c r="P667" s="25"/>
      <c r="Q667" s="25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</row>
    <row r="668" spans="7:214" x14ac:dyDescent="0.3">
      <c r="G668" s="21"/>
      <c r="H668" s="21"/>
      <c r="I668" s="31"/>
      <c r="J668" s="21"/>
      <c r="K668" s="21"/>
      <c r="L668" s="21"/>
      <c r="M668" s="21"/>
      <c r="N668" s="21"/>
      <c r="O668" s="21"/>
      <c r="P668" s="25"/>
      <c r="Q668" s="25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</row>
    <row r="669" spans="7:214" x14ac:dyDescent="0.3">
      <c r="G669" s="21"/>
      <c r="H669" s="21"/>
      <c r="I669" s="31"/>
      <c r="J669" s="21"/>
      <c r="K669" s="21"/>
      <c r="L669" s="21"/>
      <c r="M669" s="21"/>
      <c r="N669" s="21"/>
      <c r="O669" s="21"/>
      <c r="P669" s="25"/>
      <c r="Q669" s="25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</row>
    <row r="670" spans="7:214" x14ac:dyDescent="0.3">
      <c r="G670" s="21"/>
      <c r="H670" s="21"/>
      <c r="I670" s="31"/>
      <c r="J670" s="21"/>
      <c r="K670" s="21"/>
      <c r="L670" s="21"/>
      <c r="M670" s="21"/>
      <c r="N670" s="21"/>
      <c r="O670" s="21"/>
      <c r="P670" s="25"/>
      <c r="Q670" s="25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</row>
    <row r="671" spans="7:214" x14ac:dyDescent="0.3">
      <c r="G671" s="21"/>
      <c r="H671" s="21"/>
      <c r="I671" s="31"/>
      <c r="J671" s="21"/>
      <c r="K671" s="21"/>
      <c r="L671" s="21"/>
      <c r="M671" s="21"/>
      <c r="N671" s="21"/>
      <c r="O671" s="21"/>
      <c r="P671" s="25"/>
      <c r="Q671" s="25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</row>
    <row r="672" spans="7:214" x14ac:dyDescent="0.3">
      <c r="G672" s="21"/>
      <c r="H672" s="21"/>
      <c r="I672" s="31"/>
      <c r="J672" s="21"/>
      <c r="K672" s="21"/>
      <c r="L672" s="21"/>
      <c r="M672" s="21"/>
      <c r="N672" s="21"/>
      <c r="O672" s="21"/>
      <c r="P672" s="25"/>
      <c r="Q672" s="25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</row>
    <row r="673" spans="7:214" x14ac:dyDescent="0.3">
      <c r="G673" s="21"/>
      <c r="H673" s="21"/>
      <c r="I673" s="31"/>
      <c r="J673" s="21"/>
      <c r="K673" s="21"/>
      <c r="L673" s="21"/>
      <c r="M673" s="21"/>
      <c r="N673" s="21"/>
      <c r="O673" s="21"/>
      <c r="P673" s="25"/>
      <c r="Q673" s="25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</row>
    <row r="674" spans="7:214" x14ac:dyDescent="0.3">
      <c r="G674" s="21"/>
      <c r="H674" s="21"/>
      <c r="I674" s="31"/>
      <c r="J674" s="21"/>
      <c r="K674" s="21"/>
      <c r="L674" s="21"/>
      <c r="M674" s="21"/>
      <c r="N674" s="21"/>
      <c r="O674" s="21"/>
      <c r="P674" s="25"/>
      <c r="Q674" s="25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</row>
    <row r="675" spans="7:214" x14ac:dyDescent="0.3">
      <c r="G675" s="21"/>
      <c r="H675" s="21"/>
      <c r="I675" s="31"/>
      <c r="J675" s="21"/>
      <c r="K675" s="21"/>
      <c r="L675" s="21"/>
      <c r="M675" s="21"/>
      <c r="N675" s="21"/>
      <c r="O675" s="21"/>
      <c r="P675" s="25"/>
      <c r="Q675" s="25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</row>
    <row r="676" spans="7:214" x14ac:dyDescent="0.3">
      <c r="G676" s="21"/>
      <c r="H676" s="21"/>
      <c r="I676" s="31"/>
      <c r="J676" s="21"/>
      <c r="K676" s="21"/>
      <c r="L676" s="21"/>
      <c r="M676" s="21"/>
      <c r="N676" s="21"/>
      <c r="O676" s="21"/>
      <c r="P676" s="25"/>
      <c r="Q676" s="25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</row>
    <row r="677" spans="7:214" x14ac:dyDescent="0.3">
      <c r="G677" s="21"/>
      <c r="H677" s="21"/>
      <c r="I677" s="31"/>
      <c r="J677" s="21"/>
      <c r="K677" s="21"/>
      <c r="L677" s="21"/>
      <c r="M677" s="21"/>
      <c r="N677" s="21"/>
      <c r="O677" s="21"/>
      <c r="P677" s="25"/>
      <c r="Q677" s="25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</row>
    <row r="678" spans="7:214" x14ac:dyDescent="0.3">
      <c r="G678" s="21"/>
      <c r="H678" s="21"/>
      <c r="I678" s="31"/>
      <c r="J678" s="21"/>
      <c r="K678" s="21"/>
      <c r="L678" s="21"/>
      <c r="M678" s="21"/>
      <c r="N678" s="21"/>
      <c r="O678" s="21"/>
      <c r="P678" s="25"/>
      <c r="Q678" s="25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</row>
    <row r="679" spans="7:214" x14ac:dyDescent="0.3">
      <c r="G679" s="21"/>
      <c r="H679" s="21"/>
      <c r="I679" s="31"/>
      <c r="J679" s="21"/>
      <c r="K679" s="21"/>
      <c r="L679" s="21"/>
      <c r="M679" s="21"/>
      <c r="N679" s="21"/>
      <c r="O679" s="21"/>
      <c r="P679" s="25"/>
      <c r="Q679" s="25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</row>
    <row r="680" spans="7:214" x14ac:dyDescent="0.3">
      <c r="G680" s="21"/>
      <c r="H680" s="21"/>
      <c r="I680" s="31"/>
      <c r="J680" s="21"/>
      <c r="K680" s="21"/>
      <c r="L680" s="21"/>
      <c r="M680" s="21"/>
      <c r="N680" s="21"/>
      <c r="O680" s="21"/>
      <c r="P680" s="25"/>
      <c r="Q680" s="25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</row>
    <row r="681" spans="7:214" x14ac:dyDescent="0.3">
      <c r="G681" s="21"/>
      <c r="H681" s="21"/>
      <c r="I681" s="31"/>
      <c r="J681" s="21"/>
      <c r="K681" s="21"/>
      <c r="L681" s="21"/>
      <c r="M681" s="21"/>
      <c r="N681" s="21"/>
      <c r="O681" s="21"/>
      <c r="P681" s="25"/>
      <c r="Q681" s="25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</row>
    <row r="682" spans="7:214" x14ac:dyDescent="0.3">
      <c r="G682" s="21"/>
      <c r="H682" s="21"/>
      <c r="I682" s="31"/>
      <c r="J682" s="21"/>
      <c r="K682" s="21"/>
      <c r="L682" s="21"/>
      <c r="M682" s="21"/>
      <c r="N682" s="21"/>
      <c r="O682" s="21"/>
      <c r="P682" s="25"/>
      <c r="Q682" s="25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</row>
    <row r="683" spans="7:214" x14ac:dyDescent="0.3">
      <c r="G683" s="21"/>
      <c r="H683" s="21"/>
      <c r="I683" s="31"/>
      <c r="J683" s="21"/>
      <c r="K683" s="21"/>
      <c r="L683" s="21"/>
      <c r="M683" s="21"/>
      <c r="N683" s="21"/>
      <c r="O683" s="21"/>
      <c r="P683" s="25"/>
      <c r="Q683" s="25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</row>
    <row r="684" spans="7:214" x14ac:dyDescent="0.3">
      <c r="G684" s="21"/>
      <c r="H684" s="21"/>
      <c r="I684" s="31"/>
      <c r="J684" s="21"/>
      <c r="K684" s="21"/>
      <c r="L684" s="21"/>
      <c r="M684" s="21"/>
      <c r="N684" s="21"/>
      <c r="O684" s="21"/>
      <c r="P684" s="25"/>
      <c r="Q684" s="25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</row>
    <row r="685" spans="7:214" x14ac:dyDescent="0.3">
      <c r="G685" s="21"/>
      <c r="H685" s="21"/>
      <c r="I685" s="31"/>
      <c r="J685" s="21"/>
      <c r="K685" s="21"/>
      <c r="L685" s="21"/>
      <c r="M685" s="21"/>
      <c r="N685" s="21"/>
      <c r="O685" s="21"/>
      <c r="P685" s="25"/>
      <c r="Q685" s="25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</row>
    <row r="686" spans="7:214" x14ac:dyDescent="0.3">
      <c r="G686" s="21"/>
      <c r="H686" s="21"/>
      <c r="I686" s="31"/>
      <c r="J686" s="21"/>
      <c r="K686" s="21"/>
      <c r="L686" s="21"/>
      <c r="M686" s="21"/>
      <c r="N686" s="21"/>
      <c r="O686" s="21"/>
      <c r="P686" s="25"/>
      <c r="Q686" s="25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</row>
    <row r="687" spans="7:214" x14ac:dyDescent="0.3">
      <c r="G687" s="21"/>
      <c r="H687" s="21"/>
      <c r="I687" s="31"/>
      <c r="J687" s="21"/>
      <c r="K687" s="21"/>
      <c r="L687" s="21"/>
      <c r="M687" s="21"/>
      <c r="N687" s="21"/>
      <c r="O687" s="21"/>
      <c r="P687" s="25"/>
      <c r="Q687" s="25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</row>
    <row r="688" spans="7:214" x14ac:dyDescent="0.3">
      <c r="G688" s="21"/>
      <c r="H688" s="21"/>
      <c r="I688" s="31"/>
      <c r="J688" s="21"/>
      <c r="K688" s="21"/>
      <c r="L688" s="21"/>
      <c r="M688" s="21"/>
      <c r="N688" s="21"/>
      <c r="O688" s="21"/>
      <c r="P688" s="25"/>
      <c r="Q688" s="25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</row>
    <row r="689" spans="7:214" x14ac:dyDescent="0.3">
      <c r="G689" s="21"/>
      <c r="H689" s="21"/>
      <c r="I689" s="31"/>
      <c r="J689" s="21"/>
      <c r="K689" s="21"/>
      <c r="L689" s="21"/>
      <c r="M689" s="21"/>
      <c r="N689" s="21"/>
      <c r="O689" s="21"/>
      <c r="P689" s="25"/>
      <c r="Q689" s="25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</row>
    <row r="690" spans="7:214" x14ac:dyDescent="0.3">
      <c r="G690" s="21"/>
      <c r="H690" s="21"/>
      <c r="I690" s="31"/>
      <c r="J690" s="21"/>
      <c r="K690" s="21"/>
      <c r="L690" s="21"/>
      <c r="M690" s="21"/>
      <c r="N690" s="21"/>
      <c r="O690" s="21"/>
      <c r="P690" s="25"/>
      <c r="Q690" s="25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</row>
    <row r="691" spans="7:214" x14ac:dyDescent="0.3">
      <c r="G691" s="21"/>
      <c r="H691" s="21"/>
      <c r="I691" s="31"/>
      <c r="J691" s="21"/>
      <c r="K691" s="21"/>
      <c r="L691" s="21"/>
      <c r="M691" s="21"/>
      <c r="N691" s="21"/>
      <c r="O691" s="21"/>
      <c r="P691" s="25"/>
      <c r="Q691" s="25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</row>
    <row r="692" spans="7:214" x14ac:dyDescent="0.3">
      <c r="G692" s="21"/>
      <c r="H692" s="21"/>
      <c r="I692" s="31"/>
      <c r="J692" s="21"/>
      <c r="K692" s="21"/>
      <c r="L692" s="21"/>
      <c r="M692" s="21"/>
      <c r="N692" s="21"/>
      <c r="O692" s="21"/>
      <c r="P692" s="25"/>
      <c r="Q692" s="25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</row>
    <row r="693" spans="7:214" x14ac:dyDescent="0.3">
      <c r="G693" s="21"/>
      <c r="H693" s="21"/>
      <c r="I693" s="31"/>
      <c r="J693" s="21"/>
      <c r="K693" s="21"/>
      <c r="L693" s="21"/>
      <c r="M693" s="21"/>
      <c r="N693" s="21"/>
      <c r="O693" s="21"/>
      <c r="P693" s="25"/>
      <c r="Q693" s="25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</row>
    <row r="694" spans="7:214" x14ac:dyDescent="0.3">
      <c r="G694" s="21"/>
      <c r="H694" s="21"/>
      <c r="I694" s="31"/>
      <c r="J694" s="21"/>
      <c r="K694" s="21"/>
      <c r="L694" s="21"/>
      <c r="M694" s="21"/>
      <c r="N694" s="21"/>
      <c r="O694" s="21"/>
      <c r="P694" s="25"/>
      <c r="Q694" s="25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</row>
    <row r="695" spans="7:214" x14ac:dyDescent="0.3">
      <c r="G695" s="21"/>
      <c r="H695" s="21"/>
      <c r="I695" s="31"/>
      <c r="J695" s="21"/>
      <c r="K695" s="21"/>
      <c r="L695" s="21"/>
      <c r="M695" s="21"/>
      <c r="N695" s="21"/>
      <c r="O695" s="21"/>
      <c r="P695" s="25"/>
      <c r="Q695" s="25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</row>
    <row r="696" spans="7:214" x14ac:dyDescent="0.3">
      <c r="G696" s="21"/>
      <c r="H696" s="21"/>
      <c r="I696" s="31"/>
      <c r="J696" s="21"/>
      <c r="K696" s="21"/>
      <c r="L696" s="21"/>
      <c r="M696" s="21"/>
      <c r="N696" s="21"/>
      <c r="O696" s="21"/>
      <c r="P696" s="25"/>
      <c r="Q696" s="25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</row>
    <row r="697" spans="7:214" x14ac:dyDescent="0.3">
      <c r="G697" s="21"/>
      <c r="H697" s="21"/>
      <c r="I697" s="31"/>
      <c r="J697" s="21"/>
      <c r="K697" s="21"/>
      <c r="L697" s="21"/>
      <c r="M697" s="21"/>
      <c r="N697" s="21"/>
      <c r="O697" s="21"/>
      <c r="P697" s="25"/>
      <c r="Q697" s="25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</row>
    <row r="698" spans="7:214" x14ac:dyDescent="0.3">
      <c r="G698" s="21"/>
      <c r="H698" s="21"/>
      <c r="I698" s="31"/>
      <c r="J698" s="21"/>
      <c r="K698" s="21"/>
      <c r="L698" s="21"/>
      <c r="M698" s="21"/>
      <c r="N698" s="21"/>
      <c r="O698" s="21"/>
      <c r="P698" s="25"/>
      <c r="Q698" s="25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</row>
    <row r="699" spans="7:214" x14ac:dyDescent="0.3">
      <c r="G699" s="21"/>
      <c r="H699" s="21"/>
      <c r="I699" s="31"/>
      <c r="J699" s="21"/>
      <c r="K699" s="21"/>
      <c r="L699" s="21"/>
      <c r="M699" s="21"/>
      <c r="N699" s="21"/>
      <c r="O699" s="21"/>
      <c r="P699" s="25"/>
      <c r="Q699" s="25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</row>
    <row r="700" spans="7:214" x14ac:dyDescent="0.3">
      <c r="G700" s="21"/>
      <c r="H700" s="21"/>
      <c r="I700" s="31"/>
      <c r="J700" s="21"/>
      <c r="K700" s="21"/>
      <c r="L700" s="21"/>
      <c r="M700" s="21"/>
      <c r="N700" s="21"/>
      <c r="O700" s="21"/>
      <c r="P700" s="25"/>
      <c r="Q700" s="25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</row>
    <row r="701" spans="7:214" x14ac:dyDescent="0.3">
      <c r="G701" s="21"/>
      <c r="H701" s="21"/>
      <c r="I701" s="31"/>
      <c r="J701" s="21"/>
      <c r="K701" s="21"/>
      <c r="L701" s="21"/>
      <c r="M701" s="21"/>
      <c r="N701" s="21"/>
      <c r="O701" s="21"/>
      <c r="P701" s="25"/>
      <c r="Q701" s="25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</row>
    <row r="702" spans="7:214" x14ac:dyDescent="0.3">
      <c r="G702" s="21"/>
      <c r="H702" s="21"/>
      <c r="I702" s="31"/>
      <c r="J702" s="21"/>
      <c r="K702" s="21"/>
      <c r="L702" s="21"/>
      <c r="M702" s="21"/>
      <c r="N702" s="21"/>
      <c r="O702" s="21"/>
      <c r="P702" s="25"/>
      <c r="Q702" s="25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</row>
    <row r="703" spans="7:214" x14ac:dyDescent="0.3">
      <c r="G703" s="21"/>
      <c r="H703" s="21"/>
      <c r="I703" s="31"/>
      <c r="J703" s="21"/>
      <c r="K703" s="21"/>
      <c r="L703" s="21"/>
      <c r="M703" s="21"/>
      <c r="N703" s="21"/>
      <c r="O703" s="21"/>
      <c r="P703" s="25"/>
      <c r="Q703" s="25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</row>
    <row r="704" spans="7:214" x14ac:dyDescent="0.3">
      <c r="G704" s="21"/>
      <c r="H704" s="21"/>
      <c r="I704" s="31"/>
      <c r="J704" s="21"/>
      <c r="K704" s="21"/>
      <c r="L704" s="21"/>
      <c r="M704" s="21"/>
      <c r="N704" s="21"/>
      <c r="O704" s="21"/>
      <c r="P704" s="25"/>
      <c r="Q704" s="25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</row>
    <row r="705" spans="7:214" x14ac:dyDescent="0.3">
      <c r="G705" s="21"/>
      <c r="H705" s="21"/>
      <c r="I705" s="31"/>
      <c r="J705" s="21"/>
      <c r="K705" s="21"/>
      <c r="L705" s="21"/>
      <c r="M705" s="21"/>
      <c r="N705" s="21"/>
      <c r="O705" s="21"/>
      <c r="P705" s="25"/>
      <c r="Q705" s="25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</row>
    <row r="706" spans="7:214" x14ac:dyDescent="0.3">
      <c r="G706" s="21"/>
      <c r="H706" s="21"/>
      <c r="I706" s="31"/>
      <c r="J706" s="21"/>
      <c r="K706" s="21"/>
      <c r="L706" s="21"/>
      <c r="M706" s="21"/>
      <c r="N706" s="21"/>
      <c r="O706" s="21"/>
      <c r="P706" s="25"/>
      <c r="Q706" s="25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</row>
    <row r="707" spans="7:214" x14ac:dyDescent="0.3">
      <c r="G707" s="21"/>
      <c r="H707" s="21"/>
      <c r="I707" s="31"/>
      <c r="J707" s="21"/>
      <c r="K707" s="21"/>
      <c r="L707" s="21"/>
      <c r="M707" s="21"/>
      <c r="N707" s="21"/>
      <c r="O707" s="21"/>
      <c r="P707" s="25"/>
      <c r="Q707" s="25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</row>
    <row r="708" spans="7:214" x14ac:dyDescent="0.3">
      <c r="G708" s="21"/>
      <c r="H708" s="21"/>
      <c r="I708" s="31"/>
      <c r="J708" s="21"/>
      <c r="K708" s="21"/>
      <c r="L708" s="21"/>
      <c r="M708" s="21"/>
      <c r="N708" s="21"/>
      <c r="O708" s="21"/>
      <c r="P708" s="25"/>
      <c r="Q708" s="25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</row>
    <row r="709" spans="7:214" x14ac:dyDescent="0.3">
      <c r="G709" s="21"/>
      <c r="H709" s="21"/>
      <c r="I709" s="31"/>
      <c r="J709" s="21"/>
      <c r="K709" s="21"/>
      <c r="L709" s="21"/>
      <c r="M709" s="21"/>
      <c r="N709" s="21"/>
      <c r="O709" s="21"/>
      <c r="P709" s="25"/>
      <c r="Q709" s="25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</row>
    <row r="710" spans="7:214" x14ac:dyDescent="0.3">
      <c r="G710" s="21"/>
      <c r="H710" s="21"/>
      <c r="I710" s="31"/>
      <c r="J710" s="21"/>
      <c r="K710" s="21"/>
      <c r="L710" s="21"/>
      <c r="M710" s="21"/>
      <c r="N710" s="21"/>
      <c r="O710" s="21"/>
      <c r="P710" s="25"/>
      <c r="Q710" s="25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</row>
    <row r="711" spans="7:214" x14ac:dyDescent="0.3">
      <c r="G711" s="21"/>
      <c r="H711" s="21"/>
      <c r="I711" s="31"/>
      <c r="J711" s="21"/>
      <c r="K711" s="21"/>
      <c r="L711" s="21"/>
      <c r="M711" s="21"/>
      <c r="N711" s="21"/>
      <c r="O711" s="21"/>
      <c r="P711" s="25"/>
      <c r="Q711" s="25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</row>
    <row r="712" spans="7:214" x14ac:dyDescent="0.3">
      <c r="G712" s="21"/>
      <c r="H712" s="21"/>
      <c r="I712" s="31"/>
      <c r="J712" s="21"/>
      <c r="K712" s="21"/>
      <c r="L712" s="21"/>
      <c r="M712" s="21"/>
      <c r="N712" s="21"/>
      <c r="O712" s="21"/>
      <c r="P712" s="25"/>
      <c r="Q712" s="25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</row>
    <row r="713" spans="7:214" x14ac:dyDescent="0.3">
      <c r="G713" s="21"/>
      <c r="H713" s="21"/>
      <c r="I713" s="31"/>
      <c r="J713" s="21"/>
      <c r="K713" s="21"/>
      <c r="L713" s="21"/>
      <c r="M713" s="21"/>
      <c r="N713" s="21"/>
      <c r="O713" s="21"/>
      <c r="P713" s="25"/>
      <c r="Q713" s="25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</row>
    <row r="714" spans="7:214" x14ac:dyDescent="0.3">
      <c r="G714" s="21"/>
      <c r="H714" s="21"/>
      <c r="I714" s="31"/>
      <c r="J714" s="21"/>
      <c r="K714" s="21"/>
      <c r="L714" s="21"/>
      <c r="M714" s="21"/>
      <c r="N714" s="21"/>
      <c r="O714" s="21"/>
      <c r="P714" s="25"/>
      <c r="Q714" s="25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</row>
    <row r="715" spans="7:214" x14ac:dyDescent="0.3">
      <c r="G715" s="21"/>
      <c r="H715" s="21"/>
      <c r="I715" s="31"/>
      <c r="J715" s="21"/>
      <c r="K715" s="21"/>
      <c r="L715" s="21"/>
      <c r="M715" s="21"/>
      <c r="N715" s="21"/>
      <c r="O715" s="21"/>
      <c r="P715" s="25"/>
      <c r="Q715" s="25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</row>
    <row r="716" spans="7:214" x14ac:dyDescent="0.3">
      <c r="G716" s="21"/>
      <c r="H716" s="21"/>
      <c r="I716" s="31"/>
      <c r="J716" s="21"/>
      <c r="K716" s="21"/>
      <c r="L716" s="21"/>
      <c r="M716" s="21"/>
      <c r="N716" s="21"/>
      <c r="O716" s="21"/>
      <c r="P716" s="25"/>
      <c r="Q716" s="25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</row>
    <row r="717" spans="7:214" x14ac:dyDescent="0.3">
      <c r="G717" s="21"/>
      <c r="H717" s="21"/>
      <c r="I717" s="31"/>
      <c r="J717" s="21"/>
      <c r="K717" s="21"/>
      <c r="L717" s="21"/>
      <c r="M717" s="21"/>
      <c r="N717" s="21"/>
      <c r="O717" s="21"/>
      <c r="P717" s="25"/>
      <c r="Q717" s="25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</row>
    <row r="718" spans="7:214" x14ac:dyDescent="0.3">
      <c r="G718" s="21"/>
      <c r="H718" s="21"/>
      <c r="I718" s="31"/>
      <c r="J718" s="21"/>
      <c r="K718" s="21"/>
      <c r="L718" s="21"/>
      <c r="M718" s="21"/>
      <c r="N718" s="21"/>
      <c r="O718" s="21"/>
      <c r="P718" s="25"/>
      <c r="Q718" s="25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</row>
    <row r="719" spans="7:214" x14ac:dyDescent="0.3">
      <c r="G719" s="21"/>
      <c r="H719" s="21"/>
      <c r="I719" s="31"/>
      <c r="J719" s="21"/>
      <c r="K719" s="21"/>
      <c r="L719" s="21"/>
      <c r="M719" s="21"/>
      <c r="N719" s="21"/>
      <c r="O719" s="21"/>
      <c r="P719" s="25"/>
      <c r="Q719" s="25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</row>
    <row r="720" spans="7:214" x14ac:dyDescent="0.3">
      <c r="G720" s="21"/>
      <c r="H720" s="21"/>
      <c r="I720" s="31"/>
      <c r="J720" s="21"/>
      <c r="K720" s="21"/>
      <c r="L720" s="21"/>
      <c r="M720" s="21"/>
      <c r="N720" s="21"/>
      <c r="O720" s="21"/>
      <c r="P720" s="25"/>
      <c r="Q720" s="25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</row>
    <row r="721" spans="7:214" x14ac:dyDescent="0.3">
      <c r="G721" s="21"/>
      <c r="H721" s="21"/>
      <c r="I721" s="31"/>
      <c r="J721" s="21"/>
      <c r="K721" s="21"/>
      <c r="L721" s="21"/>
      <c r="M721" s="21"/>
      <c r="N721" s="21"/>
      <c r="O721" s="21"/>
      <c r="P721" s="25"/>
      <c r="Q721" s="25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</row>
    <row r="722" spans="7:214" x14ac:dyDescent="0.3">
      <c r="G722" s="21"/>
      <c r="H722" s="21"/>
      <c r="I722" s="31"/>
      <c r="J722" s="21"/>
      <c r="K722" s="21"/>
      <c r="L722" s="21"/>
      <c r="M722" s="21"/>
      <c r="N722" s="21"/>
      <c r="O722" s="21"/>
      <c r="P722" s="25"/>
      <c r="Q722" s="25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</row>
    <row r="723" spans="7:214" x14ac:dyDescent="0.3">
      <c r="G723" s="21"/>
      <c r="H723" s="21"/>
      <c r="I723" s="31"/>
      <c r="J723" s="21"/>
      <c r="K723" s="21"/>
      <c r="L723" s="21"/>
      <c r="M723" s="21"/>
      <c r="N723" s="21"/>
      <c r="O723" s="21"/>
      <c r="P723" s="25"/>
      <c r="Q723" s="25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</row>
    <row r="724" spans="7:214" x14ac:dyDescent="0.3">
      <c r="G724" s="21"/>
      <c r="H724" s="21"/>
      <c r="I724" s="31"/>
      <c r="J724" s="21"/>
      <c r="K724" s="21"/>
      <c r="L724" s="21"/>
      <c r="M724" s="21"/>
      <c r="N724" s="21"/>
      <c r="O724" s="21"/>
      <c r="P724" s="25"/>
      <c r="Q724" s="25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</row>
    <row r="725" spans="7:214" x14ac:dyDescent="0.3">
      <c r="G725" s="21"/>
      <c r="H725" s="21"/>
      <c r="I725" s="31"/>
      <c r="J725" s="21"/>
      <c r="K725" s="21"/>
      <c r="L725" s="21"/>
      <c r="M725" s="21"/>
      <c r="N725" s="21"/>
      <c r="O725" s="21"/>
      <c r="P725" s="25"/>
      <c r="Q725" s="25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</row>
    <row r="726" spans="7:214" x14ac:dyDescent="0.3">
      <c r="G726" s="21"/>
      <c r="H726" s="21"/>
      <c r="I726" s="31"/>
      <c r="J726" s="21"/>
      <c r="K726" s="21"/>
      <c r="L726" s="21"/>
      <c r="M726" s="21"/>
      <c r="N726" s="21"/>
      <c r="O726" s="21"/>
      <c r="P726" s="25"/>
      <c r="Q726" s="25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</row>
    <row r="727" spans="7:214" x14ac:dyDescent="0.3">
      <c r="G727" s="21"/>
      <c r="H727" s="21"/>
      <c r="I727" s="31"/>
      <c r="J727" s="21"/>
      <c r="K727" s="21"/>
      <c r="L727" s="21"/>
      <c r="M727" s="21"/>
      <c r="N727" s="21"/>
      <c r="O727" s="21"/>
      <c r="P727" s="25"/>
      <c r="Q727" s="25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</row>
    <row r="728" spans="7:214" x14ac:dyDescent="0.3">
      <c r="G728" s="21"/>
      <c r="H728" s="21"/>
      <c r="I728" s="31"/>
      <c r="J728" s="21"/>
      <c r="K728" s="21"/>
      <c r="L728" s="21"/>
      <c r="M728" s="21"/>
      <c r="N728" s="21"/>
      <c r="O728" s="21"/>
      <c r="P728" s="25"/>
      <c r="Q728" s="25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</row>
    <row r="729" spans="7:214" x14ac:dyDescent="0.3">
      <c r="G729" s="21"/>
      <c r="H729" s="21"/>
      <c r="I729" s="31"/>
      <c r="J729" s="21"/>
      <c r="K729" s="21"/>
      <c r="L729" s="21"/>
      <c r="M729" s="21"/>
      <c r="N729" s="21"/>
      <c r="O729" s="21"/>
      <c r="P729" s="25"/>
      <c r="Q729" s="25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</row>
    <row r="730" spans="7:214" x14ac:dyDescent="0.3">
      <c r="G730" s="21"/>
      <c r="H730" s="21"/>
      <c r="I730" s="31"/>
      <c r="J730" s="21"/>
      <c r="K730" s="21"/>
      <c r="L730" s="21"/>
      <c r="M730" s="21"/>
      <c r="N730" s="21"/>
      <c r="O730" s="21"/>
      <c r="P730" s="25"/>
      <c r="Q730" s="25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</row>
    <row r="731" spans="7:214" x14ac:dyDescent="0.3">
      <c r="G731" s="21"/>
      <c r="H731" s="21"/>
      <c r="I731" s="31"/>
      <c r="J731" s="21"/>
      <c r="K731" s="21"/>
      <c r="L731" s="21"/>
      <c r="M731" s="21"/>
      <c r="N731" s="21"/>
      <c r="O731" s="21"/>
      <c r="P731" s="25"/>
      <c r="Q731" s="25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</row>
    <row r="732" spans="7:214" x14ac:dyDescent="0.3">
      <c r="G732" s="21"/>
      <c r="H732" s="21"/>
      <c r="I732" s="31"/>
      <c r="J732" s="21"/>
      <c r="K732" s="21"/>
      <c r="L732" s="21"/>
      <c r="M732" s="21"/>
      <c r="N732" s="21"/>
      <c r="O732" s="21"/>
      <c r="P732" s="25"/>
      <c r="Q732" s="25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</row>
    <row r="733" spans="7:214" x14ac:dyDescent="0.3">
      <c r="G733" s="21"/>
      <c r="H733" s="21"/>
      <c r="I733" s="31"/>
      <c r="J733" s="21"/>
      <c r="K733" s="21"/>
      <c r="L733" s="21"/>
      <c r="M733" s="21"/>
      <c r="N733" s="21"/>
      <c r="O733" s="21"/>
      <c r="P733" s="25"/>
      <c r="Q733" s="25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</row>
    <row r="734" spans="7:214" x14ac:dyDescent="0.3">
      <c r="G734" s="21"/>
      <c r="H734" s="21"/>
      <c r="I734" s="31"/>
      <c r="J734" s="21"/>
      <c r="K734" s="21"/>
      <c r="L734" s="21"/>
      <c r="M734" s="21"/>
      <c r="N734" s="21"/>
      <c r="O734" s="21"/>
      <c r="P734" s="25"/>
      <c r="Q734" s="25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</row>
    <row r="735" spans="7:214" x14ac:dyDescent="0.3">
      <c r="G735" s="21"/>
      <c r="H735" s="21"/>
      <c r="I735" s="31"/>
      <c r="J735" s="21"/>
      <c r="K735" s="21"/>
      <c r="L735" s="21"/>
      <c r="M735" s="21"/>
      <c r="N735" s="21"/>
      <c r="O735" s="21"/>
      <c r="P735" s="25"/>
      <c r="Q735" s="25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</row>
    <row r="736" spans="7:214" x14ac:dyDescent="0.3">
      <c r="G736" s="21"/>
      <c r="H736" s="21"/>
      <c r="I736" s="31"/>
      <c r="J736" s="21"/>
      <c r="K736" s="21"/>
      <c r="L736" s="21"/>
      <c r="M736" s="21"/>
      <c r="N736" s="21"/>
      <c r="O736" s="21"/>
      <c r="P736" s="25"/>
      <c r="Q736" s="25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</row>
    <row r="737" spans="7:214" x14ac:dyDescent="0.3">
      <c r="G737" s="21"/>
      <c r="H737" s="21"/>
      <c r="I737" s="31"/>
      <c r="J737" s="21"/>
      <c r="K737" s="21"/>
      <c r="L737" s="21"/>
      <c r="M737" s="21"/>
      <c r="N737" s="21"/>
      <c r="O737" s="21"/>
      <c r="P737" s="25"/>
      <c r="Q737" s="25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</row>
    <row r="738" spans="7:214" x14ac:dyDescent="0.3">
      <c r="G738" s="21"/>
      <c r="H738" s="21"/>
      <c r="I738" s="31"/>
      <c r="J738" s="21"/>
      <c r="K738" s="21"/>
      <c r="L738" s="21"/>
      <c r="M738" s="21"/>
      <c r="N738" s="21"/>
      <c r="O738" s="21"/>
      <c r="P738" s="25"/>
      <c r="Q738" s="25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</row>
    <row r="739" spans="7:214" x14ac:dyDescent="0.3">
      <c r="G739" s="21"/>
      <c r="H739" s="21"/>
      <c r="I739" s="31"/>
      <c r="J739" s="21"/>
      <c r="K739" s="21"/>
      <c r="L739" s="21"/>
      <c r="M739" s="21"/>
      <c r="N739" s="21"/>
      <c r="O739" s="21"/>
      <c r="P739" s="25"/>
      <c r="Q739" s="25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</row>
    <row r="740" spans="7:214" x14ac:dyDescent="0.3">
      <c r="G740" s="21"/>
      <c r="H740" s="21"/>
      <c r="I740" s="31"/>
      <c r="J740" s="21"/>
      <c r="K740" s="21"/>
      <c r="L740" s="21"/>
      <c r="M740" s="21"/>
      <c r="N740" s="21"/>
      <c r="O740" s="21"/>
      <c r="P740" s="25"/>
      <c r="Q740" s="25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</row>
    <row r="741" spans="7:214" x14ac:dyDescent="0.3">
      <c r="G741" s="21"/>
      <c r="H741" s="21"/>
      <c r="I741" s="31"/>
      <c r="J741" s="21"/>
      <c r="K741" s="21"/>
      <c r="L741" s="21"/>
      <c r="M741" s="21"/>
      <c r="N741" s="21"/>
      <c r="O741" s="21"/>
      <c r="P741" s="25"/>
      <c r="Q741" s="25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</row>
    <row r="742" spans="7:214" x14ac:dyDescent="0.3">
      <c r="G742" s="21"/>
      <c r="H742" s="21"/>
      <c r="I742" s="31"/>
      <c r="J742" s="21"/>
      <c r="K742" s="21"/>
      <c r="L742" s="21"/>
      <c r="M742" s="21"/>
      <c r="N742" s="21"/>
      <c r="O742" s="21"/>
      <c r="P742" s="25"/>
      <c r="Q742" s="25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</row>
    <row r="743" spans="7:214" x14ac:dyDescent="0.3">
      <c r="G743" s="21"/>
      <c r="H743" s="21"/>
      <c r="I743" s="31"/>
      <c r="J743" s="21"/>
      <c r="K743" s="21"/>
      <c r="L743" s="21"/>
      <c r="M743" s="21"/>
      <c r="N743" s="21"/>
      <c r="O743" s="21"/>
      <c r="P743" s="25"/>
      <c r="Q743" s="25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</row>
    <row r="744" spans="7:214" x14ac:dyDescent="0.3">
      <c r="G744" s="21"/>
      <c r="H744" s="21"/>
      <c r="I744" s="31"/>
      <c r="J744" s="21"/>
      <c r="K744" s="21"/>
      <c r="L744" s="21"/>
      <c r="M744" s="21"/>
      <c r="N744" s="21"/>
      <c r="O744" s="21"/>
      <c r="P744" s="25"/>
      <c r="Q744" s="25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</row>
    <row r="745" spans="7:214" x14ac:dyDescent="0.3">
      <c r="G745" s="21"/>
      <c r="H745" s="21"/>
      <c r="I745" s="31"/>
      <c r="J745" s="21"/>
      <c r="K745" s="21"/>
      <c r="L745" s="21"/>
      <c r="M745" s="21"/>
      <c r="N745" s="21"/>
      <c r="O745" s="21"/>
      <c r="P745" s="25"/>
      <c r="Q745" s="25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</row>
    <row r="746" spans="7:214" x14ac:dyDescent="0.3">
      <c r="G746" s="21"/>
      <c r="H746" s="21"/>
      <c r="I746" s="31"/>
      <c r="J746" s="21"/>
      <c r="K746" s="21"/>
      <c r="L746" s="21"/>
      <c r="M746" s="21"/>
      <c r="N746" s="21"/>
      <c r="O746" s="21"/>
      <c r="P746" s="25"/>
      <c r="Q746" s="25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</row>
    <row r="747" spans="7:214" x14ac:dyDescent="0.3">
      <c r="G747" s="21"/>
      <c r="H747" s="21"/>
      <c r="I747" s="31"/>
      <c r="J747" s="21"/>
      <c r="K747" s="21"/>
      <c r="L747" s="21"/>
      <c r="M747" s="21"/>
      <c r="N747" s="21"/>
      <c r="O747" s="21"/>
      <c r="P747" s="25"/>
      <c r="Q747" s="25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</row>
    <row r="748" spans="7:214" x14ac:dyDescent="0.3">
      <c r="G748" s="21"/>
      <c r="H748" s="21"/>
      <c r="I748" s="31"/>
      <c r="J748" s="21"/>
      <c r="K748" s="21"/>
      <c r="L748" s="21"/>
      <c r="M748" s="21"/>
      <c r="N748" s="21"/>
      <c r="O748" s="21"/>
      <c r="P748" s="25"/>
      <c r="Q748" s="25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</row>
    <row r="749" spans="7:214" x14ac:dyDescent="0.3">
      <c r="G749" s="21"/>
      <c r="H749" s="21"/>
      <c r="I749" s="31"/>
      <c r="J749" s="21"/>
      <c r="K749" s="21"/>
      <c r="L749" s="21"/>
      <c r="M749" s="21"/>
      <c r="N749" s="21"/>
      <c r="O749" s="21"/>
      <c r="P749" s="25"/>
      <c r="Q749" s="25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</row>
    <row r="750" spans="7:214" x14ac:dyDescent="0.3">
      <c r="G750" s="21"/>
      <c r="H750" s="21"/>
      <c r="I750" s="31"/>
      <c r="J750" s="21"/>
      <c r="K750" s="21"/>
      <c r="L750" s="21"/>
      <c r="M750" s="21"/>
      <c r="N750" s="21"/>
      <c r="O750" s="21"/>
      <c r="P750" s="25"/>
      <c r="Q750" s="25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</row>
    <row r="751" spans="7:214" x14ac:dyDescent="0.3">
      <c r="G751" s="21"/>
      <c r="H751" s="21"/>
      <c r="I751" s="31"/>
      <c r="J751" s="21"/>
      <c r="K751" s="21"/>
      <c r="L751" s="21"/>
      <c r="M751" s="21"/>
      <c r="N751" s="21"/>
      <c r="O751" s="21"/>
      <c r="P751" s="25"/>
      <c r="Q751" s="25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</row>
    <row r="752" spans="7:214" x14ac:dyDescent="0.3">
      <c r="G752" s="21"/>
      <c r="H752" s="21"/>
      <c r="I752" s="31"/>
      <c r="J752" s="21"/>
      <c r="K752" s="21"/>
      <c r="L752" s="21"/>
      <c r="M752" s="21"/>
      <c r="N752" s="21"/>
      <c r="O752" s="21"/>
      <c r="P752" s="25"/>
      <c r="Q752" s="25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</row>
    <row r="753" spans="7:214" x14ac:dyDescent="0.3">
      <c r="G753" s="21"/>
      <c r="H753" s="21"/>
      <c r="I753" s="31"/>
      <c r="J753" s="21"/>
      <c r="K753" s="21"/>
      <c r="L753" s="21"/>
      <c r="M753" s="21"/>
      <c r="N753" s="21"/>
      <c r="O753" s="21"/>
      <c r="P753" s="25"/>
      <c r="Q753" s="25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</row>
    <row r="754" spans="7:214" x14ac:dyDescent="0.3">
      <c r="G754" s="21"/>
      <c r="H754" s="21"/>
      <c r="I754" s="31"/>
      <c r="J754" s="21"/>
      <c r="K754" s="21"/>
      <c r="L754" s="21"/>
      <c r="M754" s="21"/>
      <c r="N754" s="21"/>
      <c r="O754" s="21"/>
      <c r="P754" s="25"/>
      <c r="Q754" s="25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</row>
    <row r="755" spans="7:214" x14ac:dyDescent="0.3">
      <c r="G755" s="21"/>
      <c r="H755" s="21"/>
      <c r="I755" s="31"/>
      <c r="J755" s="21"/>
      <c r="K755" s="21"/>
      <c r="L755" s="21"/>
      <c r="M755" s="21"/>
      <c r="N755" s="21"/>
      <c r="O755" s="21"/>
      <c r="P755" s="25"/>
      <c r="Q755" s="25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</row>
    <row r="756" spans="7:214" x14ac:dyDescent="0.3">
      <c r="G756" s="21"/>
      <c r="H756" s="21"/>
      <c r="I756" s="31"/>
      <c r="J756" s="21"/>
      <c r="K756" s="21"/>
      <c r="L756" s="21"/>
      <c r="M756" s="21"/>
      <c r="N756" s="21"/>
      <c r="O756" s="21"/>
      <c r="P756" s="25"/>
      <c r="Q756" s="25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</row>
    <row r="757" spans="7:214" x14ac:dyDescent="0.3">
      <c r="G757" s="21"/>
      <c r="H757" s="21"/>
      <c r="I757" s="31"/>
      <c r="J757" s="21"/>
      <c r="K757" s="21"/>
      <c r="L757" s="21"/>
      <c r="M757" s="21"/>
      <c r="N757" s="21"/>
      <c r="O757" s="21"/>
      <c r="P757" s="25"/>
      <c r="Q757" s="25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</row>
    <row r="758" spans="7:214" x14ac:dyDescent="0.3">
      <c r="G758" s="21"/>
      <c r="H758" s="21"/>
      <c r="I758" s="31"/>
      <c r="J758" s="21"/>
      <c r="K758" s="21"/>
      <c r="L758" s="21"/>
      <c r="M758" s="21"/>
      <c r="N758" s="21"/>
      <c r="O758" s="21"/>
      <c r="P758" s="25"/>
      <c r="Q758" s="25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</row>
    <row r="759" spans="7:214" x14ac:dyDescent="0.3">
      <c r="G759" s="21"/>
      <c r="H759" s="21"/>
      <c r="I759" s="31"/>
      <c r="J759" s="21"/>
      <c r="K759" s="21"/>
      <c r="L759" s="21"/>
      <c r="M759" s="21"/>
      <c r="N759" s="21"/>
      <c r="O759" s="21"/>
      <c r="P759" s="25"/>
      <c r="Q759" s="25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</row>
    <row r="760" spans="7:214" x14ac:dyDescent="0.3">
      <c r="G760" s="21"/>
      <c r="H760" s="21"/>
      <c r="I760" s="31"/>
      <c r="J760" s="21"/>
      <c r="K760" s="21"/>
      <c r="L760" s="21"/>
      <c r="M760" s="21"/>
      <c r="N760" s="21"/>
      <c r="O760" s="21"/>
      <c r="P760" s="25"/>
      <c r="Q760" s="25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</row>
    <row r="761" spans="7:214" x14ac:dyDescent="0.3">
      <c r="G761" s="21"/>
      <c r="H761" s="21"/>
      <c r="I761" s="31"/>
      <c r="J761" s="21"/>
      <c r="K761" s="21"/>
      <c r="L761" s="21"/>
      <c r="M761" s="21"/>
      <c r="N761" s="21"/>
      <c r="O761" s="21"/>
      <c r="P761" s="25"/>
      <c r="Q761" s="25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</row>
    <row r="762" spans="7:214" x14ac:dyDescent="0.3">
      <c r="G762" s="21"/>
      <c r="H762" s="21"/>
      <c r="I762" s="31"/>
      <c r="J762" s="21"/>
      <c r="K762" s="21"/>
      <c r="L762" s="21"/>
      <c r="M762" s="21"/>
      <c r="N762" s="21"/>
      <c r="O762" s="21"/>
      <c r="P762" s="25"/>
      <c r="Q762" s="25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</row>
    <row r="763" spans="7:214" x14ac:dyDescent="0.3">
      <c r="G763" s="21"/>
      <c r="H763" s="21"/>
      <c r="I763" s="31"/>
      <c r="J763" s="21"/>
      <c r="K763" s="21"/>
      <c r="L763" s="21"/>
      <c r="M763" s="21"/>
      <c r="N763" s="21"/>
      <c r="O763" s="21"/>
      <c r="P763" s="25"/>
      <c r="Q763" s="25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</row>
    <row r="764" spans="7:214" x14ac:dyDescent="0.3">
      <c r="G764" s="21"/>
      <c r="H764" s="21"/>
      <c r="I764" s="31"/>
      <c r="J764" s="21"/>
      <c r="K764" s="21"/>
      <c r="L764" s="21"/>
      <c r="M764" s="21"/>
      <c r="N764" s="21"/>
      <c r="O764" s="21"/>
      <c r="P764" s="25"/>
      <c r="Q764" s="25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</row>
    <row r="765" spans="7:214" x14ac:dyDescent="0.3">
      <c r="G765" s="21"/>
      <c r="H765" s="21"/>
      <c r="I765" s="31"/>
      <c r="J765" s="21"/>
      <c r="K765" s="21"/>
      <c r="L765" s="21"/>
      <c r="M765" s="21"/>
      <c r="N765" s="21"/>
      <c r="O765" s="21"/>
      <c r="P765" s="25"/>
      <c r="Q765" s="25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</row>
    <row r="766" spans="7:214" x14ac:dyDescent="0.3">
      <c r="G766" s="21"/>
      <c r="H766" s="21"/>
      <c r="I766" s="31"/>
      <c r="J766" s="21"/>
      <c r="K766" s="21"/>
      <c r="L766" s="21"/>
      <c r="M766" s="21"/>
      <c r="N766" s="21"/>
      <c r="O766" s="21"/>
      <c r="P766" s="25"/>
      <c r="Q766" s="25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</row>
    <row r="767" spans="7:214" x14ac:dyDescent="0.3">
      <c r="G767" s="21"/>
      <c r="H767" s="21"/>
      <c r="I767" s="31"/>
      <c r="J767" s="21"/>
      <c r="K767" s="21"/>
      <c r="L767" s="21"/>
      <c r="M767" s="21"/>
      <c r="N767" s="21"/>
      <c r="O767" s="21"/>
      <c r="P767" s="25"/>
      <c r="Q767" s="25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</row>
    <row r="768" spans="7:214" x14ac:dyDescent="0.3">
      <c r="G768" s="21"/>
      <c r="H768" s="21"/>
      <c r="I768" s="31"/>
      <c r="J768" s="21"/>
      <c r="K768" s="21"/>
      <c r="L768" s="21"/>
      <c r="M768" s="21"/>
      <c r="N768" s="21"/>
      <c r="O768" s="21"/>
      <c r="P768" s="25"/>
      <c r="Q768" s="25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</row>
    <row r="769" spans="7:214" x14ac:dyDescent="0.3">
      <c r="G769" s="21"/>
      <c r="H769" s="21"/>
      <c r="I769" s="31"/>
      <c r="J769" s="21"/>
      <c r="K769" s="21"/>
      <c r="L769" s="21"/>
      <c r="M769" s="21"/>
      <c r="N769" s="21"/>
      <c r="O769" s="21"/>
      <c r="P769" s="25"/>
      <c r="Q769" s="25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</row>
    <row r="770" spans="7:214" x14ac:dyDescent="0.3">
      <c r="G770" s="21"/>
      <c r="H770" s="21"/>
      <c r="I770" s="31"/>
      <c r="J770" s="21"/>
      <c r="K770" s="21"/>
      <c r="L770" s="21"/>
      <c r="M770" s="21"/>
      <c r="N770" s="21"/>
      <c r="O770" s="21"/>
      <c r="P770" s="25"/>
      <c r="Q770" s="25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</row>
    <row r="771" spans="7:214" x14ac:dyDescent="0.3">
      <c r="G771" s="21"/>
      <c r="H771" s="21"/>
      <c r="I771" s="31"/>
      <c r="J771" s="21"/>
      <c r="K771" s="21"/>
      <c r="L771" s="21"/>
      <c r="M771" s="21"/>
      <c r="N771" s="21"/>
      <c r="O771" s="21"/>
      <c r="P771" s="25"/>
      <c r="Q771" s="25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</row>
    <row r="772" spans="7:214" x14ac:dyDescent="0.3">
      <c r="G772" s="21"/>
      <c r="H772" s="21"/>
      <c r="I772" s="31"/>
      <c r="J772" s="21"/>
      <c r="K772" s="21"/>
      <c r="L772" s="21"/>
      <c r="M772" s="21"/>
      <c r="N772" s="21"/>
      <c r="O772" s="21"/>
      <c r="P772" s="25"/>
      <c r="Q772" s="25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</row>
    <row r="773" spans="7:214" x14ac:dyDescent="0.3">
      <c r="G773" s="21"/>
      <c r="H773" s="21"/>
      <c r="I773" s="31"/>
      <c r="J773" s="21"/>
      <c r="K773" s="21"/>
      <c r="L773" s="21"/>
      <c r="M773" s="21"/>
      <c r="N773" s="21"/>
      <c r="O773" s="21"/>
      <c r="P773" s="25"/>
      <c r="Q773" s="25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</row>
    <row r="774" spans="7:214" x14ac:dyDescent="0.3">
      <c r="G774" s="21"/>
      <c r="H774" s="21"/>
      <c r="I774" s="31"/>
      <c r="J774" s="21"/>
      <c r="K774" s="21"/>
      <c r="L774" s="21"/>
      <c r="M774" s="21"/>
      <c r="N774" s="21"/>
      <c r="O774" s="21"/>
      <c r="P774" s="25"/>
      <c r="Q774" s="25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</row>
    <row r="775" spans="7:214" x14ac:dyDescent="0.3">
      <c r="G775" s="21"/>
      <c r="H775" s="21"/>
      <c r="I775" s="31"/>
      <c r="J775" s="21"/>
      <c r="K775" s="21"/>
      <c r="L775" s="21"/>
      <c r="M775" s="21"/>
      <c r="N775" s="21"/>
      <c r="O775" s="21"/>
      <c r="P775" s="25"/>
      <c r="Q775" s="25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</row>
    <row r="776" spans="7:214" x14ac:dyDescent="0.3">
      <c r="G776" s="21"/>
      <c r="H776" s="21"/>
      <c r="I776" s="31"/>
      <c r="J776" s="21"/>
      <c r="K776" s="21"/>
      <c r="L776" s="21"/>
      <c r="M776" s="21"/>
      <c r="N776" s="21"/>
      <c r="O776" s="21"/>
      <c r="P776" s="25"/>
      <c r="Q776" s="25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</row>
    <row r="777" spans="7:214" x14ac:dyDescent="0.3">
      <c r="G777" s="21"/>
      <c r="H777" s="21"/>
      <c r="I777" s="31"/>
      <c r="J777" s="21"/>
      <c r="K777" s="21"/>
      <c r="L777" s="21"/>
      <c r="M777" s="21"/>
      <c r="N777" s="21"/>
      <c r="O777" s="21"/>
      <c r="P777" s="25"/>
      <c r="Q777" s="25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</row>
    <row r="778" spans="7:214" x14ac:dyDescent="0.3">
      <c r="G778" s="21"/>
      <c r="H778" s="21"/>
      <c r="I778" s="31"/>
      <c r="J778" s="21"/>
      <c r="K778" s="21"/>
      <c r="L778" s="21"/>
      <c r="M778" s="21"/>
      <c r="N778" s="21"/>
      <c r="O778" s="21"/>
      <c r="P778" s="25"/>
      <c r="Q778" s="25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</row>
    <row r="779" spans="7:214" x14ac:dyDescent="0.3">
      <c r="G779" s="21"/>
      <c r="H779" s="21"/>
      <c r="I779" s="31"/>
      <c r="J779" s="21"/>
      <c r="K779" s="21"/>
      <c r="L779" s="21"/>
      <c r="M779" s="21"/>
      <c r="N779" s="21"/>
      <c r="O779" s="21"/>
      <c r="P779" s="25"/>
      <c r="Q779" s="25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</row>
    <row r="780" spans="7:214" x14ac:dyDescent="0.3">
      <c r="G780" s="21"/>
      <c r="H780" s="21"/>
      <c r="I780" s="31"/>
      <c r="J780" s="21"/>
      <c r="K780" s="21"/>
      <c r="L780" s="21"/>
      <c r="M780" s="21"/>
      <c r="N780" s="21"/>
      <c r="O780" s="21"/>
      <c r="P780" s="25"/>
      <c r="Q780" s="25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</row>
    <row r="781" spans="7:214" x14ac:dyDescent="0.3">
      <c r="G781" s="21"/>
      <c r="H781" s="21"/>
      <c r="I781" s="31"/>
      <c r="J781" s="21"/>
      <c r="K781" s="21"/>
      <c r="L781" s="21"/>
      <c r="M781" s="21"/>
      <c r="N781" s="21"/>
      <c r="O781" s="21"/>
      <c r="P781" s="25"/>
      <c r="Q781" s="25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</row>
    <row r="782" spans="7:214" x14ac:dyDescent="0.3">
      <c r="G782" s="21"/>
      <c r="H782" s="21"/>
      <c r="I782" s="31"/>
      <c r="J782" s="21"/>
      <c r="K782" s="21"/>
      <c r="L782" s="21"/>
      <c r="M782" s="21"/>
      <c r="N782" s="21"/>
      <c r="O782" s="21"/>
      <c r="P782" s="25"/>
      <c r="Q782" s="25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</row>
    <row r="783" spans="7:214" x14ac:dyDescent="0.3">
      <c r="G783" s="21"/>
      <c r="H783" s="21"/>
      <c r="I783" s="31"/>
      <c r="J783" s="21"/>
      <c r="K783" s="21"/>
      <c r="L783" s="21"/>
      <c r="M783" s="21"/>
      <c r="N783" s="21"/>
      <c r="O783" s="21"/>
      <c r="P783" s="25"/>
      <c r="Q783" s="25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</row>
    <row r="784" spans="7:214" x14ac:dyDescent="0.3">
      <c r="G784" s="21"/>
      <c r="H784" s="21"/>
      <c r="I784" s="31"/>
      <c r="J784" s="21"/>
      <c r="K784" s="21"/>
      <c r="L784" s="21"/>
      <c r="M784" s="21"/>
      <c r="N784" s="21"/>
      <c r="O784" s="21"/>
      <c r="P784" s="25"/>
      <c r="Q784" s="25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</row>
    <row r="785" spans="7:214" x14ac:dyDescent="0.3">
      <c r="G785" s="21"/>
      <c r="H785" s="21"/>
      <c r="I785" s="31"/>
      <c r="J785" s="21"/>
      <c r="K785" s="21"/>
      <c r="L785" s="21"/>
      <c r="M785" s="21"/>
      <c r="N785" s="21"/>
      <c r="O785" s="21"/>
      <c r="P785" s="25"/>
      <c r="Q785" s="25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</row>
    <row r="786" spans="7:214" x14ac:dyDescent="0.3">
      <c r="G786" s="21"/>
      <c r="H786" s="21"/>
      <c r="I786" s="31"/>
      <c r="J786" s="21"/>
      <c r="K786" s="21"/>
      <c r="L786" s="21"/>
      <c r="M786" s="21"/>
      <c r="N786" s="21"/>
      <c r="O786" s="21"/>
      <c r="P786" s="25"/>
      <c r="Q786" s="25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</row>
    <row r="787" spans="7:214" x14ac:dyDescent="0.3">
      <c r="G787" s="21"/>
      <c r="H787" s="21"/>
      <c r="I787" s="31"/>
      <c r="J787" s="21"/>
      <c r="K787" s="21"/>
      <c r="L787" s="21"/>
      <c r="M787" s="21"/>
      <c r="N787" s="21"/>
      <c r="O787" s="21"/>
      <c r="P787" s="25"/>
      <c r="Q787" s="25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</row>
    <row r="788" spans="7:214" x14ac:dyDescent="0.3">
      <c r="G788" s="21"/>
      <c r="H788" s="21"/>
      <c r="I788" s="31"/>
      <c r="J788" s="21"/>
      <c r="K788" s="21"/>
      <c r="L788" s="21"/>
      <c r="M788" s="21"/>
      <c r="N788" s="21"/>
      <c r="O788" s="21"/>
      <c r="P788" s="25"/>
      <c r="Q788" s="25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</row>
    <row r="789" spans="7:214" x14ac:dyDescent="0.3">
      <c r="G789" s="21"/>
      <c r="H789" s="21"/>
      <c r="I789" s="31"/>
      <c r="J789" s="21"/>
      <c r="K789" s="21"/>
      <c r="L789" s="21"/>
      <c r="M789" s="21"/>
      <c r="N789" s="21"/>
      <c r="O789" s="21"/>
      <c r="P789" s="25"/>
      <c r="Q789" s="25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</row>
    <row r="790" spans="7:214" x14ac:dyDescent="0.3">
      <c r="G790" s="21"/>
      <c r="H790" s="21"/>
      <c r="I790" s="31"/>
      <c r="J790" s="21"/>
      <c r="K790" s="21"/>
      <c r="L790" s="21"/>
      <c r="M790" s="21"/>
      <c r="N790" s="21"/>
      <c r="O790" s="21"/>
      <c r="P790" s="25"/>
      <c r="Q790" s="25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</row>
    <row r="791" spans="7:214" x14ac:dyDescent="0.3">
      <c r="G791" s="21"/>
      <c r="H791" s="21"/>
      <c r="I791" s="31"/>
      <c r="J791" s="21"/>
      <c r="K791" s="21"/>
      <c r="L791" s="21"/>
      <c r="M791" s="21"/>
      <c r="N791" s="21"/>
      <c r="O791" s="21"/>
      <c r="P791" s="25"/>
      <c r="Q791" s="25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</row>
    <row r="792" spans="7:214" x14ac:dyDescent="0.3">
      <c r="G792" s="21"/>
      <c r="H792" s="21"/>
      <c r="I792" s="31"/>
      <c r="J792" s="21"/>
      <c r="K792" s="21"/>
      <c r="L792" s="21"/>
      <c r="M792" s="21"/>
      <c r="N792" s="21"/>
      <c r="O792" s="21"/>
      <c r="P792" s="25"/>
      <c r="Q792" s="25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</row>
    <row r="793" spans="7:214" x14ac:dyDescent="0.3">
      <c r="G793" s="21"/>
      <c r="H793" s="21"/>
      <c r="I793" s="31"/>
      <c r="J793" s="21"/>
      <c r="K793" s="21"/>
      <c r="L793" s="21"/>
      <c r="M793" s="21"/>
      <c r="N793" s="21"/>
      <c r="O793" s="21"/>
      <c r="P793" s="25"/>
      <c r="Q793" s="25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</row>
    <row r="794" spans="7:214" x14ac:dyDescent="0.3">
      <c r="G794" s="21"/>
      <c r="H794" s="21"/>
      <c r="I794" s="31"/>
      <c r="J794" s="21"/>
      <c r="K794" s="21"/>
      <c r="L794" s="21"/>
      <c r="M794" s="21"/>
      <c r="N794" s="21"/>
      <c r="O794" s="21"/>
      <c r="P794" s="25"/>
      <c r="Q794" s="25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</row>
    <row r="795" spans="7:214" x14ac:dyDescent="0.3">
      <c r="G795" s="21"/>
      <c r="H795" s="21"/>
      <c r="I795" s="31"/>
      <c r="J795" s="21"/>
      <c r="K795" s="21"/>
      <c r="L795" s="21"/>
      <c r="M795" s="21"/>
      <c r="N795" s="21"/>
      <c r="O795" s="21"/>
      <c r="P795" s="25"/>
      <c r="Q795" s="25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</row>
    <row r="796" spans="7:214" x14ac:dyDescent="0.3">
      <c r="G796" s="21"/>
      <c r="H796" s="21"/>
      <c r="I796" s="31"/>
      <c r="J796" s="21"/>
      <c r="K796" s="21"/>
      <c r="L796" s="21"/>
      <c r="M796" s="21"/>
      <c r="N796" s="21"/>
      <c r="O796" s="21"/>
      <c r="P796" s="25"/>
      <c r="Q796" s="25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</row>
    <row r="797" spans="7:214" x14ac:dyDescent="0.3">
      <c r="G797" s="21"/>
      <c r="H797" s="21"/>
      <c r="I797" s="31"/>
      <c r="J797" s="21"/>
      <c r="K797" s="21"/>
      <c r="L797" s="21"/>
      <c r="M797" s="21"/>
      <c r="N797" s="21"/>
      <c r="O797" s="21"/>
      <c r="P797" s="25"/>
      <c r="Q797" s="25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</row>
    <row r="798" spans="7:214" x14ac:dyDescent="0.3">
      <c r="G798" s="21"/>
      <c r="H798" s="21"/>
      <c r="I798" s="31"/>
      <c r="J798" s="21"/>
      <c r="K798" s="21"/>
      <c r="L798" s="21"/>
      <c r="M798" s="21"/>
      <c r="N798" s="21"/>
      <c r="O798" s="21"/>
      <c r="P798" s="25"/>
      <c r="Q798" s="25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</row>
    <row r="799" spans="7:214" x14ac:dyDescent="0.3">
      <c r="G799" s="21"/>
      <c r="H799" s="21"/>
      <c r="I799" s="31"/>
      <c r="J799" s="21"/>
      <c r="K799" s="21"/>
      <c r="L799" s="21"/>
      <c r="M799" s="21"/>
      <c r="N799" s="21"/>
      <c r="O799" s="21"/>
      <c r="P799" s="25"/>
      <c r="Q799" s="25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</row>
    <row r="800" spans="7:214" x14ac:dyDescent="0.3">
      <c r="G800" s="21"/>
      <c r="H800" s="21"/>
      <c r="I800" s="31"/>
      <c r="J800" s="21"/>
      <c r="K800" s="21"/>
      <c r="L800" s="21"/>
      <c r="M800" s="21"/>
      <c r="N800" s="21"/>
      <c r="O800" s="21"/>
      <c r="P800" s="25"/>
      <c r="Q800" s="25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</row>
    <row r="801" spans="7:214" x14ac:dyDescent="0.3">
      <c r="G801" s="21"/>
      <c r="H801" s="21"/>
      <c r="I801" s="31"/>
      <c r="J801" s="21"/>
      <c r="K801" s="21"/>
      <c r="L801" s="21"/>
      <c r="M801" s="21"/>
      <c r="N801" s="21"/>
      <c r="O801" s="21"/>
      <c r="P801" s="25"/>
      <c r="Q801" s="25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</row>
    <row r="802" spans="7:214" x14ac:dyDescent="0.3">
      <c r="G802" s="21"/>
      <c r="H802" s="21"/>
      <c r="I802" s="31"/>
      <c r="J802" s="21"/>
      <c r="K802" s="21"/>
      <c r="L802" s="21"/>
      <c r="M802" s="21"/>
      <c r="N802" s="21"/>
      <c r="O802" s="21"/>
      <c r="P802" s="25"/>
      <c r="Q802" s="25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</row>
    <row r="803" spans="7:214" x14ac:dyDescent="0.3">
      <c r="G803" s="21"/>
      <c r="H803" s="21"/>
      <c r="I803" s="31"/>
      <c r="J803" s="21"/>
      <c r="K803" s="21"/>
      <c r="L803" s="21"/>
      <c r="M803" s="21"/>
      <c r="N803" s="21"/>
      <c r="O803" s="21"/>
      <c r="P803" s="25"/>
      <c r="Q803" s="25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</row>
    <row r="804" spans="7:214" x14ac:dyDescent="0.3">
      <c r="G804" s="21"/>
      <c r="H804" s="21"/>
      <c r="I804" s="31"/>
      <c r="J804" s="21"/>
      <c r="K804" s="21"/>
      <c r="L804" s="21"/>
      <c r="M804" s="21"/>
      <c r="N804" s="21"/>
      <c r="O804" s="21"/>
      <c r="P804" s="25"/>
      <c r="Q804" s="25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</row>
    <row r="805" spans="7:214" x14ac:dyDescent="0.3">
      <c r="G805" s="21"/>
      <c r="H805" s="21"/>
      <c r="I805" s="31"/>
      <c r="J805" s="21"/>
      <c r="K805" s="21"/>
      <c r="L805" s="21"/>
      <c r="M805" s="21"/>
      <c r="N805" s="21"/>
      <c r="O805" s="21"/>
      <c r="P805" s="25"/>
      <c r="Q805" s="25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</row>
    <row r="806" spans="7:214" x14ac:dyDescent="0.3">
      <c r="G806" s="21"/>
      <c r="H806" s="21"/>
      <c r="I806" s="31"/>
      <c r="J806" s="21"/>
      <c r="K806" s="21"/>
      <c r="L806" s="21"/>
      <c r="M806" s="21"/>
      <c r="N806" s="21"/>
      <c r="O806" s="21"/>
      <c r="P806" s="25"/>
      <c r="Q806" s="25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</row>
    <row r="807" spans="7:214" x14ac:dyDescent="0.3">
      <c r="G807" s="21"/>
      <c r="H807" s="21"/>
      <c r="I807" s="31"/>
      <c r="J807" s="21"/>
      <c r="K807" s="21"/>
      <c r="L807" s="21"/>
      <c r="M807" s="21"/>
      <c r="N807" s="21"/>
      <c r="O807" s="21"/>
      <c r="P807" s="25"/>
      <c r="Q807" s="25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</row>
    <row r="808" spans="7:214" x14ac:dyDescent="0.3">
      <c r="G808" s="21"/>
      <c r="H808" s="21"/>
      <c r="I808" s="31"/>
      <c r="J808" s="21"/>
      <c r="K808" s="21"/>
      <c r="L808" s="21"/>
      <c r="M808" s="21"/>
      <c r="N808" s="21"/>
      <c r="O808" s="21"/>
      <c r="P808" s="25"/>
      <c r="Q808" s="25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</row>
    <row r="809" spans="7:214" x14ac:dyDescent="0.3">
      <c r="G809" s="21"/>
      <c r="H809" s="21"/>
      <c r="I809" s="31"/>
      <c r="J809" s="21"/>
      <c r="K809" s="21"/>
      <c r="L809" s="21"/>
      <c r="M809" s="21"/>
      <c r="N809" s="21"/>
      <c r="O809" s="21"/>
      <c r="P809" s="25"/>
      <c r="Q809" s="25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</row>
    <row r="810" spans="7:214" x14ac:dyDescent="0.3">
      <c r="G810" s="21"/>
      <c r="H810" s="21"/>
      <c r="I810" s="31"/>
      <c r="J810" s="21"/>
      <c r="K810" s="21"/>
      <c r="L810" s="21"/>
      <c r="M810" s="21"/>
      <c r="N810" s="21"/>
      <c r="O810" s="21"/>
      <c r="P810" s="25"/>
      <c r="Q810" s="25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</row>
    <row r="811" spans="7:214" x14ac:dyDescent="0.3">
      <c r="G811" s="21"/>
      <c r="H811" s="21"/>
      <c r="I811" s="31"/>
      <c r="J811" s="21"/>
      <c r="K811" s="21"/>
      <c r="L811" s="21"/>
      <c r="M811" s="21"/>
      <c r="N811" s="21"/>
      <c r="O811" s="21"/>
      <c r="P811" s="25"/>
      <c r="Q811" s="25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</row>
    <row r="812" spans="7:214" x14ac:dyDescent="0.3">
      <c r="G812" s="21"/>
      <c r="H812" s="21"/>
      <c r="I812" s="31"/>
      <c r="J812" s="21"/>
      <c r="K812" s="21"/>
      <c r="L812" s="21"/>
      <c r="M812" s="21"/>
      <c r="N812" s="21"/>
      <c r="O812" s="21"/>
      <c r="P812" s="25"/>
      <c r="Q812" s="25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</row>
    <row r="813" spans="7:214" x14ac:dyDescent="0.3">
      <c r="G813" s="21"/>
      <c r="H813" s="21"/>
      <c r="I813" s="31"/>
      <c r="J813" s="21"/>
      <c r="K813" s="21"/>
      <c r="L813" s="21"/>
      <c r="M813" s="21"/>
      <c r="N813" s="21"/>
      <c r="O813" s="21"/>
      <c r="P813" s="25"/>
      <c r="Q813" s="25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</row>
    <row r="814" spans="7:214" x14ac:dyDescent="0.3">
      <c r="G814" s="21"/>
      <c r="H814" s="21"/>
      <c r="I814" s="31"/>
      <c r="J814" s="21"/>
      <c r="K814" s="21"/>
      <c r="L814" s="21"/>
      <c r="M814" s="21"/>
      <c r="N814" s="21"/>
      <c r="O814" s="21"/>
      <c r="P814" s="25"/>
      <c r="Q814" s="25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</row>
    <row r="815" spans="7:214" x14ac:dyDescent="0.3">
      <c r="G815" s="21"/>
      <c r="H815" s="21"/>
      <c r="I815" s="31"/>
      <c r="J815" s="21"/>
      <c r="K815" s="21"/>
      <c r="L815" s="21"/>
      <c r="M815" s="21"/>
      <c r="N815" s="21"/>
      <c r="O815" s="21"/>
      <c r="P815" s="25"/>
      <c r="Q815" s="25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</row>
    <row r="816" spans="7:214" x14ac:dyDescent="0.3">
      <c r="G816" s="21"/>
      <c r="H816" s="21"/>
      <c r="I816" s="31"/>
      <c r="J816" s="21"/>
      <c r="K816" s="21"/>
      <c r="L816" s="21"/>
      <c r="M816" s="21"/>
      <c r="N816" s="21"/>
      <c r="O816" s="21"/>
      <c r="P816" s="25"/>
      <c r="Q816" s="25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</row>
    <row r="817" spans="7:214" x14ac:dyDescent="0.3">
      <c r="G817" s="21"/>
      <c r="H817" s="21"/>
      <c r="I817" s="31"/>
      <c r="J817" s="21"/>
      <c r="K817" s="21"/>
      <c r="L817" s="21"/>
      <c r="M817" s="21"/>
      <c r="N817" s="21"/>
      <c r="O817" s="21"/>
      <c r="P817" s="25"/>
      <c r="Q817" s="25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</row>
    <row r="818" spans="7:214" x14ac:dyDescent="0.3">
      <c r="G818" s="21"/>
      <c r="H818" s="21"/>
      <c r="I818" s="31"/>
      <c r="J818" s="21"/>
      <c r="K818" s="21"/>
      <c r="L818" s="21"/>
      <c r="M818" s="21"/>
      <c r="N818" s="21"/>
      <c r="O818" s="21"/>
      <c r="P818" s="25"/>
      <c r="Q818" s="25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</row>
    <row r="819" spans="7:214" x14ac:dyDescent="0.3">
      <c r="G819" s="21"/>
      <c r="H819" s="21"/>
      <c r="I819" s="31"/>
      <c r="J819" s="21"/>
      <c r="K819" s="21"/>
      <c r="L819" s="21"/>
      <c r="M819" s="21"/>
      <c r="N819" s="21"/>
      <c r="O819" s="21"/>
      <c r="P819" s="25"/>
      <c r="Q819" s="25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</row>
    <row r="820" spans="7:214" x14ac:dyDescent="0.3">
      <c r="G820" s="21"/>
      <c r="H820" s="21"/>
      <c r="I820" s="31"/>
      <c r="J820" s="21"/>
      <c r="K820" s="21"/>
      <c r="L820" s="21"/>
      <c r="M820" s="21"/>
      <c r="N820" s="21"/>
      <c r="O820" s="21"/>
      <c r="P820" s="25"/>
      <c r="Q820" s="25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</row>
    <row r="821" spans="7:214" x14ac:dyDescent="0.3">
      <c r="G821" s="21"/>
      <c r="H821" s="21"/>
      <c r="I821" s="31"/>
      <c r="J821" s="21"/>
      <c r="K821" s="21"/>
      <c r="L821" s="21"/>
      <c r="M821" s="21"/>
      <c r="N821" s="21"/>
      <c r="O821" s="21"/>
      <c r="P821" s="25"/>
      <c r="Q821" s="25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</row>
    <row r="822" spans="7:214" x14ac:dyDescent="0.3">
      <c r="G822" s="21"/>
      <c r="H822" s="21"/>
      <c r="I822" s="31"/>
      <c r="J822" s="21"/>
      <c r="K822" s="21"/>
      <c r="L822" s="21"/>
      <c r="M822" s="21"/>
      <c r="N822" s="21"/>
      <c r="O822" s="21"/>
      <c r="P822" s="25"/>
      <c r="Q822" s="25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</row>
    <row r="823" spans="7:214" x14ac:dyDescent="0.3">
      <c r="G823" s="21"/>
      <c r="H823" s="21"/>
      <c r="I823" s="31"/>
      <c r="J823" s="21"/>
      <c r="K823" s="21"/>
      <c r="L823" s="21"/>
      <c r="M823" s="21"/>
      <c r="N823" s="21"/>
      <c r="O823" s="21"/>
      <c r="P823" s="25"/>
      <c r="Q823" s="25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</row>
    <row r="824" spans="7:214" x14ac:dyDescent="0.3">
      <c r="G824" s="21"/>
      <c r="H824" s="21"/>
      <c r="I824" s="31"/>
      <c r="J824" s="21"/>
      <c r="K824" s="21"/>
      <c r="L824" s="21"/>
      <c r="M824" s="21"/>
      <c r="N824" s="21"/>
      <c r="O824" s="21"/>
      <c r="P824" s="25"/>
      <c r="Q824" s="25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</row>
    <row r="825" spans="7:214" x14ac:dyDescent="0.3">
      <c r="G825" s="21"/>
      <c r="H825" s="21"/>
      <c r="I825" s="31"/>
      <c r="J825" s="21"/>
      <c r="K825" s="21"/>
      <c r="L825" s="21"/>
      <c r="M825" s="21"/>
      <c r="N825" s="21"/>
      <c r="O825" s="21"/>
      <c r="P825" s="25"/>
      <c r="Q825" s="25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</row>
    <row r="826" spans="7:214" x14ac:dyDescent="0.3">
      <c r="G826" s="21"/>
      <c r="H826" s="21"/>
      <c r="I826" s="31"/>
      <c r="J826" s="21"/>
      <c r="K826" s="21"/>
      <c r="L826" s="21"/>
      <c r="M826" s="21"/>
      <c r="N826" s="21"/>
      <c r="O826" s="21"/>
      <c r="P826" s="25"/>
      <c r="Q826" s="25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</row>
    <row r="827" spans="7:214" x14ac:dyDescent="0.3">
      <c r="G827" s="21"/>
      <c r="H827" s="21"/>
      <c r="I827" s="31"/>
      <c r="J827" s="21"/>
      <c r="K827" s="21"/>
      <c r="L827" s="21"/>
      <c r="M827" s="21"/>
      <c r="N827" s="21"/>
      <c r="O827" s="21"/>
      <c r="P827" s="25"/>
      <c r="Q827" s="25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</row>
    <row r="828" spans="7:214" x14ac:dyDescent="0.3">
      <c r="G828" s="21"/>
      <c r="H828" s="21"/>
      <c r="I828" s="31"/>
      <c r="J828" s="21"/>
      <c r="K828" s="21"/>
      <c r="L828" s="21"/>
      <c r="M828" s="21"/>
      <c r="N828" s="21"/>
      <c r="O828" s="21"/>
      <c r="P828" s="25"/>
      <c r="Q828" s="25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</row>
    <row r="829" spans="7:214" x14ac:dyDescent="0.3">
      <c r="G829" s="21"/>
      <c r="H829" s="21"/>
      <c r="I829" s="31"/>
      <c r="J829" s="21"/>
      <c r="K829" s="21"/>
      <c r="L829" s="21"/>
      <c r="M829" s="21"/>
      <c r="N829" s="21"/>
      <c r="O829" s="21"/>
      <c r="P829" s="25"/>
      <c r="Q829" s="25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</row>
    <row r="830" spans="7:214" x14ac:dyDescent="0.3">
      <c r="G830" s="21"/>
      <c r="H830" s="21"/>
      <c r="I830" s="31"/>
      <c r="J830" s="21"/>
      <c r="K830" s="21"/>
      <c r="L830" s="21"/>
      <c r="M830" s="21"/>
      <c r="N830" s="21"/>
      <c r="O830" s="21"/>
      <c r="P830" s="25"/>
      <c r="Q830" s="25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</row>
    <row r="831" spans="7:214" x14ac:dyDescent="0.3">
      <c r="G831" s="21"/>
      <c r="H831" s="21"/>
      <c r="I831" s="31"/>
      <c r="J831" s="21"/>
      <c r="K831" s="21"/>
      <c r="L831" s="21"/>
      <c r="M831" s="21"/>
      <c r="N831" s="21"/>
      <c r="O831" s="21"/>
      <c r="P831" s="25"/>
      <c r="Q831" s="25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</row>
    <row r="832" spans="7:214" x14ac:dyDescent="0.3">
      <c r="G832" s="21"/>
      <c r="H832" s="21"/>
      <c r="I832" s="31"/>
      <c r="J832" s="21"/>
      <c r="K832" s="21"/>
      <c r="L832" s="21"/>
      <c r="M832" s="21"/>
      <c r="N832" s="21"/>
      <c r="O832" s="21"/>
      <c r="P832" s="25"/>
      <c r="Q832" s="25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 s="21"/>
      <c r="FC832" s="21"/>
      <c r="FD832" s="21"/>
      <c r="FE832" s="21"/>
      <c r="FF832" s="21"/>
      <c r="FG832" s="21"/>
      <c r="FH832" s="21"/>
      <c r="FI832" s="21"/>
      <c r="FJ832" s="21"/>
      <c r="FK832" s="21"/>
      <c r="FL832" s="21"/>
      <c r="FM832" s="21"/>
      <c r="FN832" s="21"/>
      <c r="FO832" s="21"/>
      <c r="FP832" s="21"/>
      <c r="FQ832" s="21"/>
      <c r="FR832" s="21"/>
      <c r="FS832" s="21"/>
      <c r="FT832" s="21"/>
      <c r="FU832" s="21"/>
      <c r="FV832" s="21"/>
      <c r="FW832" s="21"/>
      <c r="FX832" s="21"/>
      <c r="FY832" s="21"/>
      <c r="FZ832" s="21"/>
      <c r="GA832" s="21"/>
      <c r="GB832" s="21"/>
      <c r="GC832" s="21"/>
      <c r="GD832" s="21"/>
      <c r="GE832" s="21"/>
      <c r="GF832" s="21"/>
      <c r="GG832" s="21"/>
      <c r="GH832" s="21"/>
      <c r="GI832" s="21"/>
      <c r="GJ832" s="21"/>
      <c r="GK832" s="21"/>
      <c r="GL832" s="21"/>
      <c r="GM832" s="21"/>
      <c r="GN832" s="21"/>
      <c r="GO832" s="21"/>
      <c r="GP832" s="21"/>
      <c r="GQ832" s="21"/>
      <c r="GR832" s="21"/>
      <c r="GS832" s="21"/>
      <c r="GT832" s="21"/>
      <c r="GU832" s="21"/>
      <c r="GV832" s="21"/>
      <c r="GW832" s="21"/>
      <c r="GX832" s="21"/>
      <c r="GY832" s="21"/>
      <c r="GZ832" s="21"/>
      <c r="HA832" s="21"/>
      <c r="HB832" s="21"/>
      <c r="HC832" s="21"/>
      <c r="HD832" s="21"/>
      <c r="HE832" s="21"/>
      <c r="HF832" s="21"/>
    </row>
    <row r="833" spans="7:214" x14ac:dyDescent="0.3">
      <c r="G833" s="21"/>
      <c r="H833" s="21"/>
      <c r="I833" s="31"/>
      <c r="J833" s="21"/>
      <c r="K833" s="21"/>
      <c r="L833" s="21"/>
      <c r="M833" s="21"/>
      <c r="N833" s="21"/>
      <c r="O833" s="21"/>
      <c r="P833" s="25"/>
      <c r="Q833" s="25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 s="21"/>
      <c r="FC833" s="21"/>
      <c r="FD833" s="21"/>
      <c r="FE833" s="21"/>
      <c r="FF833" s="21"/>
      <c r="FG833" s="21"/>
      <c r="FH833" s="21"/>
      <c r="FI833" s="21"/>
      <c r="FJ833" s="21"/>
      <c r="FK833" s="21"/>
      <c r="FL833" s="21"/>
      <c r="FM833" s="21"/>
      <c r="FN833" s="21"/>
      <c r="FO833" s="21"/>
      <c r="FP833" s="21"/>
      <c r="FQ833" s="21"/>
      <c r="FR833" s="21"/>
      <c r="FS833" s="21"/>
      <c r="FT833" s="21"/>
      <c r="FU833" s="21"/>
      <c r="FV833" s="21"/>
      <c r="FW833" s="21"/>
      <c r="FX833" s="21"/>
      <c r="FY833" s="21"/>
      <c r="FZ833" s="21"/>
      <c r="GA833" s="21"/>
      <c r="GB833" s="21"/>
      <c r="GC833" s="21"/>
      <c r="GD833" s="21"/>
      <c r="GE833" s="21"/>
      <c r="GF833" s="21"/>
      <c r="GG833" s="21"/>
      <c r="GH833" s="21"/>
      <c r="GI833" s="21"/>
      <c r="GJ833" s="21"/>
      <c r="GK833" s="21"/>
      <c r="GL833" s="21"/>
      <c r="GM833" s="21"/>
      <c r="GN833" s="21"/>
      <c r="GO833" s="21"/>
      <c r="GP833" s="21"/>
      <c r="GQ833" s="21"/>
      <c r="GR833" s="21"/>
      <c r="GS833" s="21"/>
      <c r="GT833" s="21"/>
      <c r="GU833" s="21"/>
      <c r="GV833" s="21"/>
      <c r="GW833" s="21"/>
      <c r="GX833" s="21"/>
      <c r="GY833" s="21"/>
      <c r="GZ833" s="21"/>
      <c r="HA833" s="21"/>
      <c r="HB833" s="21"/>
      <c r="HC833" s="21"/>
      <c r="HD833" s="21"/>
      <c r="HE833" s="21"/>
      <c r="HF833" s="21"/>
    </row>
    <row r="834" spans="7:214" x14ac:dyDescent="0.3">
      <c r="G834" s="21"/>
      <c r="H834" s="21"/>
      <c r="I834" s="31"/>
      <c r="J834" s="21"/>
      <c r="K834" s="21"/>
      <c r="L834" s="21"/>
      <c r="M834" s="21"/>
      <c r="N834" s="21"/>
      <c r="O834" s="21"/>
      <c r="P834" s="25"/>
      <c r="Q834" s="25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  <c r="EI834" s="21"/>
      <c r="EJ834" s="21"/>
      <c r="EK834" s="21"/>
      <c r="EL834" s="21"/>
      <c r="EM834" s="21"/>
      <c r="EN834" s="21"/>
      <c r="EO834" s="21"/>
      <c r="EP834" s="21"/>
      <c r="EQ834" s="21"/>
      <c r="ER834" s="21"/>
      <c r="ES834" s="21"/>
      <c r="ET834" s="21"/>
      <c r="EU834" s="21"/>
      <c r="EV834" s="21"/>
      <c r="EW834" s="21"/>
      <c r="EX834" s="21"/>
      <c r="EY834" s="21"/>
      <c r="EZ834" s="21"/>
      <c r="FA834" s="21"/>
      <c r="FB834" s="21"/>
      <c r="FC834" s="21"/>
      <c r="FD834" s="21"/>
      <c r="FE834" s="21"/>
      <c r="FF834" s="21"/>
      <c r="FG834" s="21"/>
      <c r="FH834" s="21"/>
      <c r="FI834" s="21"/>
      <c r="FJ834" s="21"/>
      <c r="FK834" s="21"/>
      <c r="FL834" s="21"/>
      <c r="FM834" s="21"/>
      <c r="FN834" s="21"/>
      <c r="FO834" s="21"/>
      <c r="FP834" s="21"/>
      <c r="FQ834" s="21"/>
      <c r="FR834" s="21"/>
      <c r="FS834" s="21"/>
      <c r="FT834" s="21"/>
      <c r="FU834" s="21"/>
      <c r="FV834" s="21"/>
      <c r="FW834" s="21"/>
      <c r="FX834" s="21"/>
      <c r="FY834" s="21"/>
      <c r="FZ834" s="21"/>
      <c r="GA834" s="21"/>
      <c r="GB834" s="21"/>
      <c r="GC834" s="21"/>
      <c r="GD834" s="21"/>
      <c r="GE834" s="21"/>
      <c r="GF834" s="21"/>
      <c r="GG834" s="21"/>
      <c r="GH834" s="21"/>
      <c r="GI834" s="21"/>
      <c r="GJ834" s="21"/>
      <c r="GK834" s="21"/>
      <c r="GL834" s="21"/>
      <c r="GM834" s="21"/>
      <c r="GN834" s="21"/>
      <c r="GO834" s="21"/>
      <c r="GP834" s="21"/>
      <c r="GQ834" s="21"/>
      <c r="GR834" s="21"/>
      <c r="GS834" s="21"/>
      <c r="GT834" s="21"/>
      <c r="GU834" s="21"/>
      <c r="GV834" s="21"/>
      <c r="GW834" s="21"/>
      <c r="GX834" s="21"/>
      <c r="GY834" s="21"/>
      <c r="GZ834" s="21"/>
      <c r="HA834" s="21"/>
      <c r="HB834" s="21"/>
      <c r="HC834" s="21"/>
      <c r="HD834" s="21"/>
      <c r="HE834" s="21"/>
      <c r="HF834" s="21"/>
    </row>
    <row r="835" spans="7:214" x14ac:dyDescent="0.3">
      <c r="G835" s="21"/>
      <c r="H835" s="21"/>
      <c r="I835" s="31"/>
      <c r="J835" s="21"/>
      <c r="K835" s="21"/>
      <c r="L835" s="21"/>
      <c r="M835" s="21"/>
      <c r="N835" s="21"/>
      <c r="O835" s="21"/>
      <c r="P835" s="25"/>
      <c r="Q835" s="25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  <c r="EI835" s="21"/>
      <c r="EJ835" s="21"/>
      <c r="EK835" s="21"/>
      <c r="EL835" s="21"/>
      <c r="EM835" s="21"/>
      <c r="EN835" s="21"/>
      <c r="EO835" s="21"/>
      <c r="EP835" s="21"/>
      <c r="EQ835" s="21"/>
      <c r="ER835" s="21"/>
      <c r="ES835" s="21"/>
      <c r="ET835" s="21"/>
      <c r="EU835" s="21"/>
      <c r="EV835" s="21"/>
      <c r="EW835" s="21"/>
      <c r="EX835" s="21"/>
      <c r="EY835" s="21"/>
      <c r="EZ835" s="21"/>
      <c r="FA835" s="21"/>
      <c r="FB835" s="21"/>
      <c r="FC835" s="21"/>
      <c r="FD835" s="21"/>
      <c r="FE835" s="21"/>
      <c r="FF835" s="21"/>
      <c r="FG835" s="21"/>
      <c r="FH835" s="21"/>
      <c r="FI835" s="21"/>
      <c r="FJ835" s="21"/>
      <c r="FK835" s="21"/>
      <c r="FL835" s="21"/>
      <c r="FM835" s="21"/>
      <c r="FN835" s="21"/>
      <c r="FO835" s="21"/>
      <c r="FP835" s="21"/>
      <c r="FQ835" s="21"/>
      <c r="FR835" s="21"/>
      <c r="FS835" s="21"/>
      <c r="FT835" s="21"/>
      <c r="FU835" s="21"/>
      <c r="FV835" s="21"/>
      <c r="FW835" s="21"/>
      <c r="FX835" s="21"/>
      <c r="FY835" s="21"/>
      <c r="FZ835" s="21"/>
      <c r="GA835" s="21"/>
      <c r="GB835" s="21"/>
      <c r="GC835" s="21"/>
      <c r="GD835" s="21"/>
      <c r="GE835" s="21"/>
      <c r="GF835" s="21"/>
      <c r="GG835" s="21"/>
      <c r="GH835" s="21"/>
      <c r="GI835" s="21"/>
      <c r="GJ835" s="21"/>
      <c r="GK835" s="21"/>
      <c r="GL835" s="21"/>
      <c r="GM835" s="21"/>
      <c r="GN835" s="21"/>
      <c r="GO835" s="21"/>
      <c r="GP835" s="21"/>
      <c r="GQ835" s="21"/>
      <c r="GR835" s="21"/>
      <c r="GS835" s="21"/>
      <c r="GT835" s="21"/>
      <c r="GU835" s="21"/>
      <c r="GV835" s="21"/>
      <c r="GW835" s="21"/>
      <c r="GX835" s="21"/>
      <c r="GY835" s="21"/>
      <c r="GZ835" s="21"/>
      <c r="HA835" s="21"/>
      <c r="HB835" s="21"/>
      <c r="HC835" s="21"/>
      <c r="HD835" s="21"/>
      <c r="HE835" s="21"/>
      <c r="HF835" s="21"/>
    </row>
    <row r="836" spans="7:214" x14ac:dyDescent="0.3">
      <c r="G836" s="21"/>
      <c r="H836" s="21"/>
      <c r="I836" s="31"/>
      <c r="J836" s="21"/>
      <c r="K836" s="21"/>
      <c r="L836" s="21"/>
      <c r="M836" s="21"/>
      <c r="N836" s="21"/>
      <c r="O836" s="21"/>
      <c r="P836" s="25"/>
      <c r="Q836" s="25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 s="21"/>
      <c r="FC836" s="21"/>
      <c r="FD836" s="21"/>
      <c r="FE836" s="21"/>
      <c r="FF836" s="21"/>
      <c r="FG836" s="21"/>
      <c r="FH836" s="21"/>
      <c r="FI836" s="21"/>
      <c r="FJ836" s="21"/>
      <c r="FK836" s="21"/>
      <c r="FL836" s="21"/>
      <c r="FM836" s="21"/>
      <c r="FN836" s="21"/>
      <c r="FO836" s="21"/>
      <c r="FP836" s="21"/>
      <c r="FQ836" s="21"/>
      <c r="FR836" s="21"/>
      <c r="FS836" s="21"/>
      <c r="FT836" s="21"/>
      <c r="FU836" s="21"/>
      <c r="FV836" s="21"/>
      <c r="FW836" s="21"/>
      <c r="FX836" s="21"/>
      <c r="FY836" s="21"/>
      <c r="FZ836" s="21"/>
      <c r="GA836" s="21"/>
      <c r="GB836" s="21"/>
      <c r="GC836" s="21"/>
      <c r="GD836" s="21"/>
      <c r="GE836" s="21"/>
      <c r="GF836" s="21"/>
      <c r="GG836" s="21"/>
      <c r="GH836" s="21"/>
      <c r="GI836" s="21"/>
      <c r="GJ836" s="21"/>
      <c r="GK836" s="21"/>
      <c r="GL836" s="21"/>
      <c r="GM836" s="21"/>
      <c r="GN836" s="21"/>
      <c r="GO836" s="21"/>
      <c r="GP836" s="21"/>
      <c r="GQ836" s="21"/>
      <c r="GR836" s="21"/>
      <c r="GS836" s="21"/>
      <c r="GT836" s="21"/>
      <c r="GU836" s="21"/>
      <c r="GV836" s="21"/>
      <c r="GW836" s="21"/>
      <c r="GX836" s="21"/>
      <c r="GY836" s="21"/>
      <c r="GZ836" s="21"/>
      <c r="HA836" s="21"/>
      <c r="HB836" s="21"/>
      <c r="HC836" s="21"/>
      <c r="HD836" s="21"/>
      <c r="HE836" s="21"/>
      <c r="HF836" s="21"/>
    </row>
    <row r="837" spans="7:214" x14ac:dyDescent="0.3">
      <c r="G837" s="21"/>
      <c r="H837" s="21"/>
      <c r="I837" s="31"/>
      <c r="J837" s="21"/>
      <c r="K837" s="21"/>
      <c r="L837" s="21"/>
      <c r="M837" s="21"/>
      <c r="N837" s="21"/>
      <c r="O837" s="21"/>
      <c r="P837" s="25"/>
      <c r="Q837" s="25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  <c r="EI837" s="21"/>
      <c r="EJ837" s="21"/>
      <c r="EK837" s="21"/>
      <c r="EL837" s="21"/>
      <c r="EM837" s="21"/>
      <c r="EN837" s="21"/>
      <c r="EO837" s="21"/>
      <c r="EP837" s="21"/>
      <c r="EQ837" s="21"/>
      <c r="ER837" s="21"/>
      <c r="ES837" s="21"/>
      <c r="ET837" s="21"/>
      <c r="EU837" s="21"/>
      <c r="EV837" s="21"/>
      <c r="EW837" s="21"/>
      <c r="EX837" s="21"/>
      <c r="EY837" s="21"/>
      <c r="EZ837" s="21"/>
      <c r="FA837" s="21"/>
      <c r="FB837" s="21"/>
      <c r="FC837" s="21"/>
      <c r="FD837" s="21"/>
      <c r="FE837" s="21"/>
      <c r="FF837" s="21"/>
      <c r="FG837" s="21"/>
      <c r="FH837" s="21"/>
      <c r="FI837" s="21"/>
      <c r="FJ837" s="21"/>
      <c r="FK837" s="21"/>
      <c r="FL837" s="21"/>
      <c r="FM837" s="21"/>
      <c r="FN837" s="21"/>
      <c r="FO837" s="21"/>
      <c r="FP837" s="21"/>
      <c r="FQ837" s="21"/>
      <c r="FR837" s="21"/>
      <c r="FS837" s="21"/>
      <c r="FT837" s="21"/>
      <c r="FU837" s="21"/>
      <c r="FV837" s="21"/>
      <c r="FW837" s="21"/>
      <c r="FX837" s="21"/>
      <c r="FY837" s="21"/>
      <c r="FZ837" s="21"/>
      <c r="GA837" s="21"/>
      <c r="GB837" s="21"/>
      <c r="GC837" s="21"/>
      <c r="GD837" s="21"/>
      <c r="GE837" s="21"/>
      <c r="GF837" s="21"/>
      <c r="GG837" s="21"/>
      <c r="GH837" s="21"/>
      <c r="GI837" s="21"/>
      <c r="GJ837" s="21"/>
      <c r="GK837" s="21"/>
      <c r="GL837" s="21"/>
      <c r="GM837" s="21"/>
      <c r="GN837" s="21"/>
      <c r="GO837" s="21"/>
      <c r="GP837" s="21"/>
      <c r="GQ837" s="21"/>
      <c r="GR837" s="21"/>
      <c r="GS837" s="21"/>
      <c r="GT837" s="21"/>
      <c r="GU837" s="21"/>
      <c r="GV837" s="21"/>
      <c r="GW837" s="21"/>
      <c r="GX837" s="21"/>
      <c r="GY837" s="21"/>
      <c r="GZ837" s="21"/>
      <c r="HA837" s="21"/>
      <c r="HB837" s="21"/>
      <c r="HC837" s="21"/>
      <c r="HD837" s="21"/>
      <c r="HE837" s="21"/>
      <c r="HF837" s="21"/>
    </row>
    <row r="838" spans="7:214" x14ac:dyDescent="0.3">
      <c r="G838" s="21"/>
      <c r="H838" s="21"/>
      <c r="I838" s="31"/>
      <c r="J838" s="21"/>
      <c r="K838" s="21"/>
      <c r="L838" s="21"/>
      <c r="M838" s="21"/>
      <c r="N838" s="21"/>
      <c r="O838" s="21"/>
      <c r="P838" s="25"/>
      <c r="Q838" s="25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  <c r="EI838" s="21"/>
      <c r="EJ838" s="21"/>
      <c r="EK838" s="21"/>
      <c r="EL838" s="21"/>
      <c r="EM838" s="21"/>
      <c r="EN838" s="21"/>
      <c r="EO838" s="21"/>
      <c r="EP838" s="21"/>
      <c r="EQ838" s="21"/>
      <c r="ER838" s="21"/>
      <c r="ES838" s="21"/>
      <c r="ET838" s="21"/>
      <c r="EU838" s="21"/>
      <c r="EV838" s="21"/>
      <c r="EW838" s="21"/>
      <c r="EX838" s="21"/>
      <c r="EY838" s="21"/>
      <c r="EZ838" s="21"/>
      <c r="FA838" s="21"/>
      <c r="FB838" s="21"/>
      <c r="FC838" s="21"/>
      <c r="FD838" s="21"/>
      <c r="FE838" s="21"/>
      <c r="FF838" s="21"/>
      <c r="FG838" s="21"/>
      <c r="FH838" s="21"/>
      <c r="FI838" s="21"/>
      <c r="FJ838" s="21"/>
      <c r="FK838" s="21"/>
      <c r="FL838" s="21"/>
      <c r="FM838" s="21"/>
      <c r="FN838" s="21"/>
      <c r="FO838" s="21"/>
      <c r="FP838" s="21"/>
      <c r="FQ838" s="21"/>
      <c r="FR838" s="21"/>
      <c r="FS838" s="21"/>
      <c r="FT838" s="21"/>
      <c r="FU838" s="21"/>
      <c r="FV838" s="21"/>
      <c r="FW838" s="21"/>
      <c r="FX838" s="21"/>
      <c r="FY838" s="21"/>
      <c r="FZ838" s="21"/>
      <c r="GA838" s="21"/>
      <c r="GB838" s="21"/>
      <c r="GC838" s="21"/>
      <c r="GD838" s="21"/>
      <c r="GE838" s="21"/>
      <c r="GF838" s="21"/>
      <c r="GG838" s="21"/>
      <c r="GH838" s="21"/>
      <c r="GI838" s="21"/>
      <c r="GJ838" s="21"/>
      <c r="GK838" s="21"/>
      <c r="GL838" s="21"/>
      <c r="GM838" s="21"/>
      <c r="GN838" s="21"/>
      <c r="GO838" s="21"/>
      <c r="GP838" s="21"/>
      <c r="GQ838" s="21"/>
      <c r="GR838" s="21"/>
      <c r="GS838" s="21"/>
      <c r="GT838" s="21"/>
      <c r="GU838" s="21"/>
      <c r="GV838" s="21"/>
      <c r="GW838" s="21"/>
      <c r="GX838" s="21"/>
      <c r="GY838" s="21"/>
      <c r="GZ838" s="21"/>
      <c r="HA838" s="21"/>
      <c r="HB838" s="21"/>
      <c r="HC838" s="21"/>
      <c r="HD838" s="21"/>
      <c r="HE838" s="21"/>
      <c r="HF838" s="21"/>
    </row>
    <row r="839" spans="7:214" x14ac:dyDescent="0.3">
      <c r="G839" s="21"/>
      <c r="H839" s="21"/>
      <c r="I839" s="31"/>
      <c r="J839" s="21"/>
      <c r="K839" s="21"/>
      <c r="L839" s="21"/>
      <c r="M839" s="21"/>
      <c r="N839" s="21"/>
      <c r="O839" s="21"/>
      <c r="P839" s="25"/>
      <c r="Q839" s="25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  <c r="EI839" s="21"/>
      <c r="EJ839" s="21"/>
      <c r="EK839" s="21"/>
      <c r="EL839" s="21"/>
      <c r="EM839" s="21"/>
      <c r="EN839" s="21"/>
      <c r="EO839" s="21"/>
      <c r="EP839" s="21"/>
      <c r="EQ839" s="21"/>
      <c r="ER839" s="21"/>
      <c r="ES839" s="21"/>
      <c r="ET839" s="21"/>
      <c r="EU839" s="21"/>
      <c r="EV839" s="21"/>
      <c r="EW839" s="21"/>
      <c r="EX839" s="21"/>
      <c r="EY839" s="21"/>
      <c r="EZ839" s="21"/>
      <c r="FA839" s="21"/>
      <c r="FB839" s="21"/>
      <c r="FC839" s="21"/>
      <c r="FD839" s="21"/>
      <c r="FE839" s="21"/>
      <c r="FF839" s="21"/>
      <c r="FG839" s="21"/>
      <c r="FH839" s="21"/>
      <c r="FI839" s="21"/>
      <c r="FJ839" s="21"/>
      <c r="FK839" s="21"/>
      <c r="FL839" s="21"/>
      <c r="FM839" s="21"/>
      <c r="FN839" s="21"/>
      <c r="FO839" s="21"/>
      <c r="FP839" s="21"/>
      <c r="FQ839" s="21"/>
      <c r="FR839" s="21"/>
      <c r="FS839" s="21"/>
      <c r="FT839" s="21"/>
      <c r="FU839" s="21"/>
      <c r="FV839" s="21"/>
      <c r="FW839" s="21"/>
      <c r="FX839" s="21"/>
      <c r="FY839" s="21"/>
      <c r="FZ839" s="21"/>
      <c r="GA839" s="21"/>
      <c r="GB839" s="21"/>
      <c r="GC839" s="21"/>
      <c r="GD839" s="21"/>
      <c r="GE839" s="21"/>
      <c r="GF839" s="21"/>
      <c r="GG839" s="21"/>
      <c r="GH839" s="21"/>
      <c r="GI839" s="21"/>
      <c r="GJ839" s="21"/>
      <c r="GK839" s="21"/>
      <c r="GL839" s="21"/>
      <c r="GM839" s="21"/>
      <c r="GN839" s="21"/>
      <c r="GO839" s="21"/>
      <c r="GP839" s="21"/>
      <c r="GQ839" s="21"/>
      <c r="GR839" s="21"/>
      <c r="GS839" s="21"/>
      <c r="GT839" s="21"/>
      <c r="GU839" s="21"/>
      <c r="GV839" s="21"/>
      <c r="GW839" s="21"/>
      <c r="GX839" s="21"/>
      <c r="GY839" s="21"/>
      <c r="GZ839" s="21"/>
      <c r="HA839" s="21"/>
      <c r="HB839" s="21"/>
      <c r="HC839" s="21"/>
      <c r="HD839" s="21"/>
      <c r="HE839" s="21"/>
      <c r="HF839" s="21"/>
    </row>
    <row r="840" spans="7:214" x14ac:dyDescent="0.3">
      <c r="G840" s="21"/>
      <c r="H840" s="21"/>
      <c r="I840" s="31"/>
      <c r="J840" s="21"/>
      <c r="K840" s="21"/>
      <c r="L840" s="21"/>
      <c r="M840" s="21"/>
      <c r="N840" s="21"/>
      <c r="O840" s="21"/>
      <c r="P840" s="25"/>
      <c r="Q840" s="25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 s="21"/>
      <c r="FC840" s="21"/>
      <c r="FD840" s="21"/>
      <c r="FE840" s="21"/>
      <c r="FF840" s="21"/>
      <c r="FG840" s="21"/>
      <c r="FH840" s="21"/>
      <c r="FI840" s="21"/>
      <c r="FJ840" s="21"/>
      <c r="FK840" s="21"/>
      <c r="FL840" s="21"/>
      <c r="FM840" s="21"/>
      <c r="FN840" s="21"/>
      <c r="FO840" s="21"/>
      <c r="FP840" s="21"/>
      <c r="FQ840" s="21"/>
      <c r="FR840" s="21"/>
      <c r="FS840" s="21"/>
      <c r="FT840" s="21"/>
      <c r="FU840" s="21"/>
      <c r="FV840" s="21"/>
      <c r="FW840" s="21"/>
      <c r="FX840" s="21"/>
      <c r="FY840" s="21"/>
      <c r="FZ840" s="21"/>
      <c r="GA840" s="21"/>
      <c r="GB840" s="21"/>
      <c r="GC840" s="21"/>
      <c r="GD840" s="21"/>
      <c r="GE840" s="21"/>
      <c r="GF840" s="21"/>
      <c r="GG840" s="21"/>
      <c r="GH840" s="21"/>
      <c r="GI840" s="21"/>
      <c r="GJ840" s="21"/>
      <c r="GK840" s="21"/>
      <c r="GL840" s="21"/>
      <c r="GM840" s="21"/>
      <c r="GN840" s="21"/>
      <c r="GO840" s="21"/>
      <c r="GP840" s="21"/>
      <c r="GQ840" s="21"/>
      <c r="GR840" s="21"/>
      <c r="GS840" s="21"/>
      <c r="GT840" s="21"/>
      <c r="GU840" s="21"/>
      <c r="GV840" s="21"/>
      <c r="GW840" s="21"/>
      <c r="GX840" s="21"/>
      <c r="GY840" s="21"/>
      <c r="GZ840" s="21"/>
      <c r="HA840" s="21"/>
      <c r="HB840" s="21"/>
      <c r="HC840" s="21"/>
      <c r="HD840" s="21"/>
      <c r="HE840" s="21"/>
      <c r="HF840" s="21"/>
    </row>
    <row r="841" spans="7:214" x14ac:dyDescent="0.3">
      <c r="G841" s="21"/>
      <c r="H841" s="21"/>
      <c r="I841" s="31"/>
      <c r="J841" s="21"/>
      <c r="K841" s="21"/>
      <c r="L841" s="21"/>
      <c r="M841" s="21"/>
      <c r="N841" s="21"/>
      <c r="O841" s="21"/>
      <c r="P841" s="25"/>
      <c r="Q841" s="25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  <c r="EI841" s="21"/>
      <c r="EJ841" s="21"/>
      <c r="EK841" s="21"/>
      <c r="EL841" s="21"/>
      <c r="EM841" s="21"/>
      <c r="EN841" s="21"/>
      <c r="EO841" s="21"/>
      <c r="EP841" s="21"/>
      <c r="EQ841" s="21"/>
      <c r="ER841" s="21"/>
      <c r="ES841" s="21"/>
      <c r="ET841" s="21"/>
      <c r="EU841" s="21"/>
      <c r="EV841" s="21"/>
      <c r="EW841" s="21"/>
      <c r="EX841" s="21"/>
      <c r="EY841" s="21"/>
      <c r="EZ841" s="21"/>
      <c r="FA841" s="21"/>
      <c r="FB841" s="21"/>
      <c r="FC841" s="21"/>
      <c r="FD841" s="21"/>
      <c r="FE841" s="21"/>
      <c r="FF841" s="21"/>
      <c r="FG841" s="21"/>
      <c r="FH841" s="21"/>
      <c r="FI841" s="21"/>
      <c r="FJ841" s="21"/>
      <c r="FK841" s="21"/>
      <c r="FL841" s="21"/>
      <c r="FM841" s="21"/>
      <c r="FN841" s="21"/>
      <c r="FO841" s="21"/>
      <c r="FP841" s="21"/>
      <c r="FQ841" s="21"/>
      <c r="FR841" s="21"/>
      <c r="FS841" s="21"/>
      <c r="FT841" s="21"/>
      <c r="FU841" s="21"/>
      <c r="FV841" s="21"/>
      <c r="FW841" s="21"/>
      <c r="FX841" s="21"/>
      <c r="FY841" s="21"/>
      <c r="FZ841" s="21"/>
      <c r="GA841" s="21"/>
      <c r="GB841" s="21"/>
      <c r="GC841" s="21"/>
      <c r="GD841" s="21"/>
      <c r="GE841" s="21"/>
      <c r="GF841" s="21"/>
      <c r="GG841" s="21"/>
      <c r="GH841" s="21"/>
      <c r="GI841" s="21"/>
      <c r="GJ841" s="21"/>
      <c r="GK841" s="21"/>
      <c r="GL841" s="21"/>
      <c r="GM841" s="21"/>
      <c r="GN841" s="21"/>
      <c r="GO841" s="21"/>
      <c r="GP841" s="21"/>
      <c r="GQ841" s="21"/>
      <c r="GR841" s="21"/>
      <c r="GS841" s="21"/>
      <c r="GT841" s="21"/>
      <c r="GU841" s="21"/>
      <c r="GV841" s="21"/>
      <c r="GW841" s="21"/>
      <c r="GX841" s="21"/>
      <c r="GY841" s="21"/>
      <c r="GZ841" s="21"/>
      <c r="HA841" s="21"/>
      <c r="HB841" s="21"/>
      <c r="HC841" s="21"/>
      <c r="HD841" s="21"/>
      <c r="HE841" s="21"/>
      <c r="HF841" s="21"/>
    </row>
    <row r="842" spans="7:214" x14ac:dyDescent="0.3">
      <c r="G842" s="21"/>
      <c r="H842" s="21"/>
      <c r="I842" s="31"/>
      <c r="J842" s="21"/>
      <c r="K842" s="21"/>
      <c r="L842" s="21"/>
      <c r="M842" s="21"/>
      <c r="N842" s="21"/>
      <c r="O842" s="21"/>
      <c r="P842" s="25"/>
      <c r="Q842" s="25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  <c r="EI842" s="21"/>
      <c r="EJ842" s="21"/>
      <c r="EK842" s="21"/>
      <c r="EL842" s="21"/>
      <c r="EM842" s="21"/>
      <c r="EN842" s="21"/>
      <c r="EO842" s="21"/>
      <c r="EP842" s="21"/>
      <c r="EQ842" s="21"/>
      <c r="ER842" s="21"/>
      <c r="ES842" s="21"/>
      <c r="ET842" s="21"/>
      <c r="EU842" s="21"/>
      <c r="EV842" s="21"/>
      <c r="EW842" s="21"/>
      <c r="EX842" s="21"/>
      <c r="EY842" s="21"/>
      <c r="EZ842" s="21"/>
      <c r="FA842" s="21"/>
      <c r="FB842" s="21"/>
      <c r="FC842" s="21"/>
      <c r="FD842" s="21"/>
      <c r="FE842" s="21"/>
      <c r="FF842" s="21"/>
      <c r="FG842" s="21"/>
      <c r="FH842" s="21"/>
      <c r="FI842" s="21"/>
      <c r="FJ842" s="21"/>
      <c r="FK842" s="21"/>
      <c r="FL842" s="21"/>
      <c r="FM842" s="21"/>
      <c r="FN842" s="21"/>
      <c r="FO842" s="21"/>
      <c r="FP842" s="21"/>
      <c r="FQ842" s="21"/>
      <c r="FR842" s="21"/>
      <c r="FS842" s="21"/>
      <c r="FT842" s="21"/>
      <c r="FU842" s="21"/>
      <c r="FV842" s="21"/>
      <c r="FW842" s="21"/>
      <c r="FX842" s="21"/>
      <c r="FY842" s="21"/>
      <c r="FZ842" s="21"/>
      <c r="GA842" s="21"/>
      <c r="GB842" s="21"/>
      <c r="GC842" s="21"/>
      <c r="GD842" s="21"/>
      <c r="GE842" s="21"/>
      <c r="GF842" s="21"/>
      <c r="GG842" s="21"/>
      <c r="GH842" s="21"/>
      <c r="GI842" s="21"/>
      <c r="GJ842" s="21"/>
      <c r="GK842" s="21"/>
      <c r="GL842" s="21"/>
      <c r="GM842" s="21"/>
      <c r="GN842" s="21"/>
      <c r="GO842" s="21"/>
      <c r="GP842" s="21"/>
      <c r="GQ842" s="21"/>
      <c r="GR842" s="21"/>
      <c r="GS842" s="21"/>
      <c r="GT842" s="21"/>
      <c r="GU842" s="21"/>
      <c r="GV842" s="21"/>
      <c r="GW842" s="21"/>
      <c r="GX842" s="21"/>
      <c r="GY842" s="21"/>
      <c r="GZ842" s="21"/>
      <c r="HA842" s="21"/>
      <c r="HB842" s="21"/>
      <c r="HC842" s="21"/>
      <c r="HD842" s="21"/>
      <c r="HE842" s="21"/>
      <c r="HF842" s="21"/>
    </row>
    <row r="843" spans="7:214" x14ac:dyDescent="0.3">
      <c r="G843" s="21"/>
      <c r="H843" s="21"/>
      <c r="I843" s="31"/>
      <c r="J843" s="21"/>
      <c r="K843" s="21"/>
      <c r="L843" s="21"/>
      <c r="M843" s="21"/>
      <c r="N843" s="21"/>
      <c r="O843" s="21"/>
      <c r="P843" s="25"/>
      <c r="Q843" s="25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 s="21"/>
      <c r="FC843" s="21"/>
      <c r="FD843" s="21"/>
      <c r="FE843" s="21"/>
      <c r="FF843" s="21"/>
      <c r="FG843" s="21"/>
      <c r="FH843" s="21"/>
      <c r="FI843" s="21"/>
      <c r="FJ843" s="21"/>
      <c r="FK843" s="21"/>
      <c r="FL843" s="21"/>
      <c r="FM843" s="21"/>
      <c r="FN843" s="21"/>
      <c r="FO843" s="21"/>
      <c r="FP843" s="21"/>
      <c r="FQ843" s="21"/>
      <c r="FR843" s="21"/>
      <c r="FS843" s="21"/>
      <c r="FT843" s="21"/>
      <c r="FU843" s="21"/>
      <c r="FV843" s="21"/>
      <c r="FW843" s="21"/>
      <c r="FX843" s="21"/>
      <c r="FY843" s="21"/>
      <c r="FZ843" s="21"/>
      <c r="GA843" s="21"/>
      <c r="GB843" s="21"/>
      <c r="GC843" s="21"/>
      <c r="GD843" s="21"/>
      <c r="GE843" s="21"/>
      <c r="GF843" s="21"/>
      <c r="GG843" s="21"/>
      <c r="GH843" s="21"/>
      <c r="GI843" s="21"/>
      <c r="GJ843" s="21"/>
      <c r="GK843" s="21"/>
      <c r="GL843" s="21"/>
      <c r="GM843" s="21"/>
      <c r="GN843" s="21"/>
      <c r="GO843" s="21"/>
      <c r="GP843" s="21"/>
      <c r="GQ843" s="21"/>
      <c r="GR843" s="21"/>
      <c r="GS843" s="21"/>
      <c r="GT843" s="21"/>
      <c r="GU843" s="21"/>
      <c r="GV843" s="21"/>
      <c r="GW843" s="21"/>
      <c r="GX843" s="21"/>
      <c r="GY843" s="21"/>
      <c r="GZ843" s="21"/>
      <c r="HA843" s="21"/>
      <c r="HB843" s="21"/>
      <c r="HC843" s="21"/>
      <c r="HD843" s="21"/>
      <c r="HE843" s="21"/>
      <c r="HF843" s="21"/>
    </row>
    <row r="844" spans="7:214" x14ac:dyDescent="0.3">
      <c r="G844" s="21"/>
      <c r="H844" s="21"/>
      <c r="I844" s="31"/>
      <c r="J844" s="21"/>
      <c r="K844" s="21"/>
      <c r="L844" s="21"/>
      <c r="M844" s="21"/>
      <c r="N844" s="21"/>
      <c r="O844" s="21"/>
      <c r="P844" s="25"/>
      <c r="Q844" s="25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  <c r="EI844" s="21"/>
      <c r="EJ844" s="21"/>
      <c r="EK844" s="21"/>
      <c r="EL844" s="21"/>
      <c r="EM844" s="21"/>
      <c r="EN844" s="21"/>
      <c r="EO844" s="21"/>
      <c r="EP844" s="21"/>
      <c r="EQ844" s="21"/>
      <c r="ER844" s="21"/>
      <c r="ES844" s="21"/>
      <c r="ET844" s="21"/>
      <c r="EU844" s="21"/>
      <c r="EV844" s="21"/>
      <c r="EW844" s="21"/>
      <c r="EX844" s="21"/>
      <c r="EY844" s="21"/>
      <c r="EZ844" s="21"/>
      <c r="FA844" s="21"/>
      <c r="FB844" s="21"/>
      <c r="FC844" s="21"/>
      <c r="FD844" s="21"/>
      <c r="FE844" s="21"/>
      <c r="FF844" s="21"/>
      <c r="FG844" s="21"/>
      <c r="FH844" s="21"/>
      <c r="FI844" s="21"/>
      <c r="FJ844" s="21"/>
      <c r="FK844" s="21"/>
      <c r="FL844" s="21"/>
      <c r="FM844" s="21"/>
      <c r="FN844" s="21"/>
      <c r="FO844" s="21"/>
      <c r="FP844" s="21"/>
      <c r="FQ844" s="21"/>
      <c r="FR844" s="21"/>
      <c r="FS844" s="21"/>
      <c r="FT844" s="21"/>
      <c r="FU844" s="21"/>
      <c r="FV844" s="21"/>
      <c r="FW844" s="21"/>
      <c r="FX844" s="21"/>
      <c r="FY844" s="21"/>
      <c r="FZ844" s="21"/>
      <c r="GA844" s="21"/>
      <c r="GB844" s="21"/>
      <c r="GC844" s="21"/>
      <c r="GD844" s="21"/>
      <c r="GE844" s="21"/>
      <c r="GF844" s="21"/>
      <c r="GG844" s="21"/>
      <c r="GH844" s="21"/>
      <c r="GI844" s="21"/>
      <c r="GJ844" s="21"/>
      <c r="GK844" s="21"/>
      <c r="GL844" s="21"/>
      <c r="GM844" s="21"/>
      <c r="GN844" s="21"/>
      <c r="GO844" s="21"/>
      <c r="GP844" s="21"/>
      <c r="GQ844" s="21"/>
      <c r="GR844" s="21"/>
      <c r="GS844" s="21"/>
      <c r="GT844" s="21"/>
      <c r="GU844" s="21"/>
      <c r="GV844" s="21"/>
      <c r="GW844" s="21"/>
      <c r="GX844" s="21"/>
      <c r="GY844" s="21"/>
      <c r="GZ844" s="21"/>
      <c r="HA844" s="21"/>
      <c r="HB844" s="21"/>
      <c r="HC844" s="21"/>
      <c r="HD844" s="21"/>
      <c r="HE844" s="21"/>
      <c r="HF844" s="21"/>
    </row>
    <row r="845" spans="7:214" x14ac:dyDescent="0.3">
      <c r="G845" s="21"/>
      <c r="H845" s="21"/>
      <c r="I845" s="31"/>
      <c r="J845" s="21"/>
      <c r="K845" s="21"/>
      <c r="L845" s="21"/>
      <c r="M845" s="21"/>
      <c r="N845" s="21"/>
      <c r="O845" s="21"/>
      <c r="P845" s="25"/>
      <c r="Q845" s="25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  <c r="EI845" s="21"/>
      <c r="EJ845" s="21"/>
      <c r="EK845" s="21"/>
      <c r="EL845" s="21"/>
      <c r="EM845" s="21"/>
      <c r="EN845" s="21"/>
      <c r="EO845" s="21"/>
      <c r="EP845" s="21"/>
      <c r="EQ845" s="21"/>
      <c r="ER845" s="21"/>
      <c r="ES845" s="21"/>
      <c r="ET845" s="21"/>
      <c r="EU845" s="21"/>
      <c r="EV845" s="21"/>
      <c r="EW845" s="21"/>
      <c r="EX845" s="21"/>
      <c r="EY845" s="21"/>
      <c r="EZ845" s="21"/>
      <c r="FA845" s="21"/>
      <c r="FB845" s="21"/>
      <c r="FC845" s="21"/>
      <c r="FD845" s="21"/>
      <c r="FE845" s="21"/>
      <c r="FF845" s="21"/>
      <c r="FG845" s="21"/>
      <c r="FH845" s="21"/>
      <c r="FI845" s="21"/>
      <c r="FJ845" s="21"/>
      <c r="FK845" s="21"/>
      <c r="FL845" s="21"/>
      <c r="FM845" s="21"/>
      <c r="FN845" s="21"/>
      <c r="FO845" s="21"/>
      <c r="FP845" s="21"/>
      <c r="FQ845" s="21"/>
      <c r="FR845" s="21"/>
      <c r="FS845" s="21"/>
      <c r="FT845" s="21"/>
      <c r="FU845" s="21"/>
      <c r="FV845" s="21"/>
      <c r="FW845" s="21"/>
      <c r="FX845" s="21"/>
      <c r="FY845" s="21"/>
      <c r="FZ845" s="21"/>
      <c r="GA845" s="21"/>
      <c r="GB845" s="21"/>
      <c r="GC845" s="21"/>
      <c r="GD845" s="21"/>
      <c r="GE845" s="21"/>
      <c r="GF845" s="21"/>
      <c r="GG845" s="21"/>
      <c r="GH845" s="21"/>
      <c r="GI845" s="21"/>
      <c r="GJ845" s="21"/>
      <c r="GK845" s="21"/>
      <c r="GL845" s="21"/>
      <c r="GM845" s="21"/>
      <c r="GN845" s="21"/>
      <c r="GO845" s="21"/>
      <c r="GP845" s="21"/>
      <c r="GQ845" s="21"/>
      <c r="GR845" s="21"/>
      <c r="GS845" s="21"/>
      <c r="GT845" s="21"/>
      <c r="GU845" s="21"/>
      <c r="GV845" s="21"/>
      <c r="GW845" s="21"/>
      <c r="GX845" s="21"/>
      <c r="GY845" s="21"/>
      <c r="GZ845" s="21"/>
      <c r="HA845" s="21"/>
      <c r="HB845" s="21"/>
      <c r="HC845" s="21"/>
      <c r="HD845" s="21"/>
      <c r="HE845" s="21"/>
      <c r="HF845" s="21"/>
    </row>
    <row r="846" spans="7:214" x14ac:dyDescent="0.3">
      <c r="G846" s="21"/>
      <c r="H846" s="21"/>
      <c r="I846" s="31"/>
      <c r="J846" s="21"/>
      <c r="K846" s="21"/>
      <c r="L846" s="21"/>
      <c r="M846" s="21"/>
      <c r="N846" s="21"/>
      <c r="O846" s="21"/>
      <c r="P846" s="25"/>
      <c r="Q846" s="25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  <c r="EI846" s="21"/>
      <c r="EJ846" s="21"/>
      <c r="EK846" s="21"/>
      <c r="EL846" s="21"/>
      <c r="EM846" s="21"/>
      <c r="EN846" s="21"/>
      <c r="EO846" s="21"/>
      <c r="EP846" s="21"/>
      <c r="EQ846" s="21"/>
      <c r="ER846" s="21"/>
      <c r="ES846" s="21"/>
      <c r="ET846" s="21"/>
      <c r="EU846" s="21"/>
      <c r="EV846" s="21"/>
      <c r="EW846" s="21"/>
      <c r="EX846" s="21"/>
      <c r="EY846" s="21"/>
      <c r="EZ846" s="21"/>
      <c r="FA846" s="21"/>
      <c r="FB846" s="21"/>
      <c r="FC846" s="21"/>
      <c r="FD846" s="21"/>
      <c r="FE846" s="21"/>
      <c r="FF846" s="21"/>
      <c r="FG846" s="21"/>
      <c r="FH846" s="21"/>
      <c r="FI846" s="21"/>
      <c r="FJ846" s="21"/>
      <c r="FK846" s="21"/>
      <c r="FL846" s="21"/>
      <c r="FM846" s="21"/>
      <c r="FN846" s="21"/>
      <c r="FO846" s="21"/>
      <c r="FP846" s="21"/>
      <c r="FQ846" s="21"/>
      <c r="FR846" s="21"/>
      <c r="FS846" s="21"/>
      <c r="FT846" s="21"/>
      <c r="FU846" s="21"/>
      <c r="FV846" s="21"/>
      <c r="FW846" s="21"/>
      <c r="FX846" s="21"/>
      <c r="FY846" s="21"/>
      <c r="FZ846" s="21"/>
      <c r="GA846" s="21"/>
      <c r="GB846" s="21"/>
      <c r="GC846" s="21"/>
      <c r="GD846" s="21"/>
      <c r="GE846" s="21"/>
      <c r="GF846" s="21"/>
      <c r="GG846" s="21"/>
      <c r="GH846" s="21"/>
      <c r="GI846" s="21"/>
      <c r="GJ846" s="21"/>
      <c r="GK846" s="21"/>
      <c r="GL846" s="21"/>
      <c r="GM846" s="21"/>
      <c r="GN846" s="21"/>
      <c r="GO846" s="21"/>
      <c r="GP846" s="21"/>
      <c r="GQ846" s="21"/>
      <c r="GR846" s="21"/>
      <c r="GS846" s="21"/>
      <c r="GT846" s="21"/>
      <c r="GU846" s="21"/>
      <c r="GV846" s="21"/>
      <c r="GW846" s="21"/>
      <c r="GX846" s="21"/>
      <c r="GY846" s="21"/>
      <c r="GZ846" s="21"/>
      <c r="HA846" s="21"/>
      <c r="HB846" s="21"/>
      <c r="HC846" s="21"/>
      <c r="HD846" s="21"/>
      <c r="HE846" s="21"/>
      <c r="HF846" s="21"/>
    </row>
    <row r="847" spans="7:214" x14ac:dyDescent="0.3">
      <c r="G847" s="21"/>
      <c r="H847" s="21"/>
      <c r="I847" s="31"/>
      <c r="J847" s="21"/>
      <c r="K847" s="21"/>
      <c r="L847" s="21"/>
      <c r="M847" s="21"/>
      <c r="N847" s="21"/>
      <c r="O847" s="21"/>
      <c r="P847" s="25"/>
      <c r="Q847" s="25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 s="21"/>
      <c r="FC847" s="21"/>
      <c r="FD847" s="21"/>
      <c r="FE847" s="21"/>
      <c r="FF847" s="21"/>
      <c r="FG847" s="21"/>
      <c r="FH847" s="21"/>
      <c r="FI847" s="21"/>
      <c r="FJ847" s="21"/>
      <c r="FK847" s="21"/>
      <c r="FL847" s="21"/>
      <c r="FM847" s="21"/>
      <c r="FN847" s="21"/>
      <c r="FO847" s="21"/>
      <c r="FP847" s="21"/>
      <c r="FQ847" s="21"/>
      <c r="FR847" s="21"/>
      <c r="FS847" s="21"/>
      <c r="FT847" s="21"/>
      <c r="FU847" s="21"/>
      <c r="FV847" s="21"/>
      <c r="FW847" s="21"/>
      <c r="FX847" s="21"/>
      <c r="FY847" s="21"/>
      <c r="FZ847" s="21"/>
      <c r="GA847" s="21"/>
      <c r="GB847" s="21"/>
      <c r="GC847" s="21"/>
      <c r="GD847" s="21"/>
      <c r="GE847" s="21"/>
      <c r="GF847" s="21"/>
      <c r="GG847" s="21"/>
      <c r="GH847" s="21"/>
      <c r="GI847" s="21"/>
      <c r="GJ847" s="21"/>
      <c r="GK847" s="21"/>
      <c r="GL847" s="21"/>
      <c r="GM847" s="21"/>
      <c r="GN847" s="21"/>
      <c r="GO847" s="21"/>
      <c r="GP847" s="21"/>
      <c r="GQ847" s="21"/>
      <c r="GR847" s="21"/>
      <c r="GS847" s="21"/>
      <c r="GT847" s="21"/>
      <c r="GU847" s="21"/>
      <c r="GV847" s="21"/>
      <c r="GW847" s="21"/>
      <c r="GX847" s="21"/>
      <c r="GY847" s="21"/>
      <c r="GZ847" s="21"/>
      <c r="HA847" s="21"/>
      <c r="HB847" s="21"/>
      <c r="HC847" s="21"/>
      <c r="HD847" s="21"/>
      <c r="HE847" s="21"/>
      <c r="HF847" s="21"/>
    </row>
    <row r="848" spans="7:214" x14ac:dyDescent="0.3">
      <c r="G848" s="21"/>
      <c r="H848" s="21"/>
      <c r="I848" s="31"/>
      <c r="J848" s="21"/>
      <c r="K848" s="21"/>
      <c r="L848" s="21"/>
      <c r="M848" s="21"/>
      <c r="N848" s="21"/>
      <c r="O848" s="21"/>
      <c r="P848" s="25"/>
      <c r="Q848" s="25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  <c r="EI848" s="21"/>
      <c r="EJ848" s="21"/>
      <c r="EK848" s="21"/>
      <c r="EL848" s="21"/>
      <c r="EM848" s="21"/>
      <c r="EN848" s="21"/>
      <c r="EO848" s="21"/>
      <c r="EP848" s="21"/>
      <c r="EQ848" s="21"/>
      <c r="ER848" s="21"/>
      <c r="ES848" s="21"/>
      <c r="ET848" s="21"/>
      <c r="EU848" s="21"/>
      <c r="EV848" s="21"/>
      <c r="EW848" s="21"/>
      <c r="EX848" s="21"/>
      <c r="EY848" s="21"/>
      <c r="EZ848" s="21"/>
      <c r="FA848" s="21"/>
      <c r="FB848" s="21"/>
      <c r="FC848" s="21"/>
      <c r="FD848" s="21"/>
      <c r="FE848" s="21"/>
      <c r="FF848" s="21"/>
      <c r="FG848" s="21"/>
      <c r="FH848" s="21"/>
      <c r="FI848" s="21"/>
      <c r="FJ848" s="21"/>
      <c r="FK848" s="21"/>
      <c r="FL848" s="21"/>
      <c r="FM848" s="21"/>
      <c r="FN848" s="21"/>
      <c r="FO848" s="21"/>
      <c r="FP848" s="21"/>
      <c r="FQ848" s="21"/>
      <c r="FR848" s="21"/>
      <c r="FS848" s="21"/>
      <c r="FT848" s="21"/>
      <c r="FU848" s="21"/>
      <c r="FV848" s="21"/>
      <c r="FW848" s="21"/>
      <c r="FX848" s="21"/>
      <c r="FY848" s="21"/>
      <c r="FZ848" s="21"/>
      <c r="GA848" s="21"/>
      <c r="GB848" s="21"/>
      <c r="GC848" s="21"/>
      <c r="GD848" s="21"/>
      <c r="GE848" s="21"/>
      <c r="GF848" s="21"/>
      <c r="GG848" s="21"/>
      <c r="GH848" s="21"/>
      <c r="GI848" s="21"/>
      <c r="GJ848" s="21"/>
      <c r="GK848" s="21"/>
      <c r="GL848" s="21"/>
      <c r="GM848" s="21"/>
      <c r="GN848" s="21"/>
      <c r="GO848" s="21"/>
      <c r="GP848" s="21"/>
      <c r="GQ848" s="21"/>
      <c r="GR848" s="21"/>
      <c r="GS848" s="21"/>
      <c r="GT848" s="21"/>
      <c r="GU848" s="21"/>
      <c r="GV848" s="21"/>
      <c r="GW848" s="21"/>
      <c r="GX848" s="21"/>
      <c r="GY848" s="21"/>
      <c r="GZ848" s="21"/>
      <c r="HA848" s="21"/>
      <c r="HB848" s="21"/>
      <c r="HC848" s="21"/>
      <c r="HD848" s="21"/>
      <c r="HE848" s="21"/>
      <c r="HF848" s="21"/>
    </row>
    <row r="849" spans="7:214" x14ac:dyDescent="0.3">
      <c r="G849" s="21"/>
      <c r="H849" s="21"/>
      <c r="I849" s="31"/>
      <c r="J849" s="21"/>
      <c r="K849" s="21"/>
      <c r="L849" s="21"/>
      <c r="M849" s="21"/>
      <c r="N849" s="21"/>
      <c r="O849" s="21"/>
      <c r="P849" s="25"/>
      <c r="Q849" s="25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 s="21"/>
      <c r="FC849" s="21"/>
      <c r="FD849" s="21"/>
      <c r="FE849" s="21"/>
      <c r="FF849" s="21"/>
      <c r="FG849" s="21"/>
      <c r="FH849" s="21"/>
      <c r="FI849" s="21"/>
      <c r="FJ849" s="21"/>
      <c r="FK849" s="21"/>
      <c r="FL849" s="21"/>
      <c r="FM849" s="21"/>
      <c r="FN849" s="21"/>
      <c r="FO849" s="21"/>
      <c r="FP849" s="21"/>
      <c r="FQ849" s="21"/>
      <c r="FR849" s="21"/>
      <c r="FS849" s="21"/>
      <c r="FT849" s="21"/>
      <c r="FU849" s="21"/>
      <c r="FV849" s="21"/>
      <c r="FW849" s="21"/>
      <c r="FX849" s="21"/>
      <c r="FY849" s="21"/>
      <c r="FZ849" s="21"/>
      <c r="GA849" s="21"/>
      <c r="GB849" s="21"/>
      <c r="GC849" s="21"/>
      <c r="GD849" s="21"/>
      <c r="GE849" s="21"/>
      <c r="GF849" s="21"/>
      <c r="GG849" s="21"/>
      <c r="GH849" s="21"/>
      <c r="GI849" s="21"/>
      <c r="GJ849" s="21"/>
      <c r="GK849" s="21"/>
      <c r="GL849" s="21"/>
      <c r="GM849" s="21"/>
      <c r="GN849" s="21"/>
      <c r="GO849" s="21"/>
      <c r="GP849" s="21"/>
      <c r="GQ849" s="21"/>
      <c r="GR849" s="21"/>
      <c r="GS849" s="21"/>
      <c r="GT849" s="21"/>
      <c r="GU849" s="21"/>
      <c r="GV849" s="21"/>
      <c r="GW849" s="21"/>
      <c r="GX849" s="21"/>
      <c r="GY849" s="21"/>
      <c r="GZ849" s="21"/>
      <c r="HA849" s="21"/>
      <c r="HB849" s="21"/>
      <c r="HC849" s="21"/>
      <c r="HD849" s="21"/>
      <c r="HE849" s="21"/>
      <c r="HF849" s="21"/>
    </row>
    <row r="850" spans="7:214" x14ac:dyDescent="0.3">
      <c r="G850" s="21"/>
      <c r="H850" s="21"/>
      <c r="I850" s="31"/>
      <c r="J850" s="21"/>
      <c r="K850" s="21"/>
      <c r="L850" s="21"/>
      <c r="M850" s="21"/>
      <c r="N850" s="21"/>
      <c r="O850" s="21"/>
      <c r="P850" s="25"/>
      <c r="Q850" s="25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  <c r="EI850" s="21"/>
      <c r="EJ850" s="21"/>
      <c r="EK850" s="21"/>
      <c r="EL850" s="21"/>
      <c r="EM850" s="21"/>
      <c r="EN850" s="21"/>
      <c r="EO850" s="21"/>
      <c r="EP850" s="21"/>
      <c r="EQ850" s="21"/>
      <c r="ER850" s="21"/>
      <c r="ES850" s="21"/>
      <c r="ET850" s="21"/>
      <c r="EU850" s="21"/>
      <c r="EV850" s="21"/>
      <c r="EW850" s="21"/>
      <c r="EX850" s="21"/>
      <c r="EY850" s="21"/>
      <c r="EZ850" s="21"/>
      <c r="FA850" s="21"/>
      <c r="FB850" s="21"/>
      <c r="FC850" s="21"/>
      <c r="FD850" s="21"/>
      <c r="FE850" s="21"/>
      <c r="FF850" s="21"/>
      <c r="FG850" s="21"/>
      <c r="FH850" s="21"/>
      <c r="FI850" s="21"/>
      <c r="FJ850" s="21"/>
      <c r="FK850" s="21"/>
      <c r="FL850" s="21"/>
      <c r="FM850" s="21"/>
      <c r="FN850" s="21"/>
      <c r="FO850" s="21"/>
      <c r="FP850" s="21"/>
      <c r="FQ850" s="21"/>
      <c r="FR850" s="21"/>
      <c r="FS850" s="21"/>
      <c r="FT850" s="21"/>
      <c r="FU850" s="21"/>
      <c r="FV850" s="21"/>
      <c r="FW850" s="21"/>
      <c r="FX850" s="21"/>
      <c r="FY850" s="21"/>
      <c r="FZ850" s="21"/>
      <c r="GA850" s="21"/>
      <c r="GB850" s="21"/>
      <c r="GC850" s="21"/>
      <c r="GD850" s="21"/>
      <c r="GE850" s="21"/>
      <c r="GF850" s="21"/>
      <c r="GG850" s="21"/>
      <c r="GH850" s="21"/>
      <c r="GI850" s="21"/>
      <c r="GJ850" s="21"/>
      <c r="GK850" s="21"/>
      <c r="GL850" s="21"/>
      <c r="GM850" s="21"/>
      <c r="GN850" s="21"/>
      <c r="GO850" s="21"/>
      <c r="GP850" s="21"/>
      <c r="GQ850" s="21"/>
      <c r="GR850" s="21"/>
      <c r="GS850" s="21"/>
      <c r="GT850" s="21"/>
      <c r="GU850" s="21"/>
      <c r="GV850" s="21"/>
      <c r="GW850" s="21"/>
      <c r="GX850" s="21"/>
      <c r="GY850" s="21"/>
      <c r="GZ850" s="21"/>
      <c r="HA850" s="21"/>
      <c r="HB850" s="21"/>
      <c r="HC850" s="21"/>
      <c r="HD850" s="21"/>
      <c r="HE850" s="21"/>
      <c r="HF850" s="21"/>
    </row>
    <row r="851" spans="7:214" x14ac:dyDescent="0.3">
      <c r="G851" s="21"/>
      <c r="H851" s="21"/>
      <c r="I851" s="31"/>
      <c r="J851" s="21"/>
      <c r="K851" s="21"/>
      <c r="L851" s="21"/>
      <c r="M851" s="21"/>
      <c r="N851" s="21"/>
      <c r="O851" s="21"/>
      <c r="P851" s="25"/>
      <c r="Q851" s="25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  <c r="FJ851" s="21"/>
      <c r="FK851" s="21"/>
      <c r="FL851" s="21"/>
      <c r="FM851" s="21"/>
      <c r="FN851" s="21"/>
      <c r="FO851" s="21"/>
      <c r="FP851" s="21"/>
      <c r="FQ851" s="21"/>
      <c r="FR851" s="21"/>
      <c r="FS851" s="21"/>
      <c r="FT851" s="21"/>
      <c r="FU851" s="21"/>
      <c r="FV851" s="21"/>
      <c r="FW851" s="21"/>
      <c r="FX851" s="21"/>
      <c r="FY851" s="21"/>
      <c r="FZ851" s="21"/>
      <c r="GA851" s="21"/>
      <c r="GB851" s="21"/>
      <c r="GC851" s="21"/>
      <c r="GD851" s="21"/>
      <c r="GE851" s="21"/>
      <c r="GF851" s="21"/>
      <c r="GG851" s="21"/>
      <c r="GH851" s="21"/>
      <c r="GI851" s="21"/>
      <c r="GJ851" s="21"/>
      <c r="GK851" s="21"/>
      <c r="GL851" s="21"/>
      <c r="GM851" s="21"/>
      <c r="GN851" s="21"/>
      <c r="GO851" s="21"/>
      <c r="GP851" s="21"/>
      <c r="GQ851" s="21"/>
      <c r="GR851" s="21"/>
      <c r="GS851" s="21"/>
      <c r="GT851" s="21"/>
      <c r="GU851" s="21"/>
      <c r="GV851" s="21"/>
      <c r="GW851" s="21"/>
      <c r="GX851" s="21"/>
      <c r="GY851" s="21"/>
      <c r="GZ851" s="21"/>
      <c r="HA851" s="21"/>
      <c r="HB851" s="21"/>
      <c r="HC851" s="21"/>
      <c r="HD851" s="21"/>
      <c r="HE851" s="21"/>
      <c r="HF851" s="21"/>
    </row>
    <row r="852" spans="7:214" x14ac:dyDescent="0.3">
      <c r="G852" s="21"/>
      <c r="H852" s="21"/>
      <c r="I852" s="31"/>
      <c r="J852" s="21"/>
      <c r="K852" s="21"/>
      <c r="L852" s="21"/>
      <c r="M852" s="21"/>
      <c r="N852" s="21"/>
      <c r="O852" s="21"/>
      <c r="P852" s="25"/>
      <c r="Q852" s="25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 s="21"/>
      <c r="FC852" s="21"/>
      <c r="FD852" s="21"/>
      <c r="FE852" s="21"/>
      <c r="FF852" s="21"/>
      <c r="FG852" s="21"/>
      <c r="FH852" s="21"/>
      <c r="FI852" s="21"/>
      <c r="FJ852" s="21"/>
      <c r="FK852" s="21"/>
      <c r="FL852" s="21"/>
      <c r="FM852" s="21"/>
      <c r="FN852" s="21"/>
      <c r="FO852" s="21"/>
      <c r="FP852" s="21"/>
      <c r="FQ852" s="21"/>
      <c r="FR852" s="21"/>
      <c r="FS852" s="21"/>
      <c r="FT852" s="21"/>
      <c r="FU852" s="21"/>
      <c r="FV852" s="21"/>
      <c r="FW852" s="21"/>
      <c r="FX852" s="21"/>
      <c r="FY852" s="21"/>
      <c r="FZ852" s="21"/>
      <c r="GA852" s="21"/>
      <c r="GB852" s="21"/>
      <c r="GC852" s="21"/>
      <c r="GD852" s="21"/>
      <c r="GE852" s="21"/>
      <c r="GF852" s="21"/>
      <c r="GG852" s="21"/>
      <c r="GH852" s="21"/>
      <c r="GI852" s="21"/>
      <c r="GJ852" s="21"/>
      <c r="GK852" s="21"/>
      <c r="GL852" s="21"/>
      <c r="GM852" s="21"/>
      <c r="GN852" s="21"/>
      <c r="GO852" s="21"/>
      <c r="GP852" s="21"/>
      <c r="GQ852" s="21"/>
      <c r="GR852" s="21"/>
      <c r="GS852" s="21"/>
      <c r="GT852" s="21"/>
      <c r="GU852" s="21"/>
      <c r="GV852" s="21"/>
      <c r="GW852" s="21"/>
      <c r="GX852" s="21"/>
      <c r="GY852" s="21"/>
      <c r="GZ852" s="21"/>
      <c r="HA852" s="21"/>
      <c r="HB852" s="21"/>
      <c r="HC852" s="21"/>
      <c r="HD852" s="21"/>
      <c r="HE852" s="21"/>
      <c r="HF852" s="21"/>
    </row>
    <row r="853" spans="7:214" x14ac:dyDescent="0.3">
      <c r="G853" s="21"/>
      <c r="H853" s="21"/>
      <c r="I853" s="31"/>
      <c r="J853" s="21"/>
      <c r="K853" s="21"/>
      <c r="L853" s="21"/>
      <c r="M853" s="21"/>
      <c r="N853" s="21"/>
      <c r="O853" s="21"/>
      <c r="P853" s="25"/>
      <c r="Q853" s="25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 s="21"/>
      <c r="FC853" s="21"/>
      <c r="FD853" s="21"/>
      <c r="FE853" s="21"/>
      <c r="FF853" s="21"/>
      <c r="FG853" s="21"/>
      <c r="FH853" s="21"/>
      <c r="FI853" s="21"/>
      <c r="FJ853" s="21"/>
      <c r="FK853" s="21"/>
      <c r="FL853" s="21"/>
      <c r="FM853" s="21"/>
      <c r="FN853" s="21"/>
      <c r="FO853" s="21"/>
      <c r="FP853" s="21"/>
      <c r="FQ853" s="21"/>
      <c r="FR853" s="21"/>
      <c r="FS853" s="21"/>
      <c r="FT853" s="21"/>
      <c r="FU853" s="21"/>
      <c r="FV853" s="21"/>
      <c r="FW853" s="21"/>
      <c r="FX853" s="21"/>
      <c r="FY853" s="21"/>
      <c r="FZ853" s="21"/>
      <c r="GA853" s="21"/>
      <c r="GB853" s="21"/>
      <c r="GC853" s="21"/>
      <c r="GD853" s="21"/>
      <c r="GE853" s="21"/>
      <c r="GF853" s="21"/>
      <c r="GG853" s="21"/>
      <c r="GH853" s="21"/>
      <c r="GI853" s="21"/>
      <c r="GJ853" s="21"/>
      <c r="GK853" s="21"/>
      <c r="GL853" s="21"/>
      <c r="GM853" s="21"/>
      <c r="GN853" s="21"/>
      <c r="GO853" s="21"/>
      <c r="GP853" s="21"/>
      <c r="GQ853" s="21"/>
      <c r="GR853" s="21"/>
      <c r="GS853" s="21"/>
      <c r="GT853" s="21"/>
      <c r="GU853" s="21"/>
      <c r="GV853" s="21"/>
      <c r="GW853" s="21"/>
      <c r="GX853" s="21"/>
      <c r="GY853" s="21"/>
      <c r="GZ853" s="21"/>
      <c r="HA853" s="21"/>
      <c r="HB853" s="21"/>
      <c r="HC853" s="21"/>
      <c r="HD853" s="21"/>
      <c r="HE853" s="21"/>
      <c r="HF853" s="21"/>
    </row>
    <row r="854" spans="7:214" x14ac:dyDescent="0.3">
      <c r="G854" s="21"/>
      <c r="H854" s="21"/>
      <c r="I854" s="31"/>
      <c r="J854" s="21"/>
      <c r="K854" s="21"/>
      <c r="L854" s="21"/>
      <c r="M854" s="21"/>
      <c r="N854" s="21"/>
      <c r="O854" s="21"/>
      <c r="P854" s="25"/>
      <c r="Q854" s="25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 s="21"/>
      <c r="FC854" s="21"/>
      <c r="FD854" s="21"/>
      <c r="FE854" s="21"/>
      <c r="FF854" s="21"/>
      <c r="FG854" s="21"/>
      <c r="FH854" s="21"/>
      <c r="FI854" s="21"/>
      <c r="FJ854" s="21"/>
      <c r="FK854" s="21"/>
      <c r="FL854" s="21"/>
      <c r="FM854" s="21"/>
      <c r="FN854" s="21"/>
      <c r="FO854" s="21"/>
      <c r="FP854" s="21"/>
      <c r="FQ854" s="21"/>
      <c r="FR854" s="21"/>
      <c r="FS854" s="21"/>
      <c r="FT854" s="21"/>
      <c r="FU854" s="21"/>
      <c r="FV854" s="21"/>
      <c r="FW854" s="21"/>
      <c r="FX854" s="21"/>
      <c r="FY854" s="21"/>
      <c r="FZ854" s="21"/>
      <c r="GA854" s="21"/>
      <c r="GB854" s="21"/>
      <c r="GC854" s="21"/>
      <c r="GD854" s="21"/>
      <c r="GE854" s="21"/>
      <c r="GF854" s="21"/>
      <c r="GG854" s="21"/>
      <c r="GH854" s="21"/>
      <c r="GI854" s="21"/>
      <c r="GJ854" s="21"/>
      <c r="GK854" s="21"/>
      <c r="GL854" s="21"/>
      <c r="GM854" s="21"/>
      <c r="GN854" s="21"/>
      <c r="GO854" s="21"/>
      <c r="GP854" s="21"/>
      <c r="GQ854" s="21"/>
      <c r="GR854" s="21"/>
      <c r="GS854" s="21"/>
      <c r="GT854" s="21"/>
      <c r="GU854" s="21"/>
      <c r="GV854" s="21"/>
      <c r="GW854" s="21"/>
      <c r="GX854" s="21"/>
      <c r="GY854" s="21"/>
      <c r="GZ854" s="21"/>
      <c r="HA854" s="21"/>
      <c r="HB854" s="21"/>
      <c r="HC854" s="21"/>
      <c r="HD854" s="21"/>
      <c r="HE854" s="21"/>
      <c r="HF854" s="21"/>
    </row>
    <row r="855" spans="7:214" x14ac:dyDescent="0.3">
      <c r="G855" s="21"/>
      <c r="H855" s="21"/>
      <c r="I855" s="31"/>
      <c r="J855" s="21"/>
      <c r="K855" s="21"/>
      <c r="L855" s="21"/>
      <c r="M855" s="21"/>
      <c r="N855" s="21"/>
      <c r="O855" s="21"/>
      <c r="P855" s="25"/>
      <c r="Q855" s="25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  <c r="FJ855" s="21"/>
      <c r="FK855" s="21"/>
      <c r="FL855" s="21"/>
      <c r="FM855" s="21"/>
      <c r="FN855" s="21"/>
      <c r="FO855" s="21"/>
      <c r="FP855" s="21"/>
      <c r="FQ855" s="21"/>
      <c r="FR855" s="21"/>
      <c r="FS855" s="21"/>
      <c r="FT855" s="21"/>
      <c r="FU855" s="21"/>
      <c r="FV855" s="21"/>
      <c r="FW855" s="21"/>
      <c r="FX855" s="21"/>
      <c r="FY855" s="21"/>
      <c r="FZ855" s="21"/>
      <c r="GA855" s="21"/>
      <c r="GB855" s="21"/>
      <c r="GC855" s="21"/>
      <c r="GD855" s="21"/>
      <c r="GE855" s="21"/>
      <c r="GF855" s="21"/>
      <c r="GG855" s="21"/>
      <c r="GH855" s="21"/>
      <c r="GI855" s="21"/>
      <c r="GJ855" s="21"/>
      <c r="GK855" s="21"/>
      <c r="GL855" s="21"/>
      <c r="GM855" s="21"/>
      <c r="GN855" s="21"/>
      <c r="GO855" s="21"/>
      <c r="GP855" s="21"/>
      <c r="GQ855" s="21"/>
      <c r="GR855" s="21"/>
      <c r="GS855" s="21"/>
      <c r="GT855" s="21"/>
      <c r="GU855" s="21"/>
      <c r="GV855" s="21"/>
      <c r="GW855" s="21"/>
      <c r="GX855" s="21"/>
      <c r="GY855" s="21"/>
      <c r="GZ855" s="21"/>
      <c r="HA855" s="21"/>
      <c r="HB855" s="21"/>
      <c r="HC855" s="21"/>
      <c r="HD855" s="21"/>
      <c r="HE855" s="21"/>
      <c r="HF855" s="21"/>
    </row>
    <row r="856" spans="7:214" x14ac:dyDescent="0.3">
      <c r="G856" s="21"/>
      <c r="H856" s="21"/>
      <c r="I856" s="31"/>
      <c r="J856" s="21"/>
      <c r="K856" s="21"/>
      <c r="L856" s="21"/>
      <c r="M856" s="21"/>
      <c r="N856" s="21"/>
      <c r="O856" s="21"/>
      <c r="P856" s="25"/>
      <c r="Q856" s="25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 s="21"/>
      <c r="FC856" s="21"/>
      <c r="FD856" s="21"/>
      <c r="FE856" s="21"/>
      <c r="FF856" s="21"/>
      <c r="FG856" s="21"/>
      <c r="FH856" s="21"/>
      <c r="FI856" s="21"/>
      <c r="FJ856" s="21"/>
      <c r="FK856" s="21"/>
      <c r="FL856" s="21"/>
      <c r="FM856" s="21"/>
      <c r="FN856" s="21"/>
      <c r="FO856" s="21"/>
      <c r="FP856" s="21"/>
      <c r="FQ856" s="21"/>
      <c r="FR856" s="21"/>
      <c r="FS856" s="21"/>
      <c r="FT856" s="21"/>
      <c r="FU856" s="21"/>
      <c r="FV856" s="21"/>
      <c r="FW856" s="21"/>
      <c r="FX856" s="21"/>
      <c r="FY856" s="21"/>
      <c r="FZ856" s="21"/>
      <c r="GA856" s="21"/>
      <c r="GB856" s="21"/>
      <c r="GC856" s="21"/>
      <c r="GD856" s="21"/>
      <c r="GE856" s="21"/>
      <c r="GF856" s="21"/>
      <c r="GG856" s="21"/>
      <c r="GH856" s="21"/>
      <c r="GI856" s="21"/>
      <c r="GJ856" s="21"/>
      <c r="GK856" s="21"/>
      <c r="GL856" s="21"/>
      <c r="GM856" s="21"/>
      <c r="GN856" s="21"/>
      <c r="GO856" s="21"/>
      <c r="GP856" s="21"/>
      <c r="GQ856" s="21"/>
      <c r="GR856" s="21"/>
      <c r="GS856" s="21"/>
      <c r="GT856" s="21"/>
      <c r="GU856" s="21"/>
      <c r="GV856" s="21"/>
      <c r="GW856" s="21"/>
      <c r="GX856" s="21"/>
      <c r="GY856" s="21"/>
      <c r="GZ856" s="21"/>
      <c r="HA856" s="21"/>
      <c r="HB856" s="21"/>
      <c r="HC856" s="21"/>
      <c r="HD856" s="21"/>
      <c r="HE856" s="21"/>
      <c r="HF856" s="21"/>
    </row>
    <row r="857" spans="7:214" x14ac:dyDescent="0.3">
      <c r="G857" s="21"/>
      <c r="H857" s="21"/>
      <c r="I857" s="31"/>
      <c r="J857" s="21"/>
      <c r="K857" s="21"/>
      <c r="L857" s="21"/>
      <c r="M857" s="21"/>
      <c r="N857" s="21"/>
      <c r="O857" s="21"/>
      <c r="P857" s="25"/>
      <c r="Q857" s="25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  <c r="FJ857" s="21"/>
      <c r="FK857" s="21"/>
      <c r="FL857" s="21"/>
      <c r="FM857" s="21"/>
      <c r="FN857" s="21"/>
      <c r="FO857" s="21"/>
      <c r="FP857" s="21"/>
      <c r="FQ857" s="21"/>
      <c r="FR857" s="21"/>
      <c r="FS857" s="21"/>
      <c r="FT857" s="21"/>
      <c r="FU857" s="21"/>
      <c r="FV857" s="21"/>
      <c r="FW857" s="21"/>
      <c r="FX857" s="21"/>
      <c r="FY857" s="21"/>
      <c r="FZ857" s="21"/>
      <c r="GA857" s="21"/>
      <c r="GB857" s="21"/>
      <c r="GC857" s="21"/>
      <c r="GD857" s="21"/>
      <c r="GE857" s="21"/>
      <c r="GF857" s="21"/>
      <c r="GG857" s="21"/>
      <c r="GH857" s="21"/>
      <c r="GI857" s="21"/>
      <c r="GJ857" s="21"/>
      <c r="GK857" s="21"/>
      <c r="GL857" s="21"/>
      <c r="GM857" s="21"/>
      <c r="GN857" s="21"/>
      <c r="GO857" s="21"/>
      <c r="GP857" s="21"/>
      <c r="GQ857" s="21"/>
      <c r="GR857" s="21"/>
      <c r="GS857" s="21"/>
      <c r="GT857" s="21"/>
      <c r="GU857" s="21"/>
      <c r="GV857" s="21"/>
      <c r="GW857" s="21"/>
      <c r="GX857" s="21"/>
      <c r="GY857" s="21"/>
      <c r="GZ857" s="21"/>
      <c r="HA857" s="21"/>
      <c r="HB857" s="21"/>
      <c r="HC857" s="21"/>
      <c r="HD857" s="21"/>
      <c r="HE857" s="21"/>
      <c r="HF857" s="21"/>
    </row>
    <row r="858" spans="7:214" x14ac:dyDescent="0.3">
      <c r="G858" s="21"/>
      <c r="H858" s="21"/>
      <c r="I858" s="31"/>
      <c r="J858" s="21"/>
      <c r="K858" s="21"/>
      <c r="L858" s="21"/>
      <c r="M858" s="21"/>
      <c r="N858" s="21"/>
      <c r="O858" s="21"/>
      <c r="P858" s="25"/>
      <c r="Q858" s="25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 s="21"/>
      <c r="FC858" s="21"/>
      <c r="FD858" s="21"/>
      <c r="FE858" s="21"/>
      <c r="FF858" s="21"/>
      <c r="FG858" s="21"/>
      <c r="FH858" s="21"/>
      <c r="FI858" s="21"/>
      <c r="FJ858" s="21"/>
      <c r="FK858" s="21"/>
      <c r="FL858" s="21"/>
      <c r="FM858" s="21"/>
      <c r="FN858" s="21"/>
      <c r="FO858" s="21"/>
      <c r="FP858" s="21"/>
      <c r="FQ858" s="21"/>
      <c r="FR858" s="21"/>
      <c r="FS858" s="21"/>
      <c r="FT858" s="21"/>
      <c r="FU858" s="21"/>
      <c r="FV858" s="21"/>
      <c r="FW858" s="21"/>
      <c r="FX858" s="21"/>
      <c r="FY858" s="21"/>
      <c r="FZ858" s="21"/>
      <c r="GA858" s="21"/>
      <c r="GB858" s="21"/>
      <c r="GC858" s="21"/>
      <c r="GD858" s="21"/>
      <c r="GE858" s="21"/>
      <c r="GF858" s="21"/>
      <c r="GG858" s="21"/>
      <c r="GH858" s="21"/>
      <c r="GI858" s="21"/>
      <c r="GJ858" s="21"/>
      <c r="GK858" s="21"/>
      <c r="GL858" s="21"/>
      <c r="GM858" s="21"/>
      <c r="GN858" s="21"/>
      <c r="GO858" s="21"/>
      <c r="GP858" s="21"/>
      <c r="GQ858" s="21"/>
      <c r="GR858" s="21"/>
      <c r="GS858" s="21"/>
      <c r="GT858" s="21"/>
      <c r="GU858" s="21"/>
      <c r="GV858" s="21"/>
      <c r="GW858" s="21"/>
      <c r="GX858" s="21"/>
      <c r="GY858" s="21"/>
      <c r="GZ858" s="21"/>
      <c r="HA858" s="21"/>
      <c r="HB858" s="21"/>
      <c r="HC858" s="21"/>
      <c r="HD858" s="21"/>
      <c r="HE858" s="21"/>
      <c r="HF858" s="21"/>
    </row>
    <row r="859" spans="7:214" x14ac:dyDescent="0.3">
      <c r="G859" s="21"/>
      <c r="H859" s="21"/>
      <c r="I859" s="31"/>
      <c r="J859" s="21"/>
      <c r="K859" s="21"/>
      <c r="L859" s="21"/>
      <c r="M859" s="21"/>
      <c r="N859" s="21"/>
      <c r="O859" s="21"/>
      <c r="P859" s="25"/>
      <c r="Q859" s="25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 s="21"/>
      <c r="FC859" s="21"/>
      <c r="FD859" s="21"/>
      <c r="FE859" s="21"/>
      <c r="FF859" s="21"/>
      <c r="FG859" s="21"/>
      <c r="FH859" s="21"/>
      <c r="FI859" s="21"/>
      <c r="FJ859" s="21"/>
      <c r="FK859" s="21"/>
      <c r="FL859" s="21"/>
      <c r="FM859" s="21"/>
      <c r="FN859" s="21"/>
      <c r="FO859" s="21"/>
      <c r="FP859" s="21"/>
      <c r="FQ859" s="21"/>
      <c r="FR859" s="21"/>
      <c r="FS859" s="21"/>
      <c r="FT859" s="21"/>
      <c r="FU859" s="21"/>
      <c r="FV859" s="21"/>
      <c r="FW859" s="21"/>
      <c r="FX859" s="21"/>
      <c r="FY859" s="21"/>
      <c r="FZ859" s="21"/>
      <c r="GA859" s="21"/>
      <c r="GB859" s="21"/>
      <c r="GC859" s="21"/>
      <c r="GD859" s="21"/>
      <c r="GE859" s="21"/>
      <c r="GF859" s="21"/>
      <c r="GG859" s="21"/>
      <c r="GH859" s="21"/>
      <c r="GI859" s="21"/>
      <c r="GJ859" s="21"/>
      <c r="GK859" s="21"/>
      <c r="GL859" s="21"/>
      <c r="GM859" s="21"/>
      <c r="GN859" s="21"/>
      <c r="GO859" s="21"/>
      <c r="GP859" s="21"/>
      <c r="GQ859" s="21"/>
      <c r="GR859" s="21"/>
      <c r="GS859" s="21"/>
      <c r="GT859" s="21"/>
      <c r="GU859" s="21"/>
      <c r="GV859" s="21"/>
      <c r="GW859" s="21"/>
      <c r="GX859" s="21"/>
      <c r="GY859" s="21"/>
      <c r="GZ859" s="21"/>
      <c r="HA859" s="21"/>
      <c r="HB859" s="21"/>
      <c r="HC859" s="21"/>
      <c r="HD859" s="21"/>
      <c r="HE859" s="21"/>
      <c r="HF859" s="21"/>
    </row>
    <row r="860" spans="7:214" x14ac:dyDescent="0.3">
      <c r="G860" s="21"/>
      <c r="H860" s="21"/>
      <c r="I860" s="31"/>
      <c r="J860" s="21"/>
      <c r="K860" s="21"/>
      <c r="L860" s="21"/>
      <c r="M860" s="21"/>
      <c r="N860" s="21"/>
      <c r="O860" s="21"/>
      <c r="P860" s="25"/>
      <c r="Q860" s="25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 s="21"/>
      <c r="FC860" s="21"/>
      <c r="FD860" s="21"/>
      <c r="FE860" s="21"/>
      <c r="FF860" s="21"/>
      <c r="FG860" s="21"/>
      <c r="FH860" s="21"/>
      <c r="FI860" s="21"/>
      <c r="FJ860" s="21"/>
      <c r="FK860" s="21"/>
      <c r="FL860" s="21"/>
      <c r="FM860" s="21"/>
      <c r="FN860" s="21"/>
      <c r="FO860" s="21"/>
      <c r="FP860" s="21"/>
      <c r="FQ860" s="21"/>
      <c r="FR860" s="21"/>
      <c r="FS860" s="21"/>
      <c r="FT860" s="21"/>
      <c r="FU860" s="21"/>
      <c r="FV860" s="21"/>
      <c r="FW860" s="21"/>
      <c r="FX860" s="21"/>
      <c r="FY860" s="21"/>
      <c r="FZ860" s="21"/>
      <c r="GA860" s="21"/>
      <c r="GB860" s="21"/>
      <c r="GC860" s="21"/>
      <c r="GD860" s="21"/>
      <c r="GE860" s="21"/>
      <c r="GF860" s="21"/>
      <c r="GG860" s="21"/>
      <c r="GH860" s="21"/>
      <c r="GI860" s="21"/>
      <c r="GJ860" s="21"/>
      <c r="GK860" s="21"/>
      <c r="GL860" s="21"/>
      <c r="GM860" s="21"/>
      <c r="GN860" s="21"/>
      <c r="GO860" s="21"/>
      <c r="GP860" s="21"/>
      <c r="GQ860" s="21"/>
      <c r="GR860" s="21"/>
      <c r="GS860" s="21"/>
      <c r="GT860" s="21"/>
      <c r="GU860" s="21"/>
      <c r="GV860" s="21"/>
      <c r="GW860" s="21"/>
      <c r="GX860" s="21"/>
      <c r="GY860" s="21"/>
      <c r="GZ860" s="21"/>
      <c r="HA860" s="21"/>
      <c r="HB860" s="21"/>
      <c r="HC860" s="21"/>
      <c r="HD860" s="21"/>
      <c r="HE860" s="21"/>
      <c r="HF860" s="21"/>
    </row>
    <row r="861" spans="7:214" x14ac:dyDescent="0.3">
      <c r="G861" s="21"/>
      <c r="H861" s="21"/>
      <c r="I861" s="31"/>
      <c r="J861" s="21"/>
      <c r="K861" s="21"/>
      <c r="L861" s="21"/>
      <c r="M861" s="21"/>
      <c r="N861" s="21"/>
      <c r="O861" s="21"/>
      <c r="P861" s="25"/>
      <c r="Q861" s="25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 s="21"/>
      <c r="FC861" s="21"/>
      <c r="FD861" s="21"/>
      <c r="FE861" s="21"/>
      <c r="FF861" s="21"/>
      <c r="FG861" s="21"/>
      <c r="FH861" s="21"/>
      <c r="FI861" s="21"/>
      <c r="FJ861" s="21"/>
      <c r="FK861" s="21"/>
      <c r="FL861" s="21"/>
      <c r="FM861" s="21"/>
      <c r="FN861" s="21"/>
      <c r="FO861" s="21"/>
      <c r="FP861" s="21"/>
      <c r="FQ861" s="21"/>
      <c r="FR861" s="21"/>
      <c r="FS861" s="21"/>
      <c r="FT861" s="21"/>
      <c r="FU861" s="21"/>
      <c r="FV861" s="21"/>
      <c r="FW861" s="21"/>
      <c r="FX861" s="21"/>
      <c r="FY861" s="21"/>
      <c r="FZ861" s="21"/>
      <c r="GA861" s="21"/>
      <c r="GB861" s="21"/>
      <c r="GC861" s="21"/>
      <c r="GD861" s="21"/>
      <c r="GE861" s="21"/>
      <c r="GF861" s="21"/>
      <c r="GG861" s="21"/>
      <c r="GH861" s="21"/>
      <c r="GI861" s="21"/>
      <c r="GJ861" s="21"/>
      <c r="GK861" s="21"/>
      <c r="GL861" s="21"/>
      <c r="GM861" s="21"/>
      <c r="GN861" s="21"/>
      <c r="GO861" s="21"/>
      <c r="GP861" s="21"/>
      <c r="GQ861" s="21"/>
      <c r="GR861" s="21"/>
      <c r="GS861" s="21"/>
      <c r="GT861" s="21"/>
      <c r="GU861" s="21"/>
      <c r="GV861" s="21"/>
      <c r="GW861" s="21"/>
      <c r="GX861" s="21"/>
      <c r="GY861" s="21"/>
      <c r="GZ861" s="21"/>
      <c r="HA861" s="21"/>
      <c r="HB861" s="21"/>
      <c r="HC861" s="21"/>
      <c r="HD861" s="21"/>
      <c r="HE861" s="21"/>
      <c r="HF861" s="21"/>
    </row>
    <row r="862" spans="7:214" x14ac:dyDescent="0.3">
      <c r="G862" s="21"/>
      <c r="H862" s="21"/>
      <c r="I862" s="31"/>
      <c r="J862" s="21"/>
      <c r="K862" s="21"/>
      <c r="L862" s="21"/>
      <c r="M862" s="21"/>
      <c r="N862" s="21"/>
      <c r="O862" s="21"/>
      <c r="P862" s="25"/>
      <c r="Q862" s="25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 s="21"/>
      <c r="FC862" s="21"/>
      <c r="FD862" s="21"/>
      <c r="FE862" s="21"/>
      <c r="FF862" s="21"/>
      <c r="FG862" s="21"/>
      <c r="FH862" s="21"/>
      <c r="FI862" s="21"/>
      <c r="FJ862" s="21"/>
      <c r="FK862" s="21"/>
      <c r="FL862" s="21"/>
      <c r="FM862" s="21"/>
      <c r="FN862" s="21"/>
      <c r="FO862" s="21"/>
      <c r="FP862" s="21"/>
      <c r="FQ862" s="21"/>
      <c r="FR862" s="21"/>
      <c r="FS862" s="21"/>
      <c r="FT862" s="21"/>
      <c r="FU862" s="21"/>
      <c r="FV862" s="21"/>
      <c r="FW862" s="21"/>
      <c r="FX862" s="21"/>
      <c r="FY862" s="21"/>
      <c r="FZ862" s="21"/>
      <c r="GA862" s="21"/>
      <c r="GB862" s="21"/>
      <c r="GC862" s="21"/>
      <c r="GD862" s="21"/>
      <c r="GE862" s="21"/>
      <c r="GF862" s="21"/>
      <c r="GG862" s="21"/>
      <c r="GH862" s="21"/>
      <c r="GI862" s="21"/>
      <c r="GJ862" s="21"/>
      <c r="GK862" s="21"/>
      <c r="GL862" s="21"/>
      <c r="GM862" s="21"/>
      <c r="GN862" s="21"/>
      <c r="GO862" s="21"/>
      <c r="GP862" s="21"/>
      <c r="GQ862" s="21"/>
      <c r="GR862" s="21"/>
      <c r="GS862" s="21"/>
      <c r="GT862" s="21"/>
      <c r="GU862" s="21"/>
      <c r="GV862" s="21"/>
      <c r="GW862" s="21"/>
      <c r="GX862" s="21"/>
      <c r="GY862" s="21"/>
      <c r="GZ862" s="21"/>
      <c r="HA862" s="21"/>
      <c r="HB862" s="21"/>
      <c r="HC862" s="21"/>
      <c r="HD862" s="21"/>
      <c r="HE862" s="21"/>
      <c r="HF862" s="21"/>
    </row>
    <row r="863" spans="7:214" x14ac:dyDescent="0.3">
      <c r="G863" s="21"/>
      <c r="H863" s="21"/>
      <c r="I863" s="31"/>
      <c r="J863" s="21"/>
      <c r="K863" s="21"/>
      <c r="L863" s="21"/>
      <c r="M863" s="21"/>
      <c r="N863" s="21"/>
      <c r="O863" s="21"/>
      <c r="P863" s="25"/>
      <c r="Q863" s="25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 s="21"/>
      <c r="FC863" s="21"/>
      <c r="FD863" s="21"/>
      <c r="FE863" s="21"/>
      <c r="FF863" s="21"/>
      <c r="FG863" s="21"/>
      <c r="FH863" s="21"/>
      <c r="FI863" s="21"/>
      <c r="FJ863" s="21"/>
      <c r="FK863" s="21"/>
      <c r="FL863" s="21"/>
      <c r="FM863" s="21"/>
      <c r="FN863" s="21"/>
      <c r="FO863" s="21"/>
      <c r="FP863" s="21"/>
      <c r="FQ863" s="21"/>
      <c r="FR863" s="21"/>
      <c r="FS863" s="21"/>
      <c r="FT863" s="21"/>
      <c r="FU863" s="21"/>
      <c r="FV863" s="21"/>
      <c r="FW863" s="21"/>
      <c r="FX863" s="21"/>
      <c r="FY863" s="21"/>
      <c r="FZ863" s="21"/>
      <c r="GA863" s="21"/>
      <c r="GB863" s="21"/>
      <c r="GC863" s="21"/>
      <c r="GD863" s="21"/>
      <c r="GE863" s="21"/>
      <c r="GF863" s="21"/>
      <c r="GG863" s="21"/>
      <c r="GH863" s="21"/>
      <c r="GI863" s="21"/>
      <c r="GJ863" s="21"/>
      <c r="GK863" s="21"/>
      <c r="GL863" s="21"/>
      <c r="GM863" s="21"/>
      <c r="GN863" s="21"/>
      <c r="GO863" s="21"/>
      <c r="GP863" s="21"/>
      <c r="GQ863" s="21"/>
      <c r="GR863" s="21"/>
      <c r="GS863" s="21"/>
      <c r="GT863" s="21"/>
      <c r="GU863" s="21"/>
      <c r="GV863" s="21"/>
      <c r="GW863" s="21"/>
      <c r="GX863" s="21"/>
      <c r="GY863" s="21"/>
      <c r="GZ863" s="21"/>
      <c r="HA863" s="21"/>
      <c r="HB863" s="21"/>
      <c r="HC863" s="21"/>
      <c r="HD863" s="21"/>
      <c r="HE863" s="21"/>
      <c r="HF863" s="21"/>
    </row>
    <row r="864" spans="7:214" x14ac:dyDescent="0.3">
      <c r="G864" s="21"/>
      <c r="H864" s="21"/>
      <c r="I864" s="31"/>
      <c r="J864" s="21"/>
      <c r="K864" s="21"/>
      <c r="L864" s="21"/>
      <c r="M864" s="21"/>
      <c r="N864" s="21"/>
      <c r="O864" s="21"/>
      <c r="P864" s="25"/>
      <c r="Q864" s="25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 s="21"/>
      <c r="FC864" s="21"/>
      <c r="FD864" s="21"/>
      <c r="FE864" s="21"/>
      <c r="FF864" s="21"/>
      <c r="FG864" s="21"/>
      <c r="FH864" s="21"/>
      <c r="FI864" s="21"/>
      <c r="FJ864" s="21"/>
      <c r="FK864" s="21"/>
      <c r="FL864" s="21"/>
      <c r="FM864" s="21"/>
      <c r="FN864" s="21"/>
      <c r="FO864" s="21"/>
      <c r="FP864" s="21"/>
      <c r="FQ864" s="21"/>
      <c r="FR864" s="21"/>
      <c r="FS864" s="21"/>
      <c r="FT864" s="21"/>
      <c r="FU864" s="21"/>
      <c r="FV864" s="21"/>
      <c r="FW864" s="21"/>
      <c r="FX864" s="21"/>
      <c r="FY864" s="21"/>
      <c r="FZ864" s="21"/>
      <c r="GA864" s="21"/>
      <c r="GB864" s="21"/>
      <c r="GC864" s="21"/>
      <c r="GD864" s="21"/>
      <c r="GE864" s="21"/>
      <c r="GF864" s="21"/>
      <c r="GG864" s="21"/>
      <c r="GH864" s="21"/>
      <c r="GI864" s="21"/>
      <c r="GJ864" s="21"/>
      <c r="GK864" s="21"/>
      <c r="GL864" s="21"/>
      <c r="GM864" s="21"/>
      <c r="GN864" s="21"/>
      <c r="GO864" s="21"/>
      <c r="GP864" s="21"/>
      <c r="GQ864" s="21"/>
      <c r="GR864" s="21"/>
      <c r="GS864" s="21"/>
      <c r="GT864" s="21"/>
      <c r="GU864" s="21"/>
      <c r="GV864" s="21"/>
      <c r="GW864" s="21"/>
      <c r="GX864" s="21"/>
      <c r="GY864" s="21"/>
      <c r="GZ864" s="21"/>
      <c r="HA864" s="21"/>
      <c r="HB864" s="21"/>
      <c r="HC864" s="21"/>
      <c r="HD864" s="21"/>
      <c r="HE864" s="21"/>
      <c r="HF864" s="21"/>
    </row>
    <row r="865" spans="7:214" x14ac:dyDescent="0.3">
      <c r="G865" s="21"/>
      <c r="H865" s="21"/>
      <c r="I865" s="31"/>
      <c r="J865" s="21"/>
      <c r="K865" s="21"/>
      <c r="L865" s="21"/>
      <c r="M865" s="21"/>
      <c r="N865" s="21"/>
      <c r="O865" s="21"/>
      <c r="P865" s="25"/>
      <c r="Q865" s="25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 s="21"/>
      <c r="FC865" s="21"/>
      <c r="FD865" s="21"/>
      <c r="FE865" s="21"/>
      <c r="FF865" s="21"/>
      <c r="FG865" s="21"/>
      <c r="FH865" s="21"/>
      <c r="FI865" s="21"/>
      <c r="FJ865" s="21"/>
      <c r="FK865" s="21"/>
      <c r="FL865" s="21"/>
      <c r="FM865" s="21"/>
      <c r="FN865" s="21"/>
      <c r="FO865" s="21"/>
      <c r="FP865" s="21"/>
      <c r="FQ865" s="21"/>
      <c r="FR865" s="21"/>
      <c r="FS865" s="21"/>
      <c r="FT865" s="21"/>
      <c r="FU865" s="21"/>
      <c r="FV865" s="21"/>
      <c r="FW865" s="21"/>
      <c r="FX865" s="21"/>
      <c r="FY865" s="21"/>
      <c r="FZ865" s="21"/>
      <c r="GA865" s="21"/>
      <c r="GB865" s="21"/>
      <c r="GC865" s="21"/>
      <c r="GD865" s="21"/>
      <c r="GE865" s="21"/>
      <c r="GF865" s="21"/>
      <c r="GG865" s="21"/>
      <c r="GH865" s="21"/>
      <c r="GI865" s="21"/>
      <c r="GJ865" s="21"/>
      <c r="GK865" s="21"/>
      <c r="GL865" s="21"/>
      <c r="GM865" s="21"/>
      <c r="GN865" s="21"/>
      <c r="GO865" s="21"/>
      <c r="GP865" s="21"/>
      <c r="GQ865" s="21"/>
      <c r="GR865" s="21"/>
      <c r="GS865" s="21"/>
      <c r="GT865" s="21"/>
      <c r="GU865" s="21"/>
      <c r="GV865" s="21"/>
      <c r="GW865" s="21"/>
      <c r="GX865" s="21"/>
      <c r="GY865" s="21"/>
      <c r="GZ865" s="21"/>
      <c r="HA865" s="21"/>
      <c r="HB865" s="21"/>
      <c r="HC865" s="21"/>
      <c r="HD865" s="21"/>
      <c r="HE865" s="21"/>
      <c r="HF865" s="21"/>
    </row>
    <row r="866" spans="7:214" x14ac:dyDescent="0.3">
      <c r="G866" s="21"/>
      <c r="H866" s="21"/>
      <c r="I866" s="31"/>
      <c r="J866" s="21"/>
      <c r="K866" s="21"/>
      <c r="L866" s="21"/>
      <c r="M866" s="21"/>
      <c r="N866" s="21"/>
      <c r="O866" s="21"/>
      <c r="P866" s="25"/>
      <c r="Q866" s="25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 s="21"/>
      <c r="FC866" s="21"/>
      <c r="FD866" s="21"/>
      <c r="FE866" s="21"/>
      <c r="FF866" s="21"/>
      <c r="FG866" s="21"/>
      <c r="FH866" s="21"/>
      <c r="FI866" s="21"/>
      <c r="FJ866" s="21"/>
      <c r="FK866" s="21"/>
      <c r="FL866" s="21"/>
      <c r="FM866" s="21"/>
      <c r="FN866" s="21"/>
      <c r="FO866" s="21"/>
      <c r="FP866" s="21"/>
      <c r="FQ866" s="21"/>
      <c r="FR866" s="21"/>
      <c r="FS866" s="21"/>
      <c r="FT866" s="21"/>
      <c r="FU866" s="21"/>
      <c r="FV866" s="21"/>
      <c r="FW866" s="21"/>
      <c r="FX866" s="21"/>
      <c r="FY866" s="21"/>
      <c r="FZ866" s="21"/>
      <c r="GA866" s="21"/>
      <c r="GB866" s="21"/>
      <c r="GC866" s="21"/>
      <c r="GD866" s="21"/>
      <c r="GE866" s="21"/>
      <c r="GF866" s="21"/>
      <c r="GG866" s="21"/>
      <c r="GH866" s="21"/>
      <c r="GI866" s="21"/>
      <c r="GJ866" s="21"/>
      <c r="GK866" s="21"/>
      <c r="GL866" s="21"/>
      <c r="GM866" s="21"/>
      <c r="GN866" s="21"/>
      <c r="GO866" s="21"/>
      <c r="GP866" s="21"/>
      <c r="GQ866" s="21"/>
      <c r="GR866" s="21"/>
      <c r="GS866" s="21"/>
      <c r="GT866" s="21"/>
      <c r="GU866" s="21"/>
      <c r="GV866" s="21"/>
      <c r="GW866" s="21"/>
      <c r="GX866" s="21"/>
      <c r="GY866" s="21"/>
      <c r="GZ866" s="21"/>
      <c r="HA866" s="21"/>
      <c r="HB866" s="21"/>
      <c r="HC866" s="21"/>
      <c r="HD866" s="21"/>
      <c r="HE866" s="21"/>
      <c r="HF866" s="21"/>
    </row>
    <row r="867" spans="7:214" x14ac:dyDescent="0.3">
      <c r="G867" s="21"/>
      <c r="H867" s="21"/>
      <c r="I867" s="31"/>
      <c r="J867" s="21"/>
      <c r="K867" s="21"/>
      <c r="L867" s="21"/>
      <c r="M867" s="21"/>
      <c r="N867" s="21"/>
      <c r="O867" s="21"/>
      <c r="P867" s="25"/>
      <c r="Q867" s="25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 s="21"/>
      <c r="FC867" s="21"/>
      <c r="FD867" s="21"/>
      <c r="FE867" s="21"/>
      <c r="FF867" s="21"/>
      <c r="FG867" s="21"/>
      <c r="FH867" s="21"/>
      <c r="FI867" s="21"/>
      <c r="FJ867" s="21"/>
      <c r="FK867" s="21"/>
      <c r="FL867" s="21"/>
      <c r="FM867" s="21"/>
      <c r="FN867" s="21"/>
      <c r="FO867" s="21"/>
      <c r="FP867" s="21"/>
      <c r="FQ867" s="21"/>
      <c r="FR867" s="21"/>
      <c r="FS867" s="21"/>
      <c r="FT867" s="21"/>
      <c r="FU867" s="21"/>
      <c r="FV867" s="21"/>
      <c r="FW867" s="21"/>
      <c r="FX867" s="21"/>
      <c r="FY867" s="21"/>
      <c r="FZ867" s="21"/>
      <c r="GA867" s="21"/>
      <c r="GB867" s="21"/>
      <c r="GC867" s="21"/>
      <c r="GD867" s="21"/>
      <c r="GE867" s="21"/>
      <c r="GF867" s="21"/>
      <c r="GG867" s="21"/>
      <c r="GH867" s="21"/>
      <c r="GI867" s="21"/>
      <c r="GJ867" s="21"/>
      <c r="GK867" s="21"/>
      <c r="GL867" s="21"/>
      <c r="GM867" s="21"/>
      <c r="GN867" s="21"/>
      <c r="GO867" s="21"/>
      <c r="GP867" s="21"/>
      <c r="GQ867" s="21"/>
      <c r="GR867" s="21"/>
      <c r="GS867" s="21"/>
      <c r="GT867" s="21"/>
      <c r="GU867" s="21"/>
      <c r="GV867" s="21"/>
      <c r="GW867" s="21"/>
      <c r="GX867" s="21"/>
      <c r="GY867" s="21"/>
      <c r="GZ867" s="21"/>
      <c r="HA867" s="21"/>
      <c r="HB867" s="21"/>
      <c r="HC867" s="21"/>
      <c r="HD867" s="21"/>
      <c r="HE867" s="21"/>
      <c r="HF867" s="21"/>
    </row>
    <row r="868" spans="7:214" x14ac:dyDescent="0.3">
      <c r="G868" s="21"/>
      <c r="H868" s="21"/>
      <c r="I868" s="31"/>
      <c r="J868" s="21"/>
      <c r="K868" s="21"/>
      <c r="L868" s="21"/>
      <c r="M868" s="21"/>
      <c r="N868" s="21"/>
      <c r="O868" s="21"/>
      <c r="P868" s="25"/>
      <c r="Q868" s="25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 s="21"/>
      <c r="FC868" s="21"/>
      <c r="FD868" s="21"/>
      <c r="FE868" s="21"/>
      <c r="FF868" s="21"/>
      <c r="FG868" s="21"/>
      <c r="FH868" s="21"/>
      <c r="FI868" s="21"/>
      <c r="FJ868" s="21"/>
      <c r="FK868" s="21"/>
      <c r="FL868" s="21"/>
      <c r="FM868" s="21"/>
      <c r="FN868" s="21"/>
      <c r="FO868" s="21"/>
      <c r="FP868" s="21"/>
      <c r="FQ868" s="21"/>
      <c r="FR868" s="21"/>
      <c r="FS868" s="21"/>
      <c r="FT868" s="21"/>
      <c r="FU868" s="21"/>
      <c r="FV868" s="21"/>
      <c r="FW868" s="21"/>
      <c r="FX868" s="21"/>
      <c r="FY868" s="21"/>
      <c r="FZ868" s="21"/>
      <c r="GA868" s="21"/>
      <c r="GB868" s="21"/>
      <c r="GC868" s="21"/>
      <c r="GD868" s="21"/>
      <c r="GE868" s="21"/>
      <c r="GF868" s="21"/>
      <c r="GG868" s="21"/>
      <c r="GH868" s="21"/>
      <c r="GI868" s="21"/>
      <c r="GJ868" s="21"/>
      <c r="GK868" s="21"/>
      <c r="GL868" s="21"/>
      <c r="GM868" s="21"/>
      <c r="GN868" s="21"/>
      <c r="GO868" s="21"/>
      <c r="GP868" s="21"/>
      <c r="GQ868" s="21"/>
      <c r="GR868" s="21"/>
      <c r="GS868" s="21"/>
      <c r="GT868" s="21"/>
      <c r="GU868" s="21"/>
      <c r="GV868" s="21"/>
      <c r="GW868" s="21"/>
      <c r="GX868" s="21"/>
      <c r="GY868" s="21"/>
      <c r="GZ868" s="21"/>
      <c r="HA868" s="21"/>
      <c r="HB868" s="21"/>
      <c r="HC868" s="21"/>
      <c r="HD868" s="21"/>
      <c r="HE868" s="21"/>
      <c r="HF868" s="21"/>
    </row>
    <row r="869" spans="7:214" x14ac:dyDescent="0.3">
      <c r="G869" s="21"/>
      <c r="H869" s="21"/>
      <c r="I869" s="31"/>
      <c r="J869" s="21"/>
      <c r="K869" s="21"/>
      <c r="L869" s="21"/>
      <c r="M869" s="21"/>
      <c r="N869" s="21"/>
      <c r="O869" s="21"/>
      <c r="P869" s="25"/>
      <c r="Q869" s="25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  <c r="FJ869" s="21"/>
      <c r="FK869" s="21"/>
      <c r="FL869" s="21"/>
      <c r="FM869" s="21"/>
      <c r="FN869" s="21"/>
      <c r="FO869" s="21"/>
      <c r="FP869" s="21"/>
      <c r="FQ869" s="21"/>
      <c r="FR869" s="21"/>
      <c r="FS869" s="21"/>
      <c r="FT869" s="21"/>
      <c r="FU869" s="21"/>
      <c r="FV869" s="21"/>
      <c r="FW869" s="21"/>
      <c r="FX869" s="21"/>
      <c r="FY869" s="21"/>
      <c r="FZ869" s="21"/>
      <c r="GA869" s="21"/>
      <c r="GB869" s="21"/>
      <c r="GC869" s="21"/>
      <c r="GD869" s="21"/>
      <c r="GE869" s="21"/>
      <c r="GF869" s="21"/>
      <c r="GG869" s="21"/>
      <c r="GH869" s="21"/>
      <c r="GI869" s="21"/>
      <c r="GJ869" s="21"/>
      <c r="GK869" s="21"/>
      <c r="GL869" s="21"/>
      <c r="GM869" s="21"/>
      <c r="GN869" s="21"/>
      <c r="GO869" s="21"/>
      <c r="GP869" s="21"/>
      <c r="GQ869" s="21"/>
      <c r="GR869" s="21"/>
      <c r="GS869" s="21"/>
      <c r="GT869" s="21"/>
      <c r="GU869" s="21"/>
      <c r="GV869" s="21"/>
      <c r="GW869" s="21"/>
      <c r="GX869" s="21"/>
      <c r="GY869" s="21"/>
      <c r="GZ869" s="21"/>
      <c r="HA869" s="21"/>
      <c r="HB869" s="21"/>
      <c r="HC869" s="21"/>
      <c r="HD869" s="21"/>
      <c r="HE869" s="21"/>
      <c r="HF869" s="21"/>
    </row>
    <row r="870" spans="7:214" x14ac:dyDescent="0.3">
      <c r="G870" s="21"/>
      <c r="H870" s="21"/>
      <c r="I870" s="31"/>
      <c r="J870" s="21"/>
      <c r="K870" s="21"/>
      <c r="L870" s="21"/>
      <c r="M870" s="21"/>
      <c r="N870" s="21"/>
      <c r="O870" s="21"/>
      <c r="P870" s="25"/>
      <c r="Q870" s="25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 s="21"/>
      <c r="FC870" s="21"/>
      <c r="FD870" s="21"/>
      <c r="FE870" s="21"/>
      <c r="FF870" s="21"/>
      <c r="FG870" s="21"/>
      <c r="FH870" s="21"/>
      <c r="FI870" s="21"/>
      <c r="FJ870" s="21"/>
      <c r="FK870" s="21"/>
      <c r="FL870" s="21"/>
      <c r="FM870" s="21"/>
      <c r="FN870" s="21"/>
      <c r="FO870" s="21"/>
      <c r="FP870" s="21"/>
      <c r="FQ870" s="21"/>
      <c r="FR870" s="21"/>
      <c r="FS870" s="21"/>
      <c r="FT870" s="21"/>
      <c r="FU870" s="21"/>
      <c r="FV870" s="21"/>
      <c r="FW870" s="21"/>
      <c r="FX870" s="21"/>
      <c r="FY870" s="21"/>
      <c r="FZ870" s="21"/>
      <c r="GA870" s="21"/>
      <c r="GB870" s="21"/>
      <c r="GC870" s="21"/>
      <c r="GD870" s="21"/>
      <c r="GE870" s="21"/>
      <c r="GF870" s="21"/>
      <c r="GG870" s="21"/>
      <c r="GH870" s="21"/>
      <c r="GI870" s="21"/>
      <c r="GJ870" s="21"/>
      <c r="GK870" s="21"/>
      <c r="GL870" s="21"/>
      <c r="GM870" s="21"/>
      <c r="GN870" s="21"/>
      <c r="GO870" s="21"/>
      <c r="GP870" s="21"/>
      <c r="GQ870" s="21"/>
      <c r="GR870" s="21"/>
      <c r="GS870" s="21"/>
      <c r="GT870" s="21"/>
      <c r="GU870" s="21"/>
      <c r="GV870" s="21"/>
      <c r="GW870" s="21"/>
      <c r="GX870" s="21"/>
      <c r="GY870" s="21"/>
      <c r="GZ870" s="21"/>
      <c r="HA870" s="21"/>
      <c r="HB870" s="21"/>
      <c r="HC870" s="21"/>
      <c r="HD870" s="21"/>
      <c r="HE870" s="21"/>
      <c r="HF870" s="21"/>
    </row>
    <row r="871" spans="7:214" x14ac:dyDescent="0.3">
      <c r="G871" s="21"/>
      <c r="H871" s="21"/>
      <c r="I871" s="31"/>
      <c r="J871" s="21"/>
      <c r="K871" s="21"/>
      <c r="L871" s="21"/>
      <c r="M871" s="21"/>
      <c r="N871" s="21"/>
      <c r="O871" s="21"/>
      <c r="P871" s="25"/>
      <c r="Q871" s="25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  <c r="EI871" s="21"/>
      <c r="EJ871" s="21"/>
      <c r="EK871" s="21"/>
      <c r="EL871" s="21"/>
      <c r="EM871" s="21"/>
      <c r="EN871" s="21"/>
      <c r="EO871" s="21"/>
      <c r="EP871" s="21"/>
      <c r="EQ871" s="21"/>
      <c r="ER871" s="21"/>
      <c r="ES871" s="21"/>
      <c r="ET871" s="21"/>
      <c r="EU871" s="21"/>
      <c r="EV871" s="21"/>
      <c r="EW871" s="21"/>
      <c r="EX871" s="21"/>
      <c r="EY871" s="21"/>
      <c r="EZ871" s="21"/>
      <c r="FA871" s="21"/>
      <c r="FB871" s="21"/>
      <c r="FC871" s="21"/>
      <c r="FD871" s="21"/>
      <c r="FE871" s="21"/>
      <c r="FF871" s="21"/>
      <c r="FG871" s="21"/>
      <c r="FH871" s="21"/>
      <c r="FI871" s="21"/>
      <c r="FJ871" s="21"/>
      <c r="FK871" s="21"/>
      <c r="FL871" s="21"/>
      <c r="FM871" s="21"/>
      <c r="FN871" s="21"/>
      <c r="FO871" s="21"/>
      <c r="FP871" s="21"/>
      <c r="FQ871" s="21"/>
      <c r="FR871" s="21"/>
      <c r="FS871" s="21"/>
      <c r="FT871" s="21"/>
      <c r="FU871" s="21"/>
      <c r="FV871" s="21"/>
      <c r="FW871" s="21"/>
      <c r="FX871" s="21"/>
      <c r="FY871" s="21"/>
      <c r="FZ871" s="21"/>
      <c r="GA871" s="21"/>
      <c r="GB871" s="21"/>
      <c r="GC871" s="21"/>
      <c r="GD871" s="21"/>
      <c r="GE871" s="21"/>
      <c r="GF871" s="21"/>
      <c r="GG871" s="21"/>
      <c r="GH871" s="21"/>
      <c r="GI871" s="21"/>
      <c r="GJ871" s="21"/>
      <c r="GK871" s="21"/>
      <c r="GL871" s="21"/>
      <c r="GM871" s="21"/>
      <c r="GN871" s="21"/>
      <c r="GO871" s="21"/>
      <c r="GP871" s="21"/>
      <c r="GQ871" s="21"/>
      <c r="GR871" s="21"/>
      <c r="GS871" s="21"/>
      <c r="GT871" s="21"/>
      <c r="GU871" s="21"/>
      <c r="GV871" s="21"/>
      <c r="GW871" s="21"/>
      <c r="GX871" s="21"/>
      <c r="GY871" s="21"/>
      <c r="GZ871" s="21"/>
      <c r="HA871" s="21"/>
      <c r="HB871" s="21"/>
      <c r="HC871" s="21"/>
      <c r="HD871" s="21"/>
      <c r="HE871" s="21"/>
      <c r="HF871" s="21"/>
    </row>
    <row r="872" spans="7:214" x14ac:dyDescent="0.3">
      <c r="G872" s="21"/>
      <c r="H872" s="21"/>
      <c r="I872" s="31"/>
      <c r="J872" s="21"/>
      <c r="K872" s="21"/>
      <c r="L872" s="21"/>
      <c r="M872" s="21"/>
      <c r="N872" s="21"/>
      <c r="O872" s="21"/>
      <c r="P872" s="25"/>
      <c r="Q872" s="25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 s="21"/>
      <c r="FC872" s="21"/>
      <c r="FD872" s="21"/>
      <c r="FE872" s="21"/>
      <c r="FF872" s="21"/>
      <c r="FG872" s="21"/>
      <c r="FH872" s="21"/>
      <c r="FI872" s="21"/>
      <c r="FJ872" s="21"/>
      <c r="FK872" s="21"/>
      <c r="FL872" s="21"/>
      <c r="FM872" s="21"/>
      <c r="FN872" s="21"/>
      <c r="FO872" s="21"/>
      <c r="FP872" s="21"/>
      <c r="FQ872" s="21"/>
      <c r="FR872" s="21"/>
      <c r="FS872" s="21"/>
      <c r="FT872" s="21"/>
      <c r="FU872" s="21"/>
      <c r="FV872" s="21"/>
      <c r="FW872" s="21"/>
      <c r="FX872" s="21"/>
      <c r="FY872" s="21"/>
      <c r="FZ872" s="21"/>
      <c r="GA872" s="21"/>
      <c r="GB872" s="21"/>
      <c r="GC872" s="21"/>
      <c r="GD872" s="21"/>
      <c r="GE872" s="21"/>
      <c r="GF872" s="21"/>
      <c r="GG872" s="21"/>
      <c r="GH872" s="21"/>
      <c r="GI872" s="21"/>
      <c r="GJ872" s="21"/>
      <c r="GK872" s="21"/>
      <c r="GL872" s="21"/>
      <c r="GM872" s="21"/>
      <c r="GN872" s="21"/>
      <c r="GO872" s="21"/>
      <c r="GP872" s="21"/>
      <c r="GQ872" s="21"/>
      <c r="GR872" s="21"/>
      <c r="GS872" s="21"/>
      <c r="GT872" s="21"/>
      <c r="GU872" s="21"/>
      <c r="GV872" s="21"/>
      <c r="GW872" s="21"/>
      <c r="GX872" s="21"/>
      <c r="GY872" s="21"/>
      <c r="GZ872" s="21"/>
      <c r="HA872" s="21"/>
      <c r="HB872" s="21"/>
      <c r="HC872" s="21"/>
      <c r="HD872" s="21"/>
      <c r="HE872" s="21"/>
      <c r="HF872" s="21"/>
    </row>
    <row r="873" spans="7:214" x14ac:dyDescent="0.3">
      <c r="G873" s="21"/>
      <c r="H873" s="21"/>
      <c r="I873" s="31"/>
      <c r="J873" s="21"/>
      <c r="K873" s="21"/>
      <c r="L873" s="21"/>
      <c r="M873" s="21"/>
      <c r="N873" s="21"/>
      <c r="O873" s="21"/>
      <c r="P873" s="25"/>
      <c r="Q873" s="25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  <c r="EI873" s="21"/>
      <c r="EJ873" s="21"/>
      <c r="EK873" s="21"/>
      <c r="EL873" s="21"/>
      <c r="EM873" s="21"/>
      <c r="EN873" s="21"/>
      <c r="EO873" s="21"/>
      <c r="EP873" s="21"/>
      <c r="EQ873" s="21"/>
      <c r="ER873" s="21"/>
      <c r="ES873" s="21"/>
      <c r="ET873" s="21"/>
      <c r="EU873" s="21"/>
      <c r="EV873" s="21"/>
      <c r="EW873" s="21"/>
      <c r="EX873" s="21"/>
      <c r="EY873" s="21"/>
      <c r="EZ873" s="21"/>
      <c r="FA873" s="21"/>
      <c r="FB873" s="21"/>
      <c r="FC873" s="21"/>
      <c r="FD873" s="21"/>
      <c r="FE873" s="21"/>
      <c r="FF873" s="21"/>
      <c r="FG873" s="21"/>
      <c r="FH873" s="21"/>
      <c r="FI873" s="21"/>
      <c r="FJ873" s="21"/>
      <c r="FK873" s="21"/>
      <c r="FL873" s="21"/>
      <c r="FM873" s="21"/>
      <c r="FN873" s="21"/>
      <c r="FO873" s="21"/>
      <c r="FP873" s="21"/>
      <c r="FQ873" s="21"/>
      <c r="FR873" s="21"/>
      <c r="FS873" s="21"/>
      <c r="FT873" s="21"/>
      <c r="FU873" s="21"/>
      <c r="FV873" s="21"/>
      <c r="FW873" s="21"/>
      <c r="FX873" s="21"/>
      <c r="FY873" s="21"/>
      <c r="FZ873" s="21"/>
      <c r="GA873" s="21"/>
      <c r="GB873" s="21"/>
      <c r="GC873" s="21"/>
      <c r="GD873" s="21"/>
      <c r="GE873" s="21"/>
      <c r="GF873" s="21"/>
      <c r="GG873" s="21"/>
      <c r="GH873" s="21"/>
      <c r="GI873" s="21"/>
      <c r="GJ873" s="21"/>
      <c r="GK873" s="21"/>
      <c r="GL873" s="21"/>
      <c r="GM873" s="21"/>
      <c r="GN873" s="21"/>
      <c r="GO873" s="21"/>
      <c r="GP873" s="21"/>
      <c r="GQ873" s="21"/>
      <c r="GR873" s="21"/>
      <c r="GS873" s="21"/>
      <c r="GT873" s="21"/>
      <c r="GU873" s="21"/>
      <c r="GV873" s="21"/>
      <c r="GW873" s="21"/>
      <c r="GX873" s="21"/>
      <c r="GY873" s="21"/>
      <c r="GZ873" s="21"/>
      <c r="HA873" s="21"/>
      <c r="HB873" s="21"/>
      <c r="HC873" s="21"/>
      <c r="HD873" s="21"/>
      <c r="HE873" s="21"/>
      <c r="HF873" s="21"/>
    </row>
    <row r="874" spans="7:214" x14ac:dyDescent="0.3">
      <c r="G874" s="21"/>
      <c r="H874" s="21"/>
      <c r="I874" s="31"/>
      <c r="J874" s="21"/>
      <c r="K874" s="21"/>
      <c r="L874" s="21"/>
      <c r="M874" s="21"/>
      <c r="N874" s="21"/>
      <c r="O874" s="21"/>
      <c r="P874" s="25"/>
      <c r="Q874" s="25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  <c r="EI874" s="21"/>
      <c r="EJ874" s="21"/>
      <c r="EK874" s="21"/>
      <c r="EL874" s="21"/>
      <c r="EM874" s="21"/>
      <c r="EN874" s="21"/>
      <c r="EO874" s="21"/>
      <c r="EP874" s="21"/>
      <c r="EQ874" s="21"/>
      <c r="ER874" s="21"/>
      <c r="ES874" s="21"/>
      <c r="ET874" s="21"/>
      <c r="EU874" s="21"/>
      <c r="EV874" s="21"/>
      <c r="EW874" s="21"/>
      <c r="EX874" s="21"/>
      <c r="EY874" s="21"/>
      <c r="EZ874" s="21"/>
      <c r="FA874" s="21"/>
      <c r="FB874" s="21"/>
      <c r="FC874" s="21"/>
      <c r="FD874" s="21"/>
      <c r="FE874" s="21"/>
      <c r="FF874" s="21"/>
      <c r="FG874" s="21"/>
      <c r="FH874" s="21"/>
      <c r="FI874" s="21"/>
      <c r="FJ874" s="21"/>
      <c r="FK874" s="21"/>
      <c r="FL874" s="21"/>
      <c r="FM874" s="21"/>
      <c r="FN874" s="21"/>
      <c r="FO874" s="21"/>
      <c r="FP874" s="21"/>
      <c r="FQ874" s="21"/>
      <c r="FR874" s="21"/>
      <c r="FS874" s="21"/>
      <c r="FT874" s="21"/>
      <c r="FU874" s="21"/>
      <c r="FV874" s="21"/>
      <c r="FW874" s="21"/>
      <c r="FX874" s="21"/>
      <c r="FY874" s="21"/>
      <c r="FZ874" s="21"/>
      <c r="GA874" s="21"/>
      <c r="GB874" s="21"/>
      <c r="GC874" s="21"/>
      <c r="GD874" s="21"/>
      <c r="GE874" s="21"/>
      <c r="GF874" s="21"/>
      <c r="GG874" s="21"/>
      <c r="GH874" s="21"/>
      <c r="GI874" s="21"/>
      <c r="GJ874" s="21"/>
      <c r="GK874" s="21"/>
      <c r="GL874" s="21"/>
      <c r="GM874" s="21"/>
      <c r="GN874" s="21"/>
      <c r="GO874" s="21"/>
      <c r="GP874" s="21"/>
      <c r="GQ874" s="21"/>
      <c r="GR874" s="21"/>
      <c r="GS874" s="21"/>
      <c r="GT874" s="21"/>
      <c r="GU874" s="21"/>
      <c r="GV874" s="21"/>
      <c r="GW874" s="21"/>
      <c r="GX874" s="21"/>
      <c r="GY874" s="21"/>
      <c r="GZ874" s="21"/>
      <c r="HA874" s="21"/>
      <c r="HB874" s="21"/>
      <c r="HC874" s="21"/>
      <c r="HD874" s="21"/>
      <c r="HE874" s="21"/>
      <c r="HF874" s="21"/>
    </row>
    <row r="875" spans="7:214" x14ac:dyDescent="0.3">
      <c r="G875" s="21"/>
      <c r="H875" s="21"/>
      <c r="I875" s="31"/>
      <c r="J875" s="21"/>
      <c r="K875" s="21"/>
      <c r="L875" s="21"/>
      <c r="M875" s="21"/>
      <c r="N875" s="21"/>
      <c r="O875" s="21"/>
      <c r="P875" s="25"/>
      <c r="Q875" s="25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  <c r="EI875" s="21"/>
      <c r="EJ875" s="21"/>
      <c r="EK875" s="21"/>
      <c r="EL875" s="21"/>
      <c r="EM875" s="21"/>
      <c r="EN875" s="21"/>
      <c r="EO875" s="21"/>
      <c r="EP875" s="21"/>
      <c r="EQ875" s="21"/>
      <c r="ER875" s="21"/>
      <c r="ES875" s="21"/>
      <c r="ET875" s="21"/>
      <c r="EU875" s="21"/>
      <c r="EV875" s="21"/>
      <c r="EW875" s="21"/>
      <c r="EX875" s="21"/>
      <c r="EY875" s="21"/>
      <c r="EZ875" s="21"/>
      <c r="FA875" s="21"/>
      <c r="FB875" s="21"/>
      <c r="FC875" s="21"/>
      <c r="FD875" s="21"/>
      <c r="FE875" s="21"/>
      <c r="FF875" s="21"/>
      <c r="FG875" s="21"/>
      <c r="FH875" s="21"/>
      <c r="FI875" s="21"/>
      <c r="FJ875" s="21"/>
      <c r="FK875" s="21"/>
      <c r="FL875" s="21"/>
      <c r="FM875" s="21"/>
      <c r="FN875" s="21"/>
      <c r="FO875" s="21"/>
      <c r="FP875" s="21"/>
      <c r="FQ875" s="21"/>
      <c r="FR875" s="21"/>
      <c r="FS875" s="21"/>
      <c r="FT875" s="21"/>
      <c r="FU875" s="21"/>
      <c r="FV875" s="21"/>
      <c r="FW875" s="21"/>
      <c r="FX875" s="21"/>
      <c r="FY875" s="21"/>
      <c r="FZ875" s="21"/>
      <c r="GA875" s="21"/>
      <c r="GB875" s="21"/>
      <c r="GC875" s="21"/>
      <c r="GD875" s="21"/>
      <c r="GE875" s="21"/>
      <c r="GF875" s="21"/>
      <c r="GG875" s="21"/>
      <c r="GH875" s="21"/>
      <c r="GI875" s="21"/>
      <c r="GJ875" s="21"/>
      <c r="GK875" s="21"/>
      <c r="GL875" s="21"/>
      <c r="GM875" s="21"/>
      <c r="GN875" s="21"/>
      <c r="GO875" s="21"/>
      <c r="GP875" s="21"/>
      <c r="GQ875" s="21"/>
      <c r="GR875" s="21"/>
      <c r="GS875" s="21"/>
      <c r="GT875" s="21"/>
      <c r="GU875" s="21"/>
      <c r="GV875" s="21"/>
      <c r="GW875" s="21"/>
      <c r="GX875" s="21"/>
      <c r="GY875" s="21"/>
      <c r="GZ875" s="21"/>
      <c r="HA875" s="21"/>
      <c r="HB875" s="21"/>
      <c r="HC875" s="21"/>
      <c r="HD875" s="21"/>
      <c r="HE875" s="21"/>
      <c r="HF875" s="21"/>
    </row>
    <row r="876" spans="7:214" x14ac:dyDescent="0.3">
      <c r="G876" s="21"/>
      <c r="H876" s="21"/>
      <c r="I876" s="31"/>
      <c r="J876" s="21"/>
      <c r="K876" s="21"/>
      <c r="L876" s="21"/>
      <c r="M876" s="21"/>
      <c r="N876" s="21"/>
      <c r="O876" s="21"/>
      <c r="P876" s="25"/>
      <c r="Q876" s="25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  <c r="EI876" s="21"/>
      <c r="EJ876" s="21"/>
      <c r="EK876" s="21"/>
      <c r="EL876" s="21"/>
      <c r="EM876" s="21"/>
      <c r="EN876" s="21"/>
      <c r="EO876" s="21"/>
      <c r="EP876" s="21"/>
      <c r="EQ876" s="21"/>
      <c r="ER876" s="21"/>
      <c r="ES876" s="21"/>
      <c r="ET876" s="21"/>
      <c r="EU876" s="21"/>
      <c r="EV876" s="21"/>
      <c r="EW876" s="21"/>
      <c r="EX876" s="21"/>
      <c r="EY876" s="21"/>
      <c r="EZ876" s="21"/>
      <c r="FA876" s="21"/>
      <c r="FB876" s="21"/>
      <c r="FC876" s="21"/>
      <c r="FD876" s="21"/>
      <c r="FE876" s="21"/>
      <c r="FF876" s="21"/>
      <c r="FG876" s="21"/>
      <c r="FH876" s="21"/>
      <c r="FI876" s="21"/>
      <c r="FJ876" s="21"/>
      <c r="FK876" s="21"/>
      <c r="FL876" s="21"/>
      <c r="FM876" s="21"/>
      <c r="FN876" s="21"/>
      <c r="FO876" s="21"/>
      <c r="FP876" s="21"/>
      <c r="FQ876" s="21"/>
      <c r="FR876" s="21"/>
      <c r="FS876" s="21"/>
      <c r="FT876" s="21"/>
      <c r="FU876" s="21"/>
      <c r="FV876" s="21"/>
      <c r="FW876" s="21"/>
      <c r="FX876" s="21"/>
      <c r="FY876" s="21"/>
      <c r="FZ876" s="21"/>
      <c r="GA876" s="21"/>
      <c r="GB876" s="21"/>
      <c r="GC876" s="21"/>
      <c r="GD876" s="21"/>
      <c r="GE876" s="21"/>
      <c r="GF876" s="21"/>
      <c r="GG876" s="21"/>
      <c r="GH876" s="21"/>
      <c r="GI876" s="21"/>
      <c r="GJ876" s="21"/>
      <c r="GK876" s="21"/>
      <c r="GL876" s="21"/>
      <c r="GM876" s="21"/>
      <c r="GN876" s="21"/>
      <c r="GO876" s="21"/>
      <c r="GP876" s="21"/>
      <c r="GQ876" s="21"/>
      <c r="GR876" s="21"/>
      <c r="GS876" s="21"/>
      <c r="GT876" s="21"/>
      <c r="GU876" s="21"/>
      <c r="GV876" s="21"/>
      <c r="GW876" s="21"/>
      <c r="GX876" s="21"/>
      <c r="GY876" s="21"/>
      <c r="GZ876" s="21"/>
      <c r="HA876" s="21"/>
      <c r="HB876" s="21"/>
      <c r="HC876" s="21"/>
      <c r="HD876" s="21"/>
      <c r="HE876" s="21"/>
      <c r="HF876" s="21"/>
    </row>
    <row r="877" spans="7:214" x14ac:dyDescent="0.3">
      <c r="G877" s="21"/>
      <c r="H877" s="21"/>
      <c r="I877" s="31"/>
      <c r="J877" s="21"/>
      <c r="K877" s="21"/>
      <c r="L877" s="21"/>
      <c r="M877" s="21"/>
      <c r="N877" s="21"/>
      <c r="O877" s="21"/>
      <c r="P877" s="25"/>
      <c r="Q877" s="25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  <c r="EI877" s="21"/>
      <c r="EJ877" s="21"/>
      <c r="EK877" s="21"/>
      <c r="EL877" s="21"/>
      <c r="EM877" s="21"/>
      <c r="EN877" s="21"/>
      <c r="EO877" s="21"/>
      <c r="EP877" s="21"/>
      <c r="EQ877" s="21"/>
      <c r="ER877" s="21"/>
      <c r="ES877" s="21"/>
      <c r="ET877" s="21"/>
      <c r="EU877" s="21"/>
      <c r="EV877" s="21"/>
      <c r="EW877" s="21"/>
      <c r="EX877" s="21"/>
      <c r="EY877" s="21"/>
      <c r="EZ877" s="21"/>
      <c r="FA877" s="21"/>
      <c r="FB877" s="21"/>
      <c r="FC877" s="21"/>
      <c r="FD877" s="21"/>
      <c r="FE877" s="21"/>
      <c r="FF877" s="21"/>
      <c r="FG877" s="21"/>
      <c r="FH877" s="21"/>
      <c r="FI877" s="21"/>
      <c r="FJ877" s="21"/>
      <c r="FK877" s="21"/>
      <c r="FL877" s="21"/>
      <c r="FM877" s="21"/>
      <c r="FN877" s="21"/>
      <c r="FO877" s="21"/>
      <c r="FP877" s="21"/>
      <c r="FQ877" s="21"/>
      <c r="FR877" s="21"/>
      <c r="FS877" s="21"/>
      <c r="FT877" s="21"/>
      <c r="FU877" s="21"/>
      <c r="FV877" s="21"/>
      <c r="FW877" s="21"/>
      <c r="FX877" s="21"/>
      <c r="FY877" s="21"/>
      <c r="FZ877" s="21"/>
      <c r="GA877" s="21"/>
      <c r="GB877" s="21"/>
      <c r="GC877" s="21"/>
      <c r="GD877" s="21"/>
      <c r="GE877" s="21"/>
      <c r="GF877" s="21"/>
      <c r="GG877" s="21"/>
      <c r="GH877" s="21"/>
      <c r="GI877" s="21"/>
      <c r="GJ877" s="21"/>
      <c r="GK877" s="21"/>
      <c r="GL877" s="21"/>
      <c r="GM877" s="21"/>
      <c r="GN877" s="21"/>
      <c r="GO877" s="21"/>
      <c r="GP877" s="21"/>
      <c r="GQ877" s="21"/>
      <c r="GR877" s="21"/>
      <c r="GS877" s="21"/>
      <c r="GT877" s="21"/>
      <c r="GU877" s="21"/>
      <c r="GV877" s="21"/>
      <c r="GW877" s="21"/>
      <c r="GX877" s="21"/>
      <c r="GY877" s="21"/>
      <c r="GZ877" s="21"/>
      <c r="HA877" s="21"/>
      <c r="HB877" s="21"/>
      <c r="HC877" s="21"/>
      <c r="HD877" s="21"/>
      <c r="HE877" s="21"/>
      <c r="HF877" s="21"/>
    </row>
    <row r="878" spans="7:214" x14ac:dyDescent="0.3">
      <c r="G878" s="21"/>
      <c r="H878" s="21"/>
      <c r="I878" s="31"/>
      <c r="J878" s="21"/>
      <c r="K878" s="21"/>
      <c r="L878" s="21"/>
      <c r="M878" s="21"/>
      <c r="N878" s="21"/>
      <c r="O878" s="21"/>
      <c r="P878" s="25"/>
      <c r="Q878" s="25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  <c r="EI878" s="21"/>
      <c r="EJ878" s="21"/>
      <c r="EK878" s="21"/>
      <c r="EL878" s="21"/>
      <c r="EM878" s="21"/>
      <c r="EN878" s="21"/>
      <c r="EO878" s="21"/>
      <c r="EP878" s="21"/>
      <c r="EQ878" s="21"/>
      <c r="ER878" s="21"/>
      <c r="ES878" s="21"/>
      <c r="ET878" s="21"/>
      <c r="EU878" s="21"/>
      <c r="EV878" s="21"/>
      <c r="EW878" s="21"/>
      <c r="EX878" s="21"/>
      <c r="EY878" s="21"/>
      <c r="EZ878" s="21"/>
      <c r="FA878" s="21"/>
      <c r="FB878" s="21"/>
      <c r="FC878" s="21"/>
      <c r="FD878" s="21"/>
      <c r="FE878" s="21"/>
      <c r="FF878" s="21"/>
      <c r="FG878" s="21"/>
      <c r="FH878" s="21"/>
      <c r="FI878" s="21"/>
      <c r="FJ878" s="21"/>
      <c r="FK878" s="21"/>
      <c r="FL878" s="21"/>
      <c r="FM878" s="21"/>
      <c r="FN878" s="21"/>
      <c r="FO878" s="21"/>
      <c r="FP878" s="21"/>
      <c r="FQ878" s="21"/>
      <c r="FR878" s="21"/>
      <c r="FS878" s="21"/>
      <c r="FT878" s="21"/>
      <c r="FU878" s="21"/>
      <c r="FV878" s="21"/>
      <c r="FW878" s="21"/>
      <c r="FX878" s="21"/>
      <c r="FY878" s="21"/>
      <c r="FZ878" s="21"/>
      <c r="GA878" s="21"/>
      <c r="GB878" s="21"/>
      <c r="GC878" s="21"/>
      <c r="GD878" s="21"/>
      <c r="GE878" s="21"/>
      <c r="GF878" s="21"/>
      <c r="GG878" s="21"/>
      <c r="GH878" s="21"/>
      <c r="GI878" s="21"/>
      <c r="GJ878" s="21"/>
      <c r="GK878" s="21"/>
      <c r="GL878" s="21"/>
      <c r="GM878" s="21"/>
      <c r="GN878" s="21"/>
      <c r="GO878" s="21"/>
      <c r="GP878" s="21"/>
      <c r="GQ878" s="21"/>
      <c r="GR878" s="21"/>
      <c r="GS878" s="21"/>
      <c r="GT878" s="21"/>
      <c r="GU878" s="21"/>
      <c r="GV878" s="21"/>
      <c r="GW878" s="21"/>
      <c r="GX878" s="21"/>
      <c r="GY878" s="21"/>
      <c r="GZ878" s="21"/>
      <c r="HA878" s="21"/>
      <c r="HB878" s="21"/>
      <c r="HC878" s="21"/>
      <c r="HD878" s="21"/>
      <c r="HE878" s="21"/>
      <c r="HF878" s="21"/>
    </row>
    <row r="879" spans="7:214" x14ac:dyDescent="0.3">
      <c r="G879" s="21"/>
      <c r="H879" s="21"/>
      <c r="I879" s="31"/>
      <c r="J879" s="21"/>
      <c r="K879" s="21"/>
      <c r="L879" s="21"/>
      <c r="M879" s="21"/>
      <c r="N879" s="21"/>
      <c r="O879" s="21"/>
      <c r="P879" s="25"/>
      <c r="Q879" s="25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  <c r="EI879" s="21"/>
      <c r="EJ879" s="21"/>
      <c r="EK879" s="21"/>
      <c r="EL879" s="21"/>
      <c r="EM879" s="21"/>
      <c r="EN879" s="21"/>
      <c r="EO879" s="21"/>
      <c r="EP879" s="21"/>
      <c r="EQ879" s="21"/>
      <c r="ER879" s="21"/>
      <c r="ES879" s="21"/>
      <c r="ET879" s="21"/>
      <c r="EU879" s="21"/>
      <c r="EV879" s="21"/>
      <c r="EW879" s="21"/>
      <c r="EX879" s="21"/>
      <c r="EY879" s="21"/>
      <c r="EZ879" s="21"/>
      <c r="FA879" s="21"/>
      <c r="FB879" s="21"/>
      <c r="FC879" s="21"/>
      <c r="FD879" s="21"/>
      <c r="FE879" s="21"/>
      <c r="FF879" s="21"/>
      <c r="FG879" s="21"/>
      <c r="FH879" s="21"/>
      <c r="FI879" s="21"/>
      <c r="FJ879" s="21"/>
      <c r="FK879" s="21"/>
      <c r="FL879" s="21"/>
      <c r="FM879" s="21"/>
      <c r="FN879" s="21"/>
      <c r="FO879" s="21"/>
      <c r="FP879" s="21"/>
      <c r="FQ879" s="21"/>
      <c r="FR879" s="21"/>
      <c r="FS879" s="21"/>
      <c r="FT879" s="21"/>
      <c r="FU879" s="21"/>
      <c r="FV879" s="21"/>
      <c r="FW879" s="21"/>
      <c r="FX879" s="21"/>
      <c r="FY879" s="21"/>
      <c r="FZ879" s="21"/>
      <c r="GA879" s="21"/>
      <c r="GB879" s="21"/>
      <c r="GC879" s="21"/>
      <c r="GD879" s="21"/>
      <c r="GE879" s="21"/>
      <c r="GF879" s="21"/>
      <c r="GG879" s="21"/>
      <c r="GH879" s="21"/>
      <c r="GI879" s="21"/>
      <c r="GJ879" s="21"/>
      <c r="GK879" s="21"/>
      <c r="GL879" s="21"/>
      <c r="GM879" s="21"/>
      <c r="GN879" s="21"/>
      <c r="GO879" s="21"/>
      <c r="GP879" s="21"/>
      <c r="GQ879" s="21"/>
      <c r="GR879" s="21"/>
      <c r="GS879" s="21"/>
      <c r="GT879" s="21"/>
      <c r="GU879" s="21"/>
      <c r="GV879" s="21"/>
      <c r="GW879" s="21"/>
      <c r="GX879" s="21"/>
      <c r="GY879" s="21"/>
      <c r="GZ879" s="21"/>
      <c r="HA879" s="21"/>
      <c r="HB879" s="21"/>
      <c r="HC879" s="21"/>
      <c r="HD879" s="21"/>
      <c r="HE879" s="21"/>
      <c r="HF879" s="21"/>
    </row>
    <row r="880" spans="7:214" x14ac:dyDescent="0.3">
      <c r="G880" s="21"/>
      <c r="H880" s="21"/>
      <c r="I880" s="31"/>
      <c r="J880" s="21"/>
      <c r="K880" s="21"/>
      <c r="L880" s="21"/>
      <c r="M880" s="21"/>
      <c r="N880" s="21"/>
      <c r="O880" s="21"/>
      <c r="P880" s="25"/>
      <c r="Q880" s="25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 s="21"/>
      <c r="FC880" s="21"/>
      <c r="FD880" s="21"/>
      <c r="FE880" s="21"/>
      <c r="FF880" s="21"/>
      <c r="FG880" s="21"/>
      <c r="FH880" s="21"/>
      <c r="FI880" s="21"/>
      <c r="FJ880" s="21"/>
      <c r="FK880" s="21"/>
      <c r="FL880" s="21"/>
      <c r="FM880" s="21"/>
      <c r="FN880" s="21"/>
      <c r="FO880" s="21"/>
      <c r="FP880" s="21"/>
      <c r="FQ880" s="21"/>
      <c r="FR880" s="21"/>
      <c r="FS880" s="21"/>
      <c r="FT880" s="21"/>
      <c r="FU880" s="21"/>
      <c r="FV880" s="21"/>
      <c r="FW880" s="21"/>
      <c r="FX880" s="21"/>
      <c r="FY880" s="21"/>
      <c r="FZ880" s="21"/>
      <c r="GA880" s="21"/>
      <c r="GB880" s="21"/>
      <c r="GC880" s="21"/>
      <c r="GD880" s="21"/>
      <c r="GE880" s="21"/>
      <c r="GF880" s="21"/>
      <c r="GG880" s="21"/>
      <c r="GH880" s="21"/>
      <c r="GI880" s="21"/>
      <c r="GJ880" s="21"/>
      <c r="GK880" s="21"/>
      <c r="GL880" s="21"/>
      <c r="GM880" s="21"/>
      <c r="GN880" s="21"/>
      <c r="GO880" s="21"/>
      <c r="GP880" s="21"/>
      <c r="GQ880" s="21"/>
      <c r="GR880" s="21"/>
      <c r="GS880" s="21"/>
      <c r="GT880" s="21"/>
      <c r="GU880" s="21"/>
      <c r="GV880" s="21"/>
      <c r="GW880" s="21"/>
      <c r="GX880" s="21"/>
      <c r="GY880" s="21"/>
      <c r="GZ880" s="21"/>
      <c r="HA880" s="21"/>
      <c r="HB880" s="21"/>
      <c r="HC880" s="21"/>
      <c r="HD880" s="21"/>
      <c r="HE880" s="21"/>
      <c r="HF880" s="21"/>
    </row>
    <row r="881" spans="7:214" x14ac:dyDescent="0.3">
      <c r="G881" s="21"/>
      <c r="H881" s="21"/>
      <c r="I881" s="31"/>
      <c r="J881" s="21"/>
      <c r="K881" s="21"/>
      <c r="L881" s="21"/>
      <c r="M881" s="21"/>
      <c r="N881" s="21"/>
      <c r="O881" s="21"/>
      <c r="P881" s="25"/>
      <c r="Q881" s="25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 s="21"/>
      <c r="FC881" s="21"/>
      <c r="FD881" s="21"/>
      <c r="FE881" s="21"/>
      <c r="FF881" s="21"/>
      <c r="FG881" s="21"/>
      <c r="FH881" s="21"/>
      <c r="FI881" s="21"/>
      <c r="FJ881" s="21"/>
      <c r="FK881" s="21"/>
      <c r="FL881" s="21"/>
      <c r="FM881" s="21"/>
      <c r="FN881" s="21"/>
      <c r="FO881" s="21"/>
      <c r="FP881" s="21"/>
      <c r="FQ881" s="21"/>
      <c r="FR881" s="21"/>
      <c r="FS881" s="21"/>
      <c r="FT881" s="21"/>
      <c r="FU881" s="21"/>
      <c r="FV881" s="21"/>
      <c r="FW881" s="21"/>
      <c r="FX881" s="21"/>
      <c r="FY881" s="21"/>
      <c r="FZ881" s="21"/>
      <c r="GA881" s="21"/>
      <c r="GB881" s="21"/>
      <c r="GC881" s="21"/>
      <c r="GD881" s="21"/>
      <c r="GE881" s="21"/>
      <c r="GF881" s="21"/>
      <c r="GG881" s="21"/>
      <c r="GH881" s="21"/>
      <c r="GI881" s="21"/>
      <c r="GJ881" s="21"/>
      <c r="GK881" s="21"/>
      <c r="GL881" s="21"/>
      <c r="GM881" s="21"/>
      <c r="GN881" s="21"/>
      <c r="GO881" s="21"/>
      <c r="GP881" s="21"/>
      <c r="GQ881" s="21"/>
      <c r="GR881" s="21"/>
      <c r="GS881" s="21"/>
      <c r="GT881" s="21"/>
      <c r="GU881" s="21"/>
      <c r="GV881" s="21"/>
      <c r="GW881" s="21"/>
      <c r="GX881" s="21"/>
      <c r="GY881" s="21"/>
      <c r="GZ881" s="21"/>
      <c r="HA881" s="21"/>
      <c r="HB881" s="21"/>
      <c r="HC881" s="21"/>
      <c r="HD881" s="21"/>
      <c r="HE881" s="21"/>
      <c r="HF881" s="21"/>
    </row>
    <row r="882" spans="7:214" x14ac:dyDescent="0.3">
      <c r="G882" s="21"/>
      <c r="H882" s="21"/>
      <c r="I882" s="31"/>
      <c r="J882" s="21"/>
      <c r="K882" s="21"/>
      <c r="L882" s="21"/>
      <c r="M882" s="21"/>
      <c r="N882" s="21"/>
      <c r="O882" s="21"/>
      <c r="P882" s="25"/>
      <c r="Q882" s="25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 s="21"/>
      <c r="FC882" s="21"/>
      <c r="FD882" s="21"/>
      <c r="FE882" s="21"/>
      <c r="FF882" s="21"/>
      <c r="FG882" s="21"/>
      <c r="FH882" s="21"/>
      <c r="FI882" s="21"/>
      <c r="FJ882" s="21"/>
      <c r="FK882" s="21"/>
      <c r="FL882" s="21"/>
      <c r="FM882" s="21"/>
      <c r="FN882" s="21"/>
      <c r="FO882" s="21"/>
      <c r="FP882" s="21"/>
      <c r="FQ882" s="21"/>
      <c r="FR882" s="21"/>
      <c r="FS882" s="21"/>
      <c r="FT882" s="21"/>
      <c r="FU882" s="21"/>
      <c r="FV882" s="21"/>
      <c r="FW882" s="21"/>
      <c r="FX882" s="21"/>
      <c r="FY882" s="21"/>
      <c r="FZ882" s="21"/>
      <c r="GA882" s="21"/>
      <c r="GB882" s="21"/>
      <c r="GC882" s="21"/>
      <c r="GD882" s="21"/>
      <c r="GE882" s="21"/>
      <c r="GF882" s="21"/>
      <c r="GG882" s="21"/>
      <c r="GH882" s="21"/>
      <c r="GI882" s="21"/>
      <c r="GJ882" s="21"/>
      <c r="GK882" s="21"/>
      <c r="GL882" s="21"/>
      <c r="GM882" s="21"/>
      <c r="GN882" s="21"/>
      <c r="GO882" s="21"/>
      <c r="GP882" s="21"/>
      <c r="GQ882" s="21"/>
      <c r="GR882" s="21"/>
      <c r="GS882" s="21"/>
      <c r="GT882" s="21"/>
      <c r="GU882" s="21"/>
      <c r="GV882" s="21"/>
      <c r="GW882" s="21"/>
      <c r="GX882" s="21"/>
      <c r="GY882" s="21"/>
      <c r="GZ882" s="21"/>
      <c r="HA882" s="21"/>
      <c r="HB882" s="21"/>
      <c r="HC882" s="21"/>
      <c r="HD882" s="21"/>
      <c r="HE882" s="21"/>
      <c r="HF882" s="21"/>
    </row>
    <row r="883" spans="7:214" x14ac:dyDescent="0.3">
      <c r="G883" s="21"/>
      <c r="H883" s="21"/>
      <c r="I883" s="31"/>
      <c r="J883" s="21"/>
      <c r="K883" s="21"/>
      <c r="L883" s="21"/>
      <c r="M883" s="21"/>
      <c r="N883" s="21"/>
      <c r="O883" s="21"/>
      <c r="P883" s="25"/>
      <c r="Q883" s="25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  <c r="EI883" s="21"/>
      <c r="EJ883" s="21"/>
      <c r="EK883" s="21"/>
      <c r="EL883" s="21"/>
      <c r="EM883" s="21"/>
      <c r="EN883" s="21"/>
      <c r="EO883" s="21"/>
      <c r="EP883" s="21"/>
      <c r="EQ883" s="21"/>
      <c r="ER883" s="21"/>
      <c r="ES883" s="21"/>
      <c r="ET883" s="21"/>
      <c r="EU883" s="21"/>
      <c r="EV883" s="21"/>
      <c r="EW883" s="21"/>
      <c r="EX883" s="21"/>
      <c r="EY883" s="21"/>
      <c r="EZ883" s="21"/>
      <c r="FA883" s="21"/>
      <c r="FB883" s="21"/>
      <c r="FC883" s="21"/>
      <c r="FD883" s="21"/>
      <c r="FE883" s="21"/>
      <c r="FF883" s="21"/>
      <c r="FG883" s="21"/>
      <c r="FH883" s="21"/>
      <c r="FI883" s="21"/>
      <c r="FJ883" s="21"/>
      <c r="FK883" s="21"/>
      <c r="FL883" s="21"/>
      <c r="FM883" s="21"/>
      <c r="FN883" s="21"/>
      <c r="FO883" s="21"/>
      <c r="FP883" s="21"/>
      <c r="FQ883" s="21"/>
      <c r="FR883" s="21"/>
      <c r="FS883" s="21"/>
      <c r="FT883" s="21"/>
      <c r="FU883" s="21"/>
      <c r="FV883" s="21"/>
      <c r="FW883" s="21"/>
      <c r="FX883" s="21"/>
      <c r="FY883" s="21"/>
      <c r="FZ883" s="21"/>
      <c r="GA883" s="21"/>
      <c r="GB883" s="21"/>
      <c r="GC883" s="21"/>
      <c r="GD883" s="21"/>
      <c r="GE883" s="21"/>
      <c r="GF883" s="21"/>
      <c r="GG883" s="21"/>
      <c r="GH883" s="21"/>
      <c r="GI883" s="21"/>
      <c r="GJ883" s="21"/>
      <c r="GK883" s="21"/>
      <c r="GL883" s="21"/>
      <c r="GM883" s="21"/>
      <c r="GN883" s="21"/>
      <c r="GO883" s="21"/>
      <c r="GP883" s="21"/>
      <c r="GQ883" s="21"/>
      <c r="GR883" s="21"/>
      <c r="GS883" s="21"/>
      <c r="GT883" s="21"/>
      <c r="GU883" s="21"/>
      <c r="GV883" s="21"/>
      <c r="GW883" s="21"/>
      <c r="GX883" s="21"/>
      <c r="GY883" s="21"/>
      <c r="GZ883" s="21"/>
      <c r="HA883" s="21"/>
      <c r="HB883" s="21"/>
      <c r="HC883" s="21"/>
      <c r="HD883" s="21"/>
      <c r="HE883" s="21"/>
      <c r="HF883" s="21"/>
    </row>
    <row r="884" spans="7:214" x14ac:dyDescent="0.3">
      <c r="G884" s="21"/>
      <c r="H884" s="21"/>
      <c r="I884" s="31"/>
      <c r="J884" s="21"/>
      <c r="K884" s="21"/>
      <c r="L884" s="21"/>
      <c r="M884" s="21"/>
      <c r="N884" s="21"/>
      <c r="O884" s="21"/>
      <c r="P884" s="25"/>
      <c r="Q884" s="25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 s="21"/>
      <c r="FC884" s="21"/>
      <c r="FD884" s="21"/>
      <c r="FE884" s="21"/>
      <c r="FF884" s="21"/>
      <c r="FG884" s="21"/>
      <c r="FH884" s="21"/>
      <c r="FI884" s="21"/>
      <c r="FJ884" s="21"/>
      <c r="FK884" s="21"/>
      <c r="FL884" s="21"/>
      <c r="FM884" s="21"/>
      <c r="FN884" s="21"/>
      <c r="FO884" s="21"/>
      <c r="FP884" s="21"/>
      <c r="FQ884" s="21"/>
      <c r="FR884" s="21"/>
      <c r="FS884" s="21"/>
      <c r="FT884" s="21"/>
      <c r="FU884" s="21"/>
      <c r="FV884" s="21"/>
      <c r="FW884" s="21"/>
      <c r="FX884" s="21"/>
      <c r="FY884" s="21"/>
      <c r="FZ884" s="21"/>
      <c r="GA884" s="21"/>
      <c r="GB884" s="21"/>
      <c r="GC884" s="21"/>
      <c r="GD884" s="21"/>
      <c r="GE884" s="21"/>
      <c r="GF884" s="21"/>
      <c r="GG884" s="21"/>
      <c r="GH884" s="21"/>
      <c r="GI884" s="21"/>
      <c r="GJ884" s="21"/>
      <c r="GK884" s="21"/>
      <c r="GL884" s="21"/>
      <c r="GM884" s="21"/>
      <c r="GN884" s="21"/>
      <c r="GO884" s="21"/>
      <c r="GP884" s="21"/>
      <c r="GQ884" s="21"/>
      <c r="GR884" s="21"/>
      <c r="GS884" s="21"/>
      <c r="GT884" s="21"/>
      <c r="GU884" s="21"/>
      <c r="GV884" s="21"/>
      <c r="GW884" s="21"/>
      <c r="GX884" s="21"/>
      <c r="GY884" s="21"/>
      <c r="GZ884" s="21"/>
      <c r="HA884" s="21"/>
      <c r="HB884" s="21"/>
      <c r="HC884" s="21"/>
      <c r="HD884" s="21"/>
      <c r="HE884" s="21"/>
      <c r="HF884" s="21"/>
    </row>
    <row r="885" spans="7:214" x14ac:dyDescent="0.3">
      <c r="G885" s="21"/>
      <c r="H885" s="21"/>
      <c r="I885" s="31"/>
      <c r="J885" s="21"/>
      <c r="K885" s="21"/>
      <c r="L885" s="21"/>
      <c r="M885" s="21"/>
      <c r="N885" s="21"/>
      <c r="O885" s="21"/>
      <c r="P885" s="25"/>
      <c r="Q885" s="25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  <c r="EI885" s="21"/>
      <c r="EJ885" s="21"/>
      <c r="EK885" s="21"/>
      <c r="EL885" s="21"/>
      <c r="EM885" s="21"/>
      <c r="EN885" s="21"/>
      <c r="EO885" s="21"/>
      <c r="EP885" s="21"/>
      <c r="EQ885" s="21"/>
      <c r="ER885" s="21"/>
      <c r="ES885" s="21"/>
      <c r="ET885" s="21"/>
      <c r="EU885" s="21"/>
      <c r="EV885" s="21"/>
      <c r="EW885" s="21"/>
      <c r="EX885" s="21"/>
      <c r="EY885" s="21"/>
      <c r="EZ885" s="21"/>
      <c r="FA885" s="21"/>
      <c r="FB885" s="21"/>
      <c r="FC885" s="21"/>
      <c r="FD885" s="21"/>
      <c r="FE885" s="21"/>
      <c r="FF885" s="21"/>
      <c r="FG885" s="21"/>
      <c r="FH885" s="21"/>
      <c r="FI885" s="21"/>
      <c r="FJ885" s="21"/>
      <c r="FK885" s="21"/>
      <c r="FL885" s="21"/>
      <c r="FM885" s="21"/>
      <c r="FN885" s="21"/>
      <c r="FO885" s="21"/>
      <c r="FP885" s="21"/>
      <c r="FQ885" s="21"/>
      <c r="FR885" s="21"/>
      <c r="FS885" s="21"/>
      <c r="FT885" s="21"/>
      <c r="FU885" s="21"/>
      <c r="FV885" s="21"/>
      <c r="FW885" s="21"/>
      <c r="FX885" s="21"/>
      <c r="FY885" s="21"/>
      <c r="FZ885" s="21"/>
      <c r="GA885" s="21"/>
      <c r="GB885" s="21"/>
      <c r="GC885" s="21"/>
      <c r="GD885" s="21"/>
      <c r="GE885" s="21"/>
      <c r="GF885" s="21"/>
      <c r="GG885" s="21"/>
      <c r="GH885" s="21"/>
      <c r="GI885" s="21"/>
      <c r="GJ885" s="21"/>
      <c r="GK885" s="21"/>
      <c r="GL885" s="21"/>
      <c r="GM885" s="21"/>
      <c r="GN885" s="21"/>
      <c r="GO885" s="21"/>
      <c r="GP885" s="21"/>
      <c r="GQ885" s="21"/>
      <c r="GR885" s="21"/>
      <c r="GS885" s="21"/>
      <c r="GT885" s="21"/>
      <c r="GU885" s="21"/>
      <c r="GV885" s="21"/>
      <c r="GW885" s="21"/>
      <c r="GX885" s="21"/>
      <c r="GY885" s="21"/>
      <c r="GZ885" s="21"/>
      <c r="HA885" s="21"/>
      <c r="HB885" s="21"/>
      <c r="HC885" s="21"/>
      <c r="HD885" s="21"/>
      <c r="HE885" s="21"/>
      <c r="HF885" s="21"/>
    </row>
    <row r="886" spans="7:214" x14ac:dyDescent="0.3">
      <c r="G886" s="21"/>
      <c r="H886" s="21"/>
      <c r="I886" s="31"/>
      <c r="J886" s="21"/>
      <c r="K886" s="21"/>
      <c r="L886" s="21"/>
      <c r="M886" s="21"/>
      <c r="N886" s="21"/>
      <c r="O886" s="21"/>
      <c r="P886" s="25"/>
      <c r="Q886" s="25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  <c r="EI886" s="21"/>
      <c r="EJ886" s="21"/>
      <c r="EK886" s="21"/>
      <c r="EL886" s="21"/>
      <c r="EM886" s="21"/>
      <c r="EN886" s="21"/>
      <c r="EO886" s="21"/>
      <c r="EP886" s="21"/>
      <c r="EQ886" s="21"/>
      <c r="ER886" s="21"/>
      <c r="ES886" s="21"/>
      <c r="ET886" s="21"/>
      <c r="EU886" s="21"/>
      <c r="EV886" s="21"/>
      <c r="EW886" s="21"/>
      <c r="EX886" s="21"/>
      <c r="EY886" s="21"/>
      <c r="EZ886" s="21"/>
      <c r="FA886" s="21"/>
      <c r="FB886" s="21"/>
      <c r="FC886" s="21"/>
      <c r="FD886" s="21"/>
      <c r="FE886" s="21"/>
      <c r="FF886" s="21"/>
      <c r="FG886" s="21"/>
      <c r="FH886" s="21"/>
      <c r="FI886" s="21"/>
      <c r="FJ886" s="21"/>
      <c r="FK886" s="21"/>
      <c r="FL886" s="21"/>
      <c r="FM886" s="21"/>
      <c r="FN886" s="21"/>
      <c r="FO886" s="21"/>
      <c r="FP886" s="21"/>
      <c r="FQ886" s="21"/>
      <c r="FR886" s="21"/>
      <c r="FS886" s="21"/>
      <c r="FT886" s="21"/>
      <c r="FU886" s="21"/>
      <c r="FV886" s="21"/>
      <c r="FW886" s="21"/>
      <c r="FX886" s="21"/>
      <c r="FY886" s="21"/>
      <c r="FZ886" s="21"/>
      <c r="GA886" s="21"/>
      <c r="GB886" s="21"/>
      <c r="GC886" s="21"/>
      <c r="GD886" s="21"/>
      <c r="GE886" s="21"/>
      <c r="GF886" s="21"/>
      <c r="GG886" s="21"/>
      <c r="GH886" s="21"/>
      <c r="GI886" s="21"/>
      <c r="GJ886" s="21"/>
      <c r="GK886" s="21"/>
      <c r="GL886" s="21"/>
      <c r="GM886" s="21"/>
      <c r="GN886" s="21"/>
      <c r="GO886" s="21"/>
      <c r="GP886" s="21"/>
      <c r="GQ886" s="21"/>
      <c r="GR886" s="21"/>
      <c r="GS886" s="21"/>
      <c r="GT886" s="21"/>
      <c r="GU886" s="21"/>
      <c r="GV886" s="21"/>
      <c r="GW886" s="21"/>
      <c r="GX886" s="21"/>
      <c r="GY886" s="21"/>
      <c r="GZ886" s="21"/>
      <c r="HA886" s="21"/>
      <c r="HB886" s="21"/>
      <c r="HC886" s="21"/>
      <c r="HD886" s="21"/>
      <c r="HE886" s="21"/>
      <c r="HF886" s="21"/>
    </row>
    <row r="887" spans="7:214" x14ac:dyDescent="0.3">
      <c r="G887" s="21"/>
      <c r="H887" s="21"/>
      <c r="I887" s="31"/>
      <c r="J887" s="21"/>
      <c r="K887" s="21"/>
      <c r="L887" s="21"/>
      <c r="M887" s="21"/>
      <c r="N887" s="21"/>
      <c r="O887" s="21"/>
      <c r="P887" s="25"/>
      <c r="Q887" s="25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 s="21"/>
      <c r="FC887" s="21"/>
      <c r="FD887" s="21"/>
      <c r="FE887" s="21"/>
      <c r="FF887" s="21"/>
      <c r="FG887" s="21"/>
      <c r="FH887" s="21"/>
      <c r="FI887" s="21"/>
      <c r="FJ887" s="21"/>
      <c r="FK887" s="21"/>
      <c r="FL887" s="21"/>
      <c r="FM887" s="21"/>
      <c r="FN887" s="21"/>
      <c r="FO887" s="21"/>
      <c r="FP887" s="21"/>
      <c r="FQ887" s="21"/>
      <c r="FR887" s="21"/>
      <c r="FS887" s="21"/>
      <c r="FT887" s="21"/>
      <c r="FU887" s="21"/>
      <c r="FV887" s="21"/>
      <c r="FW887" s="21"/>
      <c r="FX887" s="21"/>
      <c r="FY887" s="21"/>
      <c r="FZ887" s="21"/>
      <c r="GA887" s="21"/>
      <c r="GB887" s="21"/>
      <c r="GC887" s="21"/>
      <c r="GD887" s="21"/>
      <c r="GE887" s="21"/>
      <c r="GF887" s="21"/>
      <c r="GG887" s="21"/>
      <c r="GH887" s="21"/>
      <c r="GI887" s="21"/>
      <c r="GJ887" s="21"/>
      <c r="GK887" s="21"/>
      <c r="GL887" s="21"/>
      <c r="GM887" s="21"/>
      <c r="GN887" s="21"/>
      <c r="GO887" s="21"/>
      <c r="GP887" s="21"/>
      <c r="GQ887" s="21"/>
      <c r="GR887" s="21"/>
      <c r="GS887" s="21"/>
      <c r="GT887" s="21"/>
      <c r="GU887" s="21"/>
      <c r="GV887" s="21"/>
      <c r="GW887" s="21"/>
      <c r="GX887" s="21"/>
      <c r="GY887" s="21"/>
      <c r="GZ887" s="21"/>
      <c r="HA887" s="21"/>
      <c r="HB887" s="21"/>
      <c r="HC887" s="21"/>
      <c r="HD887" s="21"/>
      <c r="HE887" s="21"/>
      <c r="HF887" s="21"/>
    </row>
    <row r="888" spans="7:214" x14ac:dyDescent="0.3">
      <c r="G888" s="21"/>
      <c r="H888" s="21"/>
      <c r="I888" s="31"/>
      <c r="J888" s="21"/>
      <c r="K888" s="21"/>
      <c r="L888" s="21"/>
      <c r="M888" s="21"/>
      <c r="N888" s="21"/>
      <c r="O888" s="21"/>
      <c r="P888" s="25"/>
      <c r="Q888" s="25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 s="21"/>
      <c r="FC888" s="21"/>
      <c r="FD888" s="21"/>
      <c r="FE888" s="21"/>
      <c r="FF888" s="21"/>
      <c r="FG888" s="21"/>
      <c r="FH888" s="21"/>
      <c r="FI888" s="21"/>
      <c r="FJ888" s="21"/>
      <c r="FK888" s="21"/>
      <c r="FL888" s="21"/>
      <c r="FM888" s="21"/>
      <c r="FN888" s="21"/>
      <c r="FO888" s="21"/>
      <c r="FP888" s="21"/>
      <c r="FQ888" s="21"/>
      <c r="FR888" s="21"/>
      <c r="FS888" s="21"/>
      <c r="FT888" s="21"/>
      <c r="FU888" s="21"/>
      <c r="FV888" s="21"/>
      <c r="FW888" s="21"/>
      <c r="FX888" s="21"/>
      <c r="FY888" s="21"/>
      <c r="FZ888" s="21"/>
      <c r="GA888" s="21"/>
      <c r="GB888" s="21"/>
      <c r="GC888" s="21"/>
      <c r="GD888" s="21"/>
      <c r="GE888" s="21"/>
      <c r="GF888" s="21"/>
      <c r="GG888" s="21"/>
      <c r="GH888" s="21"/>
      <c r="GI888" s="21"/>
      <c r="GJ888" s="21"/>
      <c r="GK888" s="21"/>
      <c r="GL888" s="21"/>
      <c r="GM888" s="21"/>
      <c r="GN888" s="21"/>
      <c r="GO888" s="21"/>
      <c r="GP888" s="21"/>
      <c r="GQ888" s="21"/>
      <c r="GR888" s="21"/>
      <c r="GS888" s="21"/>
      <c r="GT888" s="21"/>
      <c r="GU888" s="21"/>
      <c r="GV888" s="21"/>
      <c r="GW888" s="21"/>
      <c r="GX888" s="21"/>
      <c r="GY888" s="21"/>
      <c r="GZ888" s="21"/>
      <c r="HA888" s="21"/>
      <c r="HB888" s="21"/>
      <c r="HC888" s="21"/>
      <c r="HD888" s="21"/>
      <c r="HE888" s="21"/>
      <c r="HF888" s="21"/>
    </row>
    <row r="889" spans="7:214" x14ac:dyDescent="0.3">
      <c r="G889" s="21"/>
      <c r="H889" s="21"/>
      <c r="I889" s="31"/>
      <c r="J889" s="21"/>
      <c r="K889" s="21"/>
      <c r="L889" s="21"/>
      <c r="M889" s="21"/>
      <c r="N889" s="21"/>
      <c r="O889" s="21"/>
      <c r="P889" s="25"/>
      <c r="Q889" s="25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 s="21"/>
      <c r="FC889" s="21"/>
      <c r="FD889" s="21"/>
      <c r="FE889" s="21"/>
      <c r="FF889" s="21"/>
      <c r="FG889" s="21"/>
      <c r="FH889" s="21"/>
      <c r="FI889" s="21"/>
      <c r="FJ889" s="21"/>
      <c r="FK889" s="21"/>
      <c r="FL889" s="21"/>
      <c r="FM889" s="21"/>
      <c r="FN889" s="21"/>
      <c r="FO889" s="21"/>
      <c r="FP889" s="21"/>
      <c r="FQ889" s="21"/>
      <c r="FR889" s="21"/>
      <c r="FS889" s="21"/>
      <c r="FT889" s="21"/>
      <c r="FU889" s="21"/>
      <c r="FV889" s="21"/>
      <c r="FW889" s="21"/>
      <c r="FX889" s="21"/>
      <c r="FY889" s="21"/>
      <c r="FZ889" s="21"/>
      <c r="GA889" s="21"/>
      <c r="GB889" s="21"/>
      <c r="GC889" s="21"/>
      <c r="GD889" s="21"/>
      <c r="GE889" s="21"/>
      <c r="GF889" s="21"/>
      <c r="GG889" s="21"/>
      <c r="GH889" s="21"/>
      <c r="GI889" s="21"/>
      <c r="GJ889" s="21"/>
      <c r="GK889" s="21"/>
      <c r="GL889" s="21"/>
      <c r="GM889" s="21"/>
      <c r="GN889" s="21"/>
      <c r="GO889" s="21"/>
      <c r="GP889" s="21"/>
      <c r="GQ889" s="21"/>
      <c r="GR889" s="21"/>
      <c r="GS889" s="21"/>
      <c r="GT889" s="21"/>
      <c r="GU889" s="21"/>
      <c r="GV889" s="21"/>
      <c r="GW889" s="21"/>
      <c r="GX889" s="21"/>
      <c r="GY889" s="21"/>
      <c r="GZ889" s="21"/>
      <c r="HA889" s="21"/>
      <c r="HB889" s="21"/>
      <c r="HC889" s="21"/>
      <c r="HD889" s="21"/>
      <c r="HE889" s="21"/>
      <c r="HF889" s="21"/>
    </row>
    <row r="890" spans="7:214" x14ac:dyDescent="0.3">
      <c r="G890" s="21"/>
      <c r="H890" s="21"/>
      <c r="I890" s="31"/>
      <c r="J890" s="21"/>
      <c r="K890" s="21"/>
      <c r="L890" s="21"/>
      <c r="M890" s="21"/>
      <c r="N890" s="21"/>
      <c r="O890" s="21"/>
      <c r="P890" s="25"/>
      <c r="Q890" s="25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  <c r="FJ890" s="21"/>
      <c r="FK890" s="21"/>
      <c r="FL890" s="21"/>
      <c r="FM890" s="21"/>
      <c r="FN890" s="21"/>
      <c r="FO890" s="21"/>
      <c r="FP890" s="21"/>
      <c r="FQ890" s="21"/>
      <c r="FR890" s="21"/>
      <c r="FS890" s="21"/>
      <c r="FT890" s="21"/>
      <c r="FU890" s="21"/>
      <c r="FV890" s="21"/>
      <c r="FW890" s="21"/>
      <c r="FX890" s="21"/>
      <c r="FY890" s="21"/>
      <c r="FZ890" s="21"/>
      <c r="GA890" s="21"/>
      <c r="GB890" s="21"/>
      <c r="GC890" s="21"/>
      <c r="GD890" s="21"/>
      <c r="GE890" s="21"/>
      <c r="GF890" s="21"/>
      <c r="GG890" s="21"/>
      <c r="GH890" s="21"/>
      <c r="GI890" s="21"/>
      <c r="GJ890" s="21"/>
      <c r="GK890" s="21"/>
      <c r="GL890" s="21"/>
      <c r="GM890" s="21"/>
      <c r="GN890" s="21"/>
      <c r="GO890" s="21"/>
      <c r="GP890" s="21"/>
      <c r="GQ890" s="21"/>
      <c r="GR890" s="21"/>
      <c r="GS890" s="21"/>
      <c r="GT890" s="21"/>
      <c r="GU890" s="21"/>
      <c r="GV890" s="21"/>
      <c r="GW890" s="21"/>
      <c r="GX890" s="21"/>
      <c r="GY890" s="21"/>
      <c r="GZ890" s="21"/>
      <c r="HA890" s="21"/>
      <c r="HB890" s="21"/>
      <c r="HC890" s="21"/>
      <c r="HD890" s="21"/>
      <c r="HE890" s="21"/>
      <c r="HF890" s="21"/>
    </row>
    <row r="891" spans="7:214" x14ac:dyDescent="0.3">
      <c r="G891" s="21"/>
      <c r="H891" s="21"/>
      <c r="I891" s="31"/>
      <c r="J891" s="21"/>
      <c r="K891" s="21"/>
      <c r="L891" s="21"/>
      <c r="M891" s="21"/>
      <c r="N891" s="21"/>
      <c r="O891" s="21"/>
      <c r="P891" s="25"/>
      <c r="Q891" s="25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  <c r="FJ891" s="21"/>
      <c r="FK891" s="21"/>
      <c r="FL891" s="21"/>
      <c r="FM891" s="21"/>
      <c r="FN891" s="21"/>
      <c r="FO891" s="21"/>
      <c r="FP891" s="21"/>
      <c r="FQ891" s="21"/>
      <c r="FR891" s="21"/>
      <c r="FS891" s="21"/>
      <c r="FT891" s="21"/>
      <c r="FU891" s="21"/>
      <c r="FV891" s="21"/>
      <c r="FW891" s="21"/>
      <c r="FX891" s="21"/>
      <c r="FY891" s="21"/>
      <c r="FZ891" s="21"/>
      <c r="GA891" s="21"/>
      <c r="GB891" s="21"/>
      <c r="GC891" s="21"/>
      <c r="GD891" s="21"/>
      <c r="GE891" s="21"/>
      <c r="GF891" s="21"/>
      <c r="GG891" s="21"/>
      <c r="GH891" s="21"/>
      <c r="GI891" s="21"/>
      <c r="GJ891" s="21"/>
      <c r="GK891" s="21"/>
      <c r="GL891" s="21"/>
      <c r="GM891" s="21"/>
      <c r="GN891" s="21"/>
      <c r="GO891" s="21"/>
      <c r="GP891" s="21"/>
      <c r="GQ891" s="21"/>
      <c r="GR891" s="21"/>
      <c r="GS891" s="21"/>
      <c r="GT891" s="21"/>
      <c r="GU891" s="21"/>
      <c r="GV891" s="21"/>
      <c r="GW891" s="21"/>
      <c r="GX891" s="21"/>
      <c r="GY891" s="21"/>
      <c r="GZ891" s="21"/>
      <c r="HA891" s="21"/>
      <c r="HB891" s="21"/>
      <c r="HC891" s="21"/>
      <c r="HD891" s="21"/>
      <c r="HE891" s="21"/>
      <c r="HF891" s="21"/>
    </row>
    <row r="892" spans="7:214" x14ac:dyDescent="0.3">
      <c r="G892" s="21"/>
      <c r="H892" s="21"/>
      <c r="I892" s="31"/>
      <c r="J892" s="21"/>
      <c r="K892" s="21"/>
      <c r="L892" s="21"/>
      <c r="M892" s="21"/>
      <c r="N892" s="21"/>
      <c r="O892" s="21"/>
      <c r="P892" s="25"/>
      <c r="Q892" s="25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  <c r="FJ892" s="21"/>
      <c r="FK892" s="21"/>
      <c r="FL892" s="21"/>
      <c r="FM892" s="21"/>
      <c r="FN892" s="21"/>
      <c r="FO892" s="21"/>
      <c r="FP892" s="21"/>
      <c r="FQ892" s="21"/>
      <c r="FR892" s="21"/>
      <c r="FS892" s="21"/>
      <c r="FT892" s="21"/>
      <c r="FU892" s="21"/>
      <c r="FV892" s="21"/>
      <c r="FW892" s="21"/>
      <c r="FX892" s="21"/>
      <c r="FY892" s="21"/>
      <c r="FZ892" s="21"/>
      <c r="GA892" s="21"/>
      <c r="GB892" s="21"/>
      <c r="GC892" s="21"/>
      <c r="GD892" s="21"/>
      <c r="GE892" s="21"/>
      <c r="GF892" s="21"/>
      <c r="GG892" s="21"/>
      <c r="GH892" s="21"/>
      <c r="GI892" s="21"/>
      <c r="GJ892" s="21"/>
      <c r="GK892" s="21"/>
      <c r="GL892" s="21"/>
      <c r="GM892" s="21"/>
      <c r="GN892" s="21"/>
      <c r="GO892" s="21"/>
      <c r="GP892" s="21"/>
      <c r="GQ892" s="21"/>
      <c r="GR892" s="21"/>
      <c r="GS892" s="21"/>
      <c r="GT892" s="21"/>
      <c r="GU892" s="21"/>
      <c r="GV892" s="21"/>
      <c r="GW892" s="21"/>
      <c r="GX892" s="21"/>
      <c r="GY892" s="21"/>
      <c r="GZ892" s="21"/>
      <c r="HA892" s="21"/>
      <c r="HB892" s="21"/>
      <c r="HC892" s="21"/>
      <c r="HD892" s="21"/>
      <c r="HE892" s="21"/>
      <c r="HF892" s="21"/>
    </row>
    <row r="893" spans="7:214" x14ac:dyDescent="0.3">
      <c r="G893" s="21"/>
      <c r="H893" s="21"/>
      <c r="I893" s="31"/>
      <c r="J893" s="21"/>
      <c r="K893" s="21"/>
      <c r="L893" s="21"/>
      <c r="M893" s="21"/>
      <c r="N893" s="21"/>
      <c r="O893" s="21"/>
      <c r="P893" s="25"/>
      <c r="Q893" s="25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 s="21"/>
      <c r="FC893" s="21"/>
      <c r="FD893" s="21"/>
      <c r="FE893" s="21"/>
      <c r="FF893" s="21"/>
      <c r="FG893" s="21"/>
      <c r="FH893" s="21"/>
      <c r="FI893" s="21"/>
      <c r="FJ893" s="21"/>
      <c r="FK893" s="21"/>
      <c r="FL893" s="21"/>
      <c r="FM893" s="21"/>
      <c r="FN893" s="21"/>
      <c r="FO893" s="21"/>
      <c r="FP893" s="21"/>
      <c r="FQ893" s="21"/>
      <c r="FR893" s="21"/>
      <c r="FS893" s="21"/>
      <c r="FT893" s="21"/>
      <c r="FU893" s="21"/>
      <c r="FV893" s="21"/>
      <c r="FW893" s="21"/>
      <c r="FX893" s="21"/>
      <c r="FY893" s="21"/>
      <c r="FZ893" s="21"/>
      <c r="GA893" s="21"/>
      <c r="GB893" s="21"/>
      <c r="GC893" s="21"/>
      <c r="GD893" s="21"/>
      <c r="GE893" s="21"/>
      <c r="GF893" s="21"/>
      <c r="GG893" s="21"/>
      <c r="GH893" s="21"/>
      <c r="GI893" s="21"/>
      <c r="GJ893" s="21"/>
      <c r="GK893" s="21"/>
      <c r="GL893" s="21"/>
      <c r="GM893" s="21"/>
      <c r="GN893" s="21"/>
      <c r="GO893" s="21"/>
      <c r="GP893" s="21"/>
      <c r="GQ893" s="21"/>
      <c r="GR893" s="21"/>
      <c r="GS893" s="21"/>
      <c r="GT893" s="21"/>
      <c r="GU893" s="21"/>
      <c r="GV893" s="21"/>
      <c r="GW893" s="21"/>
      <c r="GX893" s="21"/>
      <c r="GY893" s="21"/>
      <c r="GZ893" s="21"/>
      <c r="HA893" s="21"/>
      <c r="HB893" s="21"/>
      <c r="HC893" s="21"/>
      <c r="HD893" s="21"/>
      <c r="HE893" s="21"/>
      <c r="HF893" s="21"/>
    </row>
    <row r="894" spans="7:214" x14ac:dyDescent="0.3">
      <c r="G894" s="21"/>
      <c r="H894" s="21"/>
      <c r="I894" s="31"/>
      <c r="J894" s="21"/>
      <c r="K894" s="21"/>
      <c r="L894" s="21"/>
      <c r="M894" s="21"/>
      <c r="N894" s="21"/>
      <c r="O894" s="21"/>
      <c r="P894" s="25"/>
      <c r="Q894" s="25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 s="21"/>
      <c r="FC894" s="21"/>
      <c r="FD894" s="21"/>
      <c r="FE894" s="21"/>
      <c r="FF894" s="21"/>
      <c r="FG894" s="21"/>
      <c r="FH894" s="21"/>
      <c r="FI894" s="21"/>
      <c r="FJ894" s="21"/>
      <c r="FK894" s="21"/>
      <c r="FL894" s="21"/>
      <c r="FM894" s="21"/>
      <c r="FN894" s="21"/>
      <c r="FO894" s="21"/>
      <c r="FP894" s="21"/>
      <c r="FQ894" s="21"/>
      <c r="FR894" s="21"/>
      <c r="FS894" s="21"/>
      <c r="FT894" s="21"/>
      <c r="FU894" s="21"/>
      <c r="FV894" s="21"/>
      <c r="FW894" s="21"/>
      <c r="FX894" s="21"/>
      <c r="FY894" s="21"/>
      <c r="FZ894" s="21"/>
      <c r="GA894" s="21"/>
      <c r="GB894" s="21"/>
      <c r="GC894" s="21"/>
      <c r="GD894" s="21"/>
      <c r="GE894" s="21"/>
      <c r="GF894" s="21"/>
      <c r="GG894" s="21"/>
      <c r="GH894" s="21"/>
      <c r="GI894" s="21"/>
      <c r="GJ894" s="21"/>
      <c r="GK894" s="21"/>
      <c r="GL894" s="21"/>
      <c r="GM894" s="21"/>
      <c r="GN894" s="21"/>
      <c r="GO894" s="21"/>
      <c r="GP894" s="21"/>
      <c r="GQ894" s="21"/>
      <c r="GR894" s="21"/>
      <c r="GS894" s="21"/>
      <c r="GT894" s="21"/>
      <c r="GU894" s="21"/>
      <c r="GV894" s="21"/>
      <c r="GW894" s="21"/>
      <c r="GX894" s="21"/>
      <c r="GY894" s="21"/>
      <c r="GZ894" s="21"/>
      <c r="HA894" s="21"/>
      <c r="HB894" s="21"/>
      <c r="HC894" s="21"/>
      <c r="HD894" s="21"/>
      <c r="HE894" s="21"/>
      <c r="HF894" s="21"/>
    </row>
    <row r="895" spans="7:214" x14ac:dyDescent="0.3">
      <c r="G895" s="21"/>
      <c r="H895" s="21"/>
      <c r="I895" s="31"/>
      <c r="J895" s="21"/>
      <c r="K895" s="21"/>
      <c r="L895" s="21"/>
      <c r="M895" s="21"/>
      <c r="N895" s="21"/>
      <c r="O895" s="21"/>
      <c r="P895" s="25"/>
      <c r="Q895" s="25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 s="21"/>
      <c r="FC895" s="21"/>
      <c r="FD895" s="21"/>
      <c r="FE895" s="21"/>
      <c r="FF895" s="21"/>
      <c r="FG895" s="21"/>
      <c r="FH895" s="21"/>
      <c r="FI895" s="21"/>
      <c r="FJ895" s="21"/>
      <c r="FK895" s="21"/>
      <c r="FL895" s="21"/>
      <c r="FM895" s="21"/>
      <c r="FN895" s="21"/>
      <c r="FO895" s="21"/>
      <c r="FP895" s="21"/>
      <c r="FQ895" s="21"/>
      <c r="FR895" s="21"/>
      <c r="FS895" s="21"/>
      <c r="FT895" s="21"/>
      <c r="FU895" s="21"/>
      <c r="FV895" s="21"/>
      <c r="FW895" s="21"/>
      <c r="FX895" s="21"/>
      <c r="FY895" s="21"/>
      <c r="FZ895" s="21"/>
      <c r="GA895" s="21"/>
      <c r="GB895" s="21"/>
      <c r="GC895" s="21"/>
      <c r="GD895" s="21"/>
      <c r="GE895" s="21"/>
      <c r="GF895" s="21"/>
      <c r="GG895" s="21"/>
      <c r="GH895" s="21"/>
      <c r="GI895" s="21"/>
      <c r="GJ895" s="21"/>
      <c r="GK895" s="21"/>
      <c r="GL895" s="21"/>
      <c r="GM895" s="21"/>
      <c r="GN895" s="21"/>
      <c r="GO895" s="21"/>
      <c r="GP895" s="21"/>
      <c r="GQ895" s="21"/>
      <c r="GR895" s="21"/>
      <c r="GS895" s="21"/>
      <c r="GT895" s="21"/>
      <c r="GU895" s="21"/>
      <c r="GV895" s="21"/>
      <c r="GW895" s="21"/>
      <c r="GX895" s="21"/>
      <c r="GY895" s="21"/>
      <c r="GZ895" s="21"/>
      <c r="HA895" s="21"/>
      <c r="HB895" s="21"/>
      <c r="HC895" s="21"/>
      <c r="HD895" s="21"/>
      <c r="HE895" s="21"/>
      <c r="HF895" s="21"/>
    </row>
    <row r="896" spans="7:214" x14ac:dyDescent="0.3">
      <c r="G896" s="21"/>
      <c r="H896" s="21"/>
      <c r="I896" s="31"/>
      <c r="J896" s="21"/>
      <c r="K896" s="21"/>
      <c r="L896" s="21"/>
      <c r="M896" s="21"/>
      <c r="N896" s="21"/>
      <c r="O896" s="21"/>
      <c r="P896" s="25"/>
      <c r="Q896" s="25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  <c r="FJ896" s="21"/>
      <c r="FK896" s="21"/>
      <c r="FL896" s="21"/>
      <c r="FM896" s="21"/>
      <c r="FN896" s="21"/>
      <c r="FO896" s="21"/>
      <c r="FP896" s="21"/>
      <c r="FQ896" s="21"/>
      <c r="FR896" s="21"/>
      <c r="FS896" s="21"/>
      <c r="FT896" s="21"/>
      <c r="FU896" s="21"/>
      <c r="FV896" s="21"/>
      <c r="FW896" s="21"/>
      <c r="FX896" s="21"/>
      <c r="FY896" s="21"/>
      <c r="FZ896" s="21"/>
      <c r="GA896" s="21"/>
      <c r="GB896" s="21"/>
      <c r="GC896" s="21"/>
      <c r="GD896" s="21"/>
      <c r="GE896" s="21"/>
      <c r="GF896" s="21"/>
      <c r="GG896" s="21"/>
      <c r="GH896" s="21"/>
      <c r="GI896" s="21"/>
      <c r="GJ896" s="21"/>
      <c r="GK896" s="21"/>
      <c r="GL896" s="21"/>
      <c r="GM896" s="21"/>
      <c r="GN896" s="21"/>
      <c r="GO896" s="21"/>
      <c r="GP896" s="21"/>
      <c r="GQ896" s="21"/>
      <c r="GR896" s="21"/>
      <c r="GS896" s="21"/>
      <c r="GT896" s="21"/>
      <c r="GU896" s="21"/>
      <c r="GV896" s="21"/>
      <c r="GW896" s="21"/>
      <c r="GX896" s="21"/>
      <c r="GY896" s="21"/>
      <c r="GZ896" s="21"/>
      <c r="HA896" s="21"/>
      <c r="HB896" s="21"/>
      <c r="HC896" s="21"/>
      <c r="HD896" s="21"/>
      <c r="HE896" s="21"/>
      <c r="HF896" s="21"/>
    </row>
    <row r="897" spans="7:214" x14ac:dyDescent="0.3">
      <c r="G897" s="21"/>
      <c r="H897" s="21"/>
      <c r="I897" s="31"/>
      <c r="J897" s="21"/>
      <c r="K897" s="21"/>
      <c r="L897" s="21"/>
      <c r="M897" s="21"/>
      <c r="N897" s="21"/>
      <c r="O897" s="21"/>
      <c r="P897" s="25"/>
      <c r="Q897" s="25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 s="21"/>
      <c r="FC897" s="21"/>
      <c r="FD897" s="21"/>
      <c r="FE897" s="21"/>
      <c r="FF897" s="21"/>
      <c r="FG897" s="21"/>
      <c r="FH897" s="21"/>
      <c r="FI897" s="21"/>
      <c r="FJ897" s="21"/>
      <c r="FK897" s="21"/>
      <c r="FL897" s="21"/>
      <c r="FM897" s="21"/>
      <c r="FN897" s="21"/>
      <c r="FO897" s="21"/>
      <c r="FP897" s="21"/>
      <c r="FQ897" s="21"/>
      <c r="FR897" s="21"/>
      <c r="FS897" s="21"/>
      <c r="FT897" s="21"/>
      <c r="FU897" s="21"/>
      <c r="FV897" s="21"/>
      <c r="FW897" s="21"/>
      <c r="FX897" s="21"/>
      <c r="FY897" s="21"/>
      <c r="FZ897" s="21"/>
      <c r="GA897" s="21"/>
      <c r="GB897" s="21"/>
      <c r="GC897" s="21"/>
      <c r="GD897" s="21"/>
      <c r="GE897" s="21"/>
      <c r="GF897" s="21"/>
      <c r="GG897" s="21"/>
      <c r="GH897" s="21"/>
      <c r="GI897" s="21"/>
      <c r="GJ897" s="21"/>
      <c r="GK897" s="21"/>
      <c r="GL897" s="21"/>
      <c r="GM897" s="21"/>
      <c r="GN897" s="21"/>
      <c r="GO897" s="21"/>
      <c r="GP897" s="21"/>
      <c r="GQ897" s="21"/>
      <c r="GR897" s="21"/>
      <c r="GS897" s="21"/>
      <c r="GT897" s="21"/>
      <c r="GU897" s="21"/>
      <c r="GV897" s="21"/>
      <c r="GW897" s="21"/>
      <c r="GX897" s="21"/>
      <c r="GY897" s="21"/>
      <c r="GZ897" s="21"/>
      <c r="HA897" s="21"/>
      <c r="HB897" s="21"/>
      <c r="HC897" s="21"/>
      <c r="HD897" s="21"/>
      <c r="HE897" s="21"/>
      <c r="HF897" s="21"/>
    </row>
    <row r="898" spans="7:214" x14ac:dyDescent="0.3">
      <c r="G898" s="21"/>
      <c r="H898" s="21"/>
      <c r="I898" s="31"/>
      <c r="J898" s="21"/>
      <c r="K898" s="21"/>
      <c r="L898" s="21"/>
      <c r="M898" s="21"/>
      <c r="N898" s="21"/>
      <c r="O898" s="21"/>
      <c r="P898" s="25"/>
      <c r="Q898" s="25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 s="21"/>
      <c r="FC898" s="21"/>
      <c r="FD898" s="21"/>
      <c r="FE898" s="21"/>
      <c r="FF898" s="21"/>
      <c r="FG898" s="21"/>
      <c r="FH898" s="21"/>
      <c r="FI898" s="21"/>
      <c r="FJ898" s="21"/>
      <c r="FK898" s="21"/>
      <c r="FL898" s="21"/>
      <c r="FM898" s="21"/>
      <c r="FN898" s="21"/>
      <c r="FO898" s="21"/>
      <c r="FP898" s="21"/>
      <c r="FQ898" s="21"/>
      <c r="FR898" s="21"/>
      <c r="FS898" s="21"/>
      <c r="FT898" s="21"/>
      <c r="FU898" s="21"/>
      <c r="FV898" s="21"/>
      <c r="FW898" s="21"/>
      <c r="FX898" s="21"/>
      <c r="FY898" s="21"/>
      <c r="FZ898" s="21"/>
      <c r="GA898" s="21"/>
      <c r="GB898" s="21"/>
      <c r="GC898" s="21"/>
      <c r="GD898" s="21"/>
      <c r="GE898" s="21"/>
      <c r="GF898" s="21"/>
      <c r="GG898" s="21"/>
      <c r="GH898" s="21"/>
      <c r="GI898" s="21"/>
      <c r="GJ898" s="21"/>
      <c r="GK898" s="21"/>
      <c r="GL898" s="21"/>
      <c r="GM898" s="21"/>
      <c r="GN898" s="21"/>
      <c r="GO898" s="21"/>
      <c r="GP898" s="21"/>
      <c r="GQ898" s="21"/>
      <c r="GR898" s="21"/>
      <c r="GS898" s="21"/>
      <c r="GT898" s="21"/>
      <c r="GU898" s="21"/>
      <c r="GV898" s="21"/>
      <c r="GW898" s="21"/>
      <c r="GX898" s="21"/>
      <c r="GY898" s="21"/>
      <c r="GZ898" s="21"/>
      <c r="HA898" s="21"/>
      <c r="HB898" s="21"/>
      <c r="HC898" s="21"/>
      <c r="HD898" s="21"/>
      <c r="HE898" s="21"/>
      <c r="HF898" s="21"/>
    </row>
    <row r="899" spans="7:214" x14ac:dyDescent="0.3">
      <c r="G899" s="21"/>
      <c r="H899" s="21"/>
      <c r="I899" s="31"/>
      <c r="J899" s="21"/>
      <c r="K899" s="21"/>
      <c r="L899" s="21"/>
      <c r="M899" s="21"/>
      <c r="N899" s="21"/>
      <c r="O899" s="21"/>
      <c r="P899" s="25"/>
      <c r="Q899" s="25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  <c r="FJ899" s="21"/>
      <c r="FK899" s="21"/>
      <c r="FL899" s="21"/>
      <c r="FM899" s="21"/>
      <c r="FN899" s="21"/>
      <c r="FO899" s="21"/>
      <c r="FP899" s="21"/>
      <c r="FQ899" s="21"/>
      <c r="FR899" s="21"/>
      <c r="FS899" s="21"/>
      <c r="FT899" s="21"/>
      <c r="FU899" s="21"/>
      <c r="FV899" s="21"/>
      <c r="FW899" s="21"/>
      <c r="FX899" s="21"/>
      <c r="FY899" s="21"/>
      <c r="FZ899" s="21"/>
      <c r="GA899" s="21"/>
      <c r="GB899" s="21"/>
      <c r="GC899" s="21"/>
      <c r="GD899" s="21"/>
      <c r="GE899" s="21"/>
      <c r="GF899" s="21"/>
      <c r="GG899" s="21"/>
      <c r="GH899" s="21"/>
      <c r="GI899" s="21"/>
      <c r="GJ899" s="21"/>
      <c r="GK899" s="21"/>
      <c r="GL899" s="21"/>
      <c r="GM899" s="21"/>
      <c r="GN899" s="21"/>
      <c r="GO899" s="21"/>
      <c r="GP899" s="21"/>
      <c r="GQ899" s="21"/>
      <c r="GR899" s="21"/>
      <c r="GS899" s="21"/>
      <c r="GT899" s="21"/>
      <c r="GU899" s="21"/>
      <c r="GV899" s="21"/>
      <c r="GW899" s="21"/>
      <c r="GX899" s="21"/>
      <c r="GY899" s="21"/>
      <c r="GZ899" s="21"/>
      <c r="HA899" s="21"/>
      <c r="HB899" s="21"/>
      <c r="HC899" s="21"/>
      <c r="HD899" s="21"/>
      <c r="HE899" s="21"/>
      <c r="HF899" s="21"/>
    </row>
    <row r="900" spans="7:214" x14ac:dyDescent="0.3">
      <c r="G900" s="21"/>
      <c r="H900" s="21"/>
      <c r="I900" s="31"/>
      <c r="J900" s="21"/>
      <c r="K900" s="21"/>
      <c r="L900" s="21"/>
      <c r="M900" s="21"/>
      <c r="N900" s="21"/>
      <c r="O900" s="21"/>
      <c r="P900" s="25"/>
      <c r="Q900" s="25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  <c r="FJ900" s="21"/>
      <c r="FK900" s="21"/>
      <c r="FL900" s="21"/>
      <c r="FM900" s="21"/>
      <c r="FN900" s="21"/>
      <c r="FO900" s="21"/>
      <c r="FP900" s="21"/>
      <c r="FQ900" s="21"/>
      <c r="FR900" s="21"/>
      <c r="FS900" s="21"/>
      <c r="FT900" s="21"/>
      <c r="FU900" s="21"/>
      <c r="FV900" s="21"/>
      <c r="FW900" s="21"/>
      <c r="FX900" s="21"/>
      <c r="FY900" s="21"/>
      <c r="FZ900" s="21"/>
      <c r="GA900" s="21"/>
      <c r="GB900" s="21"/>
      <c r="GC900" s="21"/>
      <c r="GD900" s="21"/>
      <c r="GE900" s="21"/>
      <c r="GF900" s="21"/>
      <c r="GG900" s="21"/>
      <c r="GH900" s="21"/>
      <c r="GI900" s="21"/>
      <c r="GJ900" s="21"/>
      <c r="GK900" s="21"/>
      <c r="GL900" s="21"/>
      <c r="GM900" s="21"/>
      <c r="GN900" s="21"/>
      <c r="GO900" s="21"/>
      <c r="GP900" s="21"/>
      <c r="GQ900" s="21"/>
      <c r="GR900" s="21"/>
      <c r="GS900" s="21"/>
      <c r="GT900" s="21"/>
      <c r="GU900" s="21"/>
      <c r="GV900" s="21"/>
      <c r="GW900" s="21"/>
      <c r="GX900" s="21"/>
      <c r="GY900" s="21"/>
      <c r="GZ900" s="21"/>
      <c r="HA900" s="21"/>
      <c r="HB900" s="21"/>
      <c r="HC900" s="21"/>
      <c r="HD900" s="21"/>
      <c r="HE900" s="21"/>
      <c r="HF900" s="21"/>
    </row>
    <row r="901" spans="7:214" x14ac:dyDescent="0.3">
      <c r="G901" s="21"/>
      <c r="H901" s="21"/>
      <c r="I901" s="31"/>
      <c r="J901" s="21"/>
      <c r="K901" s="21"/>
      <c r="L901" s="21"/>
      <c r="M901" s="21"/>
      <c r="N901" s="21"/>
      <c r="O901" s="21"/>
      <c r="P901" s="25"/>
      <c r="Q901" s="25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  <c r="FJ901" s="21"/>
      <c r="FK901" s="21"/>
      <c r="FL901" s="21"/>
      <c r="FM901" s="21"/>
      <c r="FN901" s="21"/>
      <c r="FO901" s="21"/>
      <c r="FP901" s="21"/>
      <c r="FQ901" s="21"/>
      <c r="FR901" s="21"/>
      <c r="FS901" s="21"/>
      <c r="FT901" s="21"/>
      <c r="FU901" s="21"/>
      <c r="FV901" s="21"/>
      <c r="FW901" s="21"/>
      <c r="FX901" s="21"/>
      <c r="FY901" s="21"/>
      <c r="FZ901" s="21"/>
      <c r="GA901" s="21"/>
      <c r="GB901" s="21"/>
      <c r="GC901" s="21"/>
      <c r="GD901" s="21"/>
      <c r="GE901" s="21"/>
      <c r="GF901" s="21"/>
      <c r="GG901" s="21"/>
      <c r="GH901" s="21"/>
      <c r="GI901" s="21"/>
      <c r="GJ901" s="21"/>
      <c r="GK901" s="21"/>
      <c r="GL901" s="21"/>
      <c r="GM901" s="21"/>
      <c r="GN901" s="21"/>
      <c r="GO901" s="21"/>
      <c r="GP901" s="21"/>
      <c r="GQ901" s="21"/>
      <c r="GR901" s="21"/>
      <c r="GS901" s="21"/>
      <c r="GT901" s="21"/>
      <c r="GU901" s="21"/>
      <c r="GV901" s="21"/>
      <c r="GW901" s="21"/>
      <c r="GX901" s="21"/>
      <c r="GY901" s="21"/>
      <c r="GZ901" s="21"/>
      <c r="HA901" s="21"/>
      <c r="HB901" s="21"/>
      <c r="HC901" s="21"/>
      <c r="HD901" s="21"/>
      <c r="HE901" s="21"/>
      <c r="HF901" s="21"/>
    </row>
    <row r="902" spans="7:214" x14ac:dyDescent="0.3">
      <c r="G902" s="21"/>
      <c r="H902" s="21"/>
      <c r="I902" s="31"/>
      <c r="J902" s="21"/>
      <c r="K902" s="21"/>
      <c r="L902" s="21"/>
      <c r="M902" s="21"/>
      <c r="N902" s="21"/>
      <c r="O902" s="21"/>
      <c r="P902" s="25"/>
      <c r="Q902" s="25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 s="21"/>
      <c r="FC902" s="21"/>
      <c r="FD902" s="21"/>
      <c r="FE902" s="21"/>
      <c r="FF902" s="21"/>
      <c r="FG902" s="21"/>
      <c r="FH902" s="21"/>
      <c r="FI902" s="21"/>
      <c r="FJ902" s="21"/>
      <c r="FK902" s="21"/>
      <c r="FL902" s="21"/>
      <c r="FM902" s="21"/>
      <c r="FN902" s="21"/>
      <c r="FO902" s="21"/>
      <c r="FP902" s="21"/>
      <c r="FQ902" s="21"/>
      <c r="FR902" s="21"/>
      <c r="FS902" s="21"/>
      <c r="FT902" s="21"/>
      <c r="FU902" s="21"/>
      <c r="FV902" s="21"/>
      <c r="FW902" s="21"/>
      <c r="FX902" s="21"/>
      <c r="FY902" s="21"/>
      <c r="FZ902" s="21"/>
      <c r="GA902" s="21"/>
      <c r="GB902" s="21"/>
      <c r="GC902" s="21"/>
      <c r="GD902" s="21"/>
      <c r="GE902" s="21"/>
      <c r="GF902" s="21"/>
      <c r="GG902" s="21"/>
      <c r="GH902" s="21"/>
      <c r="GI902" s="21"/>
      <c r="GJ902" s="21"/>
      <c r="GK902" s="21"/>
      <c r="GL902" s="21"/>
      <c r="GM902" s="21"/>
      <c r="GN902" s="21"/>
      <c r="GO902" s="21"/>
      <c r="GP902" s="21"/>
      <c r="GQ902" s="21"/>
      <c r="GR902" s="21"/>
      <c r="GS902" s="21"/>
      <c r="GT902" s="21"/>
      <c r="GU902" s="21"/>
      <c r="GV902" s="21"/>
      <c r="GW902" s="21"/>
      <c r="GX902" s="21"/>
      <c r="GY902" s="21"/>
      <c r="GZ902" s="21"/>
      <c r="HA902" s="21"/>
      <c r="HB902" s="21"/>
      <c r="HC902" s="21"/>
      <c r="HD902" s="21"/>
      <c r="HE902" s="21"/>
      <c r="HF902" s="21"/>
    </row>
    <row r="903" spans="7:214" x14ac:dyDescent="0.3">
      <c r="G903" s="21"/>
      <c r="H903" s="21"/>
      <c r="I903" s="31"/>
      <c r="J903" s="21"/>
      <c r="K903" s="21"/>
      <c r="L903" s="21"/>
      <c r="M903" s="21"/>
      <c r="N903" s="21"/>
      <c r="O903" s="21"/>
      <c r="P903" s="25"/>
      <c r="Q903" s="25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  <c r="FJ903" s="21"/>
      <c r="FK903" s="21"/>
      <c r="FL903" s="21"/>
      <c r="FM903" s="21"/>
      <c r="FN903" s="21"/>
      <c r="FO903" s="21"/>
      <c r="FP903" s="21"/>
      <c r="FQ903" s="21"/>
      <c r="FR903" s="21"/>
      <c r="FS903" s="21"/>
      <c r="FT903" s="21"/>
      <c r="FU903" s="21"/>
      <c r="FV903" s="21"/>
      <c r="FW903" s="21"/>
      <c r="FX903" s="21"/>
      <c r="FY903" s="21"/>
      <c r="FZ903" s="21"/>
      <c r="GA903" s="21"/>
      <c r="GB903" s="21"/>
      <c r="GC903" s="21"/>
      <c r="GD903" s="21"/>
      <c r="GE903" s="21"/>
      <c r="GF903" s="21"/>
      <c r="GG903" s="21"/>
      <c r="GH903" s="21"/>
      <c r="GI903" s="21"/>
      <c r="GJ903" s="21"/>
      <c r="GK903" s="21"/>
      <c r="GL903" s="21"/>
      <c r="GM903" s="21"/>
      <c r="GN903" s="21"/>
      <c r="GO903" s="21"/>
      <c r="GP903" s="21"/>
      <c r="GQ903" s="21"/>
      <c r="GR903" s="21"/>
      <c r="GS903" s="21"/>
      <c r="GT903" s="21"/>
      <c r="GU903" s="21"/>
      <c r="GV903" s="21"/>
      <c r="GW903" s="21"/>
      <c r="GX903" s="21"/>
      <c r="GY903" s="21"/>
      <c r="GZ903" s="21"/>
      <c r="HA903" s="21"/>
      <c r="HB903" s="21"/>
      <c r="HC903" s="21"/>
      <c r="HD903" s="21"/>
      <c r="HE903" s="21"/>
      <c r="HF903" s="21"/>
    </row>
    <row r="904" spans="7:214" x14ac:dyDescent="0.3">
      <c r="G904" s="21"/>
      <c r="H904" s="21"/>
      <c r="I904" s="31"/>
      <c r="J904" s="21"/>
      <c r="K904" s="21"/>
      <c r="L904" s="21"/>
      <c r="M904" s="21"/>
      <c r="N904" s="21"/>
      <c r="O904" s="21"/>
      <c r="P904" s="25"/>
      <c r="Q904" s="25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 s="21"/>
      <c r="FC904" s="21"/>
      <c r="FD904" s="21"/>
      <c r="FE904" s="21"/>
      <c r="FF904" s="21"/>
      <c r="FG904" s="21"/>
      <c r="FH904" s="21"/>
      <c r="FI904" s="21"/>
      <c r="FJ904" s="21"/>
      <c r="FK904" s="21"/>
      <c r="FL904" s="21"/>
      <c r="FM904" s="21"/>
      <c r="FN904" s="21"/>
      <c r="FO904" s="21"/>
      <c r="FP904" s="21"/>
      <c r="FQ904" s="21"/>
      <c r="FR904" s="21"/>
      <c r="FS904" s="21"/>
      <c r="FT904" s="21"/>
      <c r="FU904" s="21"/>
      <c r="FV904" s="21"/>
      <c r="FW904" s="21"/>
      <c r="FX904" s="21"/>
      <c r="FY904" s="21"/>
      <c r="FZ904" s="21"/>
      <c r="GA904" s="21"/>
      <c r="GB904" s="21"/>
      <c r="GC904" s="21"/>
      <c r="GD904" s="21"/>
      <c r="GE904" s="21"/>
      <c r="GF904" s="21"/>
      <c r="GG904" s="21"/>
      <c r="GH904" s="21"/>
      <c r="GI904" s="21"/>
      <c r="GJ904" s="21"/>
      <c r="GK904" s="21"/>
      <c r="GL904" s="21"/>
      <c r="GM904" s="21"/>
      <c r="GN904" s="21"/>
      <c r="GO904" s="21"/>
      <c r="GP904" s="21"/>
      <c r="GQ904" s="21"/>
      <c r="GR904" s="21"/>
      <c r="GS904" s="21"/>
      <c r="GT904" s="21"/>
      <c r="GU904" s="21"/>
      <c r="GV904" s="21"/>
      <c r="GW904" s="21"/>
      <c r="GX904" s="21"/>
      <c r="GY904" s="21"/>
      <c r="GZ904" s="21"/>
      <c r="HA904" s="21"/>
      <c r="HB904" s="21"/>
      <c r="HC904" s="21"/>
      <c r="HD904" s="21"/>
      <c r="HE904" s="21"/>
      <c r="HF904" s="21"/>
    </row>
    <row r="905" spans="7:214" x14ac:dyDescent="0.3">
      <c r="G905" s="21"/>
      <c r="H905" s="21"/>
      <c r="I905" s="31"/>
      <c r="J905" s="21"/>
      <c r="K905" s="21"/>
      <c r="L905" s="21"/>
      <c r="M905" s="21"/>
      <c r="N905" s="21"/>
      <c r="O905" s="21"/>
      <c r="P905" s="25"/>
      <c r="Q905" s="25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 s="21"/>
      <c r="FC905" s="21"/>
      <c r="FD905" s="21"/>
      <c r="FE905" s="21"/>
      <c r="FF905" s="21"/>
      <c r="FG905" s="21"/>
      <c r="FH905" s="21"/>
      <c r="FI905" s="21"/>
      <c r="FJ905" s="21"/>
      <c r="FK905" s="21"/>
      <c r="FL905" s="21"/>
      <c r="FM905" s="21"/>
      <c r="FN905" s="21"/>
      <c r="FO905" s="21"/>
      <c r="FP905" s="21"/>
      <c r="FQ905" s="21"/>
      <c r="FR905" s="21"/>
      <c r="FS905" s="21"/>
      <c r="FT905" s="21"/>
      <c r="FU905" s="21"/>
      <c r="FV905" s="21"/>
      <c r="FW905" s="21"/>
      <c r="FX905" s="21"/>
      <c r="FY905" s="21"/>
      <c r="FZ905" s="21"/>
      <c r="GA905" s="21"/>
      <c r="GB905" s="21"/>
      <c r="GC905" s="21"/>
      <c r="GD905" s="21"/>
      <c r="GE905" s="21"/>
      <c r="GF905" s="21"/>
      <c r="GG905" s="21"/>
      <c r="GH905" s="21"/>
      <c r="GI905" s="21"/>
      <c r="GJ905" s="21"/>
      <c r="GK905" s="21"/>
      <c r="GL905" s="21"/>
      <c r="GM905" s="21"/>
      <c r="GN905" s="21"/>
      <c r="GO905" s="21"/>
      <c r="GP905" s="21"/>
      <c r="GQ905" s="21"/>
      <c r="GR905" s="21"/>
      <c r="GS905" s="21"/>
      <c r="GT905" s="21"/>
      <c r="GU905" s="21"/>
      <c r="GV905" s="21"/>
      <c r="GW905" s="21"/>
      <c r="GX905" s="21"/>
      <c r="GY905" s="21"/>
      <c r="GZ905" s="21"/>
      <c r="HA905" s="21"/>
      <c r="HB905" s="21"/>
      <c r="HC905" s="21"/>
      <c r="HD905" s="21"/>
      <c r="HE905" s="21"/>
      <c r="HF905" s="21"/>
    </row>
    <row r="906" spans="7:214" x14ac:dyDescent="0.3">
      <c r="G906" s="21"/>
      <c r="H906" s="21"/>
      <c r="I906" s="31"/>
      <c r="J906" s="21"/>
      <c r="K906" s="21"/>
      <c r="L906" s="21"/>
      <c r="M906" s="21"/>
      <c r="N906" s="21"/>
      <c r="O906" s="21"/>
      <c r="P906" s="25"/>
      <c r="Q906" s="25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 s="21"/>
      <c r="FC906" s="21"/>
      <c r="FD906" s="21"/>
      <c r="FE906" s="21"/>
      <c r="FF906" s="21"/>
      <c r="FG906" s="21"/>
      <c r="FH906" s="21"/>
      <c r="FI906" s="21"/>
      <c r="FJ906" s="21"/>
      <c r="FK906" s="21"/>
      <c r="FL906" s="21"/>
      <c r="FM906" s="21"/>
      <c r="FN906" s="21"/>
      <c r="FO906" s="21"/>
      <c r="FP906" s="21"/>
      <c r="FQ906" s="21"/>
      <c r="FR906" s="21"/>
      <c r="FS906" s="21"/>
      <c r="FT906" s="21"/>
      <c r="FU906" s="21"/>
      <c r="FV906" s="21"/>
      <c r="FW906" s="21"/>
      <c r="FX906" s="21"/>
      <c r="FY906" s="21"/>
      <c r="FZ906" s="21"/>
      <c r="GA906" s="21"/>
      <c r="GB906" s="21"/>
      <c r="GC906" s="21"/>
      <c r="GD906" s="21"/>
      <c r="GE906" s="21"/>
      <c r="GF906" s="21"/>
      <c r="GG906" s="21"/>
      <c r="GH906" s="21"/>
      <c r="GI906" s="21"/>
      <c r="GJ906" s="21"/>
      <c r="GK906" s="21"/>
      <c r="GL906" s="21"/>
      <c r="GM906" s="21"/>
      <c r="GN906" s="21"/>
      <c r="GO906" s="21"/>
      <c r="GP906" s="21"/>
      <c r="GQ906" s="21"/>
      <c r="GR906" s="21"/>
      <c r="GS906" s="21"/>
      <c r="GT906" s="21"/>
      <c r="GU906" s="21"/>
      <c r="GV906" s="21"/>
      <c r="GW906" s="21"/>
      <c r="GX906" s="21"/>
      <c r="GY906" s="21"/>
      <c r="GZ906" s="21"/>
      <c r="HA906" s="21"/>
      <c r="HB906" s="21"/>
      <c r="HC906" s="21"/>
      <c r="HD906" s="21"/>
      <c r="HE906" s="21"/>
      <c r="HF906" s="21"/>
    </row>
    <row r="907" spans="7:214" x14ac:dyDescent="0.3">
      <c r="G907" s="21"/>
      <c r="H907" s="21"/>
      <c r="I907" s="31"/>
      <c r="J907" s="21"/>
      <c r="K907" s="21"/>
      <c r="L907" s="21"/>
      <c r="M907" s="21"/>
      <c r="N907" s="21"/>
      <c r="O907" s="21"/>
      <c r="P907" s="25"/>
      <c r="Q907" s="25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 s="21"/>
      <c r="FC907" s="21"/>
      <c r="FD907" s="21"/>
      <c r="FE907" s="21"/>
      <c r="FF907" s="21"/>
      <c r="FG907" s="21"/>
      <c r="FH907" s="21"/>
      <c r="FI907" s="21"/>
      <c r="FJ907" s="21"/>
      <c r="FK907" s="21"/>
      <c r="FL907" s="21"/>
      <c r="FM907" s="21"/>
      <c r="FN907" s="21"/>
      <c r="FO907" s="21"/>
      <c r="FP907" s="21"/>
      <c r="FQ907" s="21"/>
      <c r="FR907" s="21"/>
      <c r="FS907" s="21"/>
      <c r="FT907" s="21"/>
      <c r="FU907" s="21"/>
      <c r="FV907" s="21"/>
      <c r="FW907" s="21"/>
      <c r="FX907" s="21"/>
      <c r="FY907" s="21"/>
      <c r="FZ907" s="21"/>
      <c r="GA907" s="21"/>
      <c r="GB907" s="21"/>
      <c r="GC907" s="21"/>
      <c r="GD907" s="21"/>
      <c r="GE907" s="21"/>
      <c r="GF907" s="21"/>
      <c r="GG907" s="21"/>
      <c r="GH907" s="21"/>
      <c r="GI907" s="21"/>
      <c r="GJ907" s="21"/>
      <c r="GK907" s="21"/>
      <c r="GL907" s="21"/>
      <c r="GM907" s="21"/>
      <c r="GN907" s="21"/>
      <c r="GO907" s="21"/>
      <c r="GP907" s="21"/>
      <c r="GQ907" s="21"/>
      <c r="GR907" s="21"/>
      <c r="GS907" s="21"/>
      <c r="GT907" s="21"/>
      <c r="GU907" s="21"/>
      <c r="GV907" s="21"/>
      <c r="GW907" s="21"/>
      <c r="GX907" s="21"/>
      <c r="GY907" s="21"/>
      <c r="GZ907" s="21"/>
      <c r="HA907" s="21"/>
      <c r="HB907" s="21"/>
      <c r="HC907" s="21"/>
      <c r="HD907" s="21"/>
      <c r="HE907" s="21"/>
      <c r="HF907" s="21"/>
    </row>
    <row r="908" spans="7:214" x14ac:dyDescent="0.3">
      <c r="G908" s="21"/>
      <c r="H908" s="21"/>
      <c r="I908" s="31"/>
      <c r="J908" s="21"/>
      <c r="K908" s="21"/>
      <c r="L908" s="21"/>
      <c r="M908" s="21"/>
      <c r="N908" s="21"/>
      <c r="O908" s="21"/>
      <c r="P908" s="25"/>
      <c r="Q908" s="25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 s="21"/>
      <c r="FC908" s="21"/>
      <c r="FD908" s="21"/>
      <c r="FE908" s="21"/>
      <c r="FF908" s="21"/>
      <c r="FG908" s="21"/>
      <c r="FH908" s="21"/>
      <c r="FI908" s="21"/>
      <c r="FJ908" s="21"/>
      <c r="FK908" s="21"/>
      <c r="FL908" s="21"/>
      <c r="FM908" s="21"/>
      <c r="FN908" s="21"/>
      <c r="FO908" s="21"/>
      <c r="FP908" s="21"/>
      <c r="FQ908" s="21"/>
      <c r="FR908" s="21"/>
      <c r="FS908" s="21"/>
      <c r="FT908" s="21"/>
      <c r="FU908" s="21"/>
      <c r="FV908" s="21"/>
      <c r="FW908" s="21"/>
      <c r="FX908" s="21"/>
      <c r="FY908" s="21"/>
      <c r="FZ908" s="21"/>
      <c r="GA908" s="21"/>
      <c r="GB908" s="21"/>
      <c r="GC908" s="21"/>
      <c r="GD908" s="21"/>
      <c r="GE908" s="21"/>
      <c r="GF908" s="21"/>
      <c r="GG908" s="21"/>
      <c r="GH908" s="21"/>
      <c r="GI908" s="21"/>
      <c r="GJ908" s="21"/>
      <c r="GK908" s="21"/>
      <c r="GL908" s="21"/>
      <c r="GM908" s="21"/>
      <c r="GN908" s="21"/>
      <c r="GO908" s="21"/>
      <c r="GP908" s="21"/>
      <c r="GQ908" s="21"/>
      <c r="GR908" s="21"/>
      <c r="GS908" s="21"/>
      <c r="GT908" s="21"/>
      <c r="GU908" s="21"/>
      <c r="GV908" s="21"/>
      <c r="GW908" s="21"/>
      <c r="GX908" s="21"/>
      <c r="GY908" s="21"/>
      <c r="GZ908" s="21"/>
      <c r="HA908" s="21"/>
      <c r="HB908" s="21"/>
      <c r="HC908" s="21"/>
      <c r="HD908" s="21"/>
      <c r="HE908" s="21"/>
      <c r="HF908" s="21"/>
    </row>
    <row r="909" spans="7:214" x14ac:dyDescent="0.3">
      <c r="G909" s="21"/>
      <c r="H909" s="21"/>
      <c r="I909" s="31"/>
      <c r="J909" s="21"/>
      <c r="K909" s="21"/>
      <c r="L909" s="21"/>
      <c r="M909" s="21"/>
      <c r="N909" s="21"/>
      <c r="O909" s="21"/>
      <c r="P909" s="25"/>
      <c r="Q909" s="25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 s="21"/>
      <c r="FC909" s="21"/>
      <c r="FD909" s="21"/>
      <c r="FE909" s="21"/>
      <c r="FF909" s="21"/>
      <c r="FG909" s="21"/>
      <c r="FH909" s="21"/>
      <c r="FI909" s="21"/>
      <c r="FJ909" s="21"/>
      <c r="FK909" s="21"/>
      <c r="FL909" s="21"/>
      <c r="FM909" s="21"/>
      <c r="FN909" s="21"/>
      <c r="FO909" s="21"/>
      <c r="FP909" s="21"/>
      <c r="FQ909" s="21"/>
      <c r="FR909" s="21"/>
      <c r="FS909" s="21"/>
      <c r="FT909" s="21"/>
      <c r="FU909" s="21"/>
      <c r="FV909" s="21"/>
      <c r="FW909" s="21"/>
      <c r="FX909" s="21"/>
      <c r="FY909" s="21"/>
      <c r="FZ909" s="21"/>
      <c r="GA909" s="21"/>
      <c r="GB909" s="21"/>
      <c r="GC909" s="21"/>
      <c r="GD909" s="21"/>
      <c r="GE909" s="21"/>
      <c r="GF909" s="21"/>
      <c r="GG909" s="21"/>
      <c r="GH909" s="21"/>
      <c r="GI909" s="21"/>
      <c r="GJ909" s="21"/>
      <c r="GK909" s="21"/>
      <c r="GL909" s="21"/>
      <c r="GM909" s="21"/>
      <c r="GN909" s="21"/>
      <c r="GO909" s="21"/>
      <c r="GP909" s="21"/>
      <c r="GQ909" s="21"/>
      <c r="GR909" s="21"/>
      <c r="GS909" s="21"/>
      <c r="GT909" s="21"/>
      <c r="GU909" s="21"/>
      <c r="GV909" s="21"/>
      <c r="GW909" s="21"/>
      <c r="GX909" s="21"/>
      <c r="GY909" s="21"/>
      <c r="GZ909" s="21"/>
      <c r="HA909" s="21"/>
      <c r="HB909" s="21"/>
      <c r="HC909" s="21"/>
      <c r="HD909" s="21"/>
      <c r="HE909" s="21"/>
      <c r="HF909" s="21"/>
    </row>
    <row r="910" spans="7:214" x14ac:dyDescent="0.3">
      <c r="G910" s="21"/>
      <c r="H910" s="21"/>
      <c r="I910" s="31"/>
      <c r="J910" s="21"/>
      <c r="K910" s="21"/>
      <c r="L910" s="21"/>
      <c r="M910" s="21"/>
      <c r="N910" s="21"/>
      <c r="O910" s="21"/>
      <c r="P910" s="25"/>
      <c r="Q910" s="25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  <c r="FJ910" s="21"/>
      <c r="FK910" s="21"/>
      <c r="FL910" s="21"/>
      <c r="FM910" s="21"/>
      <c r="FN910" s="21"/>
      <c r="FO910" s="21"/>
      <c r="FP910" s="21"/>
      <c r="FQ910" s="21"/>
      <c r="FR910" s="21"/>
      <c r="FS910" s="21"/>
      <c r="FT910" s="21"/>
      <c r="FU910" s="21"/>
      <c r="FV910" s="21"/>
      <c r="FW910" s="21"/>
      <c r="FX910" s="21"/>
      <c r="FY910" s="21"/>
      <c r="FZ910" s="21"/>
      <c r="GA910" s="21"/>
      <c r="GB910" s="21"/>
      <c r="GC910" s="21"/>
      <c r="GD910" s="21"/>
      <c r="GE910" s="21"/>
      <c r="GF910" s="21"/>
      <c r="GG910" s="21"/>
      <c r="GH910" s="21"/>
      <c r="GI910" s="21"/>
      <c r="GJ910" s="21"/>
      <c r="GK910" s="21"/>
      <c r="GL910" s="21"/>
      <c r="GM910" s="21"/>
      <c r="GN910" s="21"/>
      <c r="GO910" s="21"/>
      <c r="GP910" s="21"/>
      <c r="GQ910" s="21"/>
      <c r="GR910" s="21"/>
      <c r="GS910" s="21"/>
      <c r="GT910" s="21"/>
      <c r="GU910" s="21"/>
      <c r="GV910" s="21"/>
      <c r="GW910" s="21"/>
      <c r="GX910" s="21"/>
      <c r="GY910" s="21"/>
      <c r="GZ910" s="21"/>
      <c r="HA910" s="21"/>
      <c r="HB910" s="21"/>
      <c r="HC910" s="21"/>
      <c r="HD910" s="21"/>
      <c r="HE910" s="21"/>
      <c r="HF910" s="21"/>
    </row>
    <row r="911" spans="7:214" x14ac:dyDescent="0.3">
      <c r="G911" s="21"/>
      <c r="H911" s="21"/>
      <c r="I911" s="31"/>
      <c r="J911" s="21"/>
      <c r="K911" s="21"/>
      <c r="L911" s="21"/>
      <c r="M911" s="21"/>
      <c r="N911" s="21"/>
      <c r="O911" s="21"/>
      <c r="P911" s="25"/>
      <c r="Q911" s="25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 s="21"/>
      <c r="FC911" s="21"/>
      <c r="FD911" s="21"/>
      <c r="FE911" s="21"/>
      <c r="FF911" s="21"/>
      <c r="FG911" s="21"/>
      <c r="FH911" s="21"/>
      <c r="FI911" s="21"/>
      <c r="FJ911" s="21"/>
      <c r="FK911" s="21"/>
      <c r="FL911" s="21"/>
      <c r="FM911" s="21"/>
      <c r="FN911" s="21"/>
      <c r="FO911" s="21"/>
      <c r="FP911" s="21"/>
      <c r="FQ911" s="21"/>
      <c r="FR911" s="21"/>
      <c r="FS911" s="21"/>
      <c r="FT911" s="21"/>
      <c r="FU911" s="21"/>
      <c r="FV911" s="21"/>
      <c r="FW911" s="21"/>
      <c r="FX911" s="21"/>
      <c r="FY911" s="21"/>
      <c r="FZ911" s="21"/>
      <c r="GA911" s="21"/>
      <c r="GB911" s="21"/>
      <c r="GC911" s="21"/>
      <c r="GD911" s="21"/>
      <c r="GE911" s="21"/>
      <c r="GF911" s="21"/>
      <c r="GG911" s="21"/>
      <c r="GH911" s="21"/>
      <c r="GI911" s="21"/>
      <c r="GJ911" s="21"/>
      <c r="GK911" s="21"/>
      <c r="GL911" s="21"/>
      <c r="GM911" s="21"/>
      <c r="GN911" s="21"/>
      <c r="GO911" s="21"/>
      <c r="GP911" s="21"/>
      <c r="GQ911" s="21"/>
      <c r="GR911" s="21"/>
      <c r="GS911" s="21"/>
      <c r="GT911" s="21"/>
      <c r="GU911" s="21"/>
      <c r="GV911" s="21"/>
      <c r="GW911" s="21"/>
      <c r="GX911" s="21"/>
      <c r="GY911" s="21"/>
      <c r="GZ911" s="21"/>
      <c r="HA911" s="21"/>
      <c r="HB911" s="21"/>
      <c r="HC911" s="21"/>
      <c r="HD911" s="21"/>
      <c r="HE911" s="21"/>
      <c r="HF911" s="21"/>
    </row>
    <row r="912" spans="7:214" x14ac:dyDescent="0.3">
      <c r="G912" s="21"/>
      <c r="H912" s="21"/>
      <c r="I912" s="31"/>
      <c r="J912" s="21"/>
      <c r="K912" s="21"/>
      <c r="L912" s="21"/>
      <c r="M912" s="21"/>
      <c r="N912" s="21"/>
      <c r="O912" s="21"/>
      <c r="P912" s="25"/>
      <c r="Q912" s="25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  <c r="FJ912" s="21"/>
      <c r="FK912" s="21"/>
      <c r="FL912" s="21"/>
      <c r="FM912" s="21"/>
      <c r="FN912" s="21"/>
      <c r="FO912" s="21"/>
      <c r="FP912" s="21"/>
      <c r="FQ912" s="21"/>
      <c r="FR912" s="21"/>
      <c r="FS912" s="21"/>
      <c r="FT912" s="21"/>
      <c r="FU912" s="21"/>
      <c r="FV912" s="21"/>
      <c r="FW912" s="21"/>
      <c r="FX912" s="21"/>
      <c r="FY912" s="21"/>
      <c r="FZ912" s="21"/>
      <c r="GA912" s="21"/>
      <c r="GB912" s="21"/>
      <c r="GC912" s="21"/>
      <c r="GD912" s="21"/>
      <c r="GE912" s="21"/>
      <c r="GF912" s="21"/>
      <c r="GG912" s="21"/>
      <c r="GH912" s="21"/>
      <c r="GI912" s="21"/>
      <c r="GJ912" s="21"/>
      <c r="GK912" s="21"/>
      <c r="GL912" s="21"/>
      <c r="GM912" s="21"/>
      <c r="GN912" s="21"/>
      <c r="GO912" s="21"/>
      <c r="GP912" s="21"/>
      <c r="GQ912" s="21"/>
      <c r="GR912" s="21"/>
      <c r="GS912" s="21"/>
      <c r="GT912" s="21"/>
      <c r="GU912" s="21"/>
      <c r="GV912" s="21"/>
      <c r="GW912" s="21"/>
      <c r="GX912" s="21"/>
      <c r="GY912" s="21"/>
      <c r="GZ912" s="21"/>
      <c r="HA912" s="21"/>
      <c r="HB912" s="21"/>
      <c r="HC912" s="21"/>
      <c r="HD912" s="21"/>
      <c r="HE912" s="21"/>
      <c r="HF912" s="21"/>
    </row>
    <row r="913" spans="7:214" x14ac:dyDescent="0.3">
      <c r="G913" s="21"/>
      <c r="H913" s="21"/>
      <c r="I913" s="31"/>
      <c r="J913" s="21"/>
      <c r="K913" s="21"/>
      <c r="L913" s="21"/>
      <c r="M913" s="21"/>
      <c r="N913" s="21"/>
      <c r="O913" s="21"/>
      <c r="P913" s="25"/>
      <c r="Q913" s="25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 s="21"/>
      <c r="FC913" s="21"/>
      <c r="FD913" s="21"/>
      <c r="FE913" s="21"/>
      <c r="FF913" s="21"/>
      <c r="FG913" s="21"/>
      <c r="FH913" s="21"/>
      <c r="FI913" s="21"/>
      <c r="FJ913" s="21"/>
      <c r="FK913" s="21"/>
      <c r="FL913" s="21"/>
      <c r="FM913" s="21"/>
      <c r="FN913" s="21"/>
      <c r="FO913" s="21"/>
      <c r="FP913" s="21"/>
      <c r="FQ913" s="21"/>
      <c r="FR913" s="21"/>
      <c r="FS913" s="21"/>
      <c r="FT913" s="21"/>
      <c r="FU913" s="21"/>
      <c r="FV913" s="21"/>
      <c r="FW913" s="21"/>
      <c r="FX913" s="21"/>
      <c r="FY913" s="21"/>
      <c r="FZ913" s="21"/>
      <c r="GA913" s="21"/>
      <c r="GB913" s="21"/>
      <c r="GC913" s="21"/>
      <c r="GD913" s="21"/>
      <c r="GE913" s="21"/>
      <c r="GF913" s="21"/>
      <c r="GG913" s="21"/>
      <c r="GH913" s="21"/>
      <c r="GI913" s="21"/>
      <c r="GJ913" s="21"/>
      <c r="GK913" s="21"/>
      <c r="GL913" s="21"/>
      <c r="GM913" s="21"/>
      <c r="GN913" s="21"/>
      <c r="GO913" s="21"/>
      <c r="GP913" s="21"/>
      <c r="GQ913" s="21"/>
      <c r="GR913" s="21"/>
      <c r="GS913" s="21"/>
      <c r="GT913" s="21"/>
      <c r="GU913" s="21"/>
      <c r="GV913" s="21"/>
      <c r="GW913" s="21"/>
      <c r="GX913" s="21"/>
      <c r="GY913" s="21"/>
      <c r="GZ913" s="21"/>
      <c r="HA913" s="21"/>
      <c r="HB913" s="21"/>
      <c r="HC913" s="21"/>
      <c r="HD913" s="21"/>
      <c r="HE913" s="21"/>
      <c r="HF913" s="21"/>
    </row>
    <row r="914" spans="7:214" x14ac:dyDescent="0.3">
      <c r="G914" s="21"/>
      <c r="H914" s="21"/>
      <c r="I914" s="31"/>
      <c r="J914" s="21"/>
      <c r="K914" s="21"/>
      <c r="L914" s="21"/>
      <c r="M914" s="21"/>
      <c r="N914" s="21"/>
      <c r="O914" s="21"/>
      <c r="P914" s="25"/>
      <c r="Q914" s="25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 s="21"/>
      <c r="FC914" s="21"/>
      <c r="FD914" s="21"/>
      <c r="FE914" s="21"/>
      <c r="FF914" s="21"/>
      <c r="FG914" s="21"/>
      <c r="FH914" s="21"/>
      <c r="FI914" s="21"/>
      <c r="FJ914" s="21"/>
      <c r="FK914" s="21"/>
      <c r="FL914" s="21"/>
      <c r="FM914" s="21"/>
      <c r="FN914" s="21"/>
      <c r="FO914" s="21"/>
      <c r="FP914" s="21"/>
      <c r="FQ914" s="21"/>
      <c r="FR914" s="21"/>
      <c r="FS914" s="21"/>
      <c r="FT914" s="21"/>
      <c r="FU914" s="21"/>
      <c r="FV914" s="21"/>
      <c r="FW914" s="21"/>
      <c r="FX914" s="21"/>
      <c r="FY914" s="21"/>
      <c r="FZ914" s="21"/>
      <c r="GA914" s="21"/>
      <c r="GB914" s="21"/>
      <c r="GC914" s="21"/>
      <c r="GD914" s="21"/>
      <c r="GE914" s="21"/>
      <c r="GF914" s="21"/>
      <c r="GG914" s="21"/>
      <c r="GH914" s="21"/>
      <c r="GI914" s="21"/>
      <c r="GJ914" s="21"/>
      <c r="GK914" s="21"/>
      <c r="GL914" s="21"/>
      <c r="GM914" s="21"/>
      <c r="GN914" s="21"/>
      <c r="GO914" s="21"/>
      <c r="GP914" s="21"/>
      <c r="GQ914" s="21"/>
      <c r="GR914" s="21"/>
      <c r="GS914" s="21"/>
      <c r="GT914" s="21"/>
      <c r="GU914" s="21"/>
      <c r="GV914" s="21"/>
      <c r="GW914" s="21"/>
      <c r="GX914" s="21"/>
      <c r="GY914" s="21"/>
      <c r="GZ914" s="21"/>
      <c r="HA914" s="21"/>
      <c r="HB914" s="21"/>
      <c r="HC914" s="21"/>
      <c r="HD914" s="21"/>
      <c r="HE914" s="21"/>
      <c r="HF914" s="21"/>
    </row>
    <row r="915" spans="7:214" x14ac:dyDescent="0.3">
      <c r="G915" s="21"/>
      <c r="H915" s="21"/>
      <c r="I915" s="31"/>
      <c r="J915" s="21"/>
      <c r="K915" s="21"/>
      <c r="L915" s="21"/>
      <c r="M915" s="21"/>
      <c r="N915" s="21"/>
      <c r="O915" s="21"/>
      <c r="P915" s="25"/>
      <c r="Q915" s="25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  <c r="FJ915" s="21"/>
      <c r="FK915" s="21"/>
      <c r="FL915" s="21"/>
      <c r="FM915" s="21"/>
      <c r="FN915" s="21"/>
      <c r="FO915" s="21"/>
      <c r="FP915" s="21"/>
      <c r="FQ915" s="21"/>
      <c r="FR915" s="21"/>
      <c r="FS915" s="21"/>
      <c r="FT915" s="21"/>
      <c r="FU915" s="21"/>
      <c r="FV915" s="21"/>
      <c r="FW915" s="21"/>
      <c r="FX915" s="21"/>
      <c r="FY915" s="21"/>
      <c r="FZ915" s="21"/>
      <c r="GA915" s="21"/>
      <c r="GB915" s="21"/>
      <c r="GC915" s="21"/>
      <c r="GD915" s="21"/>
      <c r="GE915" s="21"/>
      <c r="GF915" s="21"/>
      <c r="GG915" s="21"/>
      <c r="GH915" s="21"/>
      <c r="GI915" s="21"/>
      <c r="GJ915" s="21"/>
      <c r="GK915" s="21"/>
      <c r="GL915" s="21"/>
      <c r="GM915" s="21"/>
      <c r="GN915" s="21"/>
      <c r="GO915" s="21"/>
      <c r="GP915" s="21"/>
      <c r="GQ915" s="21"/>
      <c r="GR915" s="21"/>
      <c r="GS915" s="21"/>
      <c r="GT915" s="21"/>
      <c r="GU915" s="21"/>
      <c r="GV915" s="21"/>
      <c r="GW915" s="21"/>
      <c r="GX915" s="21"/>
      <c r="GY915" s="21"/>
      <c r="GZ915" s="21"/>
      <c r="HA915" s="21"/>
      <c r="HB915" s="21"/>
      <c r="HC915" s="21"/>
      <c r="HD915" s="21"/>
      <c r="HE915" s="21"/>
      <c r="HF915" s="21"/>
    </row>
    <row r="916" spans="7:214" x14ac:dyDescent="0.3">
      <c r="G916" s="21"/>
      <c r="H916" s="21"/>
      <c r="I916" s="31"/>
      <c r="J916" s="21"/>
      <c r="K916" s="21"/>
      <c r="L916" s="21"/>
      <c r="M916" s="21"/>
      <c r="N916" s="21"/>
      <c r="O916" s="21"/>
      <c r="P916" s="25"/>
      <c r="Q916" s="25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 s="21"/>
      <c r="FC916" s="21"/>
      <c r="FD916" s="21"/>
      <c r="FE916" s="21"/>
      <c r="FF916" s="21"/>
      <c r="FG916" s="21"/>
      <c r="FH916" s="21"/>
      <c r="FI916" s="21"/>
      <c r="FJ916" s="21"/>
      <c r="FK916" s="21"/>
      <c r="FL916" s="21"/>
      <c r="FM916" s="21"/>
      <c r="FN916" s="21"/>
      <c r="FO916" s="21"/>
      <c r="FP916" s="21"/>
      <c r="FQ916" s="21"/>
      <c r="FR916" s="21"/>
      <c r="FS916" s="21"/>
      <c r="FT916" s="21"/>
      <c r="FU916" s="21"/>
      <c r="FV916" s="21"/>
      <c r="FW916" s="21"/>
      <c r="FX916" s="21"/>
      <c r="FY916" s="21"/>
      <c r="FZ916" s="21"/>
      <c r="GA916" s="21"/>
      <c r="GB916" s="21"/>
      <c r="GC916" s="21"/>
      <c r="GD916" s="21"/>
      <c r="GE916" s="21"/>
      <c r="GF916" s="21"/>
      <c r="GG916" s="21"/>
      <c r="GH916" s="21"/>
      <c r="GI916" s="21"/>
      <c r="GJ916" s="21"/>
      <c r="GK916" s="21"/>
      <c r="GL916" s="21"/>
      <c r="GM916" s="21"/>
      <c r="GN916" s="21"/>
      <c r="GO916" s="21"/>
      <c r="GP916" s="21"/>
      <c r="GQ916" s="21"/>
      <c r="GR916" s="21"/>
      <c r="GS916" s="21"/>
      <c r="GT916" s="21"/>
      <c r="GU916" s="21"/>
      <c r="GV916" s="21"/>
      <c r="GW916" s="21"/>
      <c r="GX916" s="21"/>
      <c r="GY916" s="21"/>
      <c r="GZ916" s="21"/>
      <c r="HA916" s="21"/>
      <c r="HB916" s="21"/>
      <c r="HC916" s="21"/>
      <c r="HD916" s="21"/>
      <c r="HE916" s="21"/>
      <c r="HF916" s="21"/>
    </row>
    <row r="917" spans="7:214" x14ac:dyDescent="0.3">
      <c r="G917" s="21"/>
      <c r="H917" s="21"/>
      <c r="I917" s="31"/>
      <c r="J917" s="21"/>
      <c r="K917" s="21"/>
      <c r="L917" s="21"/>
      <c r="M917" s="21"/>
      <c r="N917" s="21"/>
      <c r="O917" s="21"/>
      <c r="P917" s="25"/>
      <c r="Q917" s="25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 s="21"/>
      <c r="FC917" s="21"/>
      <c r="FD917" s="21"/>
      <c r="FE917" s="21"/>
      <c r="FF917" s="21"/>
      <c r="FG917" s="21"/>
      <c r="FH917" s="21"/>
      <c r="FI917" s="21"/>
      <c r="FJ917" s="21"/>
      <c r="FK917" s="21"/>
      <c r="FL917" s="21"/>
      <c r="FM917" s="21"/>
      <c r="FN917" s="21"/>
      <c r="FO917" s="21"/>
      <c r="FP917" s="21"/>
      <c r="FQ917" s="21"/>
      <c r="FR917" s="21"/>
      <c r="FS917" s="21"/>
      <c r="FT917" s="21"/>
      <c r="FU917" s="21"/>
      <c r="FV917" s="21"/>
      <c r="FW917" s="21"/>
      <c r="FX917" s="21"/>
      <c r="FY917" s="21"/>
      <c r="FZ917" s="21"/>
      <c r="GA917" s="21"/>
      <c r="GB917" s="21"/>
      <c r="GC917" s="21"/>
      <c r="GD917" s="21"/>
      <c r="GE917" s="21"/>
      <c r="GF917" s="21"/>
      <c r="GG917" s="21"/>
      <c r="GH917" s="21"/>
      <c r="GI917" s="21"/>
      <c r="GJ917" s="21"/>
      <c r="GK917" s="21"/>
      <c r="GL917" s="21"/>
      <c r="GM917" s="21"/>
      <c r="GN917" s="21"/>
      <c r="GO917" s="21"/>
      <c r="GP917" s="21"/>
      <c r="GQ917" s="21"/>
      <c r="GR917" s="21"/>
      <c r="GS917" s="21"/>
      <c r="GT917" s="21"/>
      <c r="GU917" s="21"/>
      <c r="GV917" s="21"/>
      <c r="GW917" s="21"/>
      <c r="GX917" s="21"/>
      <c r="GY917" s="21"/>
      <c r="GZ917" s="21"/>
      <c r="HA917" s="21"/>
      <c r="HB917" s="21"/>
      <c r="HC917" s="21"/>
      <c r="HD917" s="21"/>
      <c r="HE917" s="21"/>
      <c r="HF917" s="21"/>
    </row>
    <row r="918" spans="7:214" x14ac:dyDescent="0.3">
      <c r="G918" s="21"/>
      <c r="H918" s="21"/>
      <c r="I918" s="31"/>
      <c r="J918" s="21"/>
      <c r="K918" s="21"/>
      <c r="L918" s="21"/>
      <c r="M918" s="21"/>
      <c r="N918" s="21"/>
      <c r="O918" s="21"/>
      <c r="P918" s="25"/>
      <c r="Q918" s="25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  <c r="FJ918" s="21"/>
      <c r="FK918" s="21"/>
      <c r="FL918" s="21"/>
      <c r="FM918" s="21"/>
      <c r="FN918" s="21"/>
      <c r="FO918" s="21"/>
      <c r="FP918" s="21"/>
      <c r="FQ918" s="21"/>
      <c r="FR918" s="21"/>
      <c r="FS918" s="21"/>
      <c r="FT918" s="21"/>
      <c r="FU918" s="21"/>
      <c r="FV918" s="21"/>
      <c r="FW918" s="21"/>
      <c r="FX918" s="21"/>
      <c r="FY918" s="21"/>
      <c r="FZ918" s="21"/>
      <c r="GA918" s="21"/>
      <c r="GB918" s="21"/>
      <c r="GC918" s="21"/>
      <c r="GD918" s="21"/>
      <c r="GE918" s="21"/>
      <c r="GF918" s="21"/>
      <c r="GG918" s="21"/>
      <c r="GH918" s="21"/>
      <c r="GI918" s="21"/>
      <c r="GJ918" s="21"/>
      <c r="GK918" s="21"/>
      <c r="GL918" s="21"/>
      <c r="GM918" s="21"/>
      <c r="GN918" s="21"/>
      <c r="GO918" s="21"/>
      <c r="GP918" s="21"/>
      <c r="GQ918" s="21"/>
      <c r="GR918" s="21"/>
      <c r="GS918" s="21"/>
      <c r="GT918" s="21"/>
      <c r="GU918" s="21"/>
      <c r="GV918" s="21"/>
      <c r="GW918" s="21"/>
      <c r="GX918" s="21"/>
      <c r="GY918" s="21"/>
      <c r="GZ918" s="21"/>
      <c r="HA918" s="21"/>
      <c r="HB918" s="21"/>
      <c r="HC918" s="21"/>
      <c r="HD918" s="21"/>
      <c r="HE918" s="21"/>
      <c r="HF918" s="21"/>
    </row>
    <row r="919" spans="7:214" x14ac:dyDescent="0.3">
      <c r="G919" s="21"/>
      <c r="H919" s="21"/>
      <c r="I919" s="31"/>
      <c r="J919" s="21"/>
      <c r="K919" s="21"/>
      <c r="L919" s="21"/>
      <c r="M919" s="21"/>
      <c r="N919" s="21"/>
      <c r="O919" s="21"/>
      <c r="P919" s="25"/>
      <c r="Q919" s="25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  <c r="FJ919" s="21"/>
      <c r="FK919" s="21"/>
      <c r="FL919" s="21"/>
      <c r="FM919" s="21"/>
      <c r="FN919" s="21"/>
      <c r="FO919" s="21"/>
      <c r="FP919" s="21"/>
      <c r="FQ919" s="21"/>
      <c r="FR919" s="21"/>
      <c r="FS919" s="21"/>
      <c r="FT919" s="21"/>
      <c r="FU919" s="21"/>
      <c r="FV919" s="21"/>
      <c r="FW919" s="21"/>
      <c r="FX919" s="21"/>
      <c r="FY919" s="21"/>
      <c r="FZ919" s="21"/>
      <c r="GA919" s="21"/>
      <c r="GB919" s="21"/>
      <c r="GC919" s="21"/>
      <c r="GD919" s="21"/>
      <c r="GE919" s="21"/>
      <c r="GF919" s="21"/>
      <c r="GG919" s="21"/>
      <c r="GH919" s="21"/>
      <c r="GI919" s="21"/>
      <c r="GJ919" s="21"/>
      <c r="GK919" s="21"/>
      <c r="GL919" s="21"/>
      <c r="GM919" s="21"/>
      <c r="GN919" s="21"/>
      <c r="GO919" s="21"/>
      <c r="GP919" s="21"/>
      <c r="GQ919" s="21"/>
      <c r="GR919" s="21"/>
      <c r="GS919" s="21"/>
      <c r="GT919" s="21"/>
      <c r="GU919" s="21"/>
      <c r="GV919" s="21"/>
      <c r="GW919" s="21"/>
      <c r="GX919" s="21"/>
      <c r="GY919" s="21"/>
      <c r="GZ919" s="21"/>
      <c r="HA919" s="21"/>
      <c r="HB919" s="21"/>
      <c r="HC919" s="21"/>
      <c r="HD919" s="21"/>
      <c r="HE919" s="21"/>
      <c r="HF919" s="21"/>
    </row>
    <row r="920" spans="7:214" x14ac:dyDescent="0.3">
      <c r="G920" s="21"/>
      <c r="H920" s="21"/>
      <c r="I920" s="31"/>
      <c r="J920" s="21"/>
      <c r="K920" s="21"/>
      <c r="L920" s="21"/>
      <c r="M920" s="21"/>
      <c r="N920" s="21"/>
      <c r="O920" s="21"/>
      <c r="P920" s="25"/>
      <c r="Q920" s="25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 s="21"/>
      <c r="FC920" s="21"/>
      <c r="FD920" s="21"/>
      <c r="FE920" s="21"/>
      <c r="FF920" s="21"/>
      <c r="FG920" s="21"/>
      <c r="FH920" s="21"/>
      <c r="FI920" s="21"/>
      <c r="FJ920" s="21"/>
      <c r="FK920" s="21"/>
      <c r="FL920" s="21"/>
      <c r="FM920" s="21"/>
      <c r="FN920" s="21"/>
      <c r="FO920" s="21"/>
      <c r="FP920" s="21"/>
      <c r="FQ920" s="21"/>
      <c r="FR920" s="21"/>
      <c r="FS920" s="21"/>
      <c r="FT920" s="21"/>
      <c r="FU920" s="21"/>
      <c r="FV920" s="21"/>
      <c r="FW920" s="21"/>
      <c r="FX920" s="21"/>
      <c r="FY920" s="21"/>
      <c r="FZ920" s="21"/>
      <c r="GA920" s="21"/>
      <c r="GB920" s="21"/>
      <c r="GC920" s="21"/>
      <c r="GD920" s="21"/>
      <c r="GE920" s="21"/>
      <c r="GF920" s="21"/>
      <c r="GG920" s="21"/>
      <c r="GH920" s="21"/>
      <c r="GI920" s="21"/>
      <c r="GJ920" s="21"/>
      <c r="GK920" s="21"/>
      <c r="GL920" s="21"/>
      <c r="GM920" s="21"/>
      <c r="GN920" s="21"/>
      <c r="GO920" s="21"/>
      <c r="GP920" s="21"/>
      <c r="GQ920" s="21"/>
      <c r="GR920" s="21"/>
      <c r="GS920" s="21"/>
      <c r="GT920" s="21"/>
      <c r="GU920" s="21"/>
      <c r="GV920" s="21"/>
      <c r="GW920" s="21"/>
      <c r="GX920" s="21"/>
      <c r="GY920" s="21"/>
      <c r="GZ920" s="21"/>
      <c r="HA920" s="21"/>
      <c r="HB920" s="21"/>
      <c r="HC920" s="21"/>
      <c r="HD920" s="21"/>
      <c r="HE920" s="21"/>
      <c r="HF920" s="21"/>
    </row>
    <row r="921" spans="7:214" x14ac:dyDescent="0.3">
      <c r="G921" s="21"/>
      <c r="H921" s="21"/>
      <c r="I921" s="31"/>
      <c r="J921" s="21"/>
      <c r="K921" s="21"/>
      <c r="L921" s="21"/>
      <c r="M921" s="21"/>
      <c r="N921" s="21"/>
      <c r="O921" s="21"/>
      <c r="P921" s="25"/>
      <c r="Q921" s="25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  <c r="FJ921" s="21"/>
      <c r="FK921" s="21"/>
      <c r="FL921" s="21"/>
      <c r="FM921" s="21"/>
      <c r="FN921" s="21"/>
      <c r="FO921" s="21"/>
      <c r="FP921" s="21"/>
      <c r="FQ921" s="21"/>
      <c r="FR921" s="21"/>
      <c r="FS921" s="21"/>
      <c r="FT921" s="21"/>
      <c r="FU921" s="21"/>
      <c r="FV921" s="21"/>
      <c r="FW921" s="21"/>
      <c r="FX921" s="21"/>
      <c r="FY921" s="21"/>
      <c r="FZ921" s="21"/>
      <c r="GA921" s="21"/>
      <c r="GB921" s="21"/>
      <c r="GC921" s="21"/>
      <c r="GD921" s="21"/>
      <c r="GE921" s="21"/>
      <c r="GF921" s="21"/>
      <c r="GG921" s="21"/>
      <c r="GH921" s="21"/>
      <c r="GI921" s="21"/>
      <c r="GJ921" s="21"/>
      <c r="GK921" s="21"/>
      <c r="GL921" s="21"/>
      <c r="GM921" s="21"/>
      <c r="GN921" s="21"/>
      <c r="GO921" s="21"/>
      <c r="GP921" s="21"/>
      <c r="GQ921" s="21"/>
      <c r="GR921" s="21"/>
      <c r="GS921" s="21"/>
      <c r="GT921" s="21"/>
      <c r="GU921" s="21"/>
      <c r="GV921" s="21"/>
      <c r="GW921" s="21"/>
      <c r="GX921" s="21"/>
      <c r="GY921" s="21"/>
      <c r="GZ921" s="21"/>
      <c r="HA921" s="21"/>
      <c r="HB921" s="21"/>
      <c r="HC921" s="21"/>
      <c r="HD921" s="21"/>
      <c r="HE921" s="21"/>
      <c r="HF921" s="21"/>
    </row>
    <row r="922" spans="7:214" x14ac:dyDescent="0.3">
      <c r="G922" s="21"/>
      <c r="H922" s="21"/>
      <c r="I922" s="31"/>
      <c r="J922" s="21"/>
      <c r="K922" s="21"/>
      <c r="L922" s="21"/>
      <c r="M922" s="21"/>
      <c r="N922" s="21"/>
      <c r="O922" s="21"/>
      <c r="P922" s="25"/>
      <c r="Q922" s="25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  <c r="FJ922" s="21"/>
      <c r="FK922" s="21"/>
      <c r="FL922" s="21"/>
      <c r="FM922" s="21"/>
      <c r="FN922" s="21"/>
      <c r="FO922" s="21"/>
      <c r="FP922" s="21"/>
      <c r="FQ922" s="21"/>
      <c r="FR922" s="21"/>
      <c r="FS922" s="21"/>
      <c r="FT922" s="21"/>
      <c r="FU922" s="21"/>
      <c r="FV922" s="21"/>
      <c r="FW922" s="21"/>
      <c r="FX922" s="21"/>
      <c r="FY922" s="21"/>
      <c r="FZ922" s="21"/>
      <c r="GA922" s="21"/>
      <c r="GB922" s="21"/>
      <c r="GC922" s="21"/>
      <c r="GD922" s="21"/>
      <c r="GE922" s="21"/>
      <c r="GF922" s="21"/>
      <c r="GG922" s="21"/>
      <c r="GH922" s="21"/>
      <c r="GI922" s="21"/>
      <c r="GJ922" s="21"/>
      <c r="GK922" s="21"/>
      <c r="GL922" s="21"/>
      <c r="GM922" s="21"/>
      <c r="GN922" s="21"/>
      <c r="GO922" s="21"/>
      <c r="GP922" s="21"/>
      <c r="GQ922" s="21"/>
      <c r="GR922" s="21"/>
      <c r="GS922" s="21"/>
      <c r="GT922" s="21"/>
      <c r="GU922" s="21"/>
      <c r="GV922" s="21"/>
      <c r="GW922" s="21"/>
      <c r="GX922" s="21"/>
      <c r="GY922" s="21"/>
      <c r="GZ922" s="21"/>
      <c r="HA922" s="21"/>
      <c r="HB922" s="21"/>
      <c r="HC922" s="21"/>
      <c r="HD922" s="21"/>
      <c r="HE922" s="21"/>
      <c r="HF922" s="21"/>
    </row>
    <row r="923" spans="7:214" x14ac:dyDescent="0.3">
      <c r="G923" s="21"/>
      <c r="H923" s="21"/>
      <c r="I923" s="31"/>
      <c r="J923" s="21"/>
      <c r="K923" s="21"/>
      <c r="L923" s="21"/>
      <c r="M923" s="21"/>
      <c r="N923" s="21"/>
      <c r="O923" s="21"/>
      <c r="P923" s="25"/>
      <c r="Q923" s="25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 s="21"/>
      <c r="FC923" s="21"/>
      <c r="FD923" s="21"/>
      <c r="FE923" s="21"/>
      <c r="FF923" s="21"/>
      <c r="FG923" s="21"/>
      <c r="FH923" s="21"/>
      <c r="FI923" s="21"/>
      <c r="FJ923" s="21"/>
      <c r="FK923" s="21"/>
      <c r="FL923" s="21"/>
      <c r="FM923" s="21"/>
      <c r="FN923" s="21"/>
      <c r="FO923" s="21"/>
      <c r="FP923" s="21"/>
      <c r="FQ923" s="21"/>
      <c r="FR923" s="21"/>
      <c r="FS923" s="21"/>
      <c r="FT923" s="21"/>
      <c r="FU923" s="21"/>
      <c r="FV923" s="21"/>
      <c r="FW923" s="21"/>
      <c r="FX923" s="21"/>
      <c r="FY923" s="21"/>
      <c r="FZ923" s="21"/>
      <c r="GA923" s="21"/>
      <c r="GB923" s="21"/>
      <c r="GC923" s="21"/>
      <c r="GD923" s="21"/>
      <c r="GE923" s="21"/>
      <c r="GF923" s="21"/>
      <c r="GG923" s="21"/>
      <c r="GH923" s="21"/>
      <c r="GI923" s="21"/>
      <c r="GJ923" s="21"/>
      <c r="GK923" s="21"/>
      <c r="GL923" s="21"/>
      <c r="GM923" s="21"/>
      <c r="GN923" s="21"/>
      <c r="GO923" s="21"/>
      <c r="GP923" s="21"/>
      <c r="GQ923" s="21"/>
      <c r="GR923" s="21"/>
      <c r="GS923" s="21"/>
      <c r="GT923" s="21"/>
      <c r="GU923" s="21"/>
      <c r="GV923" s="21"/>
      <c r="GW923" s="21"/>
      <c r="GX923" s="21"/>
      <c r="GY923" s="21"/>
      <c r="GZ923" s="21"/>
      <c r="HA923" s="21"/>
      <c r="HB923" s="21"/>
      <c r="HC923" s="21"/>
      <c r="HD923" s="21"/>
      <c r="HE923" s="21"/>
      <c r="HF923" s="21"/>
    </row>
    <row r="924" spans="7:214" x14ac:dyDescent="0.3">
      <c r="G924" s="21"/>
      <c r="H924" s="21"/>
      <c r="I924" s="31"/>
      <c r="J924" s="21"/>
      <c r="K924" s="21"/>
      <c r="L924" s="21"/>
      <c r="M924" s="21"/>
      <c r="N924" s="21"/>
      <c r="O924" s="21"/>
      <c r="P924" s="25"/>
      <c r="Q924" s="25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 s="21"/>
      <c r="FC924" s="21"/>
      <c r="FD924" s="21"/>
      <c r="FE924" s="21"/>
      <c r="FF924" s="21"/>
      <c r="FG924" s="21"/>
      <c r="FH924" s="21"/>
      <c r="FI924" s="21"/>
      <c r="FJ924" s="21"/>
      <c r="FK924" s="21"/>
      <c r="FL924" s="21"/>
      <c r="FM924" s="21"/>
      <c r="FN924" s="21"/>
      <c r="FO924" s="21"/>
      <c r="FP924" s="21"/>
      <c r="FQ924" s="21"/>
      <c r="FR924" s="21"/>
      <c r="FS924" s="21"/>
      <c r="FT924" s="21"/>
      <c r="FU924" s="21"/>
      <c r="FV924" s="21"/>
      <c r="FW924" s="21"/>
      <c r="FX924" s="21"/>
      <c r="FY924" s="21"/>
      <c r="FZ924" s="21"/>
      <c r="GA924" s="21"/>
      <c r="GB924" s="21"/>
      <c r="GC924" s="21"/>
      <c r="GD924" s="21"/>
      <c r="GE924" s="21"/>
      <c r="GF924" s="21"/>
      <c r="GG924" s="21"/>
      <c r="GH924" s="21"/>
      <c r="GI924" s="21"/>
      <c r="GJ924" s="21"/>
      <c r="GK924" s="21"/>
      <c r="GL924" s="21"/>
      <c r="GM924" s="21"/>
      <c r="GN924" s="21"/>
      <c r="GO924" s="21"/>
      <c r="GP924" s="21"/>
      <c r="GQ924" s="21"/>
      <c r="GR924" s="21"/>
      <c r="GS924" s="21"/>
      <c r="GT924" s="21"/>
      <c r="GU924" s="21"/>
      <c r="GV924" s="21"/>
      <c r="GW924" s="21"/>
      <c r="GX924" s="21"/>
      <c r="GY924" s="21"/>
      <c r="GZ924" s="21"/>
      <c r="HA924" s="21"/>
      <c r="HB924" s="21"/>
      <c r="HC924" s="21"/>
      <c r="HD924" s="21"/>
      <c r="HE924" s="21"/>
      <c r="HF924" s="21"/>
    </row>
    <row r="925" spans="7:214" x14ac:dyDescent="0.3">
      <c r="G925" s="21"/>
      <c r="H925" s="21"/>
      <c r="I925" s="31"/>
      <c r="J925" s="21"/>
      <c r="K925" s="21"/>
      <c r="L925" s="21"/>
      <c r="M925" s="21"/>
      <c r="N925" s="21"/>
      <c r="O925" s="21"/>
      <c r="P925" s="25"/>
      <c r="Q925" s="25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  <c r="EI925" s="21"/>
      <c r="EJ925" s="21"/>
      <c r="EK925" s="21"/>
      <c r="EL925" s="21"/>
      <c r="EM925" s="21"/>
      <c r="EN925" s="21"/>
      <c r="EO925" s="21"/>
      <c r="EP925" s="21"/>
      <c r="EQ925" s="21"/>
      <c r="ER925" s="21"/>
      <c r="ES925" s="21"/>
      <c r="ET925" s="21"/>
      <c r="EU925" s="21"/>
      <c r="EV925" s="21"/>
      <c r="EW925" s="21"/>
      <c r="EX925" s="21"/>
      <c r="EY925" s="21"/>
      <c r="EZ925" s="21"/>
      <c r="FA925" s="21"/>
      <c r="FB925" s="21"/>
      <c r="FC925" s="21"/>
      <c r="FD925" s="21"/>
      <c r="FE925" s="21"/>
      <c r="FF925" s="21"/>
      <c r="FG925" s="21"/>
      <c r="FH925" s="21"/>
      <c r="FI925" s="21"/>
      <c r="FJ925" s="21"/>
      <c r="FK925" s="21"/>
      <c r="FL925" s="21"/>
      <c r="FM925" s="21"/>
      <c r="FN925" s="21"/>
      <c r="FO925" s="21"/>
      <c r="FP925" s="21"/>
      <c r="FQ925" s="21"/>
      <c r="FR925" s="21"/>
      <c r="FS925" s="21"/>
      <c r="FT925" s="21"/>
      <c r="FU925" s="21"/>
      <c r="FV925" s="21"/>
      <c r="FW925" s="21"/>
      <c r="FX925" s="21"/>
      <c r="FY925" s="21"/>
      <c r="FZ925" s="21"/>
      <c r="GA925" s="21"/>
      <c r="GB925" s="21"/>
      <c r="GC925" s="21"/>
      <c r="GD925" s="21"/>
      <c r="GE925" s="21"/>
      <c r="GF925" s="21"/>
      <c r="GG925" s="21"/>
      <c r="GH925" s="21"/>
      <c r="GI925" s="21"/>
      <c r="GJ925" s="21"/>
      <c r="GK925" s="21"/>
      <c r="GL925" s="21"/>
      <c r="GM925" s="21"/>
      <c r="GN925" s="21"/>
      <c r="GO925" s="21"/>
      <c r="GP925" s="21"/>
      <c r="GQ925" s="21"/>
      <c r="GR925" s="21"/>
      <c r="GS925" s="21"/>
      <c r="GT925" s="21"/>
      <c r="GU925" s="21"/>
      <c r="GV925" s="21"/>
      <c r="GW925" s="21"/>
      <c r="GX925" s="21"/>
      <c r="GY925" s="21"/>
      <c r="GZ925" s="21"/>
      <c r="HA925" s="21"/>
      <c r="HB925" s="21"/>
      <c r="HC925" s="21"/>
      <c r="HD925" s="21"/>
      <c r="HE925" s="21"/>
      <c r="HF925" s="21"/>
    </row>
    <row r="926" spans="7:214" x14ac:dyDescent="0.3">
      <c r="G926" s="21"/>
      <c r="H926" s="21"/>
      <c r="I926" s="31"/>
      <c r="J926" s="21"/>
      <c r="K926" s="21"/>
      <c r="L926" s="21"/>
      <c r="M926" s="21"/>
      <c r="N926" s="21"/>
      <c r="O926" s="21"/>
      <c r="P926" s="25"/>
      <c r="Q926" s="25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 s="21"/>
      <c r="FC926" s="21"/>
      <c r="FD926" s="21"/>
      <c r="FE926" s="21"/>
      <c r="FF926" s="21"/>
      <c r="FG926" s="21"/>
      <c r="FH926" s="21"/>
      <c r="FI926" s="21"/>
      <c r="FJ926" s="21"/>
      <c r="FK926" s="21"/>
      <c r="FL926" s="21"/>
      <c r="FM926" s="21"/>
      <c r="FN926" s="21"/>
      <c r="FO926" s="21"/>
      <c r="FP926" s="21"/>
      <c r="FQ926" s="21"/>
      <c r="FR926" s="21"/>
      <c r="FS926" s="21"/>
      <c r="FT926" s="21"/>
      <c r="FU926" s="21"/>
      <c r="FV926" s="21"/>
      <c r="FW926" s="21"/>
      <c r="FX926" s="21"/>
      <c r="FY926" s="21"/>
      <c r="FZ926" s="21"/>
      <c r="GA926" s="21"/>
      <c r="GB926" s="21"/>
      <c r="GC926" s="21"/>
      <c r="GD926" s="21"/>
      <c r="GE926" s="21"/>
      <c r="GF926" s="21"/>
      <c r="GG926" s="21"/>
      <c r="GH926" s="21"/>
      <c r="GI926" s="21"/>
      <c r="GJ926" s="21"/>
      <c r="GK926" s="21"/>
      <c r="GL926" s="21"/>
      <c r="GM926" s="21"/>
      <c r="GN926" s="21"/>
      <c r="GO926" s="21"/>
      <c r="GP926" s="21"/>
      <c r="GQ926" s="21"/>
      <c r="GR926" s="21"/>
      <c r="GS926" s="21"/>
      <c r="GT926" s="21"/>
      <c r="GU926" s="21"/>
      <c r="GV926" s="21"/>
      <c r="GW926" s="21"/>
      <c r="GX926" s="21"/>
      <c r="GY926" s="21"/>
      <c r="GZ926" s="21"/>
      <c r="HA926" s="21"/>
      <c r="HB926" s="21"/>
      <c r="HC926" s="21"/>
      <c r="HD926" s="21"/>
      <c r="HE926" s="21"/>
      <c r="HF926" s="21"/>
    </row>
    <row r="927" spans="7:214" x14ac:dyDescent="0.3">
      <c r="G927" s="21"/>
      <c r="H927" s="21"/>
      <c r="I927" s="31"/>
      <c r="J927" s="21"/>
      <c r="K927" s="21"/>
      <c r="L927" s="21"/>
      <c r="M927" s="21"/>
      <c r="N927" s="21"/>
      <c r="O927" s="21"/>
      <c r="P927" s="25"/>
      <c r="Q927" s="25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  <c r="EI927" s="21"/>
      <c r="EJ927" s="21"/>
      <c r="EK927" s="21"/>
      <c r="EL927" s="21"/>
      <c r="EM927" s="21"/>
      <c r="EN927" s="21"/>
      <c r="EO927" s="21"/>
      <c r="EP927" s="21"/>
      <c r="EQ927" s="21"/>
      <c r="ER927" s="21"/>
      <c r="ES927" s="21"/>
      <c r="ET927" s="21"/>
      <c r="EU927" s="21"/>
      <c r="EV927" s="21"/>
      <c r="EW927" s="21"/>
      <c r="EX927" s="21"/>
      <c r="EY927" s="21"/>
      <c r="EZ927" s="21"/>
      <c r="FA927" s="21"/>
      <c r="FB927" s="21"/>
      <c r="FC927" s="21"/>
      <c r="FD927" s="21"/>
      <c r="FE927" s="21"/>
      <c r="FF927" s="21"/>
      <c r="FG927" s="21"/>
      <c r="FH927" s="21"/>
      <c r="FI927" s="21"/>
      <c r="FJ927" s="21"/>
      <c r="FK927" s="21"/>
      <c r="FL927" s="21"/>
      <c r="FM927" s="21"/>
      <c r="FN927" s="21"/>
      <c r="FO927" s="21"/>
      <c r="FP927" s="21"/>
      <c r="FQ927" s="21"/>
      <c r="FR927" s="21"/>
      <c r="FS927" s="21"/>
      <c r="FT927" s="21"/>
      <c r="FU927" s="21"/>
      <c r="FV927" s="21"/>
      <c r="FW927" s="21"/>
      <c r="FX927" s="21"/>
      <c r="FY927" s="21"/>
      <c r="FZ927" s="21"/>
      <c r="GA927" s="21"/>
      <c r="GB927" s="21"/>
      <c r="GC927" s="21"/>
      <c r="GD927" s="21"/>
      <c r="GE927" s="21"/>
      <c r="GF927" s="21"/>
      <c r="GG927" s="21"/>
      <c r="GH927" s="21"/>
      <c r="GI927" s="21"/>
      <c r="GJ927" s="21"/>
      <c r="GK927" s="21"/>
      <c r="GL927" s="21"/>
      <c r="GM927" s="21"/>
      <c r="GN927" s="21"/>
      <c r="GO927" s="21"/>
      <c r="GP927" s="21"/>
      <c r="GQ927" s="21"/>
      <c r="GR927" s="21"/>
      <c r="GS927" s="21"/>
      <c r="GT927" s="21"/>
      <c r="GU927" s="21"/>
      <c r="GV927" s="21"/>
      <c r="GW927" s="21"/>
      <c r="GX927" s="21"/>
      <c r="GY927" s="21"/>
      <c r="GZ927" s="21"/>
      <c r="HA927" s="21"/>
      <c r="HB927" s="21"/>
      <c r="HC927" s="21"/>
      <c r="HD927" s="21"/>
      <c r="HE927" s="21"/>
      <c r="HF927" s="21"/>
    </row>
    <row r="928" spans="7:214" x14ac:dyDescent="0.3">
      <c r="G928" s="21"/>
      <c r="H928" s="21"/>
      <c r="I928" s="31"/>
      <c r="J928" s="21"/>
      <c r="K928" s="21"/>
      <c r="L928" s="21"/>
      <c r="M928" s="21"/>
      <c r="N928" s="21"/>
      <c r="O928" s="21"/>
      <c r="P928" s="25"/>
      <c r="Q928" s="25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  <c r="EI928" s="21"/>
      <c r="EJ928" s="21"/>
      <c r="EK928" s="21"/>
      <c r="EL928" s="21"/>
      <c r="EM928" s="21"/>
      <c r="EN928" s="21"/>
      <c r="EO928" s="21"/>
      <c r="EP928" s="21"/>
      <c r="EQ928" s="21"/>
      <c r="ER928" s="21"/>
      <c r="ES928" s="21"/>
      <c r="ET928" s="21"/>
      <c r="EU928" s="21"/>
      <c r="EV928" s="21"/>
      <c r="EW928" s="21"/>
      <c r="EX928" s="21"/>
      <c r="EY928" s="21"/>
      <c r="EZ928" s="21"/>
      <c r="FA928" s="21"/>
      <c r="FB928" s="21"/>
      <c r="FC928" s="21"/>
      <c r="FD928" s="21"/>
      <c r="FE928" s="21"/>
      <c r="FF928" s="21"/>
      <c r="FG928" s="21"/>
      <c r="FH928" s="21"/>
      <c r="FI928" s="21"/>
      <c r="FJ928" s="21"/>
      <c r="FK928" s="21"/>
      <c r="FL928" s="21"/>
      <c r="FM928" s="21"/>
      <c r="FN928" s="21"/>
      <c r="FO928" s="21"/>
      <c r="FP928" s="21"/>
      <c r="FQ928" s="21"/>
      <c r="FR928" s="21"/>
      <c r="FS928" s="21"/>
      <c r="FT928" s="21"/>
      <c r="FU928" s="21"/>
      <c r="FV928" s="21"/>
      <c r="FW928" s="21"/>
      <c r="FX928" s="21"/>
      <c r="FY928" s="21"/>
      <c r="FZ928" s="21"/>
      <c r="GA928" s="21"/>
      <c r="GB928" s="21"/>
      <c r="GC928" s="21"/>
      <c r="GD928" s="21"/>
      <c r="GE928" s="21"/>
      <c r="GF928" s="21"/>
      <c r="GG928" s="21"/>
      <c r="GH928" s="21"/>
      <c r="GI928" s="21"/>
      <c r="GJ928" s="21"/>
      <c r="GK928" s="21"/>
      <c r="GL928" s="21"/>
      <c r="GM928" s="21"/>
      <c r="GN928" s="21"/>
      <c r="GO928" s="21"/>
      <c r="GP928" s="21"/>
      <c r="GQ928" s="21"/>
      <c r="GR928" s="21"/>
      <c r="GS928" s="21"/>
      <c r="GT928" s="21"/>
      <c r="GU928" s="21"/>
      <c r="GV928" s="21"/>
      <c r="GW928" s="21"/>
      <c r="GX928" s="21"/>
      <c r="GY928" s="21"/>
      <c r="GZ928" s="21"/>
      <c r="HA928" s="21"/>
      <c r="HB928" s="21"/>
      <c r="HC928" s="21"/>
      <c r="HD928" s="21"/>
      <c r="HE928" s="21"/>
      <c r="HF928" s="21"/>
    </row>
    <row r="929" spans="7:214" x14ac:dyDescent="0.3">
      <c r="G929" s="21"/>
      <c r="H929" s="21"/>
      <c r="I929" s="31"/>
      <c r="J929" s="21"/>
      <c r="K929" s="21"/>
      <c r="L929" s="21"/>
      <c r="M929" s="21"/>
      <c r="N929" s="21"/>
      <c r="O929" s="21"/>
      <c r="P929" s="25"/>
      <c r="Q929" s="25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 s="21"/>
      <c r="FC929" s="21"/>
      <c r="FD929" s="21"/>
      <c r="FE929" s="21"/>
      <c r="FF929" s="21"/>
      <c r="FG929" s="21"/>
      <c r="FH929" s="21"/>
      <c r="FI929" s="21"/>
      <c r="FJ929" s="21"/>
      <c r="FK929" s="21"/>
      <c r="FL929" s="21"/>
      <c r="FM929" s="21"/>
      <c r="FN929" s="21"/>
      <c r="FO929" s="21"/>
      <c r="FP929" s="21"/>
      <c r="FQ929" s="21"/>
      <c r="FR929" s="21"/>
      <c r="FS929" s="21"/>
      <c r="FT929" s="21"/>
      <c r="FU929" s="21"/>
      <c r="FV929" s="21"/>
      <c r="FW929" s="21"/>
      <c r="FX929" s="21"/>
      <c r="FY929" s="21"/>
      <c r="FZ929" s="21"/>
      <c r="GA929" s="21"/>
      <c r="GB929" s="21"/>
      <c r="GC929" s="21"/>
      <c r="GD929" s="21"/>
      <c r="GE929" s="21"/>
      <c r="GF929" s="21"/>
      <c r="GG929" s="21"/>
      <c r="GH929" s="21"/>
      <c r="GI929" s="21"/>
      <c r="GJ929" s="21"/>
      <c r="GK929" s="21"/>
      <c r="GL929" s="21"/>
      <c r="GM929" s="21"/>
      <c r="GN929" s="21"/>
      <c r="GO929" s="21"/>
      <c r="GP929" s="21"/>
      <c r="GQ929" s="21"/>
      <c r="GR929" s="21"/>
      <c r="GS929" s="21"/>
      <c r="GT929" s="21"/>
      <c r="GU929" s="21"/>
      <c r="GV929" s="21"/>
      <c r="GW929" s="21"/>
      <c r="GX929" s="21"/>
      <c r="GY929" s="21"/>
      <c r="GZ929" s="21"/>
      <c r="HA929" s="21"/>
      <c r="HB929" s="21"/>
      <c r="HC929" s="21"/>
      <c r="HD929" s="21"/>
      <c r="HE929" s="21"/>
      <c r="HF929" s="21"/>
    </row>
    <row r="930" spans="7:214" x14ac:dyDescent="0.3">
      <c r="G930" s="21"/>
      <c r="H930" s="21"/>
      <c r="I930" s="31"/>
      <c r="J930" s="21"/>
      <c r="K930" s="21"/>
      <c r="L930" s="21"/>
      <c r="M930" s="21"/>
      <c r="N930" s="21"/>
      <c r="O930" s="21"/>
      <c r="P930" s="25"/>
      <c r="Q930" s="25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 s="21"/>
      <c r="FC930" s="21"/>
      <c r="FD930" s="21"/>
      <c r="FE930" s="21"/>
      <c r="FF930" s="21"/>
      <c r="FG930" s="21"/>
      <c r="FH930" s="21"/>
      <c r="FI930" s="21"/>
      <c r="FJ930" s="21"/>
      <c r="FK930" s="21"/>
      <c r="FL930" s="21"/>
      <c r="FM930" s="21"/>
      <c r="FN930" s="21"/>
      <c r="FO930" s="21"/>
      <c r="FP930" s="21"/>
      <c r="FQ930" s="21"/>
      <c r="FR930" s="21"/>
      <c r="FS930" s="21"/>
      <c r="FT930" s="21"/>
      <c r="FU930" s="21"/>
      <c r="FV930" s="21"/>
      <c r="FW930" s="21"/>
      <c r="FX930" s="21"/>
      <c r="FY930" s="21"/>
      <c r="FZ930" s="21"/>
      <c r="GA930" s="21"/>
      <c r="GB930" s="21"/>
      <c r="GC930" s="21"/>
      <c r="GD930" s="21"/>
      <c r="GE930" s="21"/>
      <c r="GF930" s="21"/>
      <c r="GG930" s="21"/>
      <c r="GH930" s="21"/>
      <c r="GI930" s="21"/>
      <c r="GJ930" s="21"/>
      <c r="GK930" s="21"/>
      <c r="GL930" s="21"/>
      <c r="GM930" s="21"/>
      <c r="GN930" s="21"/>
      <c r="GO930" s="21"/>
      <c r="GP930" s="21"/>
      <c r="GQ930" s="21"/>
      <c r="GR930" s="21"/>
      <c r="GS930" s="21"/>
      <c r="GT930" s="21"/>
      <c r="GU930" s="21"/>
      <c r="GV930" s="21"/>
      <c r="GW930" s="21"/>
      <c r="GX930" s="21"/>
      <c r="GY930" s="21"/>
      <c r="GZ930" s="21"/>
      <c r="HA930" s="21"/>
      <c r="HB930" s="21"/>
      <c r="HC930" s="21"/>
      <c r="HD930" s="21"/>
      <c r="HE930" s="21"/>
      <c r="HF930" s="21"/>
    </row>
    <row r="931" spans="7:214" x14ac:dyDescent="0.3">
      <c r="G931" s="21"/>
      <c r="H931" s="21"/>
      <c r="I931" s="31"/>
      <c r="J931" s="21"/>
      <c r="K931" s="21"/>
      <c r="L931" s="21"/>
      <c r="M931" s="21"/>
      <c r="N931" s="21"/>
      <c r="O931" s="21"/>
      <c r="P931" s="25"/>
      <c r="Q931" s="25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  <c r="EI931" s="21"/>
      <c r="EJ931" s="21"/>
      <c r="EK931" s="21"/>
      <c r="EL931" s="21"/>
      <c r="EM931" s="21"/>
      <c r="EN931" s="21"/>
      <c r="EO931" s="21"/>
      <c r="EP931" s="21"/>
      <c r="EQ931" s="21"/>
      <c r="ER931" s="21"/>
      <c r="ES931" s="21"/>
      <c r="ET931" s="21"/>
      <c r="EU931" s="21"/>
      <c r="EV931" s="21"/>
      <c r="EW931" s="21"/>
      <c r="EX931" s="21"/>
      <c r="EY931" s="21"/>
      <c r="EZ931" s="21"/>
      <c r="FA931" s="21"/>
      <c r="FB931" s="21"/>
      <c r="FC931" s="21"/>
      <c r="FD931" s="21"/>
      <c r="FE931" s="21"/>
      <c r="FF931" s="21"/>
      <c r="FG931" s="21"/>
      <c r="FH931" s="21"/>
      <c r="FI931" s="21"/>
      <c r="FJ931" s="21"/>
      <c r="FK931" s="21"/>
      <c r="FL931" s="21"/>
      <c r="FM931" s="21"/>
      <c r="FN931" s="21"/>
      <c r="FO931" s="21"/>
      <c r="FP931" s="21"/>
      <c r="FQ931" s="21"/>
      <c r="FR931" s="21"/>
      <c r="FS931" s="21"/>
      <c r="FT931" s="21"/>
      <c r="FU931" s="21"/>
      <c r="FV931" s="21"/>
      <c r="FW931" s="21"/>
      <c r="FX931" s="21"/>
      <c r="FY931" s="21"/>
      <c r="FZ931" s="21"/>
      <c r="GA931" s="21"/>
      <c r="GB931" s="21"/>
      <c r="GC931" s="21"/>
      <c r="GD931" s="21"/>
      <c r="GE931" s="21"/>
      <c r="GF931" s="21"/>
      <c r="GG931" s="21"/>
      <c r="GH931" s="21"/>
      <c r="GI931" s="21"/>
      <c r="GJ931" s="21"/>
      <c r="GK931" s="21"/>
      <c r="GL931" s="21"/>
      <c r="GM931" s="21"/>
      <c r="GN931" s="21"/>
      <c r="GO931" s="21"/>
      <c r="GP931" s="21"/>
      <c r="GQ931" s="21"/>
      <c r="GR931" s="21"/>
      <c r="GS931" s="21"/>
      <c r="GT931" s="21"/>
      <c r="GU931" s="21"/>
      <c r="GV931" s="21"/>
      <c r="GW931" s="21"/>
      <c r="GX931" s="21"/>
      <c r="GY931" s="21"/>
      <c r="GZ931" s="21"/>
      <c r="HA931" s="21"/>
      <c r="HB931" s="21"/>
      <c r="HC931" s="21"/>
      <c r="HD931" s="21"/>
      <c r="HE931" s="21"/>
      <c r="HF931" s="21"/>
    </row>
    <row r="932" spans="7:214" x14ac:dyDescent="0.3">
      <c r="G932" s="21"/>
      <c r="H932" s="21"/>
      <c r="I932" s="31"/>
      <c r="J932" s="21"/>
      <c r="K932" s="21"/>
      <c r="L932" s="21"/>
      <c r="M932" s="21"/>
      <c r="N932" s="21"/>
      <c r="O932" s="21"/>
      <c r="P932" s="25"/>
      <c r="Q932" s="25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  <c r="EI932" s="21"/>
      <c r="EJ932" s="21"/>
      <c r="EK932" s="21"/>
      <c r="EL932" s="21"/>
      <c r="EM932" s="21"/>
      <c r="EN932" s="21"/>
      <c r="EO932" s="21"/>
      <c r="EP932" s="21"/>
      <c r="EQ932" s="21"/>
      <c r="ER932" s="21"/>
      <c r="ES932" s="21"/>
      <c r="ET932" s="21"/>
      <c r="EU932" s="21"/>
      <c r="EV932" s="21"/>
      <c r="EW932" s="21"/>
      <c r="EX932" s="21"/>
      <c r="EY932" s="21"/>
      <c r="EZ932" s="21"/>
      <c r="FA932" s="21"/>
      <c r="FB932" s="21"/>
      <c r="FC932" s="21"/>
      <c r="FD932" s="21"/>
      <c r="FE932" s="21"/>
      <c r="FF932" s="21"/>
      <c r="FG932" s="21"/>
      <c r="FH932" s="21"/>
      <c r="FI932" s="21"/>
      <c r="FJ932" s="21"/>
      <c r="FK932" s="21"/>
      <c r="FL932" s="21"/>
      <c r="FM932" s="21"/>
      <c r="FN932" s="21"/>
      <c r="FO932" s="21"/>
      <c r="FP932" s="21"/>
      <c r="FQ932" s="21"/>
      <c r="FR932" s="21"/>
      <c r="FS932" s="21"/>
      <c r="FT932" s="21"/>
      <c r="FU932" s="21"/>
      <c r="FV932" s="21"/>
      <c r="FW932" s="21"/>
      <c r="FX932" s="21"/>
      <c r="FY932" s="21"/>
      <c r="FZ932" s="21"/>
      <c r="GA932" s="21"/>
      <c r="GB932" s="21"/>
      <c r="GC932" s="21"/>
      <c r="GD932" s="21"/>
      <c r="GE932" s="21"/>
      <c r="GF932" s="21"/>
      <c r="GG932" s="21"/>
      <c r="GH932" s="21"/>
      <c r="GI932" s="21"/>
      <c r="GJ932" s="21"/>
      <c r="GK932" s="21"/>
      <c r="GL932" s="21"/>
      <c r="GM932" s="21"/>
      <c r="GN932" s="21"/>
      <c r="GO932" s="21"/>
      <c r="GP932" s="21"/>
      <c r="GQ932" s="21"/>
      <c r="GR932" s="21"/>
      <c r="GS932" s="21"/>
      <c r="GT932" s="21"/>
      <c r="GU932" s="21"/>
      <c r="GV932" s="21"/>
      <c r="GW932" s="21"/>
      <c r="GX932" s="21"/>
      <c r="GY932" s="21"/>
      <c r="GZ932" s="21"/>
      <c r="HA932" s="21"/>
      <c r="HB932" s="21"/>
      <c r="HC932" s="21"/>
      <c r="HD932" s="21"/>
      <c r="HE932" s="21"/>
      <c r="HF932" s="21"/>
    </row>
    <row r="933" spans="7:214" x14ac:dyDescent="0.3">
      <c r="G933" s="21"/>
      <c r="H933" s="21"/>
      <c r="I933" s="31"/>
      <c r="J933" s="21"/>
      <c r="K933" s="21"/>
      <c r="L933" s="21"/>
      <c r="M933" s="21"/>
      <c r="N933" s="21"/>
      <c r="O933" s="21"/>
      <c r="P933" s="25"/>
      <c r="Q933" s="25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  <c r="EI933" s="21"/>
      <c r="EJ933" s="21"/>
      <c r="EK933" s="21"/>
      <c r="EL933" s="21"/>
      <c r="EM933" s="21"/>
      <c r="EN933" s="21"/>
      <c r="EO933" s="21"/>
      <c r="EP933" s="21"/>
      <c r="EQ933" s="21"/>
      <c r="ER933" s="21"/>
      <c r="ES933" s="21"/>
      <c r="ET933" s="21"/>
      <c r="EU933" s="21"/>
      <c r="EV933" s="21"/>
      <c r="EW933" s="21"/>
      <c r="EX933" s="21"/>
      <c r="EY933" s="21"/>
      <c r="EZ933" s="21"/>
      <c r="FA933" s="21"/>
      <c r="FB933" s="21"/>
      <c r="FC933" s="21"/>
      <c r="FD933" s="21"/>
      <c r="FE933" s="21"/>
      <c r="FF933" s="21"/>
      <c r="FG933" s="21"/>
      <c r="FH933" s="21"/>
      <c r="FI933" s="21"/>
      <c r="FJ933" s="21"/>
      <c r="FK933" s="21"/>
      <c r="FL933" s="21"/>
      <c r="FM933" s="21"/>
      <c r="FN933" s="21"/>
      <c r="FO933" s="21"/>
      <c r="FP933" s="21"/>
      <c r="FQ933" s="21"/>
      <c r="FR933" s="21"/>
      <c r="FS933" s="21"/>
      <c r="FT933" s="21"/>
      <c r="FU933" s="21"/>
      <c r="FV933" s="21"/>
      <c r="FW933" s="21"/>
      <c r="FX933" s="21"/>
      <c r="FY933" s="21"/>
      <c r="FZ933" s="21"/>
      <c r="GA933" s="21"/>
      <c r="GB933" s="21"/>
      <c r="GC933" s="21"/>
      <c r="GD933" s="21"/>
      <c r="GE933" s="21"/>
      <c r="GF933" s="21"/>
      <c r="GG933" s="21"/>
      <c r="GH933" s="21"/>
      <c r="GI933" s="21"/>
      <c r="GJ933" s="21"/>
      <c r="GK933" s="21"/>
      <c r="GL933" s="21"/>
      <c r="GM933" s="21"/>
      <c r="GN933" s="21"/>
      <c r="GO933" s="21"/>
      <c r="GP933" s="21"/>
      <c r="GQ933" s="21"/>
      <c r="GR933" s="21"/>
      <c r="GS933" s="21"/>
      <c r="GT933" s="21"/>
      <c r="GU933" s="21"/>
      <c r="GV933" s="21"/>
      <c r="GW933" s="21"/>
      <c r="GX933" s="21"/>
      <c r="GY933" s="21"/>
      <c r="GZ933" s="21"/>
      <c r="HA933" s="21"/>
      <c r="HB933" s="21"/>
      <c r="HC933" s="21"/>
      <c r="HD933" s="21"/>
      <c r="HE933" s="21"/>
      <c r="HF933" s="21"/>
    </row>
    <row r="934" spans="7:214" x14ac:dyDescent="0.3">
      <c r="G934" s="21"/>
      <c r="H934" s="21"/>
      <c r="I934" s="31"/>
      <c r="J934" s="21"/>
      <c r="K934" s="21"/>
      <c r="L934" s="21"/>
      <c r="M934" s="21"/>
      <c r="N934" s="21"/>
      <c r="O934" s="21"/>
      <c r="P934" s="25"/>
      <c r="Q934" s="25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  <c r="EI934" s="21"/>
      <c r="EJ934" s="21"/>
      <c r="EK934" s="21"/>
      <c r="EL934" s="21"/>
      <c r="EM934" s="21"/>
      <c r="EN934" s="21"/>
      <c r="EO934" s="21"/>
      <c r="EP934" s="21"/>
      <c r="EQ934" s="21"/>
      <c r="ER934" s="21"/>
      <c r="ES934" s="21"/>
      <c r="ET934" s="21"/>
      <c r="EU934" s="21"/>
      <c r="EV934" s="21"/>
      <c r="EW934" s="21"/>
      <c r="EX934" s="21"/>
      <c r="EY934" s="21"/>
      <c r="EZ934" s="21"/>
      <c r="FA934" s="21"/>
      <c r="FB934" s="21"/>
      <c r="FC934" s="21"/>
      <c r="FD934" s="21"/>
      <c r="FE934" s="21"/>
      <c r="FF934" s="21"/>
      <c r="FG934" s="21"/>
      <c r="FH934" s="21"/>
      <c r="FI934" s="21"/>
      <c r="FJ934" s="21"/>
      <c r="FK934" s="21"/>
      <c r="FL934" s="21"/>
      <c r="FM934" s="21"/>
      <c r="FN934" s="21"/>
      <c r="FO934" s="21"/>
      <c r="FP934" s="21"/>
      <c r="FQ934" s="21"/>
      <c r="FR934" s="21"/>
      <c r="FS934" s="21"/>
      <c r="FT934" s="21"/>
      <c r="FU934" s="21"/>
      <c r="FV934" s="21"/>
      <c r="FW934" s="21"/>
      <c r="FX934" s="21"/>
      <c r="FY934" s="21"/>
      <c r="FZ934" s="21"/>
      <c r="GA934" s="21"/>
      <c r="GB934" s="21"/>
      <c r="GC934" s="21"/>
      <c r="GD934" s="21"/>
      <c r="GE934" s="21"/>
      <c r="GF934" s="21"/>
      <c r="GG934" s="21"/>
      <c r="GH934" s="21"/>
      <c r="GI934" s="21"/>
      <c r="GJ934" s="21"/>
      <c r="GK934" s="21"/>
      <c r="GL934" s="21"/>
      <c r="GM934" s="21"/>
      <c r="GN934" s="21"/>
      <c r="GO934" s="21"/>
      <c r="GP934" s="21"/>
      <c r="GQ934" s="21"/>
      <c r="GR934" s="21"/>
      <c r="GS934" s="21"/>
      <c r="GT934" s="21"/>
      <c r="GU934" s="21"/>
      <c r="GV934" s="21"/>
      <c r="GW934" s="21"/>
      <c r="GX934" s="21"/>
      <c r="GY934" s="21"/>
      <c r="GZ934" s="21"/>
      <c r="HA934" s="21"/>
      <c r="HB934" s="21"/>
      <c r="HC934" s="21"/>
      <c r="HD934" s="21"/>
      <c r="HE934" s="21"/>
      <c r="HF934" s="21"/>
    </row>
    <row r="935" spans="7:214" x14ac:dyDescent="0.3">
      <c r="G935" s="21"/>
      <c r="H935" s="21"/>
      <c r="I935" s="31"/>
      <c r="J935" s="21"/>
      <c r="K935" s="21"/>
      <c r="L935" s="21"/>
      <c r="M935" s="21"/>
      <c r="N935" s="21"/>
      <c r="O935" s="21"/>
      <c r="P935" s="25"/>
      <c r="Q935" s="25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  <c r="EI935" s="21"/>
      <c r="EJ935" s="21"/>
      <c r="EK935" s="21"/>
      <c r="EL935" s="21"/>
      <c r="EM935" s="21"/>
      <c r="EN935" s="21"/>
      <c r="EO935" s="21"/>
      <c r="EP935" s="21"/>
      <c r="EQ935" s="21"/>
      <c r="ER935" s="21"/>
      <c r="ES935" s="21"/>
      <c r="ET935" s="21"/>
      <c r="EU935" s="21"/>
      <c r="EV935" s="21"/>
      <c r="EW935" s="21"/>
      <c r="EX935" s="21"/>
      <c r="EY935" s="21"/>
      <c r="EZ935" s="21"/>
      <c r="FA935" s="21"/>
      <c r="FB935" s="21"/>
      <c r="FC935" s="21"/>
      <c r="FD935" s="21"/>
      <c r="FE935" s="21"/>
      <c r="FF935" s="21"/>
      <c r="FG935" s="21"/>
      <c r="FH935" s="21"/>
      <c r="FI935" s="21"/>
      <c r="FJ935" s="21"/>
      <c r="FK935" s="21"/>
      <c r="FL935" s="21"/>
      <c r="FM935" s="21"/>
      <c r="FN935" s="21"/>
      <c r="FO935" s="21"/>
      <c r="FP935" s="21"/>
      <c r="FQ935" s="21"/>
      <c r="FR935" s="21"/>
      <c r="FS935" s="21"/>
      <c r="FT935" s="21"/>
      <c r="FU935" s="21"/>
      <c r="FV935" s="21"/>
      <c r="FW935" s="21"/>
      <c r="FX935" s="21"/>
      <c r="FY935" s="21"/>
      <c r="FZ935" s="21"/>
      <c r="GA935" s="21"/>
      <c r="GB935" s="21"/>
      <c r="GC935" s="21"/>
      <c r="GD935" s="21"/>
      <c r="GE935" s="21"/>
      <c r="GF935" s="21"/>
      <c r="GG935" s="21"/>
      <c r="GH935" s="21"/>
      <c r="GI935" s="21"/>
      <c r="GJ935" s="21"/>
      <c r="GK935" s="21"/>
      <c r="GL935" s="21"/>
      <c r="GM935" s="21"/>
      <c r="GN935" s="21"/>
      <c r="GO935" s="21"/>
      <c r="GP935" s="21"/>
      <c r="GQ935" s="21"/>
      <c r="GR935" s="21"/>
      <c r="GS935" s="21"/>
      <c r="GT935" s="21"/>
      <c r="GU935" s="21"/>
      <c r="GV935" s="21"/>
      <c r="GW935" s="21"/>
      <c r="GX935" s="21"/>
      <c r="GY935" s="21"/>
      <c r="GZ935" s="21"/>
      <c r="HA935" s="21"/>
      <c r="HB935" s="21"/>
      <c r="HC935" s="21"/>
      <c r="HD935" s="21"/>
      <c r="HE935" s="21"/>
      <c r="HF935" s="21"/>
    </row>
    <row r="936" spans="7:214" x14ac:dyDescent="0.3">
      <c r="G936" s="21"/>
      <c r="H936" s="21"/>
      <c r="I936" s="31"/>
      <c r="J936" s="21"/>
      <c r="K936" s="21"/>
      <c r="L936" s="21"/>
      <c r="M936" s="21"/>
      <c r="N936" s="21"/>
      <c r="O936" s="21"/>
      <c r="P936" s="25"/>
      <c r="Q936" s="25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  <c r="EI936" s="21"/>
      <c r="EJ936" s="21"/>
      <c r="EK936" s="21"/>
      <c r="EL936" s="21"/>
      <c r="EM936" s="21"/>
      <c r="EN936" s="21"/>
      <c r="EO936" s="21"/>
      <c r="EP936" s="21"/>
      <c r="EQ936" s="21"/>
      <c r="ER936" s="21"/>
      <c r="ES936" s="21"/>
      <c r="ET936" s="21"/>
      <c r="EU936" s="21"/>
      <c r="EV936" s="21"/>
      <c r="EW936" s="21"/>
      <c r="EX936" s="21"/>
      <c r="EY936" s="21"/>
      <c r="EZ936" s="21"/>
      <c r="FA936" s="21"/>
      <c r="FB936" s="21"/>
      <c r="FC936" s="21"/>
      <c r="FD936" s="21"/>
      <c r="FE936" s="21"/>
      <c r="FF936" s="21"/>
      <c r="FG936" s="21"/>
      <c r="FH936" s="21"/>
      <c r="FI936" s="21"/>
      <c r="FJ936" s="21"/>
      <c r="FK936" s="21"/>
      <c r="FL936" s="21"/>
      <c r="FM936" s="21"/>
      <c r="FN936" s="21"/>
      <c r="FO936" s="21"/>
      <c r="FP936" s="21"/>
      <c r="FQ936" s="21"/>
      <c r="FR936" s="21"/>
      <c r="FS936" s="21"/>
      <c r="FT936" s="21"/>
      <c r="FU936" s="21"/>
      <c r="FV936" s="21"/>
      <c r="FW936" s="21"/>
      <c r="FX936" s="21"/>
      <c r="FY936" s="21"/>
      <c r="FZ936" s="21"/>
      <c r="GA936" s="21"/>
      <c r="GB936" s="21"/>
      <c r="GC936" s="21"/>
      <c r="GD936" s="21"/>
      <c r="GE936" s="21"/>
      <c r="GF936" s="21"/>
      <c r="GG936" s="21"/>
      <c r="GH936" s="21"/>
      <c r="GI936" s="21"/>
      <c r="GJ936" s="21"/>
      <c r="GK936" s="21"/>
      <c r="GL936" s="21"/>
      <c r="GM936" s="21"/>
      <c r="GN936" s="21"/>
      <c r="GO936" s="21"/>
      <c r="GP936" s="21"/>
      <c r="GQ936" s="21"/>
      <c r="GR936" s="21"/>
      <c r="GS936" s="21"/>
      <c r="GT936" s="21"/>
      <c r="GU936" s="21"/>
      <c r="GV936" s="21"/>
      <c r="GW936" s="21"/>
      <c r="GX936" s="21"/>
      <c r="GY936" s="21"/>
      <c r="GZ936" s="21"/>
      <c r="HA936" s="21"/>
      <c r="HB936" s="21"/>
      <c r="HC936" s="21"/>
      <c r="HD936" s="21"/>
      <c r="HE936" s="21"/>
      <c r="HF936" s="21"/>
    </row>
    <row r="937" spans="7:214" x14ac:dyDescent="0.3">
      <c r="G937" s="21"/>
      <c r="H937" s="21"/>
      <c r="I937" s="31"/>
      <c r="J937" s="21"/>
      <c r="K937" s="21"/>
      <c r="L937" s="21"/>
      <c r="M937" s="21"/>
      <c r="N937" s="21"/>
      <c r="O937" s="21"/>
      <c r="P937" s="25"/>
      <c r="Q937" s="25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  <c r="EI937" s="21"/>
      <c r="EJ937" s="21"/>
      <c r="EK937" s="21"/>
      <c r="EL937" s="21"/>
      <c r="EM937" s="21"/>
      <c r="EN937" s="21"/>
      <c r="EO937" s="21"/>
      <c r="EP937" s="21"/>
      <c r="EQ937" s="21"/>
      <c r="ER937" s="21"/>
      <c r="ES937" s="21"/>
      <c r="ET937" s="21"/>
      <c r="EU937" s="21"/>
      <c r="EV937" s="21"/>
      <c r="EW937" s="21"/>
      <c r="EX937" s="21"/>
      <c r="EY937" s="21"/>
      <c r="EZ937" s="21"/>
      <c r="FA937" s="21"/>
      <c r="FB937" s="21"/>
      <c r="FC937" s="21"/>
      <c r="FD937" s="21"/>
      <c r="FE937" s="21"/>
      <c r="FF937" s="21"/>
      <c r="FG937" s="21"/>
      <c r="FH937" s="21"/>
      <c r="FI937" s="21"/>
      <c r="FJ937" s="21"/>
      <c r="FK937" s="21"/>
      <c r="FL937" s="21"/>
      <c r="FM937" s="21"/>
      <c r="FN937" s="21"/>
      <c r="FO937" s="21"/>
      <c r="FP937" s="21"/>
      <c r="FQ937" s="21"/>
      <c r="FR937" s="21"/>
      <c r="FS937" s="21"/>
      <c r="FT937" s="21"/>
      <c r="FU937" s="21"/>
      <c r="FV937" s="21"/>
      <c r="FW937" s="21"/>
      <c r="FX937" s="21"/>
      <c r="FY937" s="21"/>
      <c r="FZ937" s="21"/>
      <c r="GA937" s="21"/>
      <c r="GB937" s="21"/>
      <c r="GC937" s="21"/>
      <c r="GD937" s="21"/>
      <c r="GE937" s="21"/>
      <c r="GF937" s="21"/>
      <c r="GG937" s="21"/>
      <c r="GH937" s="21"/>
      <c r="GI937" s="21"/>
      <c r="GJ937" s="21"/>
      <c r="GK937" s="21"/>
      <c r="GL937" s="21"/>
      <c r="GM937" s="21"/>
      <c r="GN937" s="21"/>
      <c r="GO937" s="21"/>
      <c r="GP937" s="21"/>
      <c r="GQ937" s="21"/>
      <c r="GR937" s="21"/>
      <c r="GS937" s="21"/>
      <c r="GT937" s="21"/>
      <c r="GU937" s="21"/>
      <c r="GV937" s="21"/>
      <c r="GW937" s="21"/>
      <c r="GX937" s="21"/>
      <c r="GY937" s="21"/>
      <c r="GZ937" s="21"/>
      <c r="HA937" s="21"/>
      <c r="HB937" s="21"/>
      <c r="HC937" s="21"/>
      <c r="HD937" s="21"/>
      <c r="HE937" s="21"/>
      <c r="HF937" s="21"/>
    </row>
    <row r="938" spans="7:214" x14ac:dyDescent="0.3">
      <c r="G938" s="21"/>
      <c r="H938" s="21"/>
      <c r="I938" s="31"/>
      <c r="J938" s="21"/>
      <c r="K938" s="21"/>
      <c r="L938" s="21"/>
      <c r="M938" s="21"/>
      <c r="N938" s="21"/>
      <c r="O938" s="21"/>
      <c r="P938" s="25"/>
      <c r="Q938" s="25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  <c r="EI938" s="21"/>
      <c r="EJ938" s="21"/>
      <c r="EK938" s="21"/>
      <c r="EL938" s="21"/>
      <c r="EM938" s="21"/>
      <c r="EN938" s="21"/>
      <c r="EO938" s="21"/>
      <c r="EP938" s="21"/>
      <c r="EQ938" s="21"/>
      <c r="ER938" s="21"/>
      <c r="ES938" s="21"/>
      <c r="ET938" s="21"/>
      <c r="EU938" s="21"/>
      <c r="EV938" s="21"/>
      <c r="EW938" s="21"/>
      <c r="EX938" s="21"/>
      <c r="EY938" s="21"/>
      <c r="EZ938" s="21"/>
      <c r="FA938" s="21"/>
      <c r="FB938" s="21"/>
      <c r="FC938" s="21"/>
      <c r="FD938" s="21"/>
      <c r="FE938" s="21"/>
      <c r="FF938" s="21"/>
      <c r="FG938" s="21"/>
      <c r="FH938" s="21"/>
      <c r="FI938" s="21"/>
      <c r="FJ938" s="21"/>
      <c r="FK938" s="21"/>
      <c r="FL938" s="21"/>
      <c r="FM938" s="21"/>
      <c r="FN938" s="21"/>
      <c r="FO938" s="21"/>
      <c r="FP938" s="21"/>
      <c r="FQ938" s="21"/>
      <c r="FR938" s="21"/>
      <c r="FS938" s="21"/>
      <c r="FT938" s="21"/>
      <c r="FU938" s="21"/>
      <c r="FV938" s="21"/>
      <c r="FW938" s="21"/>
      <c r="FX938" s="21"/>
      <c r="FY938" s="21"/>
      <c r="FZ938" s="21"/>
      <c r="GA938" s="21"/>
      <c r="GB938" s="21"/>
      <c r="GC938" s="21"/>
      <c r="GD938" s="21"/>
      <c r="GE938" s="21"/>
      <c r="GF938" s="21"/>
      <c r="GG938" s="21"/>
      <c r="GH938" s="21"/>
      <c r="GI938" s="21"/>
      <c r="GJ938" s="21"/>
      <c r="GK938" s="21"/>
      <c r="GL938" s="21"/>
      <c r="GM938" s="21"/>
      <c r="GN938" s="21"/>
      <c r="GO938" s="21"/>
      <c r="GP938" s="21"/>
      <c r="GQ938" s="21"/>
      <c r="GR938" s="21"/>
      <c r="GS938" s="21"/>
      <c r="GT938" s="21"/>
      <c r="GU938" s="21"/>
      <c r="GV938" s="21"/>
      <c r="GW938" s="21"/>
      <c r="GX938" s="21"/>
      <c r="GY938" s="21"/>
      <c r="GZ938" s="21"/>
      <c r="HA938" s="21"/>
      <c r="HB938" s="21"/>
      <c r="HC938" s="21"/>
      <c r="HD938" s="21"/>
      <c r="HE938" s="21"/>
      <c r="HF938" s="21"/>
    </row>
    <row r="939" spans="7:214" x14ac:dyDescent="0.3">
      <c r="G939" s="21"/>
      <c r="H939" s="21"/>
      <c r="I939" s="31"/>
      <c r="J939" s="21"/>
      <c r="K939" s="21"/>
      <c r="L939" s="21"/>
      <c r="M939" s="21"/>
      <c r="N939" s="21"/>
      <c r="O939" s="21"/>
      <c r="P939" s="25"/>
      <c r="Q939" s="25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  <c r="EI939" s="21"/>
      <c r="EJ939" s="21"/>
      <c r="EK939" s="21"/>
      <c r="EL939" s="21"/>
      <c r="EM939" s="21"/>
      <c r="EN939" s="21"/>
      <c r="EO939" s="21"/>
      <c r="EP939" s="21"/>
      <c r="EQ939" s="21"/>
      <c r="ER939" s="21"/>
      <c r="ES939" s="21"/>
      <c r="ET939" s="21"/>
      <c r="EU939" s="21"/>
      <c r="EV939" s="21"/>
      <c r="EW939" s="21"/>
      <c r="EX939" s="21"/>
      <c r="EY939" s="21"/>
      <c r="EZ939" s="21"/>
      <c r="FA939" s="21"/>
      <c r="FB939" s="21"/>
      <c r="FC939" s="21"/>
      <c r="FD939" s="21"/>
      <c r="FE939" s="21"/>
      <c r="FF939" s="21"/>
      <c r="FG939" s="21"/>
      <c r="FH939" s="21"/>
      <c r="FI939" s="21"/>
      <c r="FJ939" s="21"/>
      <c r="FK939" s="21"/>
      <c r="FL939" s="21"/>
      <c r="FM939" s="21"/>
      <c r="FN939" s="21"/>
      <c r="FO939" s="21"/>
      <c r="FP939" s="21"/>
      <c r="FQ939" s="21"/>
      <c r="FR939" s="21"/>
      <c r="FS939" s="21"/>
      <c r="FT939" s="21"/>
      <c r="FU939" s="21"/>
      <c r="FV939" s="21"/>
      <c r="FW939" s="21"/>
      <c r="FX939" s="21"/>
      <c r="FY939" s="21"/>
      <c r="FZ939" s="21"/>
      <c r="GA939" s="21"/>
      <c r="GB939" s="21"/>
      <c r="GC939" s="21"/>
      <c r="GD939" s="21"/>
      <c r="GE939" s="21"/>
      <c r="GF939" s="21"/>
      <c r="GG939" s="21"/>
      <c r="GH939" s="21"/>
      <c r="GI939" s="21"/>
      <c r="GJ939" s="21"/>
      <c r="GK939" s="21"/>
      <c r="GL939" s="21"/>
      <c r="GM939" s="21"/>
      <c r="GN939" s="21"/>
      <c r="GO939" s="21"/>
      <c r="GP939" s="21"/>
      <c r="GQ939" s="21"/>
      <c r="GR939" s="21"/>
      <c r="GS939" s="21"/>
      <c r="GT939" s="21"/>
      <c r="GU939" s="21"/>
      <c r="GV939" s="21"/>
      <c r="GW939" s="21"/>
      <c r="GX939" s="21"/>
      <c r="GY939" s="21"/>
      <c r="GZ939" s="21"/>
      <c r="HA939" s="21"/>
      <c r="HB939" s="21"/>
      <c r="HC939" s="21"/>
      <c r="HD939" s="21"/>
      <c r="HE939" s="21"/>
      <c r="HF939" s="21"/>
    </row>
    <row r="940" spans="7:214" x14ac:dyDescent="0.3">
      <c r="G940" s="21"/>
      <c r="H940" s="21"/>
      <c r="I940" s="31"/>
      <c r="J940" s="21"/>
      <c r="K940" s="21"/>
      <c r="L940" s="21"/>
      <c r="M940" s="21"/>
      <c r="N940" s="21"/>
      <c r="O940" s="21"/>
      <c r="P940" s="25"/>
      <c r="Q940" s="25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 s="21"/>
      <c r="FC940" s="21"/>
      <c r="FD940" s="21"/>
      <c r="FE940" s="21"/>
      <c r="FF940" s="21"/>
      <c r="FG940" s="21"/>
      <c r="FH940" s="21"/>
      <c r="FI940" s="21"/>
      <c r="FJ940" s="21"/>
      <c r="FK940" s="21"/>
      <c r="FL940" s="21"/>
      <c r="FM940" s="21"/>
      <c r="FN940" s="21"/>
      <c r="FO940" s="21"/>
      <c r="FP940" s="21"/>
      <c r="FQ940" s="21"/>
      <c r="FR940" s="21"/>
      <c r="FS940" s="21"/>
      <c r="FT940" s="21"/>
      <c r="FU940" s="21"/>
      <c r="FV940" s="21"/>
      <c r="FW940" s="21"/>
      <c r="FX940" s="21"/>
      <c r="FY940" s="21"/>
      <c r="FZ940" s="21"/>
      <c r="GA940" s="21"/>
      <c r="GB940" s="21"/>
      <c r="GC940" s="21"/>
      <c r="GD940" s="21"/>
      <c r="GE940" s="21"/>
      <c r="GF940" s="21"/>
      <c r="GG940" s="21"/>
      <c r="GH940" s="21"/>
      <c r="GI940" s="21"/>
      <c r="GJ940" s="21"/>
      <c r="GK940" s="21"/>
      <c r="GL940" s="21"/>
      <c r="GM940" s="21"/>
      <c r="GN940" s="21"/>
      <c r="GO940" s="21"/>
      <c r="GP940" s="21"/>
      <c r="GQ940" s="21"/>
      <c r="GR940" s="21"/>
      <c r="GS940" s="21"/>
      <c r="GT940" s="21"/>
      <c r="GU940" s="21"/>
      <c r="GV940" s="21"/>
      <c r="GW940" s="21"/>
      <c r="GX940" s="21"/>
      <c r="GY940" s="21"/>
      <c r="GZ940" s="21"/>
      <c r="HA940" s="21"/>
      <c r="HB940" s="21"/>
      <c r="HC940" s="21"/>
      <c r="HD940" s="21"/>
      <c r="HE940" s="21"/>
      <c r="HF940" s="21"/>
    </row>
    <row r="941" spans="7:214" x14ac:dyDescent="0.3">
      <c r="G941" s="21"/>
      <c r="H941" s="21"/>
      <c r="I941" s="31"/>
      <c r="J941" s="21"/>
      <c r="K941" s="21"/>
      <c r="L941" s="21"/>
      <c r="M941" s="21"/>
      <c r="N941" s="21"/>
      <c r="O941" s="21"/>
      <c r="P941" s="25"/>
      <c r="Q941" s="25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  <c r="EI941" s="21"/>
      <c r="EJ941" s="21"/>
      <c r="EK941" s="21"/>
      <c r="EL941" s="21"/>
      <c r="EM941" s="21"/>
      <c r="EN941" s="21"/>
      <c r="EO941" s="21"/>
      <c r="EP941" s="21"/>
      <c r="EQ941" s="21"/>
      <c r="ER941" s="21"/>
      <c r="ES941" s="21"/>
      <c r="ET941" s="21"/>
      <c r="EU941" s="21"/>
      <c r="EV941" s="21"/>
      <c r="EW941" s="21"/>
      <c r="EX941" s="21"/>
      <c r="EY941" s="21"/>
      <c r="EZ941" s="21"/>
      <c r="FA941" s="21"/>
      <c r="FB941" s="21"/>
      <c r="FC941" s="21"/>
      <c r="FD941" s="21"/>
      <c r="FE941" s="21"/>
      <c r="FF941" s="21"/>
      <c r="FG941" s="21"/>
      <c r="FH941" s="21"/>
      <c r="FI941" s="21"/>
      <c r="FJ941" s="21"/>
      <c r="FK941" s="21"/>
      <c r="FL941" s="21"/>
      <c r="FM941" s="21"/>
      <c r="FN941" s="21"/>
      <c r="FO941" s="21"/>
      <c r="FP941" s="21"/>
      <c r="FQ941" s="21"/>
      <c r="FR941" s="21"/>
      <c r="FS941" s="21"/>
      <c r="FT941" s="21"/>
      <c r="FU941" s="21"/>
      <c r="FV941" s="21"/>
      <c r="FW941" s="21"/>
      <c r="FX941" s="21"/>
      <c r="FY941" s="21"/>
      <c r="FZ941" s="21"/>
      <c r="GA941" s="21"/>
      <c r="GB941" s="21"/>
      <c r="GC941" s="21"/>
      <c r="GD941" s="21"/>
      <c r="GE941" s="21"/>
      <c r="GF941" s="21"/>
      <c r="GG941" s="21"/>
      <c r="GH941" s="21"/>
      <c r="GI941" s="21"/>
      <c r="GJ941" s="21"/>
      <c r="GK941" s="21"/>
      <c r="GL941" s="21"/>
      <c r="GM941" s="21"/>
      <c r="GN941" s="21"/>
      <c r="GO941" s="21"/>
      <c r="GP941" s="21"/>
      <c r="GQ941" s="21"/>
      <c r="GR941" s="21"/>
      <c r="GS941" s="21"/>
      <c r="GT941" s="21"/>
      <c r="GU941" s="21"/>
      <c r="GV941" s="21"/>
      <c r="GW941" s="21"/>
      <c r="GX941" s="21"/>
      <c r="GY941" s="21"/>
      <c r="GZ941" s="21"/>
      <c r="HA941" s="21"/>
      <c r="HB941" s="21"/>
      <c r="HC941" s="21"/>
      <c r="HD941" s="21"/>
      <c r="HE941" s="21"/>
      <c r="HF941" s="21"/>
    </row>
    <row r="942" spans="7:214" x14ac:dyDescent="0.3">
      <c r="G942" s="21"/>
      <c r="H942" s="21"/>
      <c r="I942" s="31"/>
      <c r="J942" s="21"/>
      <c r="K942" s="21"/>
      <c r="L942" s="21"/>
      <c r="M942" s="21"/>
      <c r="N942" s="21"/>
      <c r="O942" s="21"/>
      <c r="P942" s="25"/>
      <c r="Q942" s="25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  <c r="EI942" s="21"/>
      <c r="EJ942" s="21"/>
      <c r="EK942" s="21"/>
      <c r="EL942" s="21"/>
      <c r="EM942" s="21"/>
      <c r="EN942" s="21"/>
      <c r="EO942" s="21"/>
      <c r="EP942" s="21"/>
      <c r="EQ942" s="21"/>
      <c r="ER942" s="21"/>
      <c r="ES942" s="21"/>
      <c r="ET942" s="21"/>
      <c r="EU942" s="21"/>
      <c r="EV942" s="21"/>
      <c r="EW942" s="21"/>
      <c r="EX942" s="21"/>
      <c r="EY942" s="21"/>
      <c r="EZ942" s="21"/>
      <c r="FA942" s="21"/>
      <c r="FB942" s="21"/>
      <c r="FC942" s="21"/>
      <c r="FD942" s="21"/>
      <c r="FE942" s="21"/>
      <c r="FF942" s="21"/>
      <c r="FG942" s="21"/>
      <c r="FH942" s="21"/>
      <c r="FI942" s="21"/>
      <c r="FJ942" s="21"/>
      <c r="FK942" s="21"/>
      <c r="FL942" s="21"/>
      <c r="FM942" s="21"/>
      <c r="FN942" s="21"/>
      <c r="FO942" s="21"/>
      <c r="FP942" s="21"/>
      <c r="FQ942" s="21"/>
      <c r="FR942" s="21"/>
      <c r="FS942" s="21"/>
      <c r="FT942" s="21"/>
      <c r="FU942" s="21"/>
      <c r="FV942" s="21"/>
      <c r="FW942" s="21"/>
      <c r="FX942" s="21"/>
      <c r="FY942" s="21"/>
      <c r="FZ942" s="21"/>
      <c r="GA942" s="21"/>
      <c r="GB942" s="21"/>
      <c r="GC942" s="21"/>
      <c r="GD942" s="21"/>
      <c r="GE942" s="21"/>
      <c r="GF942" s="21"/>
      <c r="GG942" s="21"/>
      <c r="GH942" s="21"/>
      <c r="GI942" s="21"/>
      <c r="GJ942" s="21"/>
      <c r="GK942" s="21"/>
      <c r="GL942" s="21"/>
      <c r="GM942" s="21"/>
      <c r="GN942" s="21"/>
      <c r="GO942" s="21"/>
      <c r="GP942" s="21"/>
      <c r="GQ942" s="21"/>
      <c r="GR942" s="21"/>
      <c r="GS942" s="21"/>
      <c r="GT942" s="21"/>
      <c r="GU942" s="21"/>
      <c r="GV942" s="21"/>
      <c r="GW942" s="21"/>
      <c r="GX942" s="21"/>
      <c r="GY942" s="21"/>
      <c r="GZ942" s="21"/>
      <c r="HA942" s="21"/>
      <c r="HB942" s="21"/>
      <c r="HC942" s="21"/>
      <c r="HD942" s="21"/>
      <c r="HE942" s="21"/>
      <c r="HF942" s="21"/>
    </row>
    <row r="943" spans="7:214" x14ac:dyDescent="0.3">
      <c r="G943" s="21"/>
      <c r="H943" s="21"/>
      <c r="I943" s="31"/>
      <c r="J943" s="21"/>
      <c r="K943" s="21"/>
      <c r="L943" s="21"/>
      <c r="M943" s="21"/>
      <c r="N943" s="21"/>
      <c r="O943" s="21"/>
      <c r="P943" s="25"/>
      <c r="Q943" s="25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 s="21"/>
      <c r="FC943" s="21"/>
      <c r="FD943" s="21"/>
      <c r="FE943" s="21"/>
      <c r="FF943" s="21"/>
      <c r="FG943" s="21"/>
      <c r="FH943" s="21"/>
      <c r="FI943" s="21"/>
      <c r="FJ943" s="21"/>
      <c r="FK943" s="21"/>
      <c r="FL943" s="21"/>
      <c r="FM943" s="21"/>
      <c r="FN943" s="21"/>
      <c r="FO943" s="21"/>
      <c r="FP943" s="21"/>
      <c r="FQ943" s="21"/>
      <c r="FR943" s="21"/>
      <c r="FS943" s="21"/>
      <c r="FT943" s="21"/>
      <c r="FU943" s="21"/>
      <c r="FV943" s="21"/>
      <c r="FW943" s="21"/>
      <c r="FX943" s="21"/>
      <c r="FY943" s="21"/>
      <c r="FZ943" s="21"/>
      <c r="GA943" s="21"/>
      <c r="GB943" s="21"/>
      <c r="GC943" s="21"/>
      <c r="GD943" s="21"/>
      <c r="GE943" s="21"/>
      <c r="GF943" s="21"/>
      <c r="GG943" s="21"/>
      <c r="GH943" s="21"/>
      <c r="GI943" s="21"/>
      <c r="GJ943" s="21"/>
      <c r="GK943" s="21"/>
      <c r="GL943" s="21"/>
      <c r="GM943" s="21"/>
      <c r="GN943" s="21"/>
      <c r="GO943" s="21"/>
      <c r="GP943" s="21"/>
      <c r="GQ943" s="21"/>
      <c r="GR943" s="21"/>
      <c r="GS943" s="21"/>
      <c r="GT943" s="21"/>
      <c r="GU943" s="21"/>
      <c r="GV943" s="21"/>
      <c r="GW943" s="21"/>
      <c r="GX943" s="21"/>
      <c r="GY943" s="21"/>
      <c r="GZ943" s="21"/>
      <c r="HA943" s="21"/>
      <c r="HB943" s="21"/>
      <c r="HC943" s="21"/>
      <c r="HD943" s="21"/>
      <c r="HE943" s="21"/>
      <c r="HF943" s="21"/>
    </row>
    <row r="944" spans="7:214" x14ac:dyDescent="0.3">
      <c r="G944" s="21"/>
      <c r="H944" s="21"/>
      <c r="I944" s="31"/>
      <c r="J944" s="21"/>
      <c r="K944" s="21"/>
      <c r="L944" s="21"/>
      <c r="M944" s="21"/>
      <c r="N944" s="21"/>
      <c r="O944" s="21"/>
      <c r="P944" s="25"/>
      <c r="Q944" s="25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  <c r="EI944" s="21"/>
      <c r="EJ944" s="21"/>
      <c r="EK944" s="21"/>
      <c r="EL944" s="21"/>
      <c r="EM944" s="21"/>
      <c r="EN944" s="21"/>
      <c r="EO944" s="21"/>
      <c r="EP944" s="21"/>
      <c r="EQ944" s="21"/>
      <c r="ER944" s="21"/>
      <c r="ES944" s="21"/>
      <c r="ET944" s="21"/>
      <c r="EU944" s="21"/>
      <c r="EV944" s="21"/>
      <c r="EW944" s="21"/>
      <c r="EX944" s="21"/>
      <c r="EY944" s="21"/>
      <c r="EZ944" s="21"/>
      <c r="FA944" s="21"/>
      <c r="FB944" s="21"/>
      <c r="FC944" s="21"/>
      <c r="FD944" s="21"/>
      <c r="FE944" s="21"/>
      <c r="FF944" s="21"/>
      <c r="FG944" s="21"/>
      <c r="FH944" s="21"/>
      <c r="FI944" s="21"/>
      <c r="FJ944" s="21"/>
      <c r="FK944" s="21"/>
      <c r="FL944" s="21"/>
      <c r="FM944" s="21"/>
      <c r="FN944" s="21"/>
      <c r="FO944" s="21"/>
      <c r="FP944" s="21"/>
      <c r="FQ944" s="21"/>
      <c r="FR944" s="21"/>
      <c r="FS944" s="21"/>
      <c r="FT944" s="21"/>
      <c r="FU944" s="21"/>
      <c r="FV944" s="21"/>
      <c r="FW944" s="21"/>
      <c r="FX944" s="21"/>
      <c r="FY944" s="21"/>
      <c r="FZ944" s="21"/>
      <c r="GA944" s="21"/>
      <c r="GB944" s="21"/>
      <c r="GC944" s="21"/>
      <c r="GD944" s="21"/>
      <c r="GE944" s="21"/>
      <c r="GF944" s="21"/>
      <c r="GG944" s="21"/>
      <c r="GH944" s="21"/>
      <c r="GI944" s="21"/>
      <c r="GJ944" s="21"/>
      <c r="GK944" s="21"/>
      <c r="GL944" s="21"/>
      <c r="GM944" s="21"/>
      <c r="GN944" s="21"/>
      <c r="GO944" s="21"/>
      <c r="GP944" s="21"/>
      <c r="GQ944" s="21"/>
      <c r="GR944" s="21"/>
      <c r="GS944" s="21"/>
      <c r="GT944" s="21"/>
      <c r="GU944" s="21"/>
      <c r="GV944" s="21"/>
      <c r="GW944" s="21"/>
      <c r="GX944" s="21"/>
      <c r="GY944" s="21"/>
      <c r="GZ944" s="21"/>
      <c r="HA944" s="21"/>
      <c r="HB944" s="21"/>
      <c r="HC944" s="21"/>
      <c r="HD944" s="21"/>
      <c r="HE944" s="21"/>
      <c r="HF944" s="21"/>
    </row>
    <row r="945" spans="7:214" x14ac:dyDescent="0.3">
      <c r="G945" s="21"/>
      <c r="H945" s="21"/>
      <c r="I945" s="31"/>
      <c r="J945" s="21"/>
      <c r="K945" s="21"/>
      <c r="L945" s="21"/>
      <c r="M945" s="21"/>
      <c r="N945" s="21"/>
      <c r="O945" s="21"/>
      <c r="P945" s="25"/>
      <c r="Q945" s="25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  <c r="EI945" s="21"/>
      <c r="EJ945" s="21"/>
      <c r="EK945" s="21"/>
      <c r="EL945" s="21"/>
      <c r="EM945" s="21"/>
      <c r="EN945" s="21"/>
      <c r="EO945" s="21"/>
      <c r="EP945" s="21"/>
      <c r="EQ945" s="21"/>
      <c r="ER945" s="21"/>
      <c r="ES945" s="21"/>
      <c r="ET945" s="21"/>
      <c r="EU945" s="21"/>
      <c r="EV945" s="21"/>
      <c r="EW945" s="21"/>
      <c r="EX945" s="21"/>
      <c r="EY945" s="21"/>
      <c r="EZ945" s="21"/>
      <c r="FA945" s="21"/>
      <c r="FB945" s="21"/>
      <c r="FC945" s="21"/>
      <c r="FD945" s="21"/>
      <c r="FE945" s="21"/>
      <c r="FF945" s="21"/>
      <c r="FG945" s="21"/>
      <c r="FH945" s="21"/>
      <c r="FI945" s="21"/>
      <c r="FJ945" s="21"/>
      <c r="FK945" s="21"/>
      <c r="FL945" s="21"/>
      <c r="FM945" s="21"/>
      <c r="FN945" s="21"/>
      <c r="FO945" s="21"/>
      <c r="FP945" s="21"/>
      <c r="FQ945" s="21"/>
      <c r="FR945" s="21"/>
      <c r="FS945" s="21"/>
      <c r="FT945" s="21"/>
      <c r="FU945" s="21"/>
      <c r="FV945" s="21"/>
      <c r="FW945" s="21"/>
      <c r="FX945" s="21"/>
      <c r="FY945" s="21"/>
      <c r="FZ945" s="21"/>
      <c r="GA945" s="21"/>
      <c r="GB945" s="21"/>
      <c r="GC945" s="21"/>
      <c r="GD945" s="21"/>
      <c r="GE945" s="21"/>
      <c r="GF945" s="21"/>
      <c r="GG945" s="21"/>
      <c r="GH945" s="21"/>
      <c r="GI945" s="21"/>
      <c r="GJ945" s="21"/>
      <c r="GK945" s="21"/>
      <c r="GL945" s="21"/>
      <c r="GM945" s="21"/>
      <c r="GN945" s="21"/>
      <c r="GO945" s="21"/>
      <c r="GP945" s="21"/>
      <c r="GQ945" s="21"/>
      <c r="GR945" s="21"/>
      <c r="GS945" s="21"/>
      <c r="GT945" s="21"/>
      <c r="GU945" s="21"/>
      <c r="GV945" s="21"/>
      <c r="GW945" s="21"/>
      <c r="GX945" s="21"/>
      <c r="GY945" s="21"/>
      <c r="GZ945" s="21"/>
      <c r="HA945" s="21"/>
      <c r="HB945" s="21"/>
      <c r="HC945" s="21"/>
      <c r="HD945" s="21"/>
      <c r="HE945" s="21"/>
      <c r="HF945" s="21"/>
    </row>
    <row r="946" spans="7:214" x14ac:dyDescent="0.3">
      <c r="G946" s="21"/>
      <c r="H946" s="21"/>
      <c r="I946" s="31"/>
      <c r="J946" s="21"/>
      <c r="K946" s="21"/>
      <c r="L946" s="21"/>
      <c r="M946" s="21"/>
      <c r="N946" s="21"/>
      <c r="O946" s="21"/>
      <c r="P946" s="25"/>
      <c r="Q946" s="25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 s="21"/>
      <c r="FC946" s="21"/>
      <c r="FD946" s="21"/>
      <c r="FE946" s="21"/>
      <c r="FF946" s="21"/>
      <c r="FG946" s="21"/>
      <c r="FH946" s="21"/>
      <c r="FI946" s="21"/>
      <c r="FJ946" s="21"/>
      <c r="FK946" s="21"/>
      <c r="FL946" s="21"/>
      <c r="FM946" s="21"/>
      <c r="FN946" s="21"/>
      <c r="FO946" s="21"/>
      <c r="FP946" s="21"/>
      <c r="FQ946" s="21"/>
      <c r="FR946" s="21"/>
      <c r="FS946" s="21"/>
      <c r="FT946" s="21"/>
      <c r="FU946" s="21"/>
      <c r="FV946" s="21"/>
      <c r="FW946" s="21"/>
      <c r="FX946" s="21"/>
      <c r="FY946" s="21"/>
      <c r="FZ946" s="21"/>
      <c r="GA946" s="21"/>
      <c r="GB946" s="21"/>
      <c r="GC946" s="21"/>
      <c r="GD946" s="21"/>
      <c r="GE946" s="21"/>
      <c r="GF946" s="21"/>
      <c r="GG946" s="21"/>
      <c r="GH946" s="21"/>
      <c r="GI946" s="21"/>
      <c r="GJ946" s="21"/>
      <c r="GK946" s="21"/>
      <c r="GL946" s="21"/>
      <c r="GM946" s="21"/>
      <c r="GN946" s="21"/>
      <c r="GO946" s="21"/>
      <c r="GP946" s="21"/>
      <c r="GQ946" s="21"/>
      <c r="GR946" s="21"/>
      <c r="GS946" s="21"/>
      <c r="GT946" s="21"/>
      <c r="GU946" s="21"/>
      <c r="GV946" s="21"/>
      <c r="GW946" s="21"/>
      <c r="GX946" s="21"/>
      <c r="GY946" s="21"/>
      <c r="GZ946" s="21"/>
      <c r="HA946" s="21"/>
      <c r="HB946" s="21"/>
      <c r="HC946" s="21"/>
      <c r="HD946" s="21"/>
      <c r="HE946" s="21"/>
      <c r="HF946" s="21"/>
    </row>
    <row r="947" spans="7:214" x14ac:dyDescent="0.3">
      <c r="G947" s="21"/>
      <c r="H947" s="21"/>
      <c r="I947" s="31"/>
      <c r="J947" s="21"/>
      <c r="K947" s="21"/>
      <c r="L947" s="21"/>
      <c r="M947" s="21"/>
      <c r="N947" s="21"/>
      <c r="O947" s="21"/>
      <c r="P947" s="25"/>
      <c r="Q947" s="25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 s="21"/>
      <c r="FC947" s="21"/>
      <c r="FD947" s="21"/>
      <c r="FE947" s="21"/>
      <c r="FF947" s="21"/>
      <c r="FG947" s="21"/>
      <c r="FH947" s="21"/>
      <c r="FI947" s="21"/>
      <c r="FJ947" s="21"/>
      <c r="FK947" s="21"/>
      <c r="FL947" s="21"/>
      <c r="FM947" s="21"/>
      <c r="FN947" s="21"/>
      <c r="FO947" s="21"/>
      <c r="FP947" s="21"/>
      <c r="FQ947" s="21"/>
      <c r="FR947" s="21"/>
      <c r="FS947" s="21"/>
      <c r="FT947" s="21"/>
      <c r="FU947" s="21"/>
      <c r="FV947" s="21"/>
      <c r="FW947" s="21"/>
      <c r="FX947" s="21"/>
      <c r="FY947" s="21"/>
      <c r="FZ947" s="21"/>
      <c r="GA947" s="21"/>
      <c r="GB947" s="21"/>
      <c r="GC947" s="21"/>
      <c r="GD947" s="21"/>
      <c r="GE947" s="21"/>
      <c r="GF947" s="21"/>
      <c r="GG947" s="21"/>
      <c r="GH947" s="21"/>
      <c r="GI947" s="21"/>
      <c r="GJ947" s="21"/>
      <c r="GK947" s="21"/>
      <c r="GL947" s="21"/>
      <c r="GM947" s="21"/>
      <c r="GN947" s="21"/>
      <c r="GO947" s="21"/>
      <c r="GP947" s="21"/>
      <c r="GQ947" s="21"/>
      <c r="GR947" s="21"/>
      <c r="GS947" s="21"/>
      <c r="GT947" s="21"/>
      <c r="GU947" s="21"/>
      <c r="GV947" s="21"/>
      <c r="GW947" s="21"/>
      <c r="GX947" s="21"/>
      <c r="GY947" s="21"/>
      <c r="GZ947" s="21"/>
      <c r="HA947" s="21"/>
      <c r="HB947" s="21"/>
      <c r="HC947" s="21"/>
      <c r="HD947" s="21"/>
      <c r="HE947" s="21"/>
      <c r="HF947" s="21"/>
    </row>
    <row r="948" spans="7:214" x14ac:dyDescent="0.3">
      <c r="G948" s="21"/>
      <c r="H948" s="21"/>
      <c r="I948" s="31"/>
      <c r="J948" s="21"/>
      <c r="K948" s="21"/>
      <c r="L948" s="21"/>
      <c r="M948" s="21"/>
      <c r="N948" s="21"/>
      <c r="O948" s="21"/>
      <c r="P948" s="25"/>
      <c r="Q948" s="25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  <c r="EI948" s="21"/>
      <c r="EJ948" s="21"/>
      <c r="EK948" s="21"/>
      <c r="EL948" s="21"/>
      <c r="EM948" s="21"/>
      <c r="EN948" s="21"/>
      <c r="EO948" s="21"/>
      <c r="EP948" s="21"/>
      <c r="EQ948" s="21"/>
      <c r="ER948" s="21"/>
      <c r="ES948" s="21"/>
      <c r="ET948" s="21"/>
      <c r="EU948" s="21"/>
      <c r="EV948" s="21"/>
      <c r="EW948" s="21"/>
      <c r="EX948" s="21"/>
      <c r="EY948" s="21"/>
      <c r="EZ948" s="21"/>
      <c r="FA948" s="21"/>
      <c r="FB948" s="21"/>
      <c r="FC948" s="21"/>
      <c r="FD948" s="21"/>
      <c r="FE948" s="21"/>
      <c r="FF948" s="21"/>
      <c r="FG948" s="21"/>
      <c r="FH948" s="21"/>
      <c r="FI948" s="21"/>
      <c r="FJ948" s="21"/>
      <c r="FK948" s="21"/>
      <c r="FL948" s="21"/>
      <c r="FM948" s="21"/>
      <c r="FN948" s="21"/>
      <c r="FO948" s="21"/>
      <c r="FP948" s="21"/>
      <c r="FQ948" s="21"/>
      <c r="FR948" s="21"/>
      <c r="FS948" s="21"/>
      <c r="FT948" s="21"/>
      <c r="FU948" s="21"/>
      <c r="FV948" s="21"/>
      <c r="FW948" s="21"/>
      <c r="FX948" s="21"/>
      <c r="FY948" s="21"/>
      <c r="FZ948" s="21"/>
      <c r="GA948" s="21"/>
      <c r="GB948" s="21"/>
      <c r="GC948" s="21"/>
      <c r="GD948" s="21"/>
      <c r="GE948" s="21"/>
      <c r="GF948" s="21"/>
      <c r="GG948" s="21"/>
      <c r="GH948" s="21"/>
      <c r="GI948" s="21"/>
      <c r="GJ948" s="21"/>
      <c r="GK948" s="21"/>
      <c r="GL948" s="21"/>
      <c r="GM948" s="21"/>
      <c r="GN948" s="21"/>
      <c r="GO948" s="21"/>
      <c r="GP948" s="21"/>
      <c r="GQ948" s="21"/>
      <c r="GR948" s="21"/>
      <c r="GS948" s="21"/>
      <c r="GT948" s="21"/>
      <c r="GU948" s="21"/>
      <c r="GV948" s="21"/>
      <c r="GW948" s="21"/>
      <c r="GX948" s="21"/>
      <c r="GY948" s="21"/>
      <c r="GZ948" s="21"/>
      <c r="HA948" s="21"/>
      <c r="HB948" s="21"/>
      <c r="HC948" s="21"/>
      <c r="HD948" s="21"/>
      <c r="HE948" s="21"/>
      <c r="HF948" s="21"/>
    </row>
    <row r="949" spans="7:214" x14ac:dyDescent="0.3">
      <c r="G949" s="21"/>
      <c r="H949" s="21"/>
      <c r="I949" s="31"/>
      <c r="J949" s="21"/>
      <c r="K949" s="21"/>
      <c r="L949" s="21"/>
      <c r="M949" s="21"/>
      <c r="N949" s="21"/>
      <c r="O949" s="21"/>
      <c r="P949" s="25"/>
      <c r="Q949" s="25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  <c r="EI949" s="21"/>
      <c r="EJ949" s="21"/>
      <c r="EK949" s="21"/>
      <c r="EL949" s="21"/>
      <c r="EM949" s="21"/>
      <c r="EN949" s="21"/>
      <c r="EO949" s="21"/>
      <c r="EP949" s="21"/>
      <c r="EQ949" s="21"/>
      <c r="ER949" s="21"/>
      <c r="ES949" s="21"/>
      <c r="ET949" s="21"/>
      <c r="EU949" s="21"/>
      <c r="EV949" s="21"/>
      <c r="EW949" s="21"/>
      <c r="EX949" s="21"/>
      <c r="EY949" s="21"/>
      <c r="EZ949" s="21"/>
      <c r="FA949" s="21"/>
      <c r="FB949" s="21"/>
      <c r="FC949" s="21"/>
      <c r="FD949" s="21"/>
      <c r="FE949" s="21"/>
      <c r="FF949" s="21"/>
      <c r="FG949" s="21"/>
      <c r="FH949" s="21"/>
      <c r="FI949" s="21"/>
      <c r="FJ949" s="21"/>
      <c r="FK949" s="21"/>
      <c r="FL949" s="21"/>
      <c r="FM949" s="21"/>
      <c r="FN949" s="21"/>
      <c r="FO949" s="21"/>
      <c r="FP949" s="21"/>
      <c r="FQ949" s="21"/>
      <c r="FR949" s="21"/>
      <c r="FS949" s="21"/>
      <c r="FT949" s="21"/>
      <c r="FU949" s="21"/>
      <c r="FV949" s="21"/>
      <c r="FW949" s="21"/>
      <c r="FX949" s="21"/>
      <c r="FY949" s="21"/>
      <c r="FZ949" s="21"/>
      <c r="GA949" s="21"/>
      <c r="GB949" s="21"/>
      <c r="GC949" s="21"/>
      <c r="GD949" s="21"/>
      <c r="GE949" s="21"/>
      <c r="GF949" s="21"/>
      <c r="GG949" s="21"/>
      <c r="GH949" s="21"/>
      <c r="GI949" s="21"/>
      <c r="GJ949" s="21"/>
      <c r="GK949" s="21"/>
      <c r="GL949" s="21"/>
      <c r="GM949" s="21"/>
      <c r="GN949" s="21"/>
      <c r="GO949" s="21"/>
      <c r="GP949" s="21"/>
      <c r="GQ949" s="21"/>
      <c r="GR949" s="21"/>
      <c r="GS949" s="21"/>
      <c r="GT949" s="21"/>
      <c r="GU949" s="21"/>
      <c r="GV949" s="21"/>
      <c r="GW949" s="21"/>
      <c r="GX949" s="21"/>
      <c r="GY949" s="21"/>
      <c r="GZ949" s="21"/>
      <c r="HA949" s="21"/>
      <c r="HB949" s="21"/>
      <c r="HC949" s="21"/>
      <c r="HD949" s="21"/>
      <c r="HE949" s="21"/>
      <c r="HF949" s="21"/>
    </row>
    <row r="950" spans="7:214" x14ac:dyDescent="0.3">
      <c r="G950" s="21"/>
      <c r="H950" s="21"/>
      <c r="I950" s="31"/>
      <c r="J950" s="21"/>
      <c r="K950" s="21"/>
      <c r="L950" s="21"/>
      <c r="M950" s="21"/>
      <c r="N950" s="21"/>
      <c r="O950" s="21"/>
      <c r="P950" s="25"/>
      <c r="Q950" s="25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  <c r="EI950" s="21"/>
      <c r="EJ950" s="21"/>
      <c r="EK950" s="21"/>
      <c r="EL950" s="21"/>
      <c r="EM950" s="21"/>
      <c r="EN950" s="21"/>
      <c r="EO950" s="21"/>
      <c r="EP950" s="21"/>
      <c r="EQ950" s="21"/>
      <c r="ER950" s="21"/>
      <c r="ES950" s="21"/>
      <c r="ET950" s="21"/>
      <c r="EU950" s="21"/>
      <c r="EV950" s="21"/>
      <c r="EW950" s="21"/>
      <c r="EX950" s="21"/>
      <c r="EY950" s="21"/>
      <c r="EZ950" s="21"/>
      <c r="FA950" s="21"/>
      <c r="FB950" s="21"/>
      <c r="FC950" s="21"/>
      <c r="FD950" s="21"/>
      <c r="FE950" s="21"/>
      <c r="FF950" s="21"/>
      <c r="FG950" s="21"/>
      <c r="FH950" s="21"/>
      <c r="FI950" s="21"/>
      <c r="FJ950" s="21"/>
      <c r="FK950" s="21"/>
      <c r="FL950" s="21"/>
      <c r="FM950" s="21"/>
      <c r="FN950" s="21"/>
      <c r="FO950" s="21"/>
      <c r="FP950" s="21"/>
      <c r="FQ950" s="21"/>
      <c r="FR950" s="21"/>
      <c r="FS950" s="21"/>
      <c r="FT950" s="21"/>
      <c r="FU950" s="21"/>
      <c r="FV950" s="21"/>
      <c r="FW950" s="21"/>
      <c r="FX950" s="21"/>
      <c r="FY950" s="21"/>
      <c r="FZ950" s="21"/>
      <c r="GA950" s="21"/>
      <c r="GB950" s="21"/>
      <c r="GC950" s="21"/>
      <c r="GD950" s="21"/>
      <c r="GE950" s="21"/>
      <c r="GF950" s="21"/>
      <c r="GG950" s="21"/>
      <c r="GH950" s="21"/>
      <c r="GI950" s="21"/>
      <c r="GJ950" s="21"/>
      <c r="GK950" s="21"/>
      <c r="GL950" s="21"/>
      <c r="GM950" s="21"/>
      <c r="GN950" s="21"/>
      <c r="GO950" s="21"/>
      <c r="GP950" s="21"/>
      <c r="GQ950" s="21"/>
      <c r="GR950" s="21"/>
      <c r="GS950" s="21"/>
      <c r="GT950" s="21"/>
      <c r="GU950" s="21"/>
      <c r="GV950" s="21"/>
      <c r="GW950" s="21"/>
      <c r="GX950" s="21"/>
      <c r="GY950" s="21"/>
      <c r="GZ950" s="21"/>
      <c r="HA950" s="21"/>
      <c r="HB950" s="21"/>
      <c r="HC950" s="21"/>
      <c r="HD950" s="21"/>
      <c r="HE950" s="21"/>
      <c r="HF950" s="21"/>
    </row>
    <row r="951" spans="7:214" x14ac:dyDescent="0.3">
      <c r="G951" s="21"/>
      <c r="H951" s="21"/>
      <c r="I951" s="31"/>
      <c r="J951" s="21"/>
      <c r="K951" s="21"/>
      <c r="L951" s="21"/>
      <c r="M951" s="21"/>
      <c r="N951" s="21"/>
      <c r="O951" s="21"/>
      <c r="P951" s="25"/>
      <c r="Q951" s="25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  <c r="EI951" s="21"/>
      <c r="EJ951" s="21"/>
      <c r="EK951" s="21"/>
      <c r="EL951" s="21"/>
      <c r="EM951" s="21"/>
      <c r="EN951" s="21"/>
      <c r="EO951" s="21"/>
      <c r="EP951" s="21"/>
      <c r="EQ951" s="21"/>
      <c r="ER951" s="21"/>
      <c r="ES951" s="21"/>
      <c r="ET951" s="21"/>
      <c r="EU951" s="21"/>
      <c r="EV951" s="21"/>
      <c r="EW951" s="21"/>
      <c r="EX951" s="21"/>
      <c r="EY951" s="21"/>
      <c r="EZ951" s="21"/>
      <c r="FA951" s="21"/>
      <c r="FB951" s="21"/>
      <c r="FC951" s="21"/>
      <c r="FD951" s="21"/>
      <c r="FE951" s="21"/>
      <c r="FF951" s="21"/>
      <c r="FG951" s="21"/>
      <c r="FH951" s="21"/>
      <c r="FI951" s="21"/>
      <c r="FJ951" s="21"/>
      <c r="FK951" s="21"/>
      <c r="FL951" s="21"/>
      <c r="FM951" s="21"/>
      <c r="FN951" s="21"/>
      <c r="FO951" s="21"/>
      <c r="FP951" s="21"/>
      <c r="FQ951" s="21"/>
      <c r="FR951" s="21"/>
      <c r="FS951" s="21"/>
      <c r="FT951" s="21"/>
      <c r="FU951" s="21"/>
      <c r="FV951" s="21"/>
      <c r="FW951" s="21"/>
      <c r="FX951" s="21"/>
      <c r="FY951" s="21"/>
      <c r="FZ951" s="21"/>
      <c r="GA951" s="21"/>
      <c r="GB951" s="21"/>
      <c r="GC951" s="21"/>
      <c r="GD951" s="21"/>
      <c r="GE951" s="21"/>
      <c r="GF951" s="21"/>
      <c r="GG951" s="21"/>
      <c r="GH951" s="21"/>
      <c r="GI951" s="21"/>
      <c r="GJ951" s="21"/>
      <c r="GK951" s="21"/>
      <c r="GL951" s="21"/>
      <c r="GM951" s="21"/>
      <c r="GN951" s="21"/>
      <c r="GO951" s="21"/>
      <c r="GP951" s="21"/>
      <c r="GQ951" s="21"/>
      <c r="GR951" s="21"/>
      <c r="GS951" s="21"/>
      <c r="GT951" s="21"/>
      <c r="GU951" s="21"/>
      <c r="GV951" s="21"/>
      <c r="GW951" s="21"/>
      <c r="GX951" s="21"/>
      <c r="GY951" s="21"/>
      <c r="GZ951" s="21"/>
      <c r="HA951" s="21"/>
      <c r="HB951" s="21"/>
      <c r="HC951" s="21"/>
      <c r="HD951" s="21"/>
      <c r="HE951" s="21"/>
      <c r="HF951" s="21"/>
    </row>
    <row r="952" spans="7:214" x14ac:dyDescent="0.3">
      <c r="G952" s="21"/>
      <c r="H952" s="21"/>
      <c r="I952" s="31"/>
      <c r="J952" s="21"/>
      <c r="K952" s="21"/>
      <c r="L952" s="21"/>
      <c r="M952" s="21"/>
      <c r="N952" s="21"/>
      <c r="O952" s="21"/>
      <c r="P952" s="25"/>
      <c r="Q952" s="25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  <c r="EI952" s="21"/>
      <c r="EJ952" s="21"/>
      <c r="EK952" s="21"/>
      <c r="EL952" s="21"/>
      <c r="EM952" s="21"/>
      <c r="EN952" s="21"/>
      <c r="EO952" s="21"/>
      <c r="EP952" s="21"/>
      <c r="EQ952" s="21"/>
      <c r="ER952" s="21"/>
      <c r="ES952" s="21"/>
      <c r="ET952" s="21"/>
      <c r="EU952" s="21"/>
      <c r="EV952" s="21"/>
      <c r="EW952" s="21"/>
      <c r="EX952" s="21"/>
      <c r="EY952" s="21"/>
      <c r="EZ952" s="21"/>
      <c r="FA952" s="21"/>
      <c r="FB952" s="21"/>
      <c r="FC952" s="21"/>
      <c r="FD952" s="21"/>
      <c r="FE952" s="21"/>
      <c r="FF952" s="21"/>
      <c r="FG952" s="21"/>
      <c r="FH952" s="21"/>
      <c r="FI952" s="21"/>
      <c r="FJ952" s="21"/>
      <c r="FK952" s="21"/>
      <c r="FL952" s="21"/>
      <c r="FM952" s="21"/>
      <c r="FN952" s="21"/>
      <c r="FO952" s="21"/>
      <c r="FP952" s="21"/>
      <c r="FQ952" s="21"/>
      <c r="FR952" s="21"/>
      <c r="FS952" s="21"/>
      <c r="FT952" s="21"/>
      <c r="FU952" s="21"/>
      <c r="FV952" s="21"/>
      <c r="FW952" s="21"/>
      <c r="FX952" s="21"/>
      <c r="FY952" s="21"/>
      <c r="FZ952" s="21"/>
      <c r="GA952" s="21"/>
      <c r="GB952" s="21"/>
      <c r="GC952" s="21"/>
      <c r="GD952" s="21"/>
      <c r="GE952" s="21"/>
      <c r="GF952" s="21"/>
      <c r="GG952" s="21"/>
      <c r="GH952" s="21"/>
      <c r="GI952" s="21"/>
      <c r="GJ952" s="21"/>
      <c r="GK952" s="21"/>
      <c r="GL952" s="21"/>
      <c r="GM952" s="21"/>
      <c r="GN952" s="21"/>
      <c r="GO952" s="21"/>
      <c r="GP952" s="21"/>
      <c r="GQ952" s="21"/>
      <c r="GR952" s="21"/>
      <c r="GS952" s="21"/>
      <c r="GT952" s="21"/>
      <c r="GU952" s="21"/>
      <c r="GV952" s="21"/>
      <c r="GW952" s="21"/>
      <c r="GX952" s="21"/>
      <c r="GY952" s="21"/>
      <c r="GZ952" s="21"/>
      <c r="HA952" s="21"/>
      <c r="HB952" s="21"/>
      <c r="HC952" s="21"/>
      <c r="HD952" s="21"/>
      <c r="HE952" s="21"/>
      <c r="HF952" s="21"/>
    </row>
    <row r="953" spans="7:214" x14ac:dyDescent="0.3">
      <c r="G953" s="21"/>
      <c r="H953" s="21"/>
      <c r="I953" s="31"/>
      <c r="J953" s="21"/>
      <c r="K953" s="21"/>
      <c r="L953" s="21"/>
      <c r="M953" s="21"/>
      <c r="N953" s="21"/>
      <c r="O953" s="21"/>
      <c r="P953" s="25"/>
      <c r="Q953" s="25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  <c r="EI953" s="21"/>
      <c r="EJ953" s="21"/>
      <c r="EK953" s="21"/>
      <c r="EL953" s="21"/>
      <c r="EM953" s="21"/>
      <c r="EN953" s="21"/>
      <c r="EO953" s="21"/>
      <c r="EP953" s="21"/>
      <c r="EQ953" s="21"/>
      <c r="ER953" s="21"/>
      <c r="ES953" s="21"/>
      <c r="ET953" s="21"/>
      <c r="EU953" s="21"/>
      <c r="EV953" s="21"/>
      <c r="EW953" s="21"/>
      <c r="EX953" s="21"/>
      <c r="EY953" s="21"/>
      <c r="EZ953" s="21"/>
      <c r="FA953" s="21"/>
      <c r="FB953" s="21"/>
      <c r="FC953" s="21"/>
      <c r="FD953" s="21"/>
      <c r="FE953" s="21"/>
      <c r="FF953" s="21"/>
      <c r="FG953" s="21"/>
      <c r="FH953" s="21"/>
      <c r="FI953" s="21"/>
      <c r="FJ953" s="21"/>
      <c r="FK953" s="21"/>
      <c r="FL953" s="21"/>
      <c r="FM953" s="21"/>
      <c r="FN953" s="21"/>
      <c r="FO953" s="21"/>
      <c r="FP953" s="21"/>
      <c r="FQ953" s="21"/>
      <c r="FR953" s="21"/>
      <c r="FS953" s="21"/>
      <c r="FT953" s="21"/>
      <c r="FU953" s="21"/>
      <c r="FV953" s="21"/>
      <c r="FW953" s="21"/>
      <c r="FX953" s="21"/>
      <c r="FY953" s="21"/>
      <c r="FZ953" s="21"/>
      <c r="GA953" s="21"/>
      <c r="GB953" s="21"/>
      <c r="GC953" s="21"/>
      <c r="GD953" s="21"/>
      <c r="GE953" s="21"/>
      <c r="GF953" s="21"/>
      <c r="GG953" s="21"/>
      <c r="GH953" s="21"/>
      <c r="GI953" s="21"/>
      <c r="GJ953" s="21"/>
      <c r="GK953" s="21"/>
      <c r="GL953" s="21"/>
      <c r="GM953" s="21"/>
      <c r="GN953" s="21"/>
      <c r="GO953" s="21"/>
      <c r="GP953" s="21"/>
      <c r="GQ953" s="21"/>
      <c r="GR953" s="21"/>
      <c r="GS953" s="21"/>
      <c r="GT953" s="21"/>
      <c r="GU953" s="21"/>
      <c r="GV953" s="21"/>
      <c r="GW953" s="21"/>
      <c r="GX953" s="21"/>
      <c r="GY953" s="21"/>
      <c r="GZ953" s="21"/>
      <c r="HA953" s="21"/>
      <c r="HB953" s="21"/>
      <c r="HC953" s="21"/>
      <c r="HD953" s="21"/>
      <c r="HE953" s="21"/>
      <c r="HF953" s="21"/>
    </row>
    <row r="954" spans="7:214" x14ac:dyDescent="0.3">
      <c r="G954" s="21"/>
      <c r="H954" s="21"/>
      <c r="I954" s="31"/>
      <c r="J954" s="21"/>
      <c r="K954" s="21"/>
      <c r="L954" s="21"/>
      <c r="M954" s="21"/>
      <c r="N954" s="21"/>
      <c r="O954" s="21"/>
      <c r="P954" s="25"/>
      <c r="Q954" s="25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  <c r="EI954" s="21"/>
      <c r="EJ954" s="21"/>
      <c r="EK954" s="21"/>
      <c r="EL954" s="21"/>
      <c r="EM954" s="21"/>
      <c r="EN954" s="21"/>
      <c r="EO954" s="21"/>
      <c r="EP954" s="21"/>
      <c r="EQ954" s="21"/>
      <c r="ER954" s="21"/>
      <c r="ES954" s="21"/>
      <c r="ET954" s="21"/>
      <c r="EU954" s="21"/>
      <c r="EV954" s="21"/>
      <c r="EW954" s="21"/>
      <c r="EX954" s="21"/>
      <c r="EY954" s="21"/>
      <c r="EZ954" s="21"/>
      <c r="FA954" s="21"/>
      <c r="FB954" s="21"/>
      <c r="FC954" s="21"/>
      <c r="FD954" s="21"/>
      <c r="FE954" s="21"/>
      <c r="FF954" s="21"/>
      <c r="FG954" s="21"/>
      <c r="FH954" s="21"/>
      <c r="FI954" s="21"/>
      <c r="FJ954" s="21"/>
      <c r="FK954" s="21"/>
      <c r="FL954" s="21"/>
      <c r="FM954" s="21"/>
      <c r="FN954" s="21"/>
      <c r="FO954" s="21"/>
      <c r="FP954" s="21"/>
      <c r="FQ954" s="21"/>
      <c r="FR954" s="21"/>
      <c r="FS954" s="21"/>
      <c r="FT954" s="21"/>
      <c r="FU954" s="21"/>
      <c r="FV954" s="21"/>
      <c r="FW954" s="21"/>
      <c r="FX954" s="21"/>
      <c r="FY954" s="21"/>
      <c r="FZ954" s="21"/>
      <c r="GA954" s="21"/>
      <c r="GB954" s="21"/>
      <c r="GC954" s="21"/>
      <c r="GD954" s="21"/>
      <c r="GE954" s="21"/>
      <c r="GF954" s="21"/>
      <c r="GG954" s="21"/>
      <c r="GH954" s="21"/>
      <c r="GI954" s="21"/>
      <c r="GJ954" s="21"/>
      <c r="GK954" s="21"/>
      <c r="GL954" s="21"/>
      <c r="GM954" s="21"/>
      <c r="GN954" s="21"/>
      <c r="GO954" s="21"/>
      <c r="GP954" s="21"/>
      <c r="GQ954" s="21"/>
      <c r="GR954" s="21"/>
      <c r="GS954" s="21"/>
      <c r="GT954" s="21"/>
      <c r="GU954" s="21"/>
      <c r="GV954" s="21"/>
      <c r="GW954" s="21"/>
      <c r="GX954" s="21"/>
      <c r="GY954" s="21"/>
      <c r="GZ954" s="21"/>
      <c r="HA954" s="21"/>
      <c r="HB954" s="21"/>
      <c r="HC954" s="21"/>
      <c r="HD954" s="21"/>
      <c r="HE954" s="21"/>
      <c r="HF954" s="21"/>
    </row>
    <row r="955" spans="7:214" x14ac:dyDescent="0.3">
      <c r="G955" s="21"/>
      <c r="H955" s="21"/>
      <c r="I955" s="31"/>
      <c r="J955" s="21"/>
      <c r="K955" s="21"/>
      <c r="L955" s="21"/>
      <c r="M955" s="21"/>
      <c r="N955" s="21"/>
      <c r="O955" s="21"/>
      <c r="P955" s="25"/>
      <c r="Q955" s="25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  <c r="EI955" s="21"/>
      <c r="EJ955" s="21"/>
      <c r="EK955" s="21"/>
      <c r="EL955" s="21"/>
      <c r="EM955" s="21"/>
      <c r="EN955" s="21"/>
      <c r="EO955" s="21"/>
      <c r="EP955" s="21"/>
      <c r="EQ955" s="21"/>
      <c r="ER955" s="21"/>
      <c r="ES955" s="21"/>
      <c r="ET955" s="21"/>
      <c r="EU955" s="21"/>
      <c r="EV955" s="21"/>
      <c r="EW955" s="21"/>
      <c r="EX955" s="21"/>
      <c r="EY955" s="21"/>
      <c r="EZ955" s="21"/>
      <c r="FA955" s="21"/>
      <c r="FB955" s="21"/>
      <c r="FC955" s="21"/>
      <c r="FD955" s="21"/>
      <c r="FE955" s="21"/>
      <c r="FF955" s="21"/>
      <c r="FG955" s="21"/>
      <c r="FH955" s="21"/>
      <c r="FI955" s="21"/>
      <c r="FJ955" s="21"/>
      <c r="FK955" s="21"/>
      <c r="FL955" s="21"/>
      <c r="FM955" s="21"/>
      <c r="FN955" s="21"/>
      <c r="FO955" s="21"/>
      <c r="FP955" s="21"/>
      <c r="FQ955" s="21"/>
      <c r="FR955" s="21"/>
      <c r="FS955" s="21"/>
      <c r="FT955" s="21"/>
      <c r="FU955" s="21"/>
      <c r="FV955" s="21"/>
      <c r="FW955" s="21"/>
      <c r="FX955" s="21"/>
      <c r="FY955" s="21"/>
      <c r="FZ955" s="21"/>
      <c r="GA955" s="21"/>
      <c r="GB955" s="21"/>
      <c r="GC955" s="21"/>
      <c r="GD955" s="21"/>
      <c r="GE955" s="21"/>
      <c r="GF955" s="21"/>
      <c r="GG955" s="21"/>
      <c r="GH955" s="21"/>
      <c r="GI955" s="21"/>
      <c r="GJ955" s="21"/>
      <c r="GK955" s="21"/>
      <c r="GL955" s="21"/>
      <c r="GM955" s="21"/>
      <c r="GN955" s="21"/>
      <c r="GO955" s="21"/>
      <c r="GP955" s="21"/>
      <c r="GQ955" s="21"/>
      <c r="GR955" s="21"/>
      <c r="GS955" s="21"/>
      <c r="GT955" s="21"/>
      <c r="GU955" s="21"/>
      <c r="GV955" s="21"/>
      <c r="GW955" s="21"/>
      <c r="GX955" s="21"/>
      <c r="GY955" s="21"/>
      <c r="GZ955" s="21"/>
      <c r="HA955" s="21"/>
      <c r="HB955" s="21"/>
      <c r="HC955" s="21"/>
      <c r="HD955" s="21"/>
      <c r="HE955" s="21"/>
      <c r="HF955" s="21"/>
    </row>
    <row r="956" spans="7:214" x14ac:dyDescent="0.3">
      <c r="G956" s="21"/>
      <c r="H956" s="21"/>
      <c r="I956" s="31"/>
      <c r="J956" s="21"/>
      <c r="K956" s="21"/>
      <c r="L956" s="21"/>
      <c r="M956" s="21"/>
      <c r="N956" s="21"/>
      <c r="O956" s="21"/>
      <c r="P956" s="25"/>
      <c r="Q956" s="25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  <c r="EI956" s="21"/>
      <c r="EJ956" s="21"/>
      <c r="EK956" s="21"/>
      <c r="EL956" s="21"/>
      <c r="EM956" s="21"/>
      <c r="EN956" s="21"/>
      <c r="EO956" s="21"/>
      <c r="EP956" s="21"/>
      <c r="EQ956" s="21"/>
      <c r="ER956" s="21"/>
      <c r="ES956" s="21"/>
      <c r="ET956" s="21"/>
      <c r="EU956" s="21"/>
      <c r="EV956" s="21"/>
      <c r="EW956" s="21"/>
      <c r="EX956" s="21"/>
      <c r="EY956" s="21"/>
      <c r="EZ956" s="21"/>
      <c r="FA956" s="21"/>
      <c r="FB956" s="21"/>
      <c r="FC956" s="21"/>
      <c r="FD956" s="21"/>
      <c r="FE956" s="21"/>
      <c r="FF956" s="21"/>
      <c r="FG956" s="21"/>
      <c r="FH956" s="21"/>
      <c r="FI956" s="21"/>
      <c r="FJ956" s="21"/>
      <c r="FK956" s="21"/>
      <c r="FL956" s="21"/>
      <c r="FM956" s="21"/>
      <c r="FN956" s="21"/>
      <c r="FO956" s="21"/>
      <c r="FP956" s="21"/>
      <c r="FQ956" s="21"/>
      <c r="FR956" s="21"/>
      <c r="FS956" s="21"/>
      <c r="FT956" s="21"/>
      <c r="FU956" s="21"/>
      <c r="FV956" s="21"/>
      <c r="FW956" s="21"/>
      <c r="FX956" s="21"/>
      <c r="FY956" s="21"/>
      <c r="FZ956" s="21"/>
      <c r="GA956" s="21"/>
      <c r="GB956" s="21"/>
      <c r="GC956" s="21"/>
      <c r="GD956" s="21"/>
      <c r="GE956" s="21"/>
      <c r="GF956" s="21"/>
      <c r="GG956" s="21"/>
      <c r="GH956" s="21"/>
      <c r="GI956" s="21"/>
      <c r="GJ956" s="21"/>
      <c r="GK956" s="21"/>
      <c r="GL956" s="21"/>
      <c r="GM956" s="21"/>
      <c r="GN956" s="21"/>
      <c r="GO956" s="21"/>
      <c r="GP956" s="21"/>
      <c r="GQ956" s="21"/>
      <c r="GR956" s="21"/>
      <c r="GS956" s="21"/>
      <c r="GT956" s="21"/>
      <c r="GU956" s="21"/>
      <c r="GV956" s="21"/>
      <c r="GW956" s="21"/>
      <c r="GX956" s="21"/>
      <c r="GY956" s="21"/>
      <c r="GZ956" s="21"/>
      <c r="HA956" s="21"/>
      <c r="HB956" s="21"/>
      <c r="HC956" s="21"/>
      <c r="HD956" s="21"/>
      <c r="HE956" s="21"/>
      <c r="HF956" s="21"/>
    </row>
    <row r="957" spans="7:214" x14ac:dyDescent="0.3">
      <c r="G957" s="21"/>
      <c r="H957" s="21"/>
      <c r="I957" s="31"/>
      <c r="J957" s="21"/>
      <c r="K957" s="21"/>
      <c r="L957" s="21"/>
      <c r="M957" s="21"/>
      <c r="N957" s="21"/>
      <c r="O957" s="21"/>
      <c r="P957" s="25"/>
      <c r="Q957" s="25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  <c r="EI957" s="21"/>
      <c r="EJ957" s="21"/>
      <c r="EK957" s="21"/>
      <c r="EL957" s="21"/>
      <c r="EM957" s="21"/>
      <c r="EN957" s="21"/>
      <c r="EO957" s="21"/>
      <c r="EP957" s="21"/>
      <c r="EQ957" s="21"/>
      <c r="ER957" s="21"/>
      <c r="ES957" s="21"/>
      <c r="ET957" s="21"/>
      <c r="EU957" s="21"/>
      <c r="EV957" s="21"/>
      <c r="EW957" s="21"/>
      <c r="EX957" s="21"/>
      <c r="EY957" s="21"/>
      <c r="EZ957" s="21"/>
      <c r="FA957" s="21"/>
      <c r="FB957" s="21"/>
      <c r="FC957" s="21"/>
      <c r="FD957" s="21"/>
      <c r="FE957" s="21"/>
      <c r="FF957" s="21"/>
      <c r="FG957" s="21"/>
      <c r="FH957" s="21"/>
      <c r="FI957" s="21"/>
      <c r="FJ957" s="21"/>
      <c r="FK957" s="21"/>
      <c r="FL957" s="21"/>
      <c r="FM957" s="21"/>
      <c r="FN957" s="21"/>
      <c r="FO957" s="21"/>
      <c r="FP957" s="21"/>
      <c r="FQ957" s="21"/>
      <c r="FR957" s="21"/>
      <c r="FS957" s="21"/>
      <c r="FT957" s="21"/>
      <c r="FU957" s="21"/>
      <c r="FV957" s="21"/>
      <c r="FW957" s="21"/>
      <c r="FX957" s="21"/>
      <c r="FY957" s="21"/>
      <c r="FZ957" s="21"/>
      <c r="GA957" s="21"/>
      <c r="GB957" s="21"/>
      <c r="GC957" s="21"/>
      <c r="GD957" s="21"/>
      <c r="GE957" s="21"/>
      <c r="GF957" s="21"/>
      <c r="GG957" s="21"/>
      <c r="GH957" s="21"/>
      <c r="GI957" s="21"/>
      <c r="GJ957" s="21"/>
      <c r="GK957" s="21"/>
      <c r="GL957" s="21"/>
      <c r="GM957" s="21"/>
      <c r="GN957" s="21"/>
      <c r="GO957" s="21"/>
      <c r="GP957" s="21"/>
      <c r="GQ957" s="21"/>
      <c r="GR957" s="21"/>
      <c r="GS957" s="21"/>
      <c r="GT957" s="21"/>
      <c r="GU957" s="21"/>
      <c r="GV957" s="21"/>
      <c r="GW957" s="21"/>
      <c r="GX957" s="21"/>
      <c r="GY957" s="21"/>
      <c r="GZ957" s="21"/>
      <c r="HA957" s="21"/>
      <c r="HB957" s="21"/>
      <c r="HC957" s="21"/>
      <c r="HD957" s="21"/>
      <c r="HE957" s="21"/>
      <c r="HF957" s="21"/>
    </row>
    <row r="958" spans="7:214" x14ac:dyDescent="0.3">
      <c r="G958" s="21"/>
      <c r="H958" s="21"/>
      <c r="I958" s="31"/>
      <c r="J958" s="21"/>
      <c r="K958" s="21"/>
      <c r="L958" s="21"/>
      <c r="M958" s="21"/>
      <c r="N958" s="21"/>
      <c r="O958" s="21"/>
      <c r="P958" s="25"/>
      <c r="Q958" s="25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  <c r="EI958" s="21"/>
      <c r="EJ958" s="21"/>
      <c r="EK958" s="21"/>
      <c r="EL958" s="21"/>
      <c r="EM958" s="21"/>
      <c r="EN958" s="21"/>
      <c r="EO958" s="21"/>
      <c r="EP958" s="21"/>
      <c r="EQ958" s="21"/>
      <c r="ER958" s="21"/>
      <c r="ES958" s="21"/>
      <c r="ET958" s="21"/>
      <c r="EU958" s="21"/>
      <c r="EV958" s="21"/>
      <c r="EW958" s="21"/>
      <c r="EX958" s="21"/>
      <c r="EY958" s="21"/>
      <c r="EZ958" s="21"/>
      <c r="FA958" s="21"/>
      <c r="FB958" s="21"/>
      <c r="FC958" s="21"/>
      <c r="FD958" s="21"/>
      <c r="FE958" s="21"/>
      <c r="FF958" s="21"/>
      <c r="FG958" s="21"/>
      <c r="FH958" s="21"/>
      <c r="FI958" s="21"/>
      <c r="FJ958" s="21"/>
      <c r="FK958" s="21"/>
      <c r="FL958" s="21"/>
      <c r="FM958" s="21"/>
      <c r="FN958" s="21"/>
      <c r="FO958" s="21"/>
      <c r="FP958" s="21"/>
      <c r="FQ958" s="21"/>
      <c r="FR958" s="21"/>
      <c r="FS958" s="21"/>
      <c r="FT958" s="21"/>
      <c r="FU958" s="21"/>
      <c r="FV958" s="21"/>
      <c r="FW958" s="21"/>
      <c r="FX958" s="21"/>
      <c r="FY958" s="21"/>
      <c r="FZ958" s="21"/>
      <c r="GA958" s="21"/>
      <c r="GB958" s="21"/>
      <c r="GC958" s="21"/>
      <c r="GD958" s="21"/>
      <c r="GE958" s="21"/>
      <c r="GF958" s="21"/>
      <c r="GG958" s="21"/>
      <c r="GH958" s="21"/>
      <c r="GI958" s="21"/>
      <c r="GJ958" s="21"/>
      <c r="GK958" s="21"/>
      <c r="GL958" s="21"/>
      <c r="GM958" s="21"/>
      <c r="GN958" s="21"/>
      <c r="GO958" s="21"/>
      <c r="GP958" s="21"/>
      <c r="GQ958" s="21"/>
      <c r="GR958" s="21"/>
      <c r="GS958" s="21"/>
      <c r="GT958" s="21"/>
      <c r="GU958" s="21"/>
      <c r="GV958" s="21"/>
      <c r="GW958" s="21"/>
      <c r="GX958" s="21"/>
      <c r="GY958" s="21"/>
      <c r="GZ958" s="21"/>
      <c r="HA958" s="21"/>
      <c r="HB958" s="21"/>
      <c r="HC958" s="21"/>
      <c r="HD958" s="21"/>
      <c r="HE958" s="21"/>
      <c r="HF958" s="21"/>
    </row>
    <row r="959" spans="7:214" x14ac:dyDescent="0.3">
      <c r="G959" s="21"/>
      <c r="H959" s="21"/>
      <c r="I959" s="31"/>
      <c r="J959" s="21"/>
      <c r="K959" s="21"/>
      <c r="L959" s="21"/>
      <c r="M959" s="21"/>
      <c r="N959" s="21"/>
      <c r="O959" s="21"/>
      <c r="P959" s="25"/>
      <c r="Q959" s="25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  <c r="EI959" s="21"/>
      <c r="EJ959" s="21"/>
      <c r="EK959" s="21"/>
      <c r="EL959" s="21"/>
      <c r="EM959" s="21"/>
      <c r="EN959" s="21"/>
      <c r="EO959" s="21"/>
      <c r="EP959" s="21"/>
      <c r="EQ959" s="21"/>
      <c r="ER959" s="21"/>
      <c r="ES959" s="21"/>
      <c r="ET959" s="21"/>
      <c r="EU959" s="21"/>
      <c r="EV959" s="21"/>
      <c r="EW959" s="21"/>
      <c r="EX959" s="21"/>
      <c r="EY959" s="21"/>
      <c r="EZ959" s="21"/>
      <c r="FA959" s="21"/>
      <c r="FB959" s="21"/>
      <c r="FC959" s="21"/>
      <c r="FD959" s="21"/>
      <c r="FE959" s="21"/>
      <c r="FF959" s="21"/>
      <c r="FG959" s="21"/>
      <c r="FH959" s="21"/>
      <c r="FI959" s="21"/>
      <c r="FJ959" s="21"/>
      <c r="FK959" s="21"/>
      <c r="FL959" s="21"/>
      <c r="FM959" s="21"/>
      <c r="FN959" s="21"/>
      <c r="FO959" s="21"/>
      <c r="FP959" s="21"/>
      <c r="FQ959" s="21"/>
      <c r="FR959" s="21"/>
      <c r="FS959" s="21"/>
      <c r="FT959" s="21"/>
      <c r="FU959" s="21"/>
      <c r="FV959" s="21"/>
      <c r="FW959" s="21"/>
      <c r="FX959" s="21"/>
      <c r="FY959" s="21"/>
      <c r="FZ959" s="21"/>
      <c r="GA959" s="21"/>
      <c r="GB959" s="21"/>
      <c r="GC959" s="21"/>
      <c r="GD959" s="21"/>
      <c r="GE959" s="21"/>
      <c r="GF959" s="21"/>
      <c r="GG959" s="21"/>
      <c r="GH959" s="21"/>
      <c r="GI959" s="21"/>
      <c r="GJ959" s="21"/>
      <c r="GK959" s="21"/>
      <c r="GL959" s="21"/>
      <c r="GM959" s="21"/>
      <c r="GN959" s="21"/>
      <c r="GO959" s="21"/>
      <c r="GP959" s="21"/>
      <c r="GQ959" s="21"/>
      <c r="GR959" s="21"/>
      <c r="GS959" s="21"/>
      <c r="GT959" s="21"/>
      <c r="GU959" s="21"/>
      <c r="GV959" s="21"/>
      <c r="GW959" s="21"/>
      <c r="GX959" s="21"/>
      <c r="GY959" s="21"/>
      <c r="GZ959" s="21"/>
      <c r="HA959" s="21"/>
      <c r="HB959" s="21"/>
      <c r="HC959" s="21"/>
      <c r="HD959" s="21"/>
      <c r="HE959" s="21"/>
      <c r="HF959" s="21"/>
    </row>
    <row r="960" spans="7:214" x14ac:dyDescent="0.3">
      <c r="G960" s="21"/>
      <c r="H960" s="21"/>
      <c r="I960" s="31"/>
      <c r="J960" s="21"/>
      <c r="K960" s="21"/>
      <c r="L960" s="21"/>
      <c r="M960" s="21"/>
      <c r="N960" s="21"/>
      <c r="O960" s="21"/>
      <c r="P960" s="25"/>
      <c r="Q960" s="25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  <c r="EI960" s="21"/>
      <c r="EJ960" s="21"/>
      <c r="EK960" s="21"/>
      <c r="EL960" s="21"/>
      <c r="EM960" s="21"/>
      <c r="EN960" s="21"/>
      <c r="EO960" s="21"/>
      <c r="EP960" s="21"/>
      <c r="EQ960" s="21"/>
      <c r="ER960" s="21"/>
      <c r="ES960" s="21"/>
      <c r="ET960" s="21"/>
      <c r="EU960" s="21"/>
      <c r="EV960" s="21"/>
      <c r="EW960" s="21"/>
      <c r="EX960" s="21"/>
      <c r="EY960" s="21"/>
      <c r="EZ960" s="21"/>
      <c r="FA960" s="21"/>
      <c r="FB960" s="21"/>
      <c r="FC960" s="21"/>
      <c r="FD960" s="21"/>
      <c r="FE960" s="21"/>
      <c r="FF960" s="21"/>
      <c r="FG960" s="21"/>
      <c r="FH960" s="21"/>
      <c r="FI960" s="21"/>
      <c r="FJ960" s="21"/>
      <c r="FK960" s="21"/>
      <c r="FL960" s="21"/>
      <c r="FM960" s="21"/>
      <c r="FN960" s="21"/>
      <c r="FO960" s="21"/>
      <c r="FP960" s="21"/>
      <c r="FQ960" s="21"/>
      <c r="FR960" s="21"/>
      <c r="FS960" s="21"/>
      <c r="FT960" s="21"/>
      <c r="FU960" s="21"/>
      <c r="FV960" s="21"/>
      <c r="FW960" s="21"/>
      <c r="FX960" s="21"/>
      <c r="FY960" s="21"/>
      <c r="FZ960" s="21"/>
      <c r="GA960" s="21"/>
      <c r="GB960" s="21"/>
      <c r="GC960" s="21"/>
      <c r="GD960" s="21"/>
      <c r="GE960" s="21"/>
      <c r="GF960" s="21"/>
      <c r="GG960" s="21"/>
      <c r="GH960" s="21"/>
      <c r="GI960" s="21"/>
      <c r="GJ960" s="21"/>
      <c r="GK960" s="21"/>
      <c r="GL960" s="21"/>
      <c r="GM960" s="21"/>
      <c r="GN960" s="21"/>
      <c r="GO960" s="21"/>
      <c r="GP960" s="21"/>
      <c r="GQ960" s="21"/>
      <c r="GR960" s="21"/>
      <c r="GS960" s="21"/>
      <c r="GT960" s="21"/>
      <c r="GU960" s="21"/>
      <c r="GV960" s="21"/>
      <c r="GW960" s="21"/>
      <c r="GX960" s="21"/>
      <c r="GY960" s="21"/>
      <c r="GZ960" s="21"/>
      <c r="HA960" s="21"/>
      <c r="HB960" s="21"/>
      <c r="HC960" s="21"/>
      <c r="HD960" s="21"/>
      <c r="HE960" s="21"/>
      <c r="HF960" s="21"/>
    </row>
    <row r="961" spans="7:214" x14ac:dyDescent="0.3">
      <c r="G961" s="21"/>
      <c r="H961" s="21"/>
      <c r="I961" s="31"/>
      <c r="J961" s="21"/>
      <c r="K961" s="21"/>
      <c r="L961" s="21"/>
      <c r="M961" s="21"/>
      <c r="N961" s="21"/>
      <c r="O961" s="21"/>
      <c r="P961" s="25"/>
      <c r="Q961" s="25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 s="21"/>
      <c r="FC961" s="21"/>
      <c r="FD961" s="21"/>
      <c r="FE961" s="21"/>
      <c r="FF961" s="21"/>
      <c r="FG961" s="21"/>
      <c r="FH961" s="21"/>
      <c r="FI961" s="21"/>
      <c r="FJ961" s="21"/>
      <c r="FK961" s="21"/>
      <c r="FL961" s="21"/>
      <c r="FM961" s="21"/>
      <c r="FN961" s="21"/>
      <c r="FO961" s="21"/>
      <c r="FP961" s="21"/>
      <c r="FQ961" s="21"/>
      <c r="FR961" s="21"/>
      <c r="FS961" s="21"/>
      <c r="FT961" s="21"/>
      <c r="FU961" s="21"/>
      <c r="FV961" s="21"/>
      <c r="FW961" s="21"/>
      <c r="FX961" s="21"/>
      <c r="FY961" s="21"/>
      <c r="FZ961" s="21"/>
      <c r="GA961" s="21"/>
      <c r="GB961" s="21"/>
      <c r="GC961" s="21"/>
      <c r="GD961" s="21"/>
      <c r="GE961" s="21"/>
      <c r="GF961" s="21"/>
      <c r="GG961" s="21"/>
      <c r="GH961" s="21"/>
      <c r="GI961" s="21"/>
      <c r="GJ961" s="21"/>
      <c r="GK961" s="21"/>
      <c r="GL961" s="21"/>
      <c r="GM961" s="21"/>
      <c r="GN961" s="21"/>
      <c r="GO961" s="21"/>
      <c r="GP961" s="21"/>
      <c r="GQ961" s="21"/>
      <c r="GR961" s="21"/>
      <c r="GS961" s="21"/>
      <c r="GT961" s="21"/>
      <c r="GU961" s="21"/>
      <c r="GV961" s="21"/>
      <c r="GW961" s="21"/>
      <c r="GX961" s="21"/>
      <c r="GY961" s="21"/>
      <c r="GZ961" s="21"/>
      <c r="HA961" s="21"/>
      <c r="HB961" s="21"/>
      <c r="HC961" s="21"/>
      <c r="HD961" s="21"/>
      <c r="HE961" s="21"/>
      <c r="HF961" s="21"/>
    </row>
    <row r="962" spans="7:214" x14ac:dyDescent="0.3">
      <c r="G962" s="21"/>
      <c r="H962" s="21"/>
      <c r="I962" s="31"/>
      <c r="J962" s="21"/>
      <c r="K962" s="21"/>
      <c r="L962" s="21"/>
      <c r="M962" s="21"/>
      <c r="N962" s="21"/>
      <c r="O962" s="21"/>
      <c r="P962" s="25"/>
      <c r="Q962" s="25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  <c r="EI962" s="21"/>
      <c r="EJ962" s="21"/>
      <c r="EK962" s="21"/>
      <c r="EL962" s="21"/>
      <c r="EM962" s="21"/>
      <c r="EN962" s="21"/>
      <c r="EO962" s="21"/>
      <c r="EP962" s="21"/>
      <c r="EQ962" s="21"/>
      <c r="ER962" s="21"/>
      <c r="ES962" s="21"/>
      <c r="ET962" s="21"/>
      <c r="EU962" s="21"/>
      <c r="EV962" s="21"/>
      <c r="EW962" s="21"/>
      <c r="EX962" s="21"/>
      <c r="EY962" s="21"/>
      <c r="EZ962" s="21"/>
      <c r="FA962" s="21"/>
      <c r="FB962" s="21"/>
      <c r="FC962" s="21"/>
      <c r="FD962" s="21"/>
      <c r="FE962" s="21"/>
      <c r="FF962" s="21"/>
      <c r="FG962" s="21"/>
      <c r="FH962" s="21"/>
      <c r="FI962" s="21"/>
      <c r="FJ962" s="21"/>
      <c r="FK962" s="21"/>
      <c r="FL962" s="21"/>
      <c r="FM962" s="21"/>
      <c r="FN962" s="21"/>
      <c r="FO962" s="21"/>
      <c r="FP962" s="21"/>
      <c r="FQ962" s="21"/>
      <c r="FR962" s="21"/>
      <c r="FS962" s="21"/>
      <c r="FT962" s="21"/>
      <c r="FU962" s="21"/>
      <c r="FV962" s="21"/>
      <c r="FW962" s="21"/>
      <c r="FX962" s="21"/>
      <c r="FY962" s="21"/>
      <c r="FZ962" s="21"/>
      <c r="GA962" s="21"/>
      <c r="GB962" s="21"/>
      <c r="GC962" s="21"/>
      <c r="GD962" s="21"/>
      <c r="GE962" s="21"/>
      <c r="GF962" s="21"/>
      <c r="GG962" s="21"/>
      <c r="GH962" s="21"/>
      <c r="GI962" s="21"/>
      <c r="GJ962" s="21"/>
      <c r="GK962" s="21"/>
      <c r="GL962" s="21"/>
      <c r="GM962" s="21"/>
      <c r="GN962" s="21"/>
      <c r="GO962" s="21"/>
      <c r="GP962" s="21"/>
      <c r="GQ962" s="21"/>
      <c r="GR962" s="21"/>
      <c r="GS962" s="21"/>
      <c r="GT962" s="21"/>
      <c r="GU962" s="21"/>
      <c r="GV962" s="21"/>
      <c r="GW962" s="21"/>
      <c r="GX962" s="21"/>
      <c r="GY962" s="21"/>
      <c r="GZ962" s="21"/>
      <c r="HA962" s="21"/>
      <c r="HB962" s="21"/>
      <c r="HC962" s="21"/>
      <c r="HD962" s="21"/>
      <c r="HE962" s="21"/>
      <c r="HF962" s="21"/>
    </row>
    <row r="963" spans="7:214" x14ac:dyDescent="0.3">
      <c r="G963" s="21"/>
      <c r="H963" s="21"/>
      <c r="I963" s="31"/>
      <c r="J963" s="21"/>
      <c r="K963" s="21"/>
      <c r="L963" s="21"/>
      <c r="M963" s="21"/>
      <c r="N963" s="21"/>
      <c r="O963" s="21"/>
      <c r="P963" s="25"/>
      <c r="Q963" s="25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  <c r="EI963" s="21"/>
      <c r="EJ963" s="21"/>
      <c r="EK963" s="21"/>
      <c r="EL963" s="21"/>
      <c r="EM963" s="21"/>
      <c r="EN963" s="21"/>
      <c r="EO963" s="21"/>
      <c r="EP963" s="21"/>
      <c r="EQ963" s="21"/>
      <c r="ER963" s="21"/>
      <c r="ES963" s="21"/>
      <c r="ET963" s="21"/>
      <c r="EU963" s="21"/>
      <c r="EV963" s="21"/>
      <c r="EW963" s="21"/>
      <c r="EX963" s="21"/>
      <c r="EY963" s="21"/>
      <c r="EZ963" s="21"/>
      <c r="FA963" s="21"/>
      <c r="FB963" s="21"/>
      <c r="FC963" s="21"/>
      <c r="FD963" s="21"/>
      <c r="FE963" s="21"/>
      <c r="FF963" s="21"/>
      <c r="FG963" s="21"/>
      <c r="FH963" s="21"/>
      <c r="FI963" s="21"/>
      <c r="FJ963" s="21"/>
      <c r="FK963" s="21"/>
      <c r="FL963" s="21"/>
      <c r="FM963" s="21"/>
      <c r="FN963" s="21"/>
      <c r="FO963" s="21"/>
      <c r="FP963" s="21"/>
      <c r="FQ963" s="21"/>
      <c r="FR963" s="21"/>
      <c r="FS963" s="21"/>
      <c r="FT963" s="21"/>
      <c r="FU963" s="21"/>
      <c r="FV963" s="21"/>
      <c r="FW963" s="21"/>
      <c r="FX963" s="21"/>
      <c r="FY963" s="21"/>
      <c r="FZ963" s="21"/>
      <c r="GA963" s="21"/>
      <c r="GB963" s="21"/>
      <c r="GC963" s="21"/>
      <c r="GD963" s="21"/>
      <c r="GE963" s="21"/>
      <c r="GF963" s="21"/>
      <c r="GG963" s="21"/>
      <c r="GH963" s="21"/>
      <c r="GI963" s="21"/>
      <c r="GJ963" s="21"/>
      <c r="GK963" s="21"/>
      <c r="GL963" s="21"/>
      <c r="GM963" s="21"/>
      <c r="GN963" s="21"/>
      <c r="GO963" s="21"/>
      <c r="GP963" s="21"/>
      <c r="GQ963" s="21"/>
      <c r="GR963" s="21"/>
      <c r="GS963" s="21"/>
      <c r="GT963" s="21"/>
      <c r="GU963" s="21"/>
      <c r="GV963" s="21"/>
      <c r="GW963" s="21"/>
      <c r="GX963" s="21"/>
      <c r="GY963" s="21"/>
      <c r="GZ963" s="21"/>
      <c r="HA963" s="21"/>
      <c r="HB963" s="21"/>
      <c r="HC963" s="21"/>
      <c r="HD963" s="21"/>
      <c r="HE963" s="21"/>
      <c r="HF963" s="21"/>
    </row>
    <row r="964" spans="7:214" x14ac:dyDescent="0.3">
      <c r="G964" s="21"/>
      <c r="H964" s="21"/>
      <c r="I964" s="31"/>
      <c r="J964" s="21"/>
      <c r="K964" s="21"/>
      <c r="L964" s="21"/>
      <c r="M964" s="21"/>
      <c r="N964" s="21"/>
      <c r="O964" s="21"/>
      <c r="P964" s="25"/>
      <c r="Q964" s="25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  <c r="EI964" s="21"/>
      <c r="EJ964" s="21"/>
      <c r="EK964" s="21"/>
      <c r="EL964" s="21"/>
      <c r="EM964" s="21"/>
      <c r="EN964" s="21"/>
      <c r="EO964" s="21"/>
      <c r="EP964" s="21"/>
      <c r="EQ964" s="21"/>
      <c r="ER964" s="21"/>
      <c r="ES964" s="21"/>
      <c r="ET964" s="21"/>
      <c r="EU964" s="21"/>
      <c r="EV964" s="21"/>
      <c r="EW964" s="21"/>
      <c r="EX964" s="21"/>
      <c r="EY964" s="21"/>
      <c r="EZ964" s="21"/>
      <c r="FA964" s="21"/>
      <c r="FB964" s="21"/>
      <c r="FC964" s="21"/>
      <c r="FD964" s="21"/>
      <c r="FE964" s="21"/>
      <c r="FF964" s="21"/>
      <c r="FG964" s="21"/>
      <c r="FH964" s="21"/>
      <c r="FI964" s="21"/>
      <c r="FJ964" s="21"/>
      <c r="FK964" s="21"/>
      <c r="FL964" s="21"/>
      <c r="FM964" s="21"/>
      <c r="FN964" s="21"/>
      <c r="FO964" s="21"/>
      <c r="FP964" s="21"/>
      <c r="FQ964" s="21"/>
      <c r="FR964" s="21"/>
      <c r="FS964" s="21"/>
      <c r="FT964" s="21"/>
      <c r="FU964" s="21"/>
      <c r="FV964" s="21"/>
      <c r="FW964" s="21"/>
      <c r="FX964" s="21"/>
      <c r="FY964" s="21"/>
      <c r="FZ964" s="21"/>
      <c r="GA964" s="21"/>
      <c r="GB964" s="21"/>
      <c r="GC964" s="21"/>
      <c r="GD964" s="21"/>
      <c r="GE964" s="21"/>
      <c r="GF964" s="21"/>
      <c r="GG964" s="21"/>
      <c r="GH964" s="21"/>
      <c r="GI964" s="21"/>
      <c r="GJ964" s="21"/>
      <c r="GK964" s="21"/>
      <c r="GL964" s="21"/>
      <c r="GM964" s="21"/>
      <c r="GN964" s="21"/>
      <c r="GO964" s="21"/>
      <c r="GP964" s="21"/>
      <c r="GQ964" s="21"/>
      <c r="GR964" s="21"/>
      <c r="GS964" s="21"/>
      <c r="GT964" s="21"/>
      <c r="GU964" s="21"/>
      <c r="GV964" s="21"/>
      <c r="GW964" s="21"/>
      <c r="GX964" s="21"/>
      <c r="GY964" s="21"/>
      <c r="GZ964" s="21"/>
      <c r="HA964" s="21"/>
      <c r="HB964" s="21"/>
      <c r="HC964" s="21"/>
      <c r="HD964" s="21"/>
      <c r="HE964" s="21"/>
      <c r="HF964" s="21"/>
    </row>
    <row r="965" spans="7:214" x14ac:dyDescent="0.3">
      <c r="G965" s="21"/>
      <c r="H965" s="21"/>
      <c r="I965" s="31"/>
      <c r="J965" s="21"/>
      <c r="K965" s="21"/>
      <c r="L965" s="21"/>
      <c r="M965" s="21"/>
      <c r="N965" s="21"/>
      <c r="O965" s="21"/>
      <c r="P965" s="25"/>
      <c r="Q965" s="25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  <c r="EI965" s="21"/>
      <c r="EJ965" s="21"/>
      <c r="EK965" s="21"/>
      <c r="EL965" s="21"/>
      <c r="EM965" s="21"/>
      <c r="EN965" s="21"/>
      <c r="EO965" s="21"/>
      <c r="EP965" s="21"/>
      <c r="EQ965" s="21"/>
      <c r="ER965" s="21"/>
      <c r="ES965" s="21"/>
      <c r="ET965" s="21"/>
      <c r="EU965" s="21"/>
      <c r="EV965" s="21"/>
      <c r="EW965" s="21"/>
      <c r="EX965" s="21"/>
      <c r="EY965" s="21"/>
      <c r="EZ965" s="21"/>
      <c r="FA965" s="21"/>
      <c r="FB965" s="21"/>
      <c r="FC965" s="21"/>
      <c r="FD965" s="21"/>
      <c r="FE965" s="21"/>
      <c r="FF965" s="21"/>
      <c r="FG965" s="21"/>
      <c r="FH965" s="21"/>
      <c r="FI965" s="21"/>
      <c r="FJ965" s="21"/>
      <c r="FK965" s="21"/>
      <c r="FL965" s="21"/>
      <c r="FM965" s="21"/>
      <c r="FN965" s="21"/>
      <c r="FO965" s="21"/>
      <c r="FP965" s="21"/>
      <c r="FQ965" s="21"/>
      <c r="FR965" s="21"/>
      <c r="FS965" s="21"/>
      <c r="FT965" s="21"/>
      <c r="FU965" s="21"/>
      <c r="FV965" s="21"/>
      <c r="FW965" s="21"/>
      <c r="FX965" s="21"/>
      <c r="FY965" s="21"/>
      <c r="FZ965" s="21"/>
      <c r="GA965" s="21"/>
      <c r="GB965" s="21"/>
      <c r="GC965" s="21"/>
      <c r="GD965" s="21"/>
      <c r="GE965" s="21"/>
      <c r="GF965" s="21"/>
      <c r="GG965" s="21"/>
      <c r="GH965" s="21"/>
      <c r="GI965" s="21"/>
      <c r="GJ965" s="21"/>
      <c r="GK965" s="21"/>
      <c r="GL965" s="21"/>
      <c r="GM965" s="21"/>
      <c r="GN965" s="21"/>
      <c r="GO965" s="21"/>
      <c r="GP965" s="21"/>
      <c r="GQ965" s="21"/>
      <c r="GR965" s="21"/>
      <c r="GS965" s="21"/>
      <c r="GT965" s="21"/>
      <c r="GU965" s="21"/>
      <c r="GV965" s="21"/>
      <c r="GW965" s="21"/>
      <c r="GX965" s="21"/>
      <c r="GY965" s="21"/>
      <c r="GZ965" s="21"/>
      <c r="HA965" s="21"/>
      <c r="HB965" s="21"/>
      <c r="HC965" s="21"/>
      <c r="HD965" s="21"/>
      <c r="HE965" s="21"/>
      <c r="HF965" s="21"/>
    </row>
    <row r="966" spans="7:214" x14ac:dyDescent="0.3">
      <c r="G966" s="21"/>
      <c r="H966" s="21"/>
      <c r="I966" s="31"/>
      <c r="J966" s="21"/>
      <c r="K966" s="21"/>
      <c r="L966" s="21"/>
      <c r="M966" s="21"/>
      <c r="N966" s="21"/>
      <c r="O966" s="21"/>
      <c r="P966" s="25"/>
      <c r="Q966" s="25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 s="21"/>
      <c r="FC966" s="21"/>
      <c r="FD966" s="21"/>
      <c r="FE966" s="21"/>
      <c r="FF966" s="21"/>
      <c r="FG966" s="21"/>
      <c r="FH966" s="21"/>
      <c r="FI966" s="21"/>
      <c r="FJ966" s="21"/>
      <c r="FK966" s="21"/>
      <c r="FL966" s="21"/>
      <c r="FM966" s="21"/>
      <c r="FN966" s="21"/>
      <c r="FO966" s="21"/>
      <c r="FP966" s="21"/>
      <c r="FQ966" s="21"/>
      <c r="FR966" s="21"/>
      <c r="FS966" s="21"/>
      <c r="FT966" s="21"/>
      <c r="FU966" s="21"/>
      <c r="FV966" s="21"/>
      <c r="FW966" s="21"/>
      <c r="FX966" s="21"/>
      <c r="FY966" s="21"/>
      <c r="FZ966" s="21"/>
      <c r="GA966" s="21"/>
      <c r="GB966" s="21"/>
      <c r="GC966" s="21"/>
      <c r="GD966" s="21"/>
      <c r="GE966" s="21"/>
      <c r="GF966" s="21"/>
      <c r="GG966" s="21"/>
      <c r="GH966" s="21"/>
      <c r="GI966" s="21"/>
      <c r="GJ966" s="21"/>
      <c r="GK966" s="21"/>
      <c r="GL966" s="21"/>
      <c r="GM966" s="21"/>
      <c r="GN966" s="21"/>
      <c r="GO966" s="21"/>
      <c r="GP966" s="21"/>
      <c r="GQ966" s="21"/>
      <c r="GR966" s="21"/>
      <c r="GS966" s="21"/>
      <c r="GT966" s="21"/>
      <c r="GU966" s="21"/>
      <c r="GV966" s="21"/>
      <c r="GW966" s="21"/>
      <c r="GX966" s="21"/>
      <c r="GY966" s="21"/>
      <c r="GZ966" s="21"/>
      <c r="HA966" s="21"/>
      <c r="HB966" s="21"/>
      <c r="HC966" s="21"/>
      <c r="HD966" s="21"/>
      <c r="HE966" s="21"/>
      <c r="HF966" s="21"/>
    </row>
    <row r="967" spans="7:214" x14ac:dyDescent="0.3">
      <c r="G967" s="21"/>
      <c r="H967" s="21"/>
      <c r="I967" s="31"/>
      <c r="J967" s="21"/>
      <c r="K967" s="21"/>
      <c r="L967" s="21"/>
      <c r="M967" s="21"/>
      <c r="N967" s="21"/>
      <c r="O967" s="21"/>
      <c r="P967" s="25"/>
      <c r="Q967" s="25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  <c r="EI967" s="21"/>
      <c r="EJ967" s="21"/>
      <c r="EK967" s="21"/>
      <c r="EL967" s="21"/>
      <c r="EM967" s="21"/>
      <c r="EN967" s="21"/>
      <c r="EO967" s="21"/>
      <c r="EP967" s="21"/>
      <c r="EQ967" s="21"/>
      <c r="ER967" s="21"/>
      <c r="ES967" s="21"/>
      <c r="ET967" s="21"/>
      <c r="EU967" s="21"/>
      <c r="EV967" s="21"/>
      <c r="EW967" s="21"/>
      <c r="EX967" s="21"/>
      <c r="EY967" s="21"/>
      <c r="EZ967" s="21"/>
      <c r="FA967" s="21"/>
      <c r="FB967" s="21"/>
      <c r="FC967" s="21"/>
      <c r="FD967" s="21"/>
      <c r="FE967" s="21"/>
      <c r="FF967" s="21"/>
      <c r="FG967" s="21"/>
      <c r="FH967" s="21"/>
      <c r="FI967" s="21"/>
      <c r="FJ967" s="21"/>
      <c r="FK967" s="21"/>
      <c r="FL967" s="21"/>
      <c r="FM967" s="21"/>
      <c r="FN967" s="21"/>
      <c r="FO967" s="21"/>
      <c r="FP967" s="21"/>
      <c r="FQ967" s="21"/>
      <c r="FR967" s="21"/>
      <c r="FS967" s="21"/>
      <c r="FT967" s="21"/>
      <c r="FU967" s="21"/>
      <c r="FV967" s="21"/>
      <c r="FW967" s="21"/>
      <c r="FX967" s="21"/>
      <c r="FY967" s="21"/>
      <c r="FZ967" s="21"/>
      <c r="GA967" s="21"/>
      <c r="GB967" s="21"/>
      <c r="GC967" s="21"/>
      <c r="GD967" s="21"/>
      <c r="GE967" s="21"/>
      <c r="GF967" s="21"/>
      <c r="GG967" s="21"/>
      <c r="GH967" s="21"/>
      <c r="GI967" s="21"/>
      <c r="GJ967" s="21"/>
      <c r="GK967" s="21"/>
      <c r="GL967" s="21"/>
      <c r="GM967" s="21"/>
      <c r="GN967" s="21"/>
      <c r="GO967" s="21"/>
      <c r="GP967" s="21"/>
      <c r="GQ967" s="21"/>
      <c r="GR967" s="21"/>
      <c r="GS967" s="21"/>
      <c r="GT967" s="21"/>
      <c r="GU967" s="21"/>
      <c r="GV967" s="21"/>
      <c r="GW967" s="21"/>
      <c r="GX967" s="21"/>
      <c r="GY967" s="21"/>
      <c r="GZ967" s="21"/>
      <c r="HA967" s="21"/>
      <c r="HB967" s="21"/>
      <c r="HC967" s="21"/>
      <c r="HD967" s="21"/>
      <c r="HE967" s="21"/>
      <c r="HF967" s="21"/>
    </row>
    <row r="968" spans="7:214" x14ac:dyDescent="0.3">
      <c r="G968" s="21"/>
      <c r="H968" s="21"/>
      <c r="I968" s="31"/>
      <c r="J968" s="21"/>
      <c r="K968" s="21"/>
      <c r="L968" s="21"/>
      <c r="M968" s="21"/>
      <c r="N968" s="21"/>
      <c r="O968" s="21"/>
      <c r="P968" s="25"/>
      <c r="Q968" s="25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  <c r="EI968" s="21"/>
      <c r="EJ968" s="21"/>
      <c r="EK968" s="21"/>
      <c r="EL968" s="21"/>
      <c r="EM968" s="21"/>
      <c r="EN968" s="21"/>
      <c r="EO968" s="21"/>
      <c r="EP968" s="21"/>
      <c r="EQ968" s="21"/>
      <c r="ER968" s="21"/>
      <c r="ES968" s="21"/>
      <c r="ET968" s="21"/>
      <c r="EU968" s="21"/>
      <c r="EV968" s="21"/>
      <c r="EW968" s="21"/>
      <c r="EX968" s="21"/>
      <c r="EY968" s="21"/>
      <c r="EZ968" s="21"/>
      <c r="FA968" s="21"/>
      <c r="FB968" s="21"/>
      <c r="FC968" s="21"/>
      <c r="FD968" s="21"/>
      <c r="FE968" s="21"/>
      <c r="FF968" s="21"/>
      <c r="FG968" s="21"/>
      <c r="FH968" s="21"/>
      <c r="FI968" s="21"/>
      <c r="FJ968" s="21"/>
      <c r="FK968" s="21"/>
      <c r="FL968" s="21"/>
      <c r="FM968" s="21"/>
      <c r="FN968" s="21"/>
      <c r="FO968" s="21"/>
      <c r="FP968" s="21"/>
      <c r="FQ968" s="21"/>
      <c r="FR968" s="21"/>
      <c r="FS968" s="21"/>
      <c r="FT968" s="21"/>
      <c r="FU968" s="21"/>
      <c r="FV968" s="21"/>
      <c r="FW968" s="21"/>
      <c r="FX968" s="21"/>
      <c r="FY968" s="21"/>
      <c r="FZ968" s="21"/>
      <c r="GA968" s="21"/>
      <c r="GB968" s="21"/>
      <c r="GC968" s="21"/>
      <c r="GD968" s="21"/>
      <c r="GE968" s="21"/>
      <c r="GF968" s="21"/>
      <c r="GG968" s="21"/>
      <c r="GH968" s="21"/>
      <c r="GI968" s="21"/>
      <c r="GJ968" s="21"/>
      <c r="GK968" s="21"/>
      <c r="GL968" s="21"/>
      <c r="GM968" s="21"/>
      <c r="GN968" s="21"/>
      <c r="GO968" s="21"/>
      <c r="GP968" s="21"/>
      <c r="GQ968" s="21"/>
      <c r="GR968" s="21"/>
      <c r="GS968" s="21"/>
      <c r="GT968" s="21"/>
      <c r="GU968" s="21"/>
      <c r="GV968" s="21"/>
      <c r="GW968" s="21"/>
      <c r="GX968" s="21"/>
      <c r="GY968" s="21"/>
      <c r="GZ968" s="21"/>
      <c r="HA968" s="21"/>
      <c r="HB968" s="21"/>
      <c r="HC968" s="21"/>
      <c r="HD968" s="21"/>
      <c r="HE968" s="21"/>
      <c r="HF968" s="21"/>
    </row>
    <row r="969" spans="7:214" x14ac:dyDescent="0.3">
      <c r="G969" s="21"/>
      <c r="H969" s="21"/>
      <c r="I969" s="31"/>
      <c r="J969" s="21"/>
      <c r="K969" s="21"/>
      <c r="L969" s="21"/>
      <c r="M969" s="21"/>
      <c r="N969" s="21"/>
      <c r="O969" s="21"/>
      <c r="P969" s="25"/>
      <c r="Q969" s="25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  <c r="EI969" s="21"/>
      <c r="EJ969" s="21"/>
      <c r="EK969" s="21"/>
      <c r="EL969" s="21"/>
      <c r="EM969" s="21"/>
      <c r="EN969" s="21"/>
      <c r="EO969" s="21"/>
      <c r="EP969" s="21"/>
      <c r="EQ969" s="21"/>
      <c r="ER969" s="21"/>
      <c r="ES969" s="21"/>
      <c r="ET969" s="21"/>
      <c r="EU969" s="21"/>
      <c r="EV969" s="21"/>
      <c r="EW969" s="21"/>
      <c r="EX969" s="21"/>
      <c r="EY969" s="21"/>
      <c r="EZ969" s="21"/>
      <c r="FA969" s="21"/>
      <c r="FB969" s="21"/>
      <c r="FC969" s="21"/>
      <c r="FD969" s="21"/>
      <c r="FE969" s="21"/>
      <c r="FF969" s="21"/>
      <c r="FG969" s="21"/>
      <c r="FH969" s="21"/>
      <c r="FI969" s="21"/>
      <c r="FJ969" s="21"/>
      <c r="FK969" s="21"/>
      <c r="FL969" s="21"/>
      <c r="FM969" s="21"/>
      <c r="FN969" s="21"/>
      <c r="FO969" s="21"/>
      <c r="FP969" s="21"/>
      <c r="FQ969" s="21"/>
      <c r="FR969" s="21"/>
      <c r="FS969" s="21"/>
      <c r="FT969" s="21"/>
      <c r="FU969" s="21"/>
      <c r="FV969" s="21"/>
      <c r="FW969" s="21"/>
      <c r="FX969" s="21"/>
      <c r="FY969" s="21"/>
      <c r="FZ969" s="21"/>
      <c r="GA969" s="21"/>
      <c r="GB969" s="21"/>
      <c r="GC969" s="21"/>
      <c r="GD969" s="21"/>
      <c r="GE969" s="21"/>
      <c r="GF969" s="21"/>
      <c r="GG969" s="21"/>
      <c r="GH969" s="21"/>
      <c r="GI969" s="21"/>
      <c r="GJ969" s="21"/>
      <c r="GK969" s="21"/>
      <c r="GL969" s="21"/>
      <c r="GM969" s="21"/>
      <c r="GN969" s="21"/>
      <c r="GO969" s="21"/>
      <c r="GP969" s="21"/>
      <c r="GQ969" s="21"/>
      <c r="GR969" s="21"/>
      <c r="GS969" s="21"/>
      <c r="GT969" s="21"/>
      <c r="GU969" s="21"/>
      <c r="GV969" s="21"/>
      <c r="GW969" s="21"/>
      <c r="GX969" s="21"/>
      <c r="GY969" s="21"/>
      <c r="GZ969" s="21"/>
      <c r="HA969" s="21"/>
      <c r="HB969" s="21"/>
      <c r="HC969" s="21"/>
      <c r="HD969" s="21"/>
      <c r="HE969" s="21"/>
      <c r="HF969" s="21"/>
    </row>
    <row r="970" spans="7:214" x14ac:dyDescent="0.3">
      <c r="G970" s="21"/>
      <c r="H970" s="21"/>
      <c r="I970" s="31"/>
      <c r="J970" s="21"/>
      <c r="K970" s="21"/>
      <c r="L970" s="21"/>
      <c r="M970" s="21"/>
      <c r="N970" s="21"/>
      <c r="O970" s="21"/>
      <c r="P970" s="25"/>
      <c r="Q970" s="25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 s="21"/>
      <c r="FC970" s="21"/>
      <c r="FD970" s="21"/>
      <c r="FE970" s="21"/>
      <c r="FF970" s="21"/>
      <c r="FG970" s="21"/>
      <c r="FH970" s="21"/>
      <c r="FI970" s="21"/>
      <c r="FJ970" s="21"/>
      <c r="FK970" s="21"/>
      <c r="FL970" s="21"/>
      <c r="FM970" s="21"/>
      <c r="FN970" s="21"/>
      <c r="FO970" s="21"/>
      <c r="FP970" s="21"/>
      <c r="FQ970" s="21"/>
      <c r="FR970" s="21"/>
      <c r="FS970" s="21"/>
      <c r="FT970" s="21"/>
      <c r="FU970" s="21"/>
      <c r="FV970" s="21"/>
      <c r="FW970" s="21"/>
      <c r="FX970" s="21"/>
      <c r="FY970" s="21"/>
      <c r="FZ970" s="21"/>
      <c r="GA970" s="21"/>
      <c r="GB970" s="21"/>
      <c r="GC970" s="21"/>
      <c r="GD970" s="21"/>
      <c r="GE970" s="21"/>
      <c r="GF970" s="21"/>
      <c r="GG970" s="21"/>
      <c r="GH970" s="21"/>
      <c r="GI970" s="21"/>
      <c r="GJ970" s="21"/>
      <c r="GK970" s="21"/>
      <c r="GL970" s="21"/>
      <c r="GM970" s="21"/>
      <c r="GN970" s="21"/>
      <c r="GO970" s="21"/>
      <c r="GP970" s="21"/>
      <c r="GQ970" s="21"/>
      <c r="GR970" s="21"/>
      <c r="GS970" s="21"/>
      <c r="GT970" s="21"/>
      <c r="GU970" s="21"/>
      <c r="GV970" s="21"/>
      <c r="GW970" s="21"/>
      <c r="GX970" s="21"/>
      <c r="GY970" s="21"/>
      <c r="GZ970" s="21"/>
      <c r="HA970" s="21"/>
      <c r="HB970" s="21"/>
      <c r="HC970" s="21"/>
      <c r="HD970" s="21"/>
      <c r="HE970" s="21"/>
      <c r="HF970" s="21"/>
    </row>
    <row r="971" spans="7:214" x14ac:dyDescent="0.3">
      <c r="G971" s="21"/>
      <c r="H971" s="21"/>
      <c r="I971" s="31"/>
      <c r="J971" s="21"/>
      <c r="K971" s="21"/>
      <c r="L971" s="21"/>
      <c r="M971" s="21"/>
      <c r="N971" s="21"/>
      <c r="O971" s="21"/>
      <c r="P971" s="25"/>
      <c r="Q971" s="25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  <c r="FJ971" s="21"/>
      <c r="FK971" s="21"/>
      <c r="FL971" s="21"/>
      <c r="FM971" s="21"/>
      <c r="FN971" s="21"/>
      <c r="FO971" s="21"/>
      <c r="FP971" s="21"/>
      <c r="FQ971" s="21"/>
      <c r="FR971" s="21"/>
      <c r="FS971" s="21"/>
      <c r="FT971" s="21"/>
      <c r="FU971" s="21"/>
      <c r="FV971" s="21"/>
      <c r="FW971" s="21"/>
      <c r="FX971" s="21"/>
      <c r="FY971" s="21"/>
      <c r="FZ971" s="21"/>
      <c r="GA971" s="21"/>
      <c r="GB971" s="21"/>
      <c r="GC971" s="21"/>
      <c r="GD971" s="21"/>
      <c r="GE971" s="21"/>
      <c r="GF971" s="21"/>
      <c r="GG971" s="21"/>
      <c r="GH971" s="21"/>
      <c r="GI971" s="21"/>
      <c r="GJ971" s="21"/>
      <c r="GK971" s="21"/>
      <c r="GL971" s="21"/>
      <c r="GM971" s="21"/>
      <c r="GN971" s="21"/>
      <c r="GO971" s="21"/>
      <c r="GP971" s="21"/>
      <c r="GQ971" s="21"/>
      <c r="GR971" s="21"/>
      <c r="GS971" s="21"/>
      <c r="GT971" s="21"/>
      <c r="GU971" s="21"/>
      <c r="GV971" s="21"/>
      <c r="GW971" s="21"/>
      <c r="GX971" s="21"/>
      <c r="GY971" s="21"/>
      <c r="GZ971" s="21"/>
      <c r="HA971" s="21"/>
      <c r="HB971" s="21"/>
      <c r="HC971" s="21"/>
      <c r="HD971" s="21"/>
      <c r="HE971" s="21"/>
      <c r="HF971" s="21"/>
    </row>
    <row r="972" spans="7:214" x14ac:dyDescent="0.3">
      <c r="G972" s="21"/>
      <c r="H972" s="21"/>
      <c r="I972" s="31"/>
      <c r="J972" s="21"/>
      <c r="K972" s="21"/>
      <c r="L972" s="21"/>
      <c r="M972" s="21"/>
      <c r="N972" s="21"/>
      <c r="O972" s="21"/>
      <c r="P972" s="25"/>
      <c r="Q972" s="25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  <c r="EI972" s="21"/>
      <c r="EJ972" s="21"/>
      <c r="EK972" s="21"/>
      <c r="EL972" s="21"/>
      <c r="EM972" s="21"/>
      <c r="EN972" s="21"/>
      <c r="EO972" s="21"/>
      <c r="EP972" s="21"/>
      <c r="EQ972" s="21"/>
      <c r="ER972" s="21"/>
      <c r="ES972" s="21"/>
      <c r="ET972" s="21"/>
      <c r="EU972" s="21"/>
      <c r="EV972" s="21"/>
      <c r="EW972" s="21"/>
      <c r="EX972" s="21"/>
      <c r="EY972" s="21"/>
      <c r="EZ972" s="21"/>
      <c r="FA972" s="21"/>
      <c r="FB972" s="21"/>
      <c r="FC972" s="21"/>
      <c r="FD972" s="21"/>
      <c r="FE972" s="21"/>
      <c r="FF972" s="21"/>
      <c r="FG972" s="21"/>
      <c r="FH972" s="21"/>
      <c r="FI972" s="21"/>
      <c r="FJ972" s="21"/>
      <c r="FK972" s="21"/>
      <c r="FL972" s="21"/>
      <c r="FM972" s="21"/>
      <c r="FN972" s="21"/>
      <c r="FO972" s="21"/>
      <c r="FP972" s="21"/>
      <c r="FQ972" s="21"/>
      <c r="FR972" s="21"/>
      <c r="FS972" s="21"/>
      <c r="FT972" s="21"/>
      <c r="FU972" s="21"/>
      <c r="FV972" s="21"/>
      <c r="FW972" s="21"/>
      <c r="FX972" s="21"/>
      <c r="FY972" s="21"/>
      <c r="FZ972" s="21"/>
      <c r="GA972" s="21"/>
      <c r="GB972" s="21"/>
      <c r="GC972" s="21"/>
      <c r="GD972" s="21"/>
      <c r="GE972" s="21"/>
      <c r="GF972" s="21"/>
      <c r="GG972" s="21"/>
      <c r="GH972" s="21"/>
      <c r="GI972" s="21"/>
      <c r="GJ972" s="21"/>
      <c r="GK972" s="21"/>
      <c r="GL972" s="21"/>
      <c r="GM972" s="21"/>
      <c r="GN972" s="21"/>
      <c r="GO972" s="21"/>
      <c r="GP972" s="21"/>
      <c r="GQ972" s="21"/>
      <c r="GR972" s="21"/>
      <c r="GS972" s="21"/>
      <c r="GT972" s="21"/>
      <c r="GU972" s="21"/>
      <c r="GV972" s="21"/>
      <c r="GW972" s="21"/>
      <c r="GX972" s="21"/>
      <c r="GY972" s="21"/>
      <c r="GZ972" s="21"/>
      <c r="HA972" s="21"/>
      <c r="HB972" s="21"/>
      <c r="HC972" s="21"/>
      <c r="HD972" s="21"/>
      <c r="HE972" s="21"/>
      <c r="HF972" s="21"/>
    </row>
    <row r="973" spans="7:214" x14ac:dyDescent="0.3">
      <c r="G973" s="21"/>
      <c r="H973" s="21"/>
      <c r="I973" s="31"/>
      <c r="J973" s="21"/>
      <c r="K973" s="21"/>
      <c r="L973" s="21"/>
      <c r="M973" s="21"/>
      <c r="N973" s="21"/>
      <c r="O973" s="21"/>
      <c r="P973" s="25"/>
      <c r="Q973" s="25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  <c r="EI973" s="21"/>
      <c r="EJ973" s="21"/>
      <c r="EK973" s="21"/>
      <c r="EL973" s="21"/>
      <c r="EM973" s="21"/>
      <c r="EN973" s="21"/>
      <c r="EO973" s="21"/>
      <c r="EP973" s="21"/>
      <c r="EQ973" s="21"/>
      <c r="ER973" s="21"/>
      <c r="ES973" s="21"/>
      <c r="ET973" s="21"/>
      <c r="EU973" s="21"/>
      <c r="EV973" s="21"/>
      <c r="EW973" s="21"/>
      <c r="EX973" s="21"/>
      <c r="EY973" s="21"/>
      <c r="EZ973" s="21"/>
      <c r="FA973" s="21"/>
      <c r="FB973" s="21"/>
      <c r="FC973" s="21"/>
      <c r="FD973" s="21"/>
      <c r="FE973" s="21"/>
      <c r="FF973" s="21"/>
      <c r="FG973" s="21"/>
      <c r="FH973" s="21"/>
      <c r="FI973" s="21"/>
      <c r="FJ973" s="21"/>
      <c r="FK973" s="21"/>
      <c r="FL973" s="21"/>
      <c r="FM973" s="21"/>
      <c r="FN973" s="21"/>
      <c r="FO973" s="21"/>
      <c r="FP973" s="21"/>
      <c r="FQ973" s="21"/>
      <c r="FR973" s="21"/>
      <c r="FS973" s="21"/>
      <c r="FT973" s="21"/>
      <c r="FU973" s="21"/>
      <c r="FV973" s="21"/>
      <c r="FW973" s="21"/>
      <c r="FX973" s="21"/>
      <c r="FY973" s="21"/>
      <c r="FZ973" s="21"/>
      <c r="GA973" s="21"/>
      <c r="GB973" s="21"/>
      <c r="GC973" s="21"/>
      <c r="GD973" s="21"/>
      <c r="GE973" s="21"/>
      <c r="GF973" s="21"/>
      <c r="GG973" s="21"/>
      <c r="GH973" s="21"/>
      <c r="GI973" s="21"/>
      <c r="GJ973" s="21"/>
      <c r="GK973" s="21"/>
      <c r="GL973" s="21"/>
      <c r="GM973" s="21"/>
      <c r="GN973" s="21"/>
      <c r="GO973" s="21"/>
      <c r="GP973" s="21"/>
      <c r="GQ973" s="21"/>
      <c r="GR973" s="21"/>
      <c r="GS973" s="21"/>
      <c r="GT973" s="21"/>
      <c r="GU973" s="21"/>
      <c r="GV973" s="21"/>
      <c r="GW973" s="21"/>
      <c r="GX973" s="21"/>
      <c r="GY973" s="21"/>
      <c r="GZ973" s="21"/>
      <c r="HA973" s="21"/>
      <c r="HB973" s="21"/>
      <c r="HC973" s="21"/>
      <c r="HD973" s="21"/>
      <c r="HE973" s="21"/>
      <c r="HF973" s="21"/>
    </row>
    <row r="974" spans="7:214" x14ac:dyDescent="0.3">
      <c r="G974" s="21"/>
      <c r="H974" s="21"/>
      <c r="I974" s="31"/>
      <c r="J974" s="21"/>
      <c r="K974" s="21"/>
      <c r="L974" s="21"/>
      <c r="M974" s="21"/>
      <c r="N974" s="21"/>
      <c r="O974" s="21"/>
      <c r="P974" s="25"/>
      <c r="Q974" s="25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 s="21"/>
      <c r="FC974" s="21"/>
      <c r="FD974" s="21"/>
      <c r="FE974" s="21"/>
      <c r="FF974" s="21"/>
      <c r="FG974" s="21"/>
      <c r="FH974" s="21"/>
      <c r="FI974" s="21"/>
      <c r="FJ974" s="21"/>
      <c r="FK974" s="21"/>
      <c r="FL974" s="21"/>
      <c r="FM974" s="21"/>
      <c r="FN974" s="21"/>
      <c r="FO974" s="21"/>
      <c r="FP974" s="21"/>
      <c r="FQ974" s="21"/>
      <c r="FR974" s="21"/>
      <c r="FS974" s="21"/>
      <c r="FT974" s="21"/>
      <c r="FU974" s="21"/>
      <c r="FV974" s="21"/>
      <c r="FW974" s="21"/>
      <c r="FX974" s="21"/>
      <c r="FY974" s="21"/>
      <c r="FZ974" s="21"/>
      <c r="GA974" s="21"/>
      <c r="GB974" s="21"/>
      <c r="GC974" s="21"/>
      <c r="GD974" s="21"/>
      <c r="GE974" s="21"/>
      <c r="GF974" s="21"/>
      <c r="GG974" s="21"/>
      <c r="GH974" s="21"/>
      <c r="GI974" s="21"/>
      <c r="GJ974" s="21"/>
      <c r="GK974" s="21"/>
      <c r="GL974" s="21"/>
      <c r="GM974" s="21"/>
      <c r="GN974" s="21"/>
      <c r="GO974" s="21"/>
      <c r="GP974" s="21"/>
      <c r="GQ974" s="21"/>
      <c r="GR974" s="21"/>
      <c r="GS974" s="21"/>
      <c r="GT974" s="21"/>
      <c r="GU974" s="21"/>
      <c r="GV974" s="21"/>
      <c r="GW974" s="21"/>
      <c r="GX974" s="21"/>
      <c r="GY974" s="21"/>
      <c r="GZ974" s="21"/>
      <c r="HA974" s="21"/>
      <c r="HB974" s="21"/>
      <c r="HC974" s="21"/>
      <c r="HD974" s="21"/>
      <c r="HE974" s="21"/>
      <c r="HF974" s="21"/>
    </row>
    <row r="975" spans="7:214" x14ac:dyDescent="0.3">
      <c r="G975" s="21"/>
      <c r="H975" s="21"/>
      <c r="I975" s="31"/>
      <c r="J975" s="21"/>
      <c r="K975" s="21"/>
      <c r="L975" s="21"/>
      <c r="M975" s="21"/>
      <c r="N975" s="21"/>
      <c r="O975" s="21"/>
      <c r="P975" s="25"/>
      <c r="Q975" s="25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  <c r="EI975" s="21"/>
      <c r="EJ975" s="21"/>
      <c r="EK975" s="21"/>
      <c r="EL975" s="21"/>
      <c r="EM975" s="21"/>
      <c r="EN975" s="21"/>
      <c r="EO975" s="21"/>
      <c r="EP975" s="21"/>
      <c r="EQ975" s="21"/>
      <c r="ER975" s="21"/>
      <c r="ES975" s="21"/>
      <c r="ET975" s="21"/>
      <c r="EU975" s="21"/>
      <c r="EV975" s="21"/>
      <c r="EW975" s="21"/>
      <c r="EX975" s="21"/>
      <c r="EY975" s="21"/>
      <c r="EZ975" s="21"/>
      <c r="FA975" s="21"/>
      <c r="FB975" s="21"/>
      <c r="FC975" s="21"/>
      <c r="FD975" s="21"/>
      <c r="FE975" s="21"/>
      <c r="FF975" s="21"/>
      <c r="FG975" s="21"/>
      <c r="FH975" s="21"/>
      <c r="FI975" s="21"/>
      <c r="FJ975" s="21"/>
      <c r="FK975" s="21"/>
      <c r="FL975" s="21"/>
      <c r="FM975" s="21"/>
      <c r="FN975" s="21"/>
      <c r="FO975" s="21"/>
      <c r="FP975" s="21"/>
      <c r="FQ975" s="21"/>
      <c r="FR975" s="21"/>
      <c r="FS975" s="21"/>
      <c r="FT975" s="21"/>
      <c r="FU975" s="21"/>
      <c r="FV975" s="21"/>
      <c r="FW975" s="21"/>
      <c r="FX975" s="21"/>
      <c r="FY975" s="21"/>
      <c r="FZ975" s="21"/>
      <c r="GA975" s="21"/>
      <c r="GB975" s="21"/>
      <c r="GC975" s="21"/>
      <c r="GD975" s="21"/>
      <c r="GE975" s="21"/>
      <c r="GF975" s="21"/>
      <c r="GG975" s="21"/>
      <c r="GH975" s="21"/>
      <c r="GI975" s="21"/>
      <c r="GJ975" s="21"/>
      <c r="GK975" s="21"/>
      <c r="GL975" s="21"/>
      <c r="GM975" s="21"/>
      <c r="GN975" s="21"/>
      <c r="GO975" s="21"/>
      <c r="GP975" s="21"/>
      <c r="GQ975" s="21"/>
      <c r="GR975" s="21"/>
      <c r="GS975" s="21"/>
      <c r="GT975" s="21"/>
      <c r="GU975" s="21"/>
      <c r="GV975" s="21"/>
      <c r="GW975" s="21"/>
      <c r="GX975" s="21"/>
      <c r="GY975" s="21"/>
      <c r="GZ975" s="21"/>
      <c r="HA975" s="21"/>
      <c r="HB975" s="21"/>
      <c r="HC975" s="21"/>
      <c r="HD975" s="21"/>
      <c r="HE975" s="21"/>
      <c r="HF975" s="21"/>
    </row>
    <row r="976" spans="7:214" x14ac:dyDescent="0.3">
      <c r="G976" s="21"/>
      <c r="H976" s="21"/>
      <c r="I976" s="31"/>
      <c r="J976" s="21"/>
      <c r="K976" s="21"/>
      <c r="L976" s="21"/>
      <c r="M976" s="21"/>
      <c r="N976" s="21"/>
      <c r="O976" s="21"/>
      <c r="P976" s="25"/>
      <c r="Q976" s="25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 s="21"/>
      <c r="FC976" s="21"/>
      <c r="FD976" s="21"/>
      <c r="FE976" s="21"/>
      <c r="FF976" s="21"/>
      <c r="FG976" s="21"/>
      <c r="FH976" s="21"/>
      <c r="FI976" s="21"/>
      <c r="FJ976" s="21"/>
      <c r="FK976" s="21"/>
      <c r="FL976" s="21"/>
      <c r="FM976" s="21"/>
      <c r="FN976" s="21"/>
      <c r="FO976" s="21"/>
      <c r="FP976" s="21"/>
      <c r="FQ976" s="21"/>
      <c r="FR976" s="21"/>
      <c r="FS976" s="21"/>
      <c r="FT976" s="21"/>
      <c r="FU976" s="21"/>
      <c r="FV976" s="21"/>
      <c r="FW976" s="21"/>
      <c r="FX976" s="21"/>
      <c r="FY976" s="21"/>
      <c r="FZ976" s="21"/>
      <c r="GA976" s="21"/>
      <c r="GB976" s="21"/>
      <c r="GC976" s="21"/>
      <c r="GD976" s="21"/>
      <c r="GE976" s="21"/>
      <c r="GF976" s="21"/>
      <c r="GG976" s="21"/>
      <c r="GH976" s="21"/>
      <c r="GI976" s="21"/>
      <c r="GJ976" s="21"/>
      <c r="GK976" s="21"/>
      <c r="GL976" s="21"/>
      <c r="GM976" s="21"/>
      <c r="GN976" s="21"/>
      <c r="GO976" s="21"/>
      <c r="GP976" s="21"/>
      <c r="GQ976" s="21"/>
      <c r="GR976" s="21"/>
      <c r="GS976" s="21"/>
      <c r="GT976" s="21"/>
      <c r="GU976" s="21"/>
      <c r="GV976" s="21"/>
      <c r="GW976" s="21"/>
      <c r="GX976" s="21"/>
      <c r="GY976" s="21"/>
      <c r="GZ976" s="21"/>
      <c r="HA976" s="21"/>
      <c r="HB976" s="21"/>
      <c r="HC976" s="21"/>
      <c r="HD976" s="21"/>
      <c r="HE976" s="21"/>
      <c r="HF976" s="21"/>
    </row>
    <row r="977" spans="7:214" x14ac:dyDescent="0.3">
      <c r="G977" s="21"/>
      <c r="H977" s="21"/>
      <c r="I977" s="31"/>
      <c r="J977" s="21"/>
      <c r="K977" s="21"/>
      <c r="L977" s="21"/>
      <c r="M977" s="21"/>
      <c r="N977" s="21"/>
      <c r="O977" s="21"/>
      <c r="P977" s="25"/>
      <c r="Q977" s="25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  <c r="EI977" s="21"/>
      <c r="EJ977" s="21"/>
      <c r="EK977" s="21"/>
      <c r="EL977" s="21"/>
      <c r="EM977" s="21"/>
      <c r="EN977" s="21"/>
      <c r="EO977" s="21"/>
      <c r="EP977" s="21"/>
      <c r="EQ977" s="21"/>
      <c r="ER977" s="21"/>
      <c r="ES977" s="21"/>
      <c r="ET977" s="21"/>
      <c r="EU977" s="21"/>
      <c r="EV977" s="21"/>
      <c r="EW977" s="21"/>
      <c r="EX977" s="21"/>
      <c r="EY977" s="21"/>
      <c r="EZ977" s="21"/>
      <c r="FA977" s="21"/>
      <c r="FB977" s="21"/>
      <c r="FC977" s="21"/>
      <c r="FD977" s="21"/>
      <c r="FE977" s="21"/>
      <c r="FF977" s="21"/>
      <c r="FG977" s="21"/>
      <c r="FH977" s="21"/>
      <c r="FI977" s="21"/>
      <c r="FJ977" s="21"/>
      <c r="FK977" s="21"/>
      <c r="FL977" s="21"/>
      <c r="FM977" s="21"/>
      <c r="FN977" s="21"/>
      <c r="FO977" s="21"/>
      <c r="FP977" s="21"/>
      <c r="FQ977" s="21"/>
      <c r="FR977" s="21"/>
      <c r="FS977" s="21"/>
      <c r="FT977" s="21"/>
      <c r="FU977" s="21"/>
      <c r="FV977" s="21"/>
      <c r="FW977" s="21"/>
      <c r="FX977" s="21"/>
      <c r="FY977" s="21"/>
      <c r="FZ977" s="21"/>
      <c r="GA977" s="21"/>
      <c r="GB977" s="21"/>
      <c r="GC977" s="21"/>
      <c r="GD977" s="21"/>
      <c r="GE977" s="21"/>
      <c r="GF977" s="21"/>
      <c r="GG977" s="21"/>
      <c r="GH977" s="21"/>
      <c r="GI977" s="21"/>
      <c r="GJ977" s="21"/>
      <c r="GK977" s="21"/>
      <c r="GL977" s="21"/>
      <c r="GM977" s="21"/>
      <c r="GN977" s="21"/>
      <c r="GO977" s="21"/>
      <c r="GP977" s="21"/>
      <c r="GQ977" s="21"/>
      <c r="GR977" s="21"/>
      <c r="GS977" s="21"/>
      <c r="GT977" s="21"/>
      <c r="GU977" s="21"/>
      <c r="GV977" s="21"/>
      <c r="GW977" s="21"/>
      <c r="GX977" s="21"/>
      <c r="GY977" s="21"/>
      <c r="GZ977" s="21"/>
      <c r="HA977" s="21"/>
      <c r="HB977" s="21"/>
      <c r="HC977" s="21"/>
      <c r="HD977" s="21"/>
      <c r="HE977" s="21"/>
      <c r="HF977" s="21"/>
    </row>
    <row r="978" spans="7:214" x14ac:dyDescent="0.3">
      <c r="G978" s="21"/>
      <c r="H978" s="21"/>
      <c r="I978" s="31"/>
      <c r="J978" s="21"/>
      <c r="K978" s="21"/>
      <c r="L978" s="21"/>
      <c r="M978" s="21"/>
      <c r="N978" s="21"/>
      <c r="O978" s="21"/>
      <c r="P978" s="25"/>
      <c r="Q978" s="25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  <c r="EI978" s="21"/>
      <c r="EJ978" s="21"/>
      <c r="EK978" s="21"/>
      <c r="EL978" s="21"/>
      <c r="EM978" s="21"/>
      <c r="EN978" s="21"/>
      <c r="EO978" s="21"/>
      <c r="EP978" s="21"/>
      <c r="EQ978" s="21"/>
      <c r="ER978" s="21"/>
      <c r="ES978" s="21"/>
      <c r="ET978" s="21"/>
      <c r="EU978" s="21"/>
      <c r="EV978" s="21"/>
      <c r="EW978" s="21"/>
      <c r="EX978" s="21"/>
      <c r="EY978" s="21"/>
      <c r="EZ978" s="21"/>
      <c r="FA978" s="21"/>
      <c r="FB978" s="21"/>
      <c r="FC978" s="21"/>
      <c r="FD978" s="21"/>
      <c r="FE978" s="21"/>
      <c r="FF978" s="21"/>
      <c r="FG978" s="21"/>
      <c r="FH978" s="21"/>
      <c r="FI978" s="21"/>
      <c r="FJ978" s="21"/>
      <c r="FK978" s="21"/>
      <c r="FL978" s="21"/>
      <c r="FM978" s="21"/>
      <c r="FN978" s="21"/>
      <c r="FO978" s="21"/>
      <c r="FP978" s="21"/>
      <c r="FQ978" s="21"/>
      <c r="FR978" s="21"/>
      <c r="FS978" s="21"/>
      <c r="FT978" s="21"/>
      <c r="FU978" s="21"/>
      <c r="FV978" s="21"/>
      <c r="FW978" s="21"/>
      <c r="FX978" s="21"/>
      <c r="FY978" s="21"/>
      <c r="FZ978" s="21"/>
      <c r="GA978" s="21"/>
      <c r="GB978" s="21"/>
      <c r="GC978" s="21"/>
      <c r="GD978" s="21"/>
      <c r="GE978" s="21"/>
      <c r="GF978" s="21"/>
      <c r="GG978" s="21"/>
      <c r="GH978" s="21"/>
      <c r="GI978" s="21"/>
      <c r="GJ978" s="21"/>
      <c r="GK978" s="21"/>
      <c r="GL978" s="21"/>
      <c r="GM978" s="21"/>
      <c r="GN978" s="21"/>
      <c r="GO978" s="21"/>
      <c r="GP978" s="21"/>
      <c r="GQ978" s="21"/>
      <c r="GR978" s="21"/>
      <c r="GS978" s="21"/>
      <c r="GT978" s="21"/>
      <c r="GU978" s="21"/>
      <c r="GV978" s="21"/>
      <c r="GW978" s="21"/>
      <c r="GX978" s="21"/>
      <c r="GY978" s="21"/>
      <c r="GZ978" s="21"/>
      <c r="HA978" s="21"/>
      <c r="HB978" s="21"/>
      <c r="HC978" s="21"/>
      <c r="HD978" s="21"/>
      <c r="HE978" s="21"/>
      <c r="HF978" s="21"/>
    </row>
    <row r="979" spans="7:214" x14ac:dyDescent="0.3">
      <c r="G979" s="21"/>
      <c r="H979" s="21"/>
      <c r="I979" s="31"/>
      <c r="J979" s="21"/>
      <c r="K979" s="21"/>
      <c r="L979" s="21"/>
      <c r="M979" s="21"/>
      <c r="N979" s="21"/>
      <c r="O979" s="21"/>
      <c r="P979" s="25"/>
      <c r="Q979" s="25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  <c r="EI979" s="21"/>
      <c r="EJ979" s="21"/>
      <c r="EK979" s="21"/>
      <c r="EL979" s="21"/>
      <c r="EM979" s="21"/>
      <c r="EN979" s="21"/>
      <c r="EO979" s="21"/>
      <c r="EP979" s="21"/>
      <c r="EQ979" s="21"/>
      <c r="ER979" s="21"/>
      <c r="ES979" s="21"/>
      <c r="ET979" s="21"/>
      <c r="EU979" s="21"/>
      <c r="EV979" s="21"/>
      <c r="EW979" s="21"/>
      <c r="EX979" s="21"/>
      <c r="EY979" s="21"/>
      <c r="EZ979" s="21"/>
      <c r="FA979" s="21"/>
      <c r="FB979" s="21"/>
      <c r="FC979" s="21"/>
      <c r="FD979" s="21"/>
      <c r="FE979" s="21"/>
      <c r="FF979" s="21"/>
      <c r="FG979" s="21"/>
      <c r="FH979" s="21"/>
      <c r="FI979" s="21"/>
      <c r="FJ979" s="21"/>
      <c r="FK979" s="21"/>
      <c r="FL979" s="21"/>
      <c r="FM979" s="21"/>
      <c r="FN979" s="21"/>
      <c r="FO979" s="21"/>
      <c r="FP979" s="21"/>
      <c r="FQ979" s="21"/>
      <c r="FR979" s="21"/>
      <c r="FS979" s="21"/>
      <c r="FT979" s="21"/>
      <c r="FU979" s="21"/>
      <c r="FV979" s="21"/>
      <c r="FW979" s="21"/>
      <c r="FX979" s="21"/>
      <c r="FY979" s="21"/>
      <c r="FZ979" s="21"/>
      <c r="GA979" s="21"/>
      <c r="GB979" s="21"/>
      <c r="GC979" s="21"/>
      <c r="GD979" s="21"/>
      <c r="GE979" s="21"/>
      <c r="GF979" s="21"/>
      <c r="GG979" s="21"/>
      <c r="GH979" s="21"/>
      <c r="GI979" s="21"/>
      <c r="GJ979" s="21"/>
      <c r="GK979" s="21"/>
      <c r="GL979" s="21"/>
      <c r="GM979" s="21"/>
      <c r="GN979" s="21"/>
      <c r="GO979" s="21"/>
      <c r="GP979" s="21"/>
      <c r="GQ979" s="21"/>
      <c r="GR979" s="21"/>
      <c r="GS979" s="21"/>
      <c r="GT979" s="21"/>
      <c r="GU979" s="21"/>
      <c r="GV979" s="21"/>
      <c r="GW979" s="21"/>
      <c r="GX979" s="21"/>
      <c r="GY979" s="21"/>
      <c r="GZ979" s="21"/>
      <c r="HA979" s="21"/>
      <c r="HB979" s="21"/>
      <c r="HC979" s="21"/>
      <c r="HD979" s="21"/>
      <c r="HE979" s="21"/>
      <c r="HF979" s="21"/>
    </row>
    <row r="980" spans="7:214" x14ac:dyDescent="0.3">
      <c r="G980" s="21"/>
      <c r="H980" s="21"/>
      <c r="I980" s="31"/>
      <c r="J980" s="21"/>
      <c r="K980" s="21"/>
      <c r="L980" s="21"/>
      <c r="M980" s="21"/>
      <c r="N980" s="21"/>
      <c r="O980" s="21"/>
      <c r="P980" s="25"/>
      <c r="Q980" s="25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 s="21"/>
      <c r="FC980" s="21"/>
      <c r="FD980" s="21"/>
      <c r="FE980" s="21"/>
      <c r="FF980" s="21"/>
      <c r="FG980" s="21"/>
      <c r="FH980" s="21"/>
      <c r="FI980" s="21"/>
      <c r="FJ980" s="21"/>
      <c r="FK980" s="21"/>
      <c r="FL980" s="21"/>
      <c r="FM980" s="21"/>
      <c r="FN980" s="21"/>
      <c r="FO980" s="21"/>
      <c r="FP980" s="21"/>
      <c r="FQ980" s="21"/>
      <c r="FR980" s="21"/>
      <c r="FS980" s="21"/>
      <c r="FT980" s="21"/>
      <c r="FU980" s="21"/>
      <c r="FV980" s="21"/>
      <c r="FW980" s="21"/>
      <c r="FX980" s="21"/>
      <c r="FY980" s="21"/>
      <c r="FZ980" s="21"/>
      <c r="GA980" s="21"/>
      <c r="GB980" s="21"/>
      <c r="GC980" s="21"/>
      <c r="GD980" s="21"/>
      <c r="GE980" s="21"/>
      <c r="GF980" s="21"/>
      <c r="GG980" s="21"/>
      <c r="GH980" s="21"/>
      <c r="GI980" s="21"/>
      <c r="GJ980" s="21"/>
      <c r="GK980" s="21"/>
      <c r="GL980" s="21"/>
      <c r="GM980" s="21"/>
      <c r="GN980" s="21"/>
      <c r="GO980" s="21"/>
      <c r="GP980" s="21"/>
      <c r="GQ980" s="21"/>
      <c r="GR980" s="21"/>
      <c r="GS980" s="21"/>
      <c r="GT980" s="21"/>
      <c r="GU980" s="21"/>
      <c r="GV980" s="21"/>
      <c r="GW980" s="21"/>
      <c r="GX980" s="21"/>
      <c r="GY980" s="21"/>
      <c r="GZ980" s="21"/>
      <c r="HA980" s="21"/>
      <c r="HB980" s="21"/>
      <c r="HC980" s="21"/>
      <c r="HD980" s="21"/>
      <c r="HE980" s="21"/>
      <c r="HF980" s="21"/>
    </row>
    <row r="981" spans="7:214" x14ac:dyDescent="0.3">
      <c r="G981" s="21"/>
      <c r="H981" s="21"/>
      <c r="I981" s="31"/>
      <c r="J981" s="21"/>
      <c r="K981" s="21"/>
      <c r="L981" s="21"/>
      <c r="M981" s="21"/>
      <c r="N981" s="21"/>
      <c r="O981" s="21"/>
      <c r="P981" s="25"/>
      <c r="Q981" s="25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  <c r="EI981" s="21"/>
      <c r="EJ981" s="21"/>
      <c r="EK981" s="21"/>
      <c r="EL981" s="21"/>
      <c r="EM981" s="21"/>
      <c r="EN981" s="21"/>
      <c r="EO981" s="21"/>
      <c r="EP981" s="21"/>
      <c r="EQ981" s="21"/>
      <c r="ER981" s="21"/>
      <c r="ES981" s="21"/>
      <c r="ET981" s="21"/>
      <c r="EU981" s="21"/>
      <c r="EV981" s="21"/>
      <c r="EW981" s="21"/>
      <c r="EX981" s="21"/>
      <c r="EY981" s="21"/>
      <c r="EZ981" s="21"/>
      <c r="FA981" s="21"/>
      <c r="FB981" s="21"/>
      <c r="FC981" s="21"/>
      <c r="FD981" s="21"/>
      <c r="FE981" s="21"/>
      <c r="FF981" s="21"/>
      <c r="FG981" s="21"/>
      <c r="FH981" s="21"/>
      <c r="FI981" s="21"/>
      <c r="FJ981" s="21"/>
      <c r="FK981" s="21"/>
      <c r="FL981" s="21"/>
      <c r="FM981" s="21"/>
      <c r="FN981" s="21"/>
      <c r="FO981" s="21"/>
      <c r="FP981" s="21"/>
      <c r="FQ981" s="21"/>
      <c r="FR981" s="21"/>
      <c r="FS981" s="21"/>
      <c r="FT981" s="21"/>
      <c r="FU981" s="21"/>
      <c r="FV981" s="21"/>
      <c r="FW981" s="21"/>
      <c r="FX981" s="21"/>
      <c r="FY981" s="21"/>
      <c r="FZ981" s="21"/>
      <c r="GA981" s="21"/>
      <c r="GB981" s="21"/>
      <c r="GC981" s="21"/>
      <c r="GD981" s="21"/>
      <c r="GE981" s="21"/>
      <c r="GF981" s="21"/>
      <c r="GG981" s="21"/>
      <c r="GH981" s="21"/>
      <c r="GI981" s="21"/>
      <c r="GJ981" s="21"/>
      <c r="GK981" s="21"/>
      <c r="GL981" s="21"/>
      <c r="GM981" s="21"/>
      <c r="GN981" s="21"/>
      <c r="GO981" s="21"/>
      <c r="GP981" s="21"/>
      <c r="GQ981" s="21"/>
      <c r="GR981" s="21"/>
      <c r="GS981" s="21"/>
      <c r="GT981" s="21"/>
      <c r="GU981" s="21"/>
      <c r="GV981" s="21"/>
      <c r="GW981" s="21"/>
      <c r="GX981" s="21"/>
      <c r="GY981" s="21"/>
      <c r="GZ981" s="21"/>
      <c r="HA981" s="21"/>
      <c r="HB981" s="21"/>
      <c r="HC981" s="21"/>
      <c r="HD981" s="21"/>
      <c r="HE981" s="21"/>
      <c r="HF981" s="21"/>
    </row>
    <row r="982" spans="7:214" x14ac:dyDescent="0.3">
      <c r="G982" s="21"/>
      <c r="H982" s="21"/>
      <c r="I982" s="31"/>
      <c r="J982" s="21"/>
      <c r="K982" s="21"/>
      <c r="L982" s="21"/>
      <c r="M982" s="21"/>
      <c r="N982" s="21"/>
      <c r="O982" s="21"/>
      <c r="P982" s="25"/>
      <c r="Q982" s="25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 s="21"/>
      <c r="FC982" s="21"/>
      <c r="FD982" s="21"/>
      <c r="FE982" s="21"/>
      <c r="FF982" s="21"/>
      <c r="FG982" s="21"/>
      <c r="FH982" s="21"/>
      <c r="FI982" s="21"/>
      <c r="FJ982" s="21"/>
      <c r="FK982" s="21"/>
      <c r="FL982" s="21"/>
      <c r="FM982" s="21"/>
      <c r="FN982" s="21"/>
      <c r="FO982" s="21"/>
      <c r="FP982" s="21"/>
      <c r="FQ982" s="21"/>
      <c r="FR982" s="21"/>
      <c r="FS982" s="21"/>
      <c r="FT982" s="21"/>
      <c r="FU982" s="21"/>
      <c r="FV982" s="21"/>
      <c r="FW982" s="21"/>
      <c r="FX982" s="21"/>
      <c r="FY982" s="21"/>
      <c r="FZ982" s="21"/>
      <c r="GA982" s="21"/>
      <c r="GB982" s="21"/>
      <c r="GC982" s="21"/>
      <c r="GD982" s="21"/>
      <c r="GE982" s="21"/>
      <c r="GF982" s="21"/>
      <c r="GG982" s="21"/>
      <c r="GH982" s="21"/>
      <c r="GI982" s="21"/>
      <c r="GJ982" s="21"/>
      <c r="GK982" s="21"/>
      <c r="GL982" s="21"/>
      <c r="GM982" s="21"/>
      <c r="GN982" s="21"/>
      <c r="GO982" s="21"/>
      <c r="GP982" s="21"/>
      <c r="GQ982" s="21"/>
      <c r="GR982" s="21"/>
      <c r="GS982" s="21"/>
      <c r="GT982" s="21"/>
      <c r="GU982" s="21"/>
      <c r="GV982" s="21"/>
      <c r="GW982" s="21"/>
      <c r="GX982" s="21"/>
      <c r="GY982" s="21"/>
      <c r="GZ982" s="21"/>
      <c r="HA982" s="21"/>
      <c r="HB982" s="21"/>
      <c r="HC982" s="21"/>
      <c r="HD982" s="21"/>
      <c r="HE982" s="21"/>
      <c r="HF982" s="21"/>
    </row>
    <row r="983" spans="7:214" x14ac:dyDescent="0.3">
      <c r="G983" s="21"/>
      <c r="H983" s="21"/>
      <c r="I983" s="31"/>
      <c r="J983" s="21"/>
      <c r="K983" s="21"/>
      <c r="L983" s="21"/>
      <c r="M983" s="21"/>
      <c r="N983" s="21"/>
      <c r="O983" s="21"/>
      <c r="P983" s="25"/>
      <c r="Q983" s="25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  <c r="EI983" s="21"/>
      <c r="EJ983" s="21"/>
      <c r="EK983" s="21"/>
      <c r="EL983" s="21"/>
      <c r="EM983" s="21"/>
      <c r="EN983" s="21"/>
      <c r="EO983" s="21"/>
      <c r="EP983" s="21"/>
      <c r="EQ983" s="21"/>
      <c r="ER983" s="21"/>
      <c r="ES983" s="21"/>
      <c r="ET983" s="21"/>
      <c r="EU983" s="21"/>
      <c r="EV983" s="21"/>
      <c r="EW983" s="21"/>
      <c r="EX983" s="21"/>
      <c r="EY983" s="21"/>
      <c r="EZ983" s="21"/>
      <c r="FA983" s="21"/>
      <c r="FB983" s="21"/>
      <c r="FC983" s="21"/>
      <c r="FD983" s="21"/>
      <c r="FE983" s="21"/>
      <c r="FF983" s="21"/>
      <c r="FG983" s="21"/>
      <c r="FH983" s="21"/>
      <c r="FI983" s="21"/>
      <c r="FJ983" s="21"/>
      <c r="FK983" s="21"/>
      <c r="FL983" s="21"/>
      <c r="FM983" s="21"/>
      <c r="FN983" s="21"/>
      <c r="FO983" s="21"/>
      <c r="FP983" s="21"/>
      <c r="FQ983" s="21"/>
      <c r="FR983" s="21"/>
      <c r="FS983" s="21"/>
      <c r="FT983" s="21"/>
      <c r="FU983" s="21"/>
      <c r="FV983" s="21"/>
      <c r="FW983" s="21"/>
      <c r="FX983" s="21"/>
      <c r="FY983" s="21"/>
      <c r="FZ983" s="21"/>
      <c r="GA983" s="21"/>
      <c r="GB983" s="21"/>
      <c r="GC983" s="21"/>
      <c r="GD983" s="21"/>
      <c r="GE983" s="21"/>
      <c r="GF983" s="21"/>
      <c r="GG983" s="21"/>
      <c r="GH983" s="21"/>
      <c r="GI983" s="21"/>
      <c r="GJ983" s="21"/>
      <c r="GK983" s="21"/>
      <c r="GL983" s="21"/>
      <c r="GM983" s="21"/>
      <c r="GN983" s="21"/>
      <c r="GO983" s="21"/>
      <c r="GP983" s="21"/>
      <c r="GQ983" s="21"/>
      <c r="GR983" s="21"/>
      <c r="GS983" s="21"/>
      <c r="GT983" s="21"/>
      <c r="GU983" s="21"/>
      <c r="GV983" s="21"/>
      <c r="GW983" s="21"/>
      <c r="GX983" s="21"/>
      <c r="GY983" s="21"/>
      <c r="GZ983" s="21"/>
      <c r="HA983" s="21"/>
      <c r="HB983" s="21"/>
      <c r="HC983" s="21"/>
      <c r="HD983" s="21"/>
      <c r="HE983" s="21"/>
      <c r="HF983" s="21"/>
    </row>
    <row r="984" spans="7:214" x14ac:dyDescent="0.3">
      <c r="G984" s="21"/>
      <c r="H984" s="21"/>
      <c r="I984" s="31"/>
      <c r="J984" s="21"/>
      <c r="K984" s="21"/>
      <c r="L984" s="21"/>
      <c r="M984" s="21"/>
      <c r="N984" s="21"/>
      <c r="O984" s="21"/>
      <c r="P984" s="25"/>
      <c r="Q984" s="25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  <c r="EI984" s="21"/>
      <c r="EJ984" s="21"/>
      <c r="EK984" s="21"/>
      <c r="EL984" s="21"/>
      <c r="EM984" s="21"/>
      <c r="EN984" s="21"/>
      <c r="EO984" s="21"/>
      <c r="EP984" s="21"/>
      <c r="EQ984" s="21"/>
      <c r="ER984" s="21"/>
      <c r="ES984" s="21"/>
      <c r="ET984" s="21"/>
      <c r="EU984" s="21"/>
      <c r="EV984" s="21"/>
      <c r="EW984" s="21"/>
      <c r="EX984" s="21"/>
      <c r="EY984" s="21"/>
      <c r="EZ984" s="21"/>
      <c r="FA984" s="21"/>
      <c r="FB984" s="21"/>
      <c r="FC984" s="21"/>
      <c r="FD984" s="21"/>
      <c r="FE984" s="21"/>
      <c r="FF984" s="21"/>
      <c r="FG984" s="21"/>
      <c r="FH984" s="21"/>
      <c r="FI984" s="21"/>
      <c r="FJ984" s="21"/>
      <c r="FK984" s="21"/>
      <c r="FL984" s="21"/>
      <c r="FM984" s="21"/>
      <c r="FN984" s="21"/>
      <c r="FO984" s="21"/>
      <c r="FP984" s="21"/>
      <c r="FQ984" s="21"/>
      <c r="FR984" s="21"/>
      <c r="FS984" s="21"/>
      <c r="FT984" s="21"/>
      <c r="FU984" s="21"/>
      <c r="FV984" s="21"/>
      <c r="FW984" s="21"/>
      <c r="FX984" s="21"/>
      <c r="FY984" s="21"/>
      <c r="FZ984" s="21"/>
      <c r="GA984" s="21"/>
      <c r="GB984" s="21"/>
      <c r="GC984" s="21"/>
      <c r="GD984" s="21"/>
      <c r="GE984" s="21"/>
      <c r="GF984" s="21"/>
      <c r="GG984" s="21"/>
      <c r="GH984" s="21"/>
      <c r="GI984" s="21"/>
      <c r="GJ984" s="21"/>
      <c r="GK984" s="21"/>
      <c r="GL984" s="21"/>
      <c r="GM984" s="21"/>
      <c r="GN984" s="21"/>
      <c r="GO984" s="21"/>
      <c r="GP984" s="21"/>
      <c r="GQ984" s="21"/>
      <c r="GR984" s="21"/>
      <c r="GS984" s="21"/>
      <c r="GT984" s="21"/>
      <c r="GU984" s="21"/>
      <c r="GV984" s="21"/>
      <c r="GW984" s="21"/>
      <c r="GX984" s="21"/>
      <c r="GY984" s="21"/>
      <c r="GZ984" s="21"/>
      <c r="HA984" s="21"/>
      <c r="HB984" s="21"/>
      <c r="HC984" s="21"/>
      <c r="HD984" s="21"/>
      <c r="HE984" s="21"/>
      <c r="HF984" s="21"/>
    </row>
    <row r="985" spans="7:214" x14ac:dyDescent="0.3">
      <c r="G985" s="21"/>
      <c r="H985" s="21"/>
      <c r="I985" s="31"/>
      <c r="J985" s="21"/>
      <c r="K985" s="21"/>
      <c r="L985" s="21"/>
      <c r="M985" s="21"/>
      <c r="N985" s="21"/>
      <c r="O985" s="21"/>
      <c r="P985" s="25"/>
      <c r="Q985" s="25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  <c r="EI985" s="21"/>
      <c r="EJ985" s="21"/>
      <c r="EK985" s="21"/>
      <c r="EL985" s="21"/>
      <c r="EM985" s="21"/>
      <c r="EN985" s="21"/>
      <c r="EO985" s="21"/>
      <c r="EP985" s="21"/>
      <c r="EQ985" s="21"/>
      <c r="ER985" s="21"/>
      <c r="ES985" s="21"/>
      <c r="ET985" s="21"/>
      <c r="EU985" s="21"/>
      <c r="EV985" s="21"/>
      <c r="EW985" s="21"/>
      <c r="EX985" s="21"/>
      <c r="EY985" s="21"/>
      <c r="EZ985" s="21"/>
      <c r="FA985" s="21"/>
      <c r="FB985" s="21"/>
      <c r="FC985" s="21"/>
      <c r="FD985" s="21"/>
      <c r="FE985" s="21"/>
      <c r="FF985" s="21"/>
      <c r="FG985" s="21"/>
      <c r="FH985" s="21"/>
      <c r="FI985" s="21"/>
      <c r="FJ985" s="21"/>
      <c r="FK985" s="21"/>
      <c r="FL985" s="21"/>
      <c r="FM985" s="21"/>
      <c r="FN985" s="21"/>
      <c r="FO985" s="21"/>
      <c r="FP985" s="21"/>
      <c r="FQ985" s="21"/>
      <c r="FR985" s="21"/>
      <c r="FS985" s="21"/>
      <c r="FT985" s="21"/>
      <c r="FU985" s="21"/>
      <c r="FV985" s="21"/>
      <c r="FW985" s="21"/>
      <c r="FX985" s="21"/>
      <c r="FY985" s="21"/>
      <c r="FZ985" s="21"/>
      <c r="GA985" s="21"/>
      <c r="GB985" s="21"/>
      <c r="GC985" s="21"/>
      <c r="GD985" s="21"/>
      <c r="GE985" s="21"/>
      <c r="GF985" s="21"/>
      <c r="GG985" s="21"/>
      <c r="GH985" s="21"/>
      <c r="GI985" s="21"/>
      <c r="GJ985" s="21"/>
      <c r="GK985" s="21"/>
      <c r="GL985" s="21"/>
      <c r="GM985" s="21"/>
      <c r="GN985" s="21"/>
      <c r="GO985" s="21"/>
      <c r="GP985" s="21"/>
      <c r="GQ985" s="21"/>
      <c r="GR985" s="21"/>
      <c r="GS985" s="21"/>
      <c r="GT985" s="21"/>
      <c r="GU985" s="21"/>
      <c r="GV985" s="21"/>
      <c r="GW985" s="21"/>
      <c r="GX985" s="21"/>
      <c r="GY985" s="21"/>
      <c r="GZ985" s="21"/>
      <c r="HA985" s="21"/>
      <c r="HB985" s="21"/>
      <c r="HC985" s="21"/>
      <c r="HD985" s="21"/>
      <c r="HE985" s="21"/>
      <c r="HF985" s="21"/>
    </row>
    <row r="986" spans="7:214" x14ac:dyDescent="0.3">
      <c r="G986" s="21"/>
      <c r="H986" s="21"/>
      <c r="I986" s="31"/>
      <c r="J986" s="21"/>
      <c r="K986" s="21"/>
      <c r="L986" s="21"/>
      <c r="M986" s="21"/>
      <c r="N986" s="21"/>
      <c r="O986" s="21"/>
      <c r="P986" s="25"/>
      <c r="Q986" s="25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  <c r="EI986" s="21"/>
      <c r="EJ986" s="21"/>
      <c r="EK986" s="21"/>
      <c r="EL986" s="21"/>
      <c r="EM986" s="21"/>
      <c r="EN986" s="21"/>
      <c r="EO986" s="21"/>
      <c r="EP986" s="21"/>
      <c r="EQ986" s="21"/>
      <c r="ER986" s="21"/>
      <c r="ES986" s="21"/>
      <c r="ET986" s="21"/>
      <c r="EU986" s="21"/>
      <c r="EV986" s="21"/>
      <c r="EW986" s="21"/>
      <c r="EX986" s="21"/>
      <c r="EY986" s="21"/>
      <c r="EZ986" s="21"/>
      <c r="FA986" s="21"/>
      <c r="FB986" s="21"/>
      <c r="FC986" s="21"/>
      <c r="FD986" s="21"/>
      <c r="FE986" s="21"/>
      <c r="FF986" s="21"/>
      <c r="FG986" s="21"/>
      <c r="FH986" s="21"/>
      <c r="FI986" s="21"/>
      <c r="FJ986" s="21"/>
      <c r="FK986" s="21"/>
      <c r="FL986" s="21"/>
      <c r="FM986" s="21"/>
      <c r="FN986" s="21"/>
      <c r="FO986" s="21"/>
      <c r="FP986" s="21"/>
      <c r="FQ986" s="21"/>
      <c r="FR986" s="21"/>
      <c r="FS986" s="21"/>
      <c r="FT986" s="21"/>
      <c r="FU986" s="21"/>
      <c r="FV986" s="21"/>
      <c r="FW986" s="21"/>
      <c r="FX986" s="21"/>
      <c r="FY986" s="21"/>
      <c r="FZ986" s="21"/>
      <c r="GA986" s="21"/>
      <c r="GB986" s="21"/>
      <c r="GC986" s="21"/>
      <c r="GD986" s="21"/>
      <c r="GE986" s="21"/>
      <c r="GF986" s="21"/>
      <c r="GG986" s="21"/>
      <c r="GH986" s="21"/>
      <c r="GI986" s="21"/>
      <c r="GJ986" s="21"/>
      <c r="GK986" s="21"/>
      <c r="GL986" s="21"/>
      <c r="GM986" s="21"/>
      <c r="GN986" s="21"/>
      <c r="GO986" s="21"/>
      <c r="GP986" s="21"/>
      <c r="GQ986" s="21"/>
      <c r="GR986" s="21"/>
      <c r="GS986" s="21"/>
      <c r="GT986" s="21"/>
      <c r="GU986" s="21"/>
      <c r="GV986" s="21"/>
      <c r="GW986" s="21"/>
      <c r="GX986" s="21"/>
      <c r="GY986" s="21"/>
      <c r="GZ986" s="21"/>
      <c r="HA986" s="21"/>
      <c r="HB986" s="21"/>
      <c r="HC986" s="21"/>
      <c r="HD986" s="21"/>
      <c r="HE986" s="21"/>
      <c r="HF986" s="21"/>
    </row>
    <row r="987" spans="7:214" x14ac:dyDescent="0.3">
      <c r="G987" s="21"/>
      <c r="H987" s="21"/>
      <c r="I987" s="31"/>
      <c r="J987" s="21"/>
      <c r="K987" s="21"/>
      <c r="L987" s="21"/>
      <c r="M987" s="21"/>
      <c r="N987" s="21"/>
      <c r="O987" s="21"/>
      <c r="P987" s="25"/>
      <c r="Q987" s="25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  <c r="EI987" s="21"/>
      <c r="EJ987" s="21"/>
      <c r="EK987" s="21"/>
      <c r="EL987" s="21"/>
      <c r="EM987" s="21"/>
      <c r="EN987" s="21"/>
      <c r="EO987" s="21"/>
      <c r="EP987" s="21"/>
      <c r="EQ987" s="21"/>
      <c r="ER987" s="21"/>
      <c r="ES987" s="21"/>
      <c r="ET987" s="21"/>
      <c r="EU987" s="21"/>
      <c r="EV987" s="21"/>
      <c r="EW987" s="21"/>
      <c r="EX987" s="21"/>
      <c r="EY987" s="21"/>
      <c r="EZ987" s="21"/>
      <c r="FA987" s="21"/>
      <c r="FB987" s="21"/>
      <c r="FC987" s="21"/>
      <c r="FD987" s="21"/>
      <c r="FE987" s="21"/>
      <c r="FF987" s="21"/>
      <c r="FG987" s="21"/>
      <c r="FH987" s="21"/>
      <c r="FI987" s="21"/>
      <c r="FJ987" s="21"/>
      <c r="FK987" s="21"/>
      <c r="FL987" s="21"/>
      <c r="FM987" s="21"/>
      <c r="FN987" s="21"/>
      <c r="FO987" s="21"/>
      <c r="FP987" s="21"/>
      <c r="FQ987" s="21"/>
      <c r="FR987" s="21"/>
      <c r="FS987" s="21"/>
      <c r="FT987" s="21"/>
      <c r="FU987" s="21"/>
      <c r="FV987" s="21"/>
      <c r="FW987" s="21"/>
      <c r="FX987" s="21"/>
      <c r="FY987" s="21"/>
      <c r="FZ987" s="21"/>
      <c r="GA987" s="21"/>
      <c r="GB987" s="21"/>
      <c r="GC987" s="21"/>
      <c r="GD987" s="21"/>
      <c r="GE987" s="21"/>
      <c r="GF987" s="21"/>
      <c r="GG987" s="21"/>
      <c r="GH987" s="21"/>
      <c r="GI987" s="21"/>
      <c r="GJ987" s="21"/>
      <c r="GK987" s="21"/>
      <c r="GL987" s="21"/>
      <c r="GM987" s="21"/>
      <c r="GN987" s="21"/>
      <c r="GO987" s="21"/>
      <c r="GP987" s="21"/>
      <c r="GQ987" s="21"/>
      <c r="GR987" s="21"/>
      <c r="GS987" s="21"/>
      <c r="GT987" s="21"/>
      <c r="GU987" s="21"/>
      <c r="GV987" s="21"/>
      <c r="GW987" s="21"/>
      <c r="GX987" s="21"/>
      <c r="GY987" s="21"/>
      <c r="GZ987" s="21"/>
      <c r="HA987" s="21"/>
      <c r="HB987" s="21"/>
      <c r="HC987" s="21"/>
      <c r="HD987" s="21"/>
      <c r="HE987" s="21"/>
      <c r="HF987" s="21"/>
    </row>
    <row r="988" spans="7:214" x14ac:dyDescent="0.3">
      <c r="G988" s="21"/>
      <c r="H988" s="21"/>
      <c r="I988" s="31"/>
      <c r="J988" s="21"/>
      <c r="K988" s="21"/>
      <c r="L988" s="21"/>
      <c r="M988" s="21"/>
      <c r="N988" s="21"/>
      <c r="O988" s="21"/>
      <c r="P988" s="25"/>
      <c r="Q988" s="25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  <c r="DA988" s="21"/>
      <c r="DB988" s="21"/>
      <c r="DC988" s="21"/>
      <c r="DD988" s="21"/>
      <c r="DE988" s="21"/>
      <c r="DF988" s="21"/>
      <c r="DG988" s="21"/>
      <c r="DH988" s="21"/>
      <c r="DI988" s="21"/>
      <c r="DJ988" s="21"/>
      <c r="DK988" s="21"/>
      <c r="DL988" s="21"/>
      <c r="DM988" s="21"/>
      <c r="DN988" s="21"/>
      <c r="DO988" s="21"/>
      <c r="DP988" s="21"/>
      <c r="DQ988" s="21"/>
      <c r="DR988" s="21"/>
      <c r="DS988" s="21"/>
      <c r="DT988" s="21"/>
      <c r="DU988" s="21"/>
      <c r="DV988" s="21"/>
      <c r="DW988" s="21"/>
      <c r="DX988" s="21"/>
      <c r="DY988" s="21"/>
      <c r="DZ988" s="21"/>
      <c r="EA988" s="21"/>
      <c r="EB988" s="21"/>
      <c r="EC988" s="21"/>
      <c r="ED988" s="21"/>
      <c r="EE988" s="21"/>
      <c r="EF988" s="21"/>
      <c r="EG988" s="21"/>
      <c r="EH988" s="21"/>
      <c r="EI988" s="21"/>
      <c r="EJ988" s="21"/>
      <c r="EK988" s="21"/>
      <c r="EL988" s="21"/>
      <c r="EM988" s="21"/>
      <c r="EN988" s="21"/>
      <c r="EO988" s="21"/>
      <c r="EP988" s="21"/>
      <c r="EQ988" s="21"/>
      <c r="ER988" s="21"/>
      <c r="ES988" s="21"/>
      <c r="ET988" s="21"/>
      <c r="EU988" s="21"/>
      <c r="EV988" s="21"/>
      <c r="EW988" s="21"/>
      <c r="EX988" s="21"/>
      <c r="EY988" s="21"/>
      <c r="EZ988" s="21"/>
      <c r="FA988" s="21"/>
      <c r="FB988" s="21"/>
      <c r="FC988" s="21"/>
      <c r="FD988" s="21"/>
      <c r="FE988" s="21"/>
      <c r="FF988" s="21"/>
      <c r="FG988" s="21"/>
      <c r="FH988" s="21"/>
      <c r="FI988" s="21"/>
      <c r="FJ988" s="21"/>
      <c r="FK988" s="21"/>
      <c r="FL988" s="21"/>
      <c r="FM988" s="21"/>
      <c r="FN988" s="21"/>
      <c r="FO988" s="21"/>
      <c r="FP988" s="21"/>
      <c r="FQ988" s="21"/>
      <c r="FR988" s="21"/>
      <c r="FS988" s="21"/>
      <c r="FT988" s="21"/>
      <c r="FU988" s="21"/>
      <c r="FV988" s="21"/>
      <c r="FW988" s="21"/>
      <c r="FX988" s="21"/>
      <c r="FY988" s="21"/>
      <c r="FZ988" s="21"/>
      <c r="GA988" s="21"/>
      <c r="GB988" s="21"/>
      <c r="GC988" s="21"/>
      <c r="GD988" s="21"/>
      <c r="GE988" s="21"/>
      <c r="GF988" s="21"/>
      <c r="GG988" s="21"/>
      <c r="GH988" s="21"/>
      <c r="GI988" s="21"/>
      <c r="GJ988" s="21"/>
      <c r="GK988" s="21"/>
      <c r="GL988" s="21"/>
      <c r="GM988" s="21"/>
      <c r="GN988" s="21"/>
      <c r="GO988" s="21"/>
      <c r="GP988" s="21"/>
      <c r="GQ988" s="21"/>
      <c r="GR988" s="21"/>
      <c r="GS988" s="21"/>
      <c r="GT988" s="21"/>
      <c r="GU988" s="21"/>
      <c r="GV988" s="21"/>
      <c r="GW988" s="21"/>
      <c r="GX988" s="21"/>
      <c r="GY988" s="21"/>
      <c r="GZ988" s="21"/>
      <c r="HA988" s="21"/>
      <c r="HB988" s="21"/>
      <c r="HC988" s="21"/>
      <c r="HD988" s="21"/>
      <c r="HE988" s="21"/>
      <c r="HF988" s="21"/>
    </row>
    <row r="989" spans="7:214" x14ac:dyDescent="0.3">
      <c r="G989" s="21"/>
      <c r="H989" s="21"/>
      <c r="I989" s="31"/>
      <c r="J989" s="21"/>
      <c r="K989" s="21"/>
      <c r="L989" s="21"/>
      <c r="M989" s="21"/>
      <c r="N989" s="21"/>
      <c r="O989" s="21"/>
      <c r="P989" s="25"/>
      <c r="Q989" s="25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  <c r="EI989" s="21"/>
      <c r="EJ989" s="21"/>
      <c r="EK989" s="21"/>
      <c r="EL989" s="21"/>
      <c r="EM989" s="21"/>
      <c r="EN989" s="21"/>
      <c r="EO989" s="21"/>
      <c r="EP989" s="21"/>
      <c r="EQ989" s="21"/>
      <c r="ER989" s="21"/>
      <c r="ES989" s="21"/>
      <c r="ET989" s="21"/>
      <c r="EU989" s="21"/>
      <c r="EV989" s="21"/>
      <c r="EW989" s="21"/>
      <c r="EX989" s="21"/>
      <c r="EY989" s="21"/>
      <c r="EZ989" s="21"/>
      <c r="FA989" s="21"/>
      <c r="FB989" s="21"/>
      <c r="FC989" s="21"/>
      <c r="FD989" s="21"/>
      <c r="FE989" s="21"/>
      <c r="FF989" s="21"/>
      <c r="FG989" s="21"/>
      <c r="FH989" s="21"/>
      <c r="FI989" s="21"/>
      <c r="FJ989" s="21"/>
      <c r="FK989" s="21"/>
      <c r="FL989" s="21"/>
      <c r="FM989" s="21"/>
      <c r="FN989" s="21"/>
      <c r="FO989" s="21"/>
      <c r="FP989" s="21"/>
      <c r="FQ989" s="21"/>
      <c r="FR989" s="21"/>
      <c r="FS989" s="21"/>
      <c r="FT989" s="21"/>
      <c r="FU989" s="21"/>
      <c r="FV989" s="21"/>
      <c r="FW989" s="21"/>
      <c r="FX989" s="21"/>
      <c r="FY989" s="21"/>
      <c r="FZ989" s="21"/>
      <c r="GA989" s="21"/>
      <c r="GB989" s="21"/>
      <c r="GC989" s="21"/>
      <c r="GD989" s="21"/>
      <c r="GE989" s="21"/>
      <c r="GF989" s="21"/>
      <c r="GG989" s="21"/>
      <c r="GH989" s="21"/>
      <c r="GI989" s="21"/>
      <c r="GJ989" s="21"/>
      <c r="GK989" s="21"/>
      <c r="GL989" s="21"/>
      <c r="GM989" s="21"/>
      <c r="GN989" s="21"/>
      <c r="GO989" s="21"/>
      <c r="GP989" s="21"/>
      <c r="GQ989" s="21"/>
      <c r="GR989" s="21"/>
      <c r="GS989" s="21"/>
      <c r="GT989" s="21"/>
      <c r="GU989" s="21"/>
      <c r="GV989" s="21"/>
      <c r="GW989" s="21"/>
      <c r="GX989" s="21"/>
      <c r="GY989" s="21"/>
      <c r="GZ989" s="21"/>
      <c r="HA989" s="21"/>
      <c r="HB989" s="21"/>
      <c r="HC989" s="21"/>
      <c r="HD989" s="21"/>
      <c r="HE989" s="21"/>
      <c r="HF989" s="21"/>
    </row>
    <row r="990" spans="7:214" x14ac:dyDescent="0.3">
      <c r="G990" s="21"/>
      <c r="H990" s="21"/>
      <c r="I990" s="31"/>
      <c r="J990" s="21"/>
      <c r="K990" s="21"/>
      <c r="L990" s="21"/>
      <c r="M990" s="21"/>
      <c r="N990" s="21"/>
      <c r="O990" s="21"/>
      <c r="P990" s="25"/>
      <c r="Q990" s="25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  <c r="EI990" s="21"/>
      <c r="EJ990" s="21"/>
      <c r="EK990" s="21"/>
      <c r="EL990" s="21"/>
      <c r="EM990" s="21"/>
      <c r="EN990" s="21"/>
      <c r="EO990" s="21"/>
      <c r="EP990" s="21"/>
      <c r="EQ990" s="21"/>
      <c r="ER990" s="21"/>
      <c r="ES990" s="21"/>
      <c r="ET990" s="21"/>
      <c r="EU990" s="21"/>
      <c r="EV990" s="21"/>
      <c r="EW990" s="21"/>
      <c r="EX990" s="21"/>
      <c r="EY990" s="21"/>
      <c r="EZ990" s="21"/>
      <c r="FA990" s="21"/>
      <c r="FB990" s="21"/>
      <c r="FC990" s="21"/>
      <c r="FD990" s="21"/>
      <c r="FE990" s="21"/>
      <c r="FF990" s="21"/>
      <c r="FG990" s="21"/>
      <c r="FH990" s="21"/>
      <c r="FI990" s="21"/>
      <c r="FJ990" s="21"/>
      <c r="FK990" s="21"/>
      <c r="FL990" s="21"/>
      <c r="FM990" s="21"/>
      <c r="FN990" s="21"/>
      <c r="FO990" s="21"/>
      <c r="FP990" s="21"/>
      <c r="FQ990" s="21"/>
      <c r="FR990" s="21"/>
      <c r="FS990" s="21"/>
      <c r="FT990" s="21"/>
      <c r="FU990" s="21"/>
      <c r="FV990" s="21"/>
      <c r="FW990" s="21"/>
      <c r="FX990" s="21"/>
      <c r="FY990" s="21"/>
      <c r="FZ990" s="21"/>
      <c r="GA990" s="21"/>
      <c r="GB990" s="21"/>
      <c r="GC990" s="21"/>
      <c r="GD990" s="21"/>
      <c r="GE990" s="21"/>
      <c r="GF990" s="21"/>
      <c r="GG990" s="21"/>
      <c r="GH990" s="21"/>
      <c r="GI990" s="21"/>
      <c r="GJ990" s="21"/>
      <c r="GK990" s="21"/>
      <c r="GL990" s="21"/>
      <c r="GM990" s="21"/>
      <c r="GN990" s="21"/>
      <c r="GO990" s="21"/>
      <c r="GP990" s="21"/>
      <c r="GQ990" s="21"/>
      <c r="GR990" s="21"/>
      <c r="GS990" s="21"/>
      <c r="GT990" s="21"/>
      <c r="GU990" s="21"/>
      <c r="GV990" s="21"/>
      <c r="GW990" s="21"/>
      <c r="GX990" s="21"/>
      <c r="GY990" s="21"/>
      <c r="GZ990" s="21"/>
      <c r="HA990" s="21"/>
      <c r="HB990" s="21"/>
      <c r="HC990" s="21"/>
      <c r="HD990" s="21"/>
      <c r="HE990" s="21"/>
      <c r="HF990" s="21"/>
    </row>
    <row r="991" spans="7:214" x14ac:dyDescent="0.3">
      <c r="G991" s="21"/>
      <c r="H991" s="21"/>
      <c r="I991" s="31"/>
      <c r="J991" s="21"/>
      <c r="K991" s="21"/>
      <c r="L991" s="21"/>
      <c r="M991" s="21"/>
      <c r="N991" s="21"/>
      <c r="O991" s="21"/>
      <c r="P991" s="25"/>
      <c r="Q991" s="25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  <c r="DA991" s="21"/>
      <c r="DB991" s="21"/>
      <c r="DC991" s="21"/>
      <c r="DD991" s="21"/>
      <c r="DE991" s="21"/>
      <c r="DF991" s="21"/>
      <c r="DG991" s="21"/>
      <c r="DH991" s="21"/>
      <c r="DI991" s="21"/>
      <c r="DJ991" s="21"/>
      <c r="DK991" s="21"/>
      <c r="DL991" s="21"/>
      <c r="DM991" s="21"/>
      <c r="DN991" s="21"/>
      <c r="DO991" s="21"/>
      <c r="DP991" s="21"/>
      <c r="DQ991" s="21"/>
      <c r="DR991" s="21"/>
      <c r="DS991" s="21"/>
      <c r="DT991" s="21"/>
      <c r="DU991" s="21"/>
      <c r="DV991" s="21"/>
      <c r="DW991" s="21"/>
      <c r="DX991" s="21"/>
      <c r="DY991" s="21"/>
      <c r="DZ991" s="21"/>
      <c r="EA991" s="21"/>
      <c r="EB991" s="21"/>
      <c r="EC991" s="21"/>
      <c r="ED991" s="21"/>
      <c r="EE991" s="21"/>
      <c r="EF991" s="21"/>
      <c r="EG991" s="21"/>
      <c r="EH991" s="21"/>
      <c r="EI991" s="21"/>
      <c r="EJ991" s="21"/>
      <c r="EK991" s="21"/>
      <c r="EL991" s="21"/>
      <c r="EM991" s="21"/>
      <c r="EN991" s="21"/>
      <c r="EO991" s="21"/>
      <c r="EP991" s="21"/>
      <c r="EQ991" s="21"/>
      <c r="ER991" s="21"/>
      <c r="ES991" s="21"/>
      <c r="ET991" s="21"/>
      <c r="EU991" s="21"/>
      <c r="EV991" s="21"/>
      <c r="EW991" s="21"/>
      <c r="EX991" s="21"/>
      <c r="EY991" s="21"/>
      <c r="EZ991" s="21"/>
      <c r="FA991" s="21"/>
      <c r="FB991" s="21"/>
      <c r="FC991" s="21"/>
      <c r="FD991" s="21"/>
      <c r="FE991" s="21"/>
      <c r="FF991" s="21"/>
      <c r="FG991" s="21"/>
      <c r="FH991" s="21"/>
      <c r="FI991" s="21"/>
      <c r="FJ991" s="21"/>
      <c r="FK991" s="21"/>
      <c r="FL991" s="21"/>
      <c r="FM991" s="21"/>
      <c r="FN991" s="21"/>
      <c r="FO991" s="21"/>
      <c r="FP991" s="21"/>
      <c r="FQ991" s="21"/>
      <c r="FR991" s="21"/>
      <c r="FS991" s="21"/>
      <c r="FT991" s="21"/>
      <c r="FU991" s="21"/>
      <c r="FV991" s="21"/>
      <c r="FW991" s="21"/>
      <c r="FX991" s="21"/>
      <c r="FY991" s="21"/>
      <c r="FZ991" s="21"/>
      <c r="GA991" s="21"/>
      <c r="GB991" s="21"/>
      <c r="GC991" s="21"/>
      <c r="GD991" s="21"/>
      <c r="GE991" s="21"/>
      <c r="GF991" s="21"/>
      <c r="GG991" s="21"/>
      <c r="GH991" s="21"/>
      <c r="GI991" s="21"/>
      <c r="GJ991" s="21"/>
      <c r="GK991" s="21"/>
      <c r="GL991" s="21"/>
      <c r="GM991" s="21"/>
      <c r="GN991" s="21"/>
      <c r="GO991" s="21"/>
      <c r="GP991" s="21"/>
      <c r="GQ991" s="21"/>
      <c r="GR991" s="21"/>
      <c r="GS991" s="21"/>
      <c r="GT991" s="21"/>
      <c r="GU991" s="21"/>
      <c r="GV991" s="21"/>
      <c r="GW991" s="21"/>
      <c r="GX991" s="21"/>
      <c r="GY991" s="21"/>
      <c r="GZ991" s="21"/>
      <c r="HA991" s="21"/>
      <c r="HB991" s="21"/>
      <c r="HC991" s="21"/>
      <c r="HD991" s="21"/>
      <c r="HE991" s="21"/>
      <c r="HF991" s="21"/>
    </row>
    <row r="992" spans="7:214" x14ac:dyDescent="0.3">
      <c r="G992" s="21"/>
      <c r="H992" s="21"/>
      <c r="I992" s="31"/>
      <c r="J992" s="21"/>
      <c r="K992" s="21"/>
      <c r="L992" s="21"/>
      <c r="M992" s="21"/>
      <c r="N992" s="21"/>
      <c r="O992" s="21"/>
      <c r="P992" s="25"/>
      <c r="Q992" s="25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  <c r="DA992" s="21"/>
      <c r="DB992" s="21"/>
      <c r="DC992" s="21"/>
      <c r="DD992" s="21"/>
      <c r="DE992" s="21"/>
      <c r="DF992" s="21"/>
      <c r="DG992" s="21"/>
      <c r="DH992" s="21"/>
      <c r="DI992" s="21"/>
      <c r="DJ992" s="21"/>
      <c r="DK992" s="21"/>
      <c r="DL992" s="21"/>
      <c r="DM992" s="21"/>
      <c r="DN992" s="21"/>
      <c r="DO992" s="21"/>
      <c r="DP992" s="21"/>
      <c r="DQ992" s="21"/>
      <c r="DR992" s="21"/>
      <c r="DS992" s="21"/>
      <c r="DT992" s="21"/>
      <c r="DU992" s="21"/>
      <c r="DV992" s="21"/>
      <c r="DW992" s="21"/>
      <c r="DX992" s="21"/>
      <c r="DY992" s="21"/>
      <c r="DZ992" s="21"/>
      <c r="EA992" s="21"/>
      <c r="EB992" s="21"/>
      <c r="EC992" s="21"/>
      <c r="ED992" s="21"/>
      <c r="EE992" s="21"/>
      <c r="EF992" s="21"/>
      <c r="EG992" s="21"/>
      <c r="EH992" s="21"/>
      <c r="EI992" s="21"/>
      <c r="EJ992" s="21"/>
      <c r="EK992" s="21"/>
      <c r="EL992" s="21"/>
      <c r="EM992" s="21"/>
      <c r="EN992" s="21"/>
      <c r="EO992" s="21"/>
      <c r="EP992" s="21"/>
      <c r="EQ992" s="21"/>
      <c r="ER992" s="21"/>
      <c r="ES992" s="21"/>
      <c r="ET992" s="21"/>
      <c r="EU992" s="21"/>
      <c r="EV992" s="21"/>
      <c r="EW992" s="21"/>
      <c r="EX992" s="21"/>
      <c r="EY992" s="21"/>
      <c r="EZ992" s="21"/>
      <c r="FA992" s="21"/>
      <c r="FB992" s="21"/>
      <c r="FC992" s="21"/>
      <c r="FD992" s="21"/>
      <c r="FE992" s="21"/>
      <c r="FF992" s="21"/>
      <c r="FG992" s="21"/>
      <c r="FH992" s="21"/>
      <c r="FI992" s="21"/>
      <c r="FJ992" s="21"/>
      <c r="FK992" s="21"/>
      <c r="FL992" s="21"/>
      <c r="FM992" s="21"/>
      <c r="FN992" s="21"/>
      <c r="FO992" s="21"/>
      <c r="FP992" s="21"/>
      <c r="FQ992" s="21"/>
      <c r="FR992" s="21"/>
      <c r="FS992" s="21"/>
      <c r="FT992" s="21"/>
      <c r="FU992" s="21"/>
      <c r="FV992" s="21"/>
      <c r="FW992" s="21"/>
      <c r="FX992" s="21"/>
      <c r="FY992" s="21"/>
      <c r="FZ992" s="21"/>
      <c r="GA992" s="21"/>
      <c r="GB992" s="21"/>
      <c r="GC992" s="21"/>
      <c r="GD992" s="21"/>
      <c r="GE992" s="21"/>
      <c r="GF992" s="21"/>
      <c r="GG992" s="21"/>
      <c r="GH992" s="21"/>
      <c r="GI992" s="21"/>
      <c r="GJ992" s="21"/>
      <c r="GK992" s="21"/>
      <c r="GL992" s="21"/>
      <c r="GM992" s="21"/>
      <c r="GN992" s="21"/>
      <c r="GO992" s="21"/>
      <c r="GP992" s="21"/>
      <c r="GQ992" s="21"/>
      <c r="GR992" s="21"/>
      <c r="GS992" s="21"/>
      <c r="GT992" s="21"/>
      <c r="GU992" s="21"/>
      <c r="GV992" s="21"/>
      <c r="GW992" s="21"/>
      <c r="GX992" s="21"/>
      <c r="GY992" s="21"/>
      <c r="GZ992" s="21"/>
      <c r="HA992" s="21"/>
      <c r="HB992" s="21"/>
      <c r="HC992" s="21"/>
      <c r="HD992" s="21"/>
      <c r="HE992" s="21"/>
      <c r="HF992" s="21"/>
    </row>
    <row r="993" spans="7:214" x14ac:dyDescent="0.3">
      <c r="G993" s="21"/>
      <c r="H993" s="21"/>
      <c r="I993" s="31"/>
      <c r="J993" s="21"/>
      <c r="K993" s="21"/>
      <c r="L993" s="21"/>
      <c r="M993" s="21"/>
      <c r="N993" s="21"/>
      <c r="O993" s="21"/>
      <c r="P993" s="25"/>
      <c r="Q993" s="25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  <c r="DA993" s="21"/>
      <c r="DB993" s="21"/>
      <c r="DC993" s="21"/>
      <c r="DD993" s="21"/>
      <c r="DE993" s="21"/>
      <c r="DF993" s="21"/>
      <c r="DG993" s="21"/>
      <c r="DH993" s="21"/>
      <c r="DI993" s="21"/>
      <c r="DJ993" s="21"/>
      <c r="DK993" s="21"/>
      <c r="DL993" s="21"/>
      <c r="DM993" s="21"/>
      <c r="DN993" s="21"/>
      <c r="DO993" s="21"/>
      <c r="DP993" s="21"/>
      <c r="DQ993" s="21"/>
      <c r="DR993" s="21"/>
      <c r="DS993" s="21"/>
      <c r="DT993" s="21"/>
      <c r="DU993" s="21"/>
      <c r="DV993" s="21"/>
      <c r="DW993" s="21"/>
      <c r="DX993" s="21"/>
      <c r="DY993" s="21"/>
      <c r="DZ993" s="21"/>
      <c r="EA993" s="21"/>
      <c r="EB993" s="21"/>
      <c r="EC993" s="21"/>
      <c r="ED993" s="21"/>
      <c r="EE993" s="21"/>
      <c r="EF993" s="21"/>
      <c r="EG993" s="21"/>
      <c r="EH993" s="21"/>
      <c r="EI993" s="21"/>
      <c r="EJ993" s="21"/>
      <c r="EK993" s="21"/>
      <c r="EL993" s="21"/>
      <c r="EM993" s="21"/>
      <c r="EN993" s="21"/>
      <c r="EO993" s="21"/>
      <c r="EP993" s="21"/>
      <c r="EQ993" s="21"/>
      <c r="ER993" s="21"/>
      <c r="ES993" s="21"/>
      <c r="ET993" s="21"/>
      <c r="EU993" s="21"/>
      <c r="EV993" s="21"/>
      <c r="EW993" s="21"/>
      <c r="EX993" s="21"/>
      <c r="EY993" s="21"/>
      <c r="EZ993" s="21"/>
      <c r="FA993" s="21"/>
      <c r="FB993" s="21"/>
      <c r="FC993" s="21"/>
      <c r="FD993" s="21"/>
      <c r="FE993" s="21"/>
      <c r="FF993" s="21"/>
      <c r="FG993" s="21"/>
      <c r="FH993" s="21"/>
      <c r="FI993" s="21"/>
      <c r="FJ993" s="21"/>
      <c r="FK993" s="21"/>
      <c r="FL993" s="21"/>
      <c r="FM993" s="21"/>
      <c r="FN993" s="21"/>
      <c r="FO993" s="21"/>
      <c r="FP993" s="21"/>
      <c r="FQ993" s="21"/>
      <c r="FR993" s="21"/>
      <c r="FS993" s="21"/>
      <c r="FT993" s="21"/>
      <c r="FU993" s="21"/>
      <c r="FV993" s="21"/>
      <c r="FW993" s="21"/>
      <c r="FX993" s="21"/>
      <c r="FY993" s="21"/>
      <c r="FZ993" s="21"/>
      <c r="GA993" s="21"/>
      <c r="GB993" s="21"/>
      <c r="GC993" s="21"/>
      <c r="GD993" s="21"/>
      <c r="GE993" s="21"/>
      <c r="GF993" s="21"/>
      <c r="GG993" s="21"/>
      <c r="GH993" s="21"/>
      <c r="GI993" s="21"/>
      <c r="GJ993" s="21"/>
      <c r="GK993" s="21"/>
      <c r="GL993" s="21"/>
      <c r="GM993" s="21"/>
      <c r="GN993" s="21"/>
      <c r="GO993" s="21"/>
      <c r="GP993" s="21"/>
      <c r="GQ993" s="21"/>
      <c r="GR993" s="21"/>
      <c r="GS993" s="21"/>
      <c r="GT993" s="21"/>
      <c r="GU993" s="21"/>
      <c r="GV993" s="21"/>
      <c r="GW993" s="21"/>
      <c r="GX993" s="21"/>
      <c r="GY993" s="21"/>
      <c r="GZ993" s="21"/>
      <c r="HA993" s="21"/>
      <c r="HB993" s="21"/>
      <c r="HC993" s="21"/>
      <c r="HD993" s="21"/>
      <c r="HE993" s="21"/>
      <c r="HF993" s="21"/>
    </row>
    <row r="994" spans="7:214" x14ac:dyDescent="0.3">
      <c r="G994" s="21"/>
      <c r="H994" s="21"/>
      <c r="I994" s="31"/>
      <c r="J994" s="21"/>
      <c r="K994" s="21"/>
      <c r="L994" s="21"/>
      <c r="M994" s="21"/>
      <c r="N994" s="21"/>
      <c r="O994" s="21"/>
      <c r="P994" s="25"/>
      <c r="Q994" s="25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  <c r="EI994" s="21"/>
      <c r="EJ994" s="21"/>
      <c r="EK994" s="21"/>
      <c r="EL994" s="21"/>
      <c r="EM994" s="21"/>
      <c r="EN994" s="21"/>
      <c r="EO994" s="21"/>
      <c r="EP994" s="21"/>
      <c r="EQ994" s="21"/>
      <c r="ER994" s="21"/>
      <c r="ES994" s="21"/>
      <c r="ET994" s="21"/>
      <c r="EU994" s="21"/>
      <c r="EV994" s="21"/>
      <c r="EW994" s="21"/>
      <c r="EX994" s="21"/>
      <c r="EY994" s="21"/>
      <c r="EZ994" s="21"/>
      <c r="FA994" s="21"/>
      <c r="FB994" s="21"/>
      <c r="FC994" s="21"/>
      <c r="FD994" s="21"/>
      <c r="FE994" s="21"/>
      <c r="FF994" s="21"/>
      <c r="FG994" s="21"/>
      <c r="FH994" s="21"/>
      <c r="FI994" s="21"/>
      <c r="FJ994" s="21"/>
      <c r="FK994" s="21"/>
      <c r="FL994" s="21"/>
      <c r="FM994" s="21"/>
      <c r="FN994" s="21"/>
      <c r="FO994" s="21"/>
      <c r="FP994" s="21"/>
      <c r="FQ994" s="21"/>
      <c r="FR994" s="21"/>
      <c r="FS994" s="21"/>
      <c r="FT994" s="21"/>
      <c r="FU994" s="21"/>
      <c r="FV994" s="21"/>
      <c r="FW994" s="21"/>
      <c r="FX994" s="21"/>
      <c r="FY994" s="21"/>
      <c r="FZ994" s="21"/>
      <c r="GA994" s="21"/>
      <c r="GB994" s="21"/>
      <c r="GC994" s="21"/>
      <c r="GD994" s="21"/>
      <c r="GE994" s="21"/>
      <c r="GF994" s="21"/>
      <c r="GG994" s="21"/>
      <c r="GH994" s="21"/>
      <c r="GI994" s="21"/>
      <c r="GJ994" s="21"/>
      <c r="GK994" s="21"/>
      <c r="GL994" s="21"/>
      <c r="GM994" s="21"/>
      <c r="GN994" s="21"/>
      <c r="GO994" s="21"/>
      <c r="GP994" s="21"/>
      <c r="GQ994" s="21"/>
      <c r="GR994" s="21"/>
      <c r="GS994" s="21"/>
      <c r="GT994" s="21"/>
      <c r="GU994" s="21"/>
      <c r="GV994" s="21"/>
      <c r="GW994" s="21"/>
      <c r="GX994" s="21"/>
      <c r="GY994" s="21"/>
      <c r="GZ994" s="21"/>
      <c r="HA994" s="21"/>
      <c r="HB994" s="21"/>
      <c r="HC994" s="21"/>
      <c r="HD994" s="21"/>
      <c r="HE994" s="21"/>
      <c r="HF994" s="21"/>
    </row>
    <row r="995" spans="7:214" x14ac:dyDescent="0.3">
      <c r="G995" s="21"/>
      <c r="H995" s="21"/>
      <c r="I995" s="31"/>
      <c r="J995" s="21"/>
      <c r="K995" s="21"/>
      <c r="L995" s="21"/>
      <c r="M995" s="21"/>
      <c r="N995" s="21"/>
      <c r="O995" s="21"/>
      <c r="P995" s="25"/>
      <c r="Q995" s="25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  <c r="DA995" s="21"/>
      <c r="DB995" s="21"/>
      <c r="DC995" s="21"/>
      <c r="DD995" s="21"/>
      <c r="DE995" s="21"/>
      <c r="DF995" s="21"/>
      <c r="DG995" s="21"/>
      <c r="DH995" s="21"/>
      <c r="DI995" s="21"/>
      <c r="DJ995" s="21"/>
      <c r="DK995" s="21"/>
      <c r="DL995" s="21"/>
      <c r="DM995" s="21"/>
      <c r="DN995" s="21"/>
      <c r="DO995" s="21"/>
      <c r="DP995" s="21"/>
      <c r="DQ995" s="21"/>
      <c r="DR995" s="21"/>
      <c r="DS995" s="21"/>
      <c r="DT995" s="21"/>
      <c r="DU995" s="21"/>
      <c r="DV995" s="21"/>
      <c r="DW995" s="21"/>
      <c r="DX995" s="21"/>
      <c r="DY995" s="21"/>
      <c r="DZ995" s="21"/>
      <c r="EA995" s="21"/>
      <c r="EB995" s="21"/>
      <c r="EC995" s="21"/>
      <c r="ED995" s="21"/>
      <c r="EE995" s="21"/>
      <c r="EF995" s="21"/>
      <c r="EG995" s="21"/>
      <c r="EH995" s="21"/>
      <c r="EI995" s="21"/>
      <c r="EJ995" s="21"/>
      <c r="EK995" s="21"/>
      <c r="EL995" s="21"/>
      <c r="EM995" s="21"/>
      <c r="EN995" s="21"/>
      <c r="EO995" s="21"/>
      <c r="EP995" s="21"/>
      <c r="EQ995" s="21"/>
      <c r="ER995" s="21"/>
      <c r="ES995" s="21"/>
      <c r="ET995" s="21"/>
      <c r="EU995" s="21"/>
      <c r="EV995" s="21"/>
      <c r="EW995" s="21"/>
      <c r="EX995" s="21"/>
      <c r="EY995" s="21"/>
      <c r="EZ995" s="21"/>
      <c r="FA995" s="21"/>
      <c r="FB995" s="21"/>
      <c r="FC995" s="21"/>
      <c r="FD995" s="21"/>
      <c r="FE995" s="21"/>
      <c r="FF995" s="21"/>
      <c r="FG995" s="21"/>
      <c r="FH995" s="21"/>
      <c r="FI995" s="21"/>
      <c r="FJ995" s="21"/>
      <c r="FK995" s="21"/>
      <c r="FL995" s="21"/>
      <c r="FM995" s="21"/>
      <c r="FN995" s="21"/>
      <c r="FO995" s="21"/>
      <c r="FP995" s="21"/>
      <c r="FQ995" s="21"/>
      <c r="FR995" s="21"/>
      <c r="FS995" s="21"/>
      <c r="FT995" s="21"/>
      <c r="FU995" s="21"/>
      <c r="FV995" s="21"/>
      <c r="FW995" s="21"/>
      <c r="FX995" s="21"/>
      <c r="FY995" s="21"/>
      <c r="FZ995" s="21"/>
      <c r="GA995" s="21"/>
      <c r="GB995" s="21"/>
      <c r="GC995" s="21"/>
      <c r="GD995" s="21"/>
      <c r="GE995" s="21"/>
      <c r="GF995" s="21"/>
      <c r="GG995" s="21"/>
      <c r="GH995" s="21"/>
      <c r="GI995" s="21"/>
      <c r="GJ995" s="21"/>
      <c r="GK995" s="21"/>
      <c r="GL995" s="21"/>
      <c r="GM995" s="21"/>
      <c r="GN995" s="21"/>
      <c r="GO995" s="21"/>
      <c r="GP995" s="21"/>
      <c r="GQ995" s="21"/>
      <c r="GR995" s="21"/>
      <c r="GS995" s="21"/>
      <c r="GT995" s="21"/>
      <c r="GU995" s="21"/>
      <c r="GV995" s="21"/>
      <c r="GW995" s="21"/>
      <c r="GX995" s="21"/>
      <c r="GY995" s="21"/>
      <c r="GZ995" s="21"/>
      <c r="HA995" s="21"/>
      <c r="HB995" s="21"/>
      <c r="HC995" s="21"/>
      <c r="HD995" s="21"/>
      <c r="HE995" s="21"/>
      <c r="HF995" s="21"/>
    </row>
    <row r="996" spans="7:214" x14ac:dyDescent="0.3">
      <c r="G996" s="21"/>
      <c r="H996" s="21"/>
      <c r="I996" s="31"/>
      <c r="J996" s="21"/>
      <c r="K996" s="21"/>
      <c r="L996" s="21"/>
      <c r="M996" s="21"/>
      <c r="N996" s="21"/>
      <c r="O996" s="21"/>
      <c r="P996" s="25"/>
      <c r="Q996" s="25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  <c r="FJ996" s="21"/>
      <c r="FK996" s="21"/>
      <c r="FL996" s="21"/>
      <c r="FM996" s="21"/>
      <c r="FN996" s="21"/>
      <c r="FO996" s="21"/>
      <c r="FP996" s="21"/>
      <c r="FQ996" s="21"/>
      <c r="FR996" s="21"/>
      <c r="FS996" s="21"/>
      <c r="FT996" s="21"/>
      <c r="FU996" s="21"/>
      <c r="FV996" s="21"/>
      <c r="FW996" s="21"/>
      <c r="FX996" s="21"/>
      <c r="FY996" s="21"/>
      <c r="FZ996" s="21"/>
      <c r="GA996" s="21"/>
      <c r="GB996" s="21"/>
      <c r="GC996" s="21"/>
      <c r="GD996" s="21"/>
      <c r="GE996" s="21"/>
      <c r="GF996" s="21"/>
      <c r="GG996" s="21"/>
      <c r="GH996" s="21"/>
      <c r="GI996" s="21"/>
      <c r="GJ996" s="21"/>
      <c r="GK996" s="21"/>
      <c r="GL996" s="21"/>
      <c r="GM996" s="21"/>
      <c r="GN996" s="21"/>
      <c r="GO996" s="21"/>
      <c r="GP996" s="21"/>
      <c r="GQ996" s="21"/>
      <c r="GR996" s="21"/>
      <c r="GS996" s="21"/>
      <c r="GT996" s="21"/>
      <c r="GU996" s="21"/>
      <c r="GV996" s="21"/>
      <c r="GW996" s="21"/>
      <c r="GX996" s="21"/>
      <c r="GY996" s="21"/>
      <c r="GZ996" s="21"/>
      <c r="HA996" s="21"/>
      <c r="HB996" s="21"/>
      <c r="HC996" s="21"/>
      <c r="HD996" s="21"/>
      <c r="HE996" s="21"/>
      <c r="HF996" s="21"/>
    </row>
    <row r="997" spans="7:214" x14ac:dyDescent="0.3">
      <c r="G997" s="21"/>
      <c r="H997" s="21"/>
      <c r="I997" s="31"/>
      <c r="J997" s="21"/>
      <c r="K997" s="21"/>
      <c r="L997" s="21"/>
      <c r="M997" s="21"/>
      <c r="N997" s="21"/>
      <c r="O997" s="21"/>
      <c r="P997" s="25"/>
      <c r="Q997" s="25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  <c r="EI997" s="21"/>
      <c r="EJ997" s="21"/>
      <c r="EK997" s="21"/>
      <c r="EL997" s="21"/>
      <c r="EM997" s="21"/>
      <c r="EN997" s="21"/>
      <c r="EO997" s="21"/>
      <c r="EP997" s="21"/>
      <c r="EQ997" s="21"/>
      <c r="ER997" s="21"/>
      <c r="ES997" s="21"/>
      <c r="ET997" s="21"/>
      <c r="EU997" s="21"/>
      <c r="EV997" s="21"/>
      <c r="EW997" s="21"/>
      <c r="EX997" s="21"/>
      <c r="EY997" s="21"/>
      <c r="EZ997" s="21"/>
      <c r="FA997" s="21"/>
      <c r="FB997" s="21"/>
      <c r="FC997" s="21"/>
      <c r="FD997" s="21"/>
      <c r="FE997" s="21"/>
      <c r="FF997" s="21"/>
      <c r="FG997" s="21"/>
      <c r="FH997" s="21"/>
      <c r="FI997" s="21"/>
      <c r="FJ997" s="21"/>
      <c r="FK997" s="21"/>
      <c r="FL997" s="21"/>
      <c r="FM997" s="21"/>
      <c r="FN997" s="21"/>
      <c r="FO997" s="21"/>
      <c r="FP997" s="21"/>
      <c r="FQ997" s="21"/>
      <c r="FR997" s="21"/>
      <c r="FS997" s="21"/>
      <c r="FT997" s="21"/>
      <c r="FU997" s="21"/>
      <c r="FV997" s="21"/>
      <c r="FW997" s="21"/>
      <c r="FX997" s="21"/>
      <c r="FY997" s="21"/>
      <c r="FZ997" s="21"/>
      <c r="GA997" s="21"/>
      <c r="GB997" s="21"/>
      <c r="GC997" s="21"/>
      <c r="GD997" s="21"/>
      <c r="GE997" s="21"/>
      <c r="GF997" s="21"/>
      <c r="GG997" s="21"/>
      <c r="GH997" s="21"/>
      <c r="GI997" s="21"/>
      <c r="GJ997" s="21"/>
      <c r="GK997" s="21"/>
      <c r="GL997" s="21"/>
      <c r="GM997" s="21"/>
      <c r="GN997" s="21"/>
      <c r="GO997" s="21"/>
      <c r="GP997" s="21"/>
      <c r="GQ997" s="21"/>
      <c r="GR997" s="21"/>
      <c r="GS997" s="21"/>
      <c r="GT997" s="21"/>
      <c r="GU997" s="21"/>
      <c r="GV997" s="21"/>
      <c r="GW997" s="21"/>
      <c r="GX997" s="21"/>
      <c r="GY997" s="21"/>
      <c r="GZ997" s="21"/>
      <c r="HA997" s="21"/>
      <c r="HB997" s="21"/>
      <c r="HC997" s="21"/>
      <c r="HD997" s="21"/>
      <c r="HE997" s="21"/>
      <c r="HF997" s="21"/>
    </row>
    <row r="998" spans="7:214" x14ac:dyDescent="0.3">
      <c r="G998" s="21"/>
      <c r="H998" s="21"/>
      <c r="I998" s="31"/>
      <c r="J998" s="21"/>
      <c r="K998" s="21"/>
      <c r="L998" s="21"/>
      <c r="M998" s="21"/>
      <c r="N998" s="21"/>
      <c r="O998" s="21"/>
      <c r="P998" s="25"/>
      <c r="Q998" s="25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  <c r="DA998" s="21"/>
      <c r="DB998" s="21"/>
      <c r="DC998" s="21"/>
      <c r="DD998" s="21"/>
      <c r="DE998" s="21"/>
      <c r="DF998" s="21"/>
      <c r="DG998" s="21"/>
      <c r="DH998" s="21"/>
      <c r="DI998" s="21"/>
      <c r="DJ998" s="21"/>
      <c r="DK998" s="21"/>
      <c r="DL998" s="21"/>
      <c r="DM998" s="21"/>
      <c r="DN998" s="21"/>
      <c r="DO998" s="21"/>
      <c r="DP998" s="21"/>
      <c r="DQ998" s="21"/>
      <c r="DR998" s="21"/>
      <c r="DS998" s="21"/>
      <c r="DT998" s="21"/>
      <c r="DU998" s="21"/>
      <c r="DV998" s="21"/>
      <c r="DW998" s="21"/>
      <c r="DX998" s="21"/>
      <c r="DY998" s="21"/>
      <c r="DZ998" s="21"/>
      <c r="EA998" s="21"/>
      <c r="EB998" s="21"/>
      <c r="EC998" s="21"/>
      <c r="ED998" s="21"/>
      <c r="EE998" s="21"/>
      <c r="EF998" s="21"/>
      <c r="EG998" s="21"/>
      <c r="EH998" s="21"/>
      <c r="EI998" s="21"/>
      <c r="EJ998" s="21"/>
      <c r="EK998" s="21"/>
      <c r="EL998" s="21"/>
      <c r="EM998" s="21"/>
      <c r="EN998" s="21"/>
      <c r="EO998" s="21"/>
      <c r="EP998" s="21"/>
      <c r="EQ998" s="21"/>
      <c r="ER998" s="21"/>
      <c r="ES998" s="21"/>
      <c r="ET998" s="21"/>
      <c r="EU998" s="21"/>
      <c r="EV998" s="21"/>
      <c r="EW998" s="21"/>
      <c r="EX998" s="21"/>
      <c r="EY998" s="21"/>
      <c r="EZ998" s="21"/>
      <c r="FA998" s="21"/>
      <c r="FB998" s="21"/>
      <c r="FC998" s="21"/>
      <c r="FD998" s="21"/>
      <c r="FE998" s="21"/>
      <c r="FF998" s="21"/>
      <c r="FG998" s="21"/>
      <c r="FH998" s="21"/>
      <c r="FI998" s="21"/>
      <c r="FJ998" s="21"/>
      <c r="FK998" s="21"/>
      <c r="FL998" s="21"/>
      <c r="FM998" s="21"/>
      <c r="FN998" s="21"/>
      <c r="FO998" s="21"/>
      <c r="FP998" s="21"/>
      <c r="FQ998" s="21"/>
      <c r="FR998" s="21"/>
      <c r="FS998" s="21"/>
      <c r="FT998" s="21"/>
      <c r="FU998" s="21"/>
      <c r="FV998" s="21"/>
      <c r="FW998" s="21"/>
      <c r="FX998" s="21"/>
      <c r="FY998" s="21"/>
      <c r="FZ998" s="21"/>
      <c r="GA998" s="21"/>
      <c r="GB998" s="21"/>
      <c r="GC998" s="21"/>
      <c r="GD998" s="21"/>
      <c r="GE998" s="21"/>
      <c r="GF998" s="21"/>
      <c r="GG998" s="21"/>
      <c r="GH998" s="21"/>
      <c r="GI998" s="21"/>
      <c r="GJ998" s="21"/>
      <c r="GK998" s="21"/>
      <c r="GL998" s="21"/>
      <c r="GM998" s="21"/>
      <c r="GN998" s="21"/>
      <c r="GO998" s="21"/>
      <c r="GP998" s="21"/>
      <c r="GQ998" s="21"/>
      <c r="GR998" s="21"/>
      <c r="GS998" s="21"/>
      <c r="GT998" s="21"/>
      <c r="GU998" s="21"/>
      <c r="GV998" s="21"/>
      <c r="GW998" s="21"/>
      <c r="GX998" s="21"/>
      <c r="GY998" s="21"/>
      <c r="GZ998" s="21"/>
      <c r="HA998" s="21"/>
      <c r="HB998" s="21"/>
      <c r="HC998" s="21"/>
      <c r="HD998" s="21"/>
      <c r="HE998" s="21"/>
      <c r="HF998" s="21"/>
    </row>
    <row r="999" spans="7:214" x14ac:dyDescent="0.3">
      <c r="G999" s="21"/>
      <c r="H999" s="21"/>
      <c r="I999" s="31"/>
      <c r="J999" s="21"/>
      <c r="K999" s="21"/>
      <c r="L999" s="21"/>
      <c r="M999" s="21"/>
      <c r="N999" s="21"/>
      <c r="O999" s="21"/>
      <c r="P999" s="25"/>
      <c r="Q999" s="25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  <c r="DA999" s="21"/>
      <c r="DB999" s="21"/>
      <c r="DC999" s="21"/>
      <c r="DD999" s="21"/>
      <c r="DE999" s="21"/>
      <c r="DF999" s="21"/>
      <c r="DG999" s="21"/>
      <c r="DH999" s="21"/>
      <c r="DI999" s="21"/>
      <c r="DJ999" s="21"/>
      <c r="DK999" s="21"/>
      <c r="DL999" s="21"/>
      <c r="DM999" s="21"/>
      <c r="DN999" s="21"/>
      <c r="DO999" s="21"/>
      <c r="DP999" s="21"/>
      <c r="DQ999" s="21"/>
      <c r="DR999" s="21"/>
      <c r="DS999" s="21"/>
      <c r="DT999" s="21"/>
      <c r="DU999" s="21"/>
      <c r="DV999" s="21"/>
      <c r="DW999" s="21"/>
      <c r="DX999" s="21"/>
      <c r="DY999" s="21"/>
      <c r="DZ999" s="21"/>
      <c r="EA999" s="21"/>
      <c r="EB999" s="21"/>
      <c r="EC999" s="21"/>
      <c r="ED999" s="21"/>
      <c r="EE999" s="21"/>
      <c r="EF999" s="21"/>
      <c r="EG999" s="21"/>
      <c r="EH999" s="21"/>
      <c r="EI999" s="21"/>
      <c r="EJ999" s="21"/>
      <c r="EK999" s="21"/>
      <c r="EL999" s="21"/>
      <c r="EM999" s="21"/>
      <c r="EN999" s="21"/>
      <c r="EO999" s="21"/>
      <c r="EP999" s="21"/>
      <c r="EQ999" s="21"/>
      <c r="ER999" s="21"/>
      <c r="ES999" s="21"/>
      <c r="ET999" s="21"/>
      <c r="EU999" s="21"/>
      <c r="EV999" s="21"/>
      <c r="EW999" s="21"/>
      <c r="EX999" s="21"/>
      <c r="EY999" s="21"/>
      <c r="EZ999" s="21"/>
      <c r="FA999" s="21"/>
      <c r="FB999" s="21"/>
      <c r="FC999" s="21"/>
      <c r="FD999" s="21"/>
      <c r="FE999" s="21"/>
      <c r="FF999" s="21"/>
      <c r="FG999" s="21"/>
      <c r="FH999" s="21"/>
      <c r="FI999" s="21"/>
      <c r="FJ999" s="21"/>
      <c r="FK999" s="21"/>
      <c r="FL999" s="21"/>
      <c r="FM999" s="21"/>
      <c r="FN999" s="21"/>
      <c r="FO999" s="21"/>
      <c r="FP999" s="21"/>
      <c r="FQ999" s="21"/>
      <c r="FR999" s="21"/>
      <c r="FS999" s="21"/>
      <c r="FT999" s="21"/>
      <c r="FU999" s="21"/>
      <c r="FV999" s="21"/>
      <c r="FW999" s="21"/>
      <c r="FX999" s="21"/>
      <c r="FY999" s="21"/>
      <c r="FZ999" s="21"/>
      <c r="GA999" s="21"/>
      <c r="GB999" s="21"/>
      <c r="GC999" s="21"/>
      <c r="GD999" s="21"/>
      <c r="GE999" s="21"/>
      <c r="GF999" s="21"/>
      <c r="GG999" s="21"/>
      <c r="GH999" s="21"/>
      <c r="GI999" s="21"/>
      <c r="GJ999" s="21"/>
      <c r="GK999" s="21"/>
      <c r="GL999" s="21"/>
      <c r="GM999" s="21"/>
      <c r="GN999" s="21"/>
      <c r="GO999" s="21"/>
      <c r="GP999" s="21"/>
      <c r="GQ999" s="21"/>
      <c r="GR999" s="21"/>
      <c r="GS999" s="21"/>
      <c r="GT999" s="21"/>
      <c r="GU999" s="21"/>
      <c r="GV999" s="21"/>
      <c r="GW999" s="21"/>
      <c r="GX999" s="21"/>
      <c r="GY999" s="21"/>
      <c r="GZ999" s="21"/>
      <c r="HA999" s="21"/>
      <c r="HB999" s="21"/>
      <c r="HC999" s="21"/>
      <c r="HD999" s="21"/>
      <c r="HE999" s="21"/>
      <c r="HF999" s="21"/>
    </row>
    <row r="1000" spans="7:214" x14ac:dyDescent="0.3">
      <c r="G1000" s="21"/>
      <c r="H1000" s="21"/>
      <c r="I1000" s="31"/>
      <c r="J1000" s="21"/>
      <c r="K1000" s="21"/>
      <c r="L1000" s="21"/>
      <c r="M1000" s="21"/>
      <c r="N1000" s="21"/>
      <c r="O1000" s="21"/>
      <c r="P1000" s="25"/>
      <c r="Q1000" s="25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  <c r="DA1000" s="21"/>
      <c r="DB1000" s="21"/>
      <c r="DC1000" s="21"/>
      <c r="DD1000" s="21"/>
      <c r="DE1000" s="21"/>
      <c r="DF1000" s="21"/>
      <c r="DG1000" s="21"/>
      <c r="DH1000" s="21"/>
      <c r="DI1000" s="21"/>
      <c r="DJ1000" s="21"/>
      <c r="DK1000" s="21"/>
      <c r="DL1000" s="21"/>
      <c r="DM1000" s="21"/>
      <c r="DN1000" s="21"/>
      <c r="DO1000" s="21"/>
      <c r="DP1000" s="21"/>
      <c r="DQ1000" s="21"/>
      <c r="DR1000" s="21"/>
      <c r="DS1000" s="21"/>
      <c r="DT1000" s="21"/>
      <c r="DU1000" s="21"/>
      <c r="DV1000" s="21"/>
      <c r="DW1000" s="21"/>
      <c r="DX1000" s="21"/>
      <c r="DY1000" s="21"/>
      <c r="DZ1000" s="21"/>
      <c r="EA1000" s="21"/>
      <c r="EB1000" s="21"/>
      <c r="EC1000" s="21"/>
      <c r="ED1000" s="21"/>
      <c r="EE1000" s="21"/>
      <c r="EF1000" s="21"/>
      <c r="EG1000" s="21"/>
      <c r="EH1000" s="21"/>
      <c r="EI1000" s="21"/>
      <c r="EJ1000" s="21"/>
      <c r="EK1000" s="21"/>
      <c r="EL1000" s="21"/>
      <c r="EM1000" s="21"/>
      <c r="EN1000" s="21"/>
      <c r="EO1000" s="21"/>
      <c r="EP1000" s="21"/>
      <c r="EQ1000" s="21"/>
      <c r="ER1000" s="21"/>
      <c r="ES1000" s="21"/>
      <c r="ET1000" s="21"/>
      <c r="EU1000" s="21"/>
      <c r="EV1000" s="21"/>
      <c r="EW1000" s="21"/>
      <c r="EX1000" s="21"/>
      <c r="EY1000" s="21"/>
      <c r="EZ1000" s="21"/>
      <c r="FA1000" s="21"/>
      <c r="FB1000" s="21"/>
      <c r="FC1000" s="21"/>
      <c r="FD1000" s="21"/>
      <c r="FE1000" s="21"/>
      <c r="FF1000" s="21"/>
      <c r="FG1000" s="21"/>
      <c r="FH1000" s="21"/>
      <c r="FI1000" s="21"/>
      <c r="FJ1000" s="21"/>
      <c r="FK1000" s="21"/>
      <c r="FL1000" s="21"/>
      <c r="FM1000" s="21"/>
      <c r="FN1000" s="21"/>
      <c r="FO1000" s="21"/>
      <c r="FP1000" s="21"/>
      <c r="FQ1000" s="21"/>
      <c r="FR1000" s="21"/>
      <c r="FS1000" s="21"/>
      <c r="FT1000" s="21"/>
      <c r="FU1000" s="21"/>
      <c r="FV1000" s="21"/>
      <c r="FW1000" s="21"/>
      <c r="FX1000" s="21"/>
      <c r="FY1000" s="21"/>
      <c r="FZ1000" s="21"/>
      <c r="GA1000" s="21"/>
      <c r="GB1000" s="21"/>
      <c r="GC1000" s="21"/>
      <c r="GD1000" s="21"/>
      <c r="GE1000" s="21"/>
      <c r="GF1000" s="21"/>
      <c r="GG1000" s="21"/>
      <c r="GH1000" s="21"/>
      <c r="GI1000" s="21"/>
      <c r="GJ1000" s="21"/>
      <c r="GK1000" s="21"/>
      <c r="GL1000" s="21"/>
      <c r="GM1000" s="21"/>
      <c r="GN1000" s="21"/>
      <c r="GO1000" s="21"/>
      <c r="GP1000" s="21"/>
      <c r="GQ1000" s="21"/>
      <c r="GR1000" s="21"/>
      <c r="GS1000" s="21"/>
      <c r="GT1000" s="21"/>
      <c r="GU1000" s="21"/>
      <c r="GV1000" s="21"/>
      <c r="GW1000" s="21"/>
      <c r="GX1000" s="21"/>
      <c r="GY1000" s="21"/>
      <c r="GZ1000" s="21"/>
      <c r="HA1000" s="21"/>
      <c r="HB1000" s="21"/>
      <c r="HC1000" s="21"/>
      <c r="HD1000" s="21"/>
      <c r="HE1000" s="21"/>
      <c r="HF1000" s="21"/>
    </row>
    <row r="1001" spans="7:214" x14ac:dyDescent="0.3">
      <c r="G1001" s="21"/>
      <c r="H1001" s="21"/>
      <c r="I1001" s="31"/>
      <c r="J1001" s="21"/>
      <c r="K1001" s="21"/>
      <c r="L1001" s="21"/>
      <c r="M1001" s="21"/>
      <c r="N1001" s="21"/>
      <c r="O1001" s="21"/>
      <c r="P1001" s="25"/>
      <c r="Q1001" s="25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  <c r="DA1001" s="21"/>
      <c r="DB1001" s="21"/>
      <c r="DC1001" s="21"/>
      <c r="DD1001" s="21"/>
      <c r="DE1001" s="21"/>
      <c r="DF1001" s="21"/>
      <c r="DG1001" s="21"/>
      <c r="DH1001" s="21"/>
      <c r="DI1001" s="21"/>
      <c r="DJ1001" s="21"/>
      <c r="DK1001" s="21"/>
      <c r="DL1001" s="21"/>
      <c r="DM1001" s="21"/>
      <c r="DN1001" s="21"/>
      <c r="DO1001" s="21"/>
      <c r="DP1001" s="21"/>
      <c r="DQ1001" s="21"/>
      <c r="DR1001" s="21"/>
      <c r="DS1001" s="21"/>
      <c r="DT1001" s="21"/>
      <c r="DU1001" s="21"/>
      <c r="DV1001" s="21"/>
      <c r="DW1001" s="21"/>
      <c r="DX1001" s="21"/>
      <c r="DY1001" s="21"/>
      <c r="DZ1001" s="21"/>
      <c r="EA1001" s="21"/>
      <c r="EB1001" s="21"/>
      <c r="EC1001" s="21"/>
      <c r="ED1001" s="21"/>
      <c r="EE1001" s="21"/>
      <c r="EF1001" s="21"/>
      <c r="EG1001" s="21"/>
      <c r="EH1001" s="21"/>
      <c r="EI1001" s="21"/>
      <c r="EJ1001" s="21"/>
      <c r="EK1001" s="21"/>
      <c r="EL1001" s="21"/>
      <c r="EM1001" s="21"/>
      <c r="EN1001" s="21"/>
      <c r="EO1001" s="21"/>
      <c r="EP1001" s="21"/>
      <c r="EQ1001" s="21"/>
      <c r="ER1001" s="21"/>
      <c r="ES1001" s="21"/>
      <c r="ET1001" s="21"/>
      <c r="EU1001" s="21"/>
      <c r="EV1001" s="21"/>
      <c r="EW1001" s="21"/>
      <c r="EX1001" s="21"/>
      <c r="EY1001" s="21"/>
      <c r="EZ1001" s="21"/>
      <c r="FA1001" s="21"/>
      <c r="FB1001" s="21"/>
      <c r="FC1001" s="21"/>
      <c r="FD1001" s="21"/>
      <c r="FE1001" s="21"/>
      <c r="FF1001" s="21"/>
      <c r="FG1001" s="21"/>
      <c r="FH1001" s="21"/>
      <c r="FI1001" s="21"/>
      <c r="FJ1001" s="21"/>
      <c r="FK1001" s="21"/>
      <c r="FL1001" s="21"/>
      <c r="FM1001" s="21"/>
      <c r="FN1001" s="21"/>
      <c r="FO1001" s="21"/>
      <c r="FP1001" s="21"/>
      <c r="FQ1001" s="21"/>
      <c r="FR1001" s="21"/>
      <c r="FS1001" s="21"/>
      <c r="FT1001" s="21"/>
      <c r="FU1001" s="21"/>
      <c r="FV1001" s="21"/>
      <c r="FW1001" s="21"/>
      <c r="FX1001" s="21"/>
      <c r="FY1001" s="21"/>
      <c r="FZ1001" s="21"/>
      <c r="GA1001" s="21"/>
      <c r="GB1001" s="21"/>
      <c r="GC1001" s="21"/>
      <c r="GD1001" s="21"/>
      <c r="GE1001" s="21"/>
      <c r="GF1001" s="21"/>
      <c r="GG1001" s="21"/>
      <c r="GH1001" s="21"/>
      <c r="GI1001" s="21"/>
      <c r="GJ1001" s="21"/>
      <c r="GK1001" s="21"/>
      <c r="GL1001" s="21"/>
      <c r="GM1001" s="21"/>
      <c r="GN1001" s="21"/>
      <c r="GO1001" s="21"/>
      <c r="GP1001" s="21"/>
      <c r="GQ1001" s="21"/>
      <c r="GR1001" s="21"/>
      <c r="GS1001" s="21"/>
      <c r="GT1001" s="21"/>
      <c r="GU1001" s="21"/>
      <c r="GV1001" s="21"/>
      <c r="GW1001" s="21"/>
      <c r="GX1001" s="21"/>
      <c r="GY1001" s="21"/>
      <c r="GZ1001" s="21"/>
      <c r="HA1001" s="21"/>
      <c r="HB1001" s="21"/>
      <c r="HC1001" s="21"/>
      <c r="HD1001" s="21"/>
      <c r="HE1001" s="21"/>
      <c r="HF1001" s="21"/>
    </row>
    <row r="1002" spans="7:214" x14ac:dyDescent="0.3">
      <c r="G1002" s="21"/>
      <c r="H1002" s="21"/>
      <c r="I1002" s="31"/>
      <c r="J1002" s="21"/>
      <c r="K1002" s="21"/>
      <c r="L1002" s="21"/>
      <c r="M1002" s="21"/>
      <c r="N1002" s="21"/>
      <c r="O1002" s="21"/>
      <c r="P1002" s="25"/>
      <c r="Q1002" s="25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  <c r="DA1002" s="21"/>
      <c r="DB1002" s="21"/>
      <c r="DC1002" s="21"/>
      <c r="DD1002" s="21"/>
      <c r="DE1002" s="21"/>
      <c r="DF1002" s="21"/>
      <c r="DG1002" s="21"/>
      <c r="DH1002" s="21"/>
      <c r="DI1002" s="21"/>
      <c r="DJ1002" s="21"/>
      <c r="DK1002" s="21"/>
      <c r="DL1002" s="21"/>
      <c r="DM1002" s="21"/>
      <c r="DN1002" s="21"/>
      <c r="DO1002" s="21"/>
      <c r="DP1002" s="21"/>
      <c r="DQ1002" s="21"/>
      <c r="DR1002" s="21"/>
      <c r="DS1002" s="21"/>
      <c r="DT1002" s="21"/>
      <c r="DU1002" s="21"/>
      <c r="DV1002" s="21"/>
      <c r="DW1002" s="21"/>
      <c r="DX1002" s="21"/>
      <c r="DY1002" s="21"/>
      <c r="DZ1002" s="21"/>
      <c r="EA1002" s="21"/>
      <c r="EB1002" s="21"/>
      <c r="EC1002" s="21"/>
      <c r="ED1002" s="21"/>
      <c r="EE1002" s="21"/>
      <c r="EF1002" s="21"/>
      <c r="EG1002" s="21"/>
      <c r="EH1002" s="21"/>
      <c r="EI1002" s="21"/>
      <c r="EJ1002" s="21"/>
      <c r="EK1002" s="21"/>
      <c r="EL1002" s="21"/>
      <c r="EM1002" s="21"/>
      <c r="EN1002" s="21"/>
      <c r="EO1002" s="21"/>
      <c r="EP1002" s="21"/>
      <c r="EQ1002" s="21"/>
      <c r="ER1002" s="21"/>
      <c r="ES1002" s="21"/>
      <c r="ET1002" s="21"/>
      <c r="EU1002" s="21"/>
      <c r="EV1002" s="21"/>
      <c r="EW1002" s="21"/>
      <c r="EX1002" s="21"/>
      <c r="EY1002" s="21"/>
      <c r="EZ1002" s="21"/>
      <c r="FA1002" s="21"/>
      <c r="FB1002" s="21"/>
      <c r="FC1002" s="21"/>
      <c r="FD1002" s="21"/>
      <c r="FE1002" s="21"/>
      <c r="FF1002" s="21"/>
      <c r="FG1002" s="21"/>
      <c r="FH1002" s="21"/>
      <c r="FI1002" s="21"/>
      <c r="FJ1002" s="21"/>
      <c r="FK1002" s="21"/>
      <c r="FL1002" s="21"/>
      <c r="FM1002" s="21"/>
      <c r="FN1002" s="21"/>
      <c r="FO1002" s="21"/>
      <c r="FP1002" s="21"/>
      <c r="FQ1002" s="21"/>
      <c r="FR1002" s="21"/>
      <c r="FS1002" s="21"/>
      <c r="FT1002" s="21"/>
      <c r="FU1002" s="21"/>
      <c r="FV1002" s="21"/>
      <c r="FW1002" s="21"/>
      <c r="FX1002" s="21"/>
      <c r="FY1002" s="21"/>
      <c r="FZ1002" s="21"/>
      <c r="GA1002" s="21"/>
      <c r="GB1002" s="21"/>
      <c r="GC1002" s="21"/>
      <c r="GD1002" s="21"/>
      <c r="GE1002" s="21"/>
      <c r="GF1002" s="21"/>
      <c r="GG1002" s="21"/>
      <c r="GH1002" s="21"/>
      <c r="GI1002" s="21"/>
      <c r="GJ1002" s="21"/>
      <c r="GK1002" s="21"/>
      <c r="GL1002" s="21"/>
      <c r="GM1002" s="21"/>
      <c r="GN1002" s="21"/>
      <c r="GO1002" s="21"/>
      <c r="GP1002" s="21"/>
      <c r="GQ1002" s="21"/>
      <c r="GR1002" s="21"/>
      <c r="GS1002" s="21"/>
      <c r="GT1002" s="21"/>
      <c r="GU1002" s="21"/>
      <c r="GV1002" s="21"/>
      <c r="GW1002" s="21"/>
      <c r="GX1002" s="21"/>
      <c r="GY1002" s="21"/>
      <c r="GZ1002" s="21"/>
      <c r="HA1002" s="21"/>
      <c r="HB1002" s="21"/>
      <c r="HC1002" s="21"/>
      <c r="HD1002" s="21"/>
      <c r="HE1002" s="21"/>
      <c r="HF1002" s="21"/>
    </row>
    <row r="1003" spans="7:214" x14ac:dyDescent="0.3">
      <c r="G1003" s="21"/>
      <c r="H1003" s="21"/>
      <c r="I1003" s="31"/>
      <c r="J1003" s="21"/>
      <c r="K1003" s="21"/>
      <c r="L1003" s="21"/>
      <c r="M1003" s="21"/>
      <c r="N1003" s="21"/>
      <c r="O1003" s="21"/>
      <c r="P1003" s="25"/>
      <c r="Q1003" s="25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  <c r="DA1003" s="21"/>
      <c r="DB1003" s="21"/>
      <c r="DC1003" s="21"/>
      <c r="DD1003" s="21"/>
      <c r="DE1003" s="21"/>
      <c r="DF1003" s="21"/>
      <c r="DG1003" s="21"/>
      <c r="DH1003" s="21"/>
      <c r="DI1003" s="21"/>
      <c r="DJ1003" s="21"/>
      <c r="DK1003" s="21"/>
      <c r="DL1003" s="21"/>
      <c r="DM1003" s="21"/>
      <c r="DN1003" s="21"/>
      <c r="DO1003" s="21"/>
      <c r="DP1003" s="21"/>
      <c r="DQ1003" s="21"/>
      <c r="DR1003" s="21"/>
      <c r="DS1003" s="21"/>
      <c r="DT1003" s="21"/>
      <c r="DU1003" s="21"/>
      <c r="DV1003" s="21"/>
      <c r="DW1003" s="21"/>
      <c r="DX1003" s="21"/>
      <c r="DY1003" s="21"/>
      <c r="DZ1003" s="21"/>
      <c r="EA1003" s="21"/>
      <c r="EB1003" s="21"/>
      <c r="EC1003" s="21"/>
      <c r="ED1003" s="21"/>
      <c r="EE1003" s="21"/>
      <c r="EF1003" s="21"/>
      <c r="EG1003" s="21"/>
      <c r="EH1003" s="21"/>
      <c r="EI1003" s="21"/>
      <c r="EJ1003" s="21"/>
      <c r="EK1003" s="21"/>
      <c r="EL1003" s="21"/>
      <c r="EM1003" s="21"/>
      <c r="EN1003" s="21"/>
      <c r="EO1003" s="21"/>
      <c r="EP1003" s="21"/>
      <c r="EQ1003" s="21"/>
      <c r="ER1003" s="21"/>
      <c r="ES1003" s="21"/>
      <c r="ET1003" s="21"/>
      <c r="EU1003" s="21"/>
      <c r="EV1003" s="21"/>
      <c r="EW1003" s="21"/>
      <c r="EX1003" s="21"/>
      <c r="EY1003" s="21"/>
      <c r="EZ1003" s="21"/>
      <c r="FA1003" s="21"/>
      <c r="FB1003" s="21"/>
      <c r="FC1003" s="21"/>
      <c r="FD1003" s="21"/>
      <c r="FE1003" s="21"/>
      <c r="FF1003" s="21"/>
      <c r="FG1003" s="21"/>
      <c r="FH1003" s="21"/>
      <c r="FI1003" s="21"/>
      <c r="FJ1003" s="21"/>
      <c r="FK1003" s="21"/>
      <c r="FL1003" s="21"/>
      <c r="FM1003" s="21"/>
      <c r="FN1003" s="21"/>
      <c r="FO1003" s="21"/>
      <c r="FP1003" s="21"/>
      <c r="FQ1003" s="21"/>
      <c r="FR1003" s="21"/>
      <c r="FS1003" s="21"/>
      <c r="FT1003" s="21"/>
      <c r="FU1003" s="21"/>
      <c r="FV1003" s="21"/>
      <c r="FW1003" s="21"/>
      <c r="FX1003" s="21"/>
      <c r="FY1003" s="21"/>
      <c r="FZ1003" s="21"/>
      <c r="GA1003" s="21"/>
      <c r="GB1003" s="21"/>
      <c r="GC1003" s="21"/>
      <c r="GD1003" s="21"/>
      <c r="GE1003" s="21"/>
      <c r="GF1003" s="21"/>
      <c r="GG1003" s="21"/>
      <c r="GH1003" s="21"/>
      <c r="GI1003" s="21"/>
      <c r="GJ1003" s="21"/>
      <c r="GK1003" s="21"/>
      <c r="GL1003" s="21"/>
      <c r="GM1003" s="21"/>
      <c r="GN1003" s="21"/>
      <c r="GO1003" s="21"/>
      <c r="GP1003" s="21"/>
      <c r="GQ1003" s="21"/>
      <c r="GR1003" s="21"/>
      <c r="GS1003" s="21"/>
      <c r="GT1003" s="21"/>
      <c r="GU1003" s="21"/>
      <c r="GV1003" s="21"/>
      <c r="GW1003" s="21"/>
      <c r="GX1003" s="21"/>
      <c r="GY1003" s="21"/>
      <c r="GZ1003" s="21"/>
      <c r="HA1003" s="21"/>
      <c r="HB1003" s="21"/>
      <c r="HC1003" s="21"/>
      <c r="HD1003" s="21"/>
      <c r="HE1003" s="21"/>
      <c r="HF1003" s="21"/>
    </row>
    <row r="1004" spans="7:214" x14ac:dyDescent="0.3">
      <c r="G1004" s="21"/>
      <c r="H1004" s="21"/>
      <c r="I1004" s="31"/>
      <c r="J1004" s="21"/>
      <c r="K1004" s="21"/>
      <c r="L1004" s="21"/>
      <c r="M1004" s="21"/>
      <c r="N1004" s="21"/>
      <c r="O1004" s="21"/>
      <c r="P1004" s="25"/>
      <c r="Q1004" s="25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  <c r="DA1004" s="21"/>
      <c r="DB1004" s="21"/>
      <c r="DC1004" s="21"/>
      <c r="DD1004" s="21"/>
      <c r="DE1004" s="21"/>
      <c r="DF1004" s="21"/>
      <c r="DG1004" s="21"/>
      <c r="DH1004" s="21"/>
      <c r="DI1004" s="21"/>
      <c r="DJ1004" s="21"/>
      <c r="DK1004" s="21"/>
      <c r="DL1004" s="21"/>
      <c r="DM1004" s="21"/>
      <c r="DN1004" s="21"/>
      <c r="DO1004" s="21"/>
      <c r="DP1004" s="21"/>
      <c r="DQ1004" s="21"/>
      <c r="DR1004" s="21"/>
      <c r="DS1004" s="21"/>
      <c r="DT1004" s="21"/>
      <c r="DU1004" s="21"/>
      <c r="DV1004" s="21"/>
      <c r="DW1004" s="21"/>
      <c r="DX1004" s="21"/>
      <c r="DY1004" s="21"/>
      <c r="DZ1004" s="21"/>
      <c r="EA1004" s="21"/>
      <c r="EB1004" s="21"/>
      <c r="EC1004" s="21"/>
      <c r="ED1004" s="21"/>
      <c r="EE1004" s="21"/>
      <c r="EF1004" s="21"/>
      <c r="EG1004" s="21"/>
      <c r="EH1004" s="21"/>
      <c r="EI1004" s="21"/>
      <c r="EJ1004" s="21"/>
      <c r="EK1004" s="21"/>
      <c r="EL1004" s="21"/>
      <c r="EM1004" s="21"/>
      <c r="EN1004" s="21"/>
      <c r="EO1004" s="21"/>
      <c r="EP1004" s="21"/>
      <c r="EQ1004" s="21"/>
      <c r="ER1004" s="21"/>
      <c r="ES1004" s="21"/>
      <c r="ET1004" s="21"/>
      <c r="EU1004" s="21"/>
      <c r="EV1004" s="21"/>
      <c r="EW1004" s="21"/>
      <c r="EX1004" s="21"/>
      <c r="EY1004" s="21"/>
      <c r="EZ1004" s="21"/>
      <c r="FA1004" s="21"/>
      <c r="FB1004" s="21"/>
      <c r="FC1004" s="21"/>
      <c r="FD1004" s="21"/>
      <c r="FE1004" s="21"/>
      <c r="FF1004" s="21"/>
      <c r="FG1004" s="21"/>
      <c r="FH1004" s="21"/>
      <c r="FI1004" s="21"/>
      <c r="FJ1004" s="21"/>
      <c r="FK1004" s="21"/>
      <c r="FL1004" s="21"/>
      <c r="FM1004" s="21"/>
      <c r="FN1004" s="21"/>
      <c r="FO1004" s="21"/>
      <c r="FP1004" s="21"/>
      <c r="FQ1004" s="21"/>
      <c r="FR1004" s="21"/>
      <c r="FS1004" s="21"/>
      <c r="FT1004" s="21"/>
      <c r="FU1004" s="21"/>
      <c r="FV1004" s="21"/>
      <c r="FW1004" s="21"/>
      <c r="FX1004" s="21"/>
      <c r="FY1004" s="21"/>
      <c r="FZ1004" s="21"/>
      <c r="GA1004" s="21"/>
      <c r="GB1004" s="21"/>
      <c r="GC1004" s="21"/>
      <c r="GD1004" s="21"/>
      <c r="GE1004" s="21"/>
      <c r="GF1004" s="21"/>
      <c r="GG1004" s="21"/>
      <c r="GH1004" s="21"/>
      <c r="GI1004" s="21"/>
      <c r="GJ1004" s="21"/>
      <c r="GK1004" s="21"/>
      <c r="GL1004" s="21"/>
      <c r="GM1004" s="21"/>
      <c r="GN1004" s="21"/>
      <c r="GO1004" s="21"/>
      <c r="GP1004" s="21"/>
      <c r="GQ1004" s="21"/>
      <c r="GR1004" s="21"/>
      <c r="GS1004" s="21"/>
      <c r="GT1004" s="21"/>
      <c r="GU1004" s="21"/>
      <c r="GV1004" s="21"/>
      <c r="GW1004" s="21"/>
      <c r="GX1004" s="21"/>
      <c r="GY1004" s="21"/>
      <c r="GZ1004" s="21"/>
      <c r="HA1004" s="21"/>
      <c r="HB1004" s="21"/>
      <c r="HC1004" s="21"/>
      <c r="HD1004" s="21"/>
      <c r="HE1004" s="21"/>
      <c r="HF1004" s="21"/>
    </row>
    <row r="1005" spans="7:214" x14ac:dyDescent="0.3">
      <c r="G1005" s="21"/>
      <c r="H1005" s="21"/>
      <c r="I1005" s="31"/>
      <c r="J1005" s="21"/>
      <c r="K1005" s="21"/>
      <c r="L1005" s="21"/>
      <c r="M1005" s="21"/>
      <c r="N1005" s="21"/>
      <c r="O1005" s="21"/>
      <c r="P1005" s="25"/>
      <c r="Q1005" s="25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  <c r="DA1005" s="21"/>
      <c r="DB1005" s="21"/>
      <c r="DC1005" s="21"/>
      <c r="DD1005" s="21"/>
      <c r="DE1005" s="21"/>
      <c r="DF1005" s="21"/>
      <c r="DG1005" s="21"/>
      <c r="DH1005" s="21"/>
      <c r="DI1005" s="21"/>
      <c r="DJ1005" s="21"/>
      <c r="DK1005" s="21"/>
      <c r="DL1005" s="21"/>
      <c r="DM1005" s="21"/>
      <c r="DN1005" s="21"/>
      <c r="DO1005" s="21"/>
      <c r="DP1005" s="21"/>
      <c r="DQ1005" s="21"/>
      <c r="DR1005" s="21"/>
      <c r="DS1005" s="21"/>
      <c r="DT1005" s="21"/>
      <c r="DU1005" s="21"/>
      <c r="DV1005" s="21"/>
      <c r="DW1005" s="21"/>
      <c r="DX1005" s="21"/>
      <c r="DY1005" s="21"/>
      <c r="DZ1005" s="21"/>
      <c r="EA1005" s="21"/>
      <c r="EB1005" s="21"/>
      <c r="EC1005" s="21"/>
      <c r="ED1005" s="21"/>
      <c r="EE1005" s="21"/>
      <c r="EF1005" s="21"/>
      <c r="EG1005" s="21"/>
      <c r="EH1005" s="21"/>
      <c r="EI1005" s="21"/>
      <c r="EJ1005" s="21"/>
      <c r="EK1005" s="21"/>
      <c r="EL1005" s="21"/>
      <c r="EM1005" s="21"/>
      <c r="EN1005" s="21"/>
      <c r="EO1005" s="21"/>
      <c r="EP1005" s="21"/>
      <c r="EQ1005" s="21"/>
      <c r="ER1005" s="21"/>
      <c r="ES1005" s="21"/>
      <c r="ET1005" s="21"/>
      <c r="EU1005" s="21"/>
      <c r="EV1005" s="21"/>
      <c r="EW1005" s="21"/>
      <c r="EX1005" s="21"/>
      <c r="EY1005" s="21"/>
      <c r="EZ1005" s="21"/>
      <c r="FA1005" s="21"/>
      <c r="FB1005" s="21"/>
      <c r="FC1005" s="21"/>
      <c r="FD1005" s="21"/>
      <c r="FE1005" s="21"/>
      <c r="FF1005" s="21"/>
      <c r="FG1005" s="21"/>
      <c r="FH1005" s="21"/>
      <c r="FI1005" s="21"/>
      <c r="FJ1005" s="21"/>
      <c r="FK1005" s="21"/>
      <c r="FL1005" s="21"/>
      <c r="FM1005" s="21"/>
      <c r="FN1005" s="21"/>
      <c r="FO1005" s="21"/>
      <c r="FP1005" s="21"/>
      <c r="FQ1005" s="21"/>
      <c r="FR1005" s="21"/>
      <c r="FS1005" s="21"/>
      <c r="FT1005" s="21"/>
      <c r="FU1005" s="21"/>
      <c r="FV1005" s="21"/>
      <c r="FW1005" s="21"/>
      <c r="FX1005" s="21"/>
      <c r="FY1005" s="21"/>
      <c r="FZ1005" s="21"/>
      <c r="GA1005" s="21"/>
      <c r="GB1005" s="21"/>
      <c r="GC1005" s="21"/>
      <c r="GD1005" s="21"/>
      <c r="GE1005" s="21"/>
      <c r="GF1005" s="21"/>
      <c r="GG1005" s="21"/>
      <c r="GH1005" s="21"/>
      <c r="GI1005" s="21"/>
      <c r="GJ1005" s="21"/>
      <c r="GK1005" s="21"/>
      <c r="GL1005" s="21"/>
      <c r="GM1005" s="21"/>
      <c r="GN1005" s="21"/>
      <c r="GO1005" s="21"/>
      <c r="GP1005" s="21"/>
      <c r="GQ1005" s="21"/>
      <c r="GR1005" s="21"/>
      <c r="GS1005" s="21"/>
      <c r="GT1005" s="21"/>
      <c r="GU1005" s="21"/>
      <c r="GV1005" s="21"/>
      <c r="GW1005" s="21"/>
      <c r="GX1005" s="21"/>
      <c r="GY1005" s="21"/>
      <c r="GZ1005" s="21"/>
      <c r="HA1005" s="21"/>
      <c r="HB1005" s="21"/>
      <c r="HC1005" s="21"/>
      <c r="HD1005" s="21"/>
      <c r="HE1005" s="21"/>
      <c r="HF1005" s="21"/>
    </row>
    <row r="1006" spans="7:214" x14ac:dyDescent="0.3">
      <c r="G1006" s="21"/>
      <c r="H1006" s="21"/>
      <c r="I1006" s="31"/>
      <c r="J1006" s="21"/>
      <c r="K1006" s="21"/>
      <c r="L1006" s="21"/>
      <c r="M1006" s="21"/>
      <c r="N1006" s="21"/>
      <c r="O1006" s="21"/>
      <c r="P1006" s="25"/>
      <c r="Q1006" s="25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  <c r="DA1006" s="21"/>
      <c r="DB1006" s="21"/>
      <c r="DC1006" s="21"/>
      <c r="DD1006" s="21"/>
      <c r="DE1006" s="21"/>
      <c r="DF1006" s="21"/>
      <c r="DG1006" s="21"/>
      <c r="DH1006" s="21"/>
      <c r="DI1006" s="21"/>
      <c r="DJ1006" s="21"/>
      <c r="DK1006" s="21"/>
      <c r="DL1006" s="21"/>
      <c r="DM1006" s="21"/>
      <c r="DN1006" s="21"/>
      <c r="DO1006" s="21"/>
      <c r="DP1006" s="21"/>
      <c r="DQ1006" s="21"/>
      <c r="DR1006" s="21"/>
      <c r="DS1006" s="21"/>
      <c r="DT1006" s="21"/>
      <c r="DU1006" s="21"/>
      <c r="DV1006" s="21"/>
      <c r="DW1006" s="21"/>
      <c r="DX1006" s="21"/>
      <c r="DY1006" s="21"/>
      <c r="DZ1006" s="21"/>
      <c r="EA1006" s="21"/>
      <c r="EB1006" s="21"/>
      <c r="EC1006" s="21"/>
      <c r="ED1006" s="21"/>
      <c r="EE1006" s="21"/>
      <c r="EF1006" s="21"/>
      <c r="EG1006" s="21"/>
      <c r="EH1006" s="21"/>
      <c r="EI1006" s="21"/>
      <c r="EJ1006" s="21"/>
      <c r="EK1006" s="21"/>
      <c r="EL1006" s="21"/>
      <c r="EM1006" s="21"/>
      <c r="EN1006" s="21"/>
      <c r="EO1006" s="21"/>
      <c r="EP1006" s="21"/>
      <c r="EQ1006" s="21"/>
      <c r="ER1006" s="21"/>
      <c r="ES1006" s="21"/>
      <c r="ET1006" s="21"/>
      <c r="EU1006" s="21"/>
      <c r="EV1006" s="21"/>
      <c r="EW1006" s="21"/>
      <c r="EX1006" s="21"/>
      <c r="EY1006" s="21"/>
      <c r="EZ1006" s="21"/>
      <c r="FA1006" s="21"/>
      <c r="FB1006" s="21"/>
      <c r="FC1006" s="21"/>
      <c r="FD1006" s="21"/>
      <c r="FE1006" s="21"/>
      <c r="FF1006" s="21"/>
      <c r="FG1006" s="21"/>
      <c r="FH1006" s="21"/>
      <c r="FI1006" s="21"/>
      <c r="FJ1006" s="21"/>
      <c r="FK1006" s="21"/>
      <c r="FL1006" s="21"/>
      <c r="FM1006" s="21"/>
      <c r="FN1006" s="21"/>
      <c r="FO1006" s="21"/>
      <c r="FP1006" s="21"/>
      <c r="FQ1006" s="21"/>
      <c r="FR1006" s="21"/>
      <c r="FS1006" s="21"/>
      <c r="FT1006" s="21"/>
      <c r="FU1006" s="21"/>
      <c r="FV1006" s="21"/>
      <c r="FW1006" s="21"/>
      <c r="FX1006" s="21"/>
      <c r="FY1006" s="21"/>
      <c r="FZ1006" s="21"/>
      <c r="GA1006" s="21"/>
      <c r="GB1006" s="21"/>
      <c r="GC1006" s="21"/>
      <c r="GD1006" s="21"/>
      <c r="GE1006" s="21"/>
      <c r="GF1006" s="21"/>
      <c r="GG1006" s="21"/>
      <c r="GH1006" s="21"/>
      <c r="GI1006" s="21"/>
      <c r="GJ1006" s="21"/>
      <c r="GK1006" s="21"/>
      <c r="GL1006" s="21"/>
      <c r="GM1006" s="21"/>
      <c r="GN1006" s="21"/>
      <c r="GO1006" s="21"/>
      <c r="GP1006" s="21"/>
      <c r="GQ1006" s="21"/>
      <c r="GR1006" s="21"/>
      <c r="GS1006" s="21"/>
      <c r="GT1006" s="21"/>
      <c r="GU1006" s="21"/>
      <c r="GV1006" s="21"/>
      <c r="GW1006" s="21"/>
      <c r="GX1006" s="21"/>
      <c r="GY1006" s="21"/>
      <c r="GZ1006" s="21"/>
      <c r="HA1006" s="21"/>
      <c r="HB1006" s="21"/>
      <c r="HC1006" s="21"/>
      <c r="HD1006" s="21"/>
      <c r="HE1006" s="21"/>
      <c r="HF1006" s="21"/>
    </row>
    <row r="1007" spans="7:214" x14ac:dyDescent="0.3">
      <c r="G1007" s="21"/>
      <c r="H1007" s="21"/>
      <c r="I1007" s="31"/>
      <c r="J1007" s="21"/>
      <c r="K1007" s="21"/>
      <c r="L1007" s="21"/>
      <c r="M1007" s="21"/>
      <c r="N1007" s="21"/>
      <c r="O1007" s="21"/>
      <c r="P1007" s="25"/>
      <c r="Q1007" s="25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  <c r="DA1007" s="21"/>
      <c r="DB1007" s="21"/>
      <c r="DC1007" s="21"/>
      <c r="DD1007" s="21"/>
      <c r="DE1007" s="21"/>
      <c r="DF1007" s="21"/>
      <c r="DG1007" s="21"/>
      <c r="DH1007" s="21"/>
      <c r="DI1007" s="21"/>
      <c r="DJ1007" s="21"/>
      <c r="DK1007" s="21"/>
      <c r="DL1007" s="21"/>
      <c r="DM1007" s="21"/>
      <c r="DN1007" s="21"/>
      <c r="DO1007" s="21"/>
      <c r="DP1007" s="21"/>
      <c r="DQ1007" s="21"/>
      <c r="DR1007" s="21"/>
      <c r="DS1007" s="21"/>
      <c r="DT1007" s="21"/>
      <c r="DU1007" s="21"/>
      <c r="DV1007" s="21"/>
      <c r="DW1007" s="21"/>
      <c r="DX1007" s="21"/>
      <c r="DY1007" s="21"/>
      <c r="DZ1007" s="21"/>
      <c r="EA1007" s="21"/>
      <c r="EB1007" s="21"/>
      <c r="EC1007" s="21"/>
      <c r="ED1007" s="21"/>
      <c r="EE1007" s="21"/>
      <c r="EF1007" s="21"/>
      <c r="EG1007" s="21"/>
      <c r="EH1007" s="21"/>
      <c r="EI1007" s="21"/>
      <c r="EJ1007" s="21"/>
      <c r="EK1007" s="21"/>
      <c r="EL1007" s="21"/>
      <c r="EM1007" s="21"/>
      <c r="EN1007" s="21"/>
      <c r="EO1007" s="21"/>
      <c r="EP1007" s="21"/>
      <c r="EQ1007" s="21"/>
      <c r="ER1007" s="21"/>
      <c r="ES1007" s="21"/>
      <c r="ET1007" s="21"/>
      <c r="EU1007" s="21"/>
      <c r="EV1007" s="21"/>
      <c r="EW1007" s="21"/>
      <c r="EX1007" s="21"/>
      <c r="EY1007" s="21"/>
      <c r="EZ1007" s="21"/>
      <c r="FA1007" s="21"/>
      <c r="FB1007" s="21"/>
      <c r="FC1007" s="21"/>
      <c r="FD1007" s="21"/>
      <c r="FE1007" s="21"/>
      <c r="FF1007" s="21"/>
      <c r="FG1007" s="21"/>
      <c r="FH1007" s="21"/>
      <c r="FI1007" s="21"/>
      <c r="FJ1007" s="21"/>
      <c r="FK1007" s="21"/>
      <c r="FL1007" s="21"/>
      <c r="FM1007" s="21"/>
      <c r="FN1007" s="21"/>
      <c r="FO1007" s="21"/>
      <c r="FP1007" s="21"/>
      <c r="FQ1007" s="21"/>
      <c r="FR1007" s="21"/>
      <c r="FS1007" s="21"/>
      <c r="FT1007" s="21"/>
      <c r="FU1007" s="21"/>
      <c r="FV1007" s="21"/>
      <c r="FW1007" s="21"/>
      <c r="FX1007" s="21"/>
      <c r="FY1007" s="21"/>
      <c r="FZ1007" s="21"/>
      <c r="GA1007" s="21"/>
      <c r="GB1007" s="21"/>
      <c r="GC1007" s="21"/>
      <c r="GD1007" s="21"/>
      <c r="GE1007" s="21"/>
      <c r="GF1007" s="21"/>
      <c r="GG1007" s="21"/>
      <c r="GH1007" s="21"/>
      <c r="GI1007" s="21"/>
      <c r="GJ1007" s="21"/>
      <c r="GK1007" s="21"/>
      <c r="GL1007" s="21"/>
      <c r="GM1007" s="21"/>
      <c r="GN1007" s="21"/>
      <c r="GO1007" s="21"/>
      <c r="GP1007" s="21"/>
      <c r="GQ1007" s="21"/>
      <c r="GR1007" s="21"/>
      <c r="GS1007" s="21"/>
      <c r="GT1007" s="21"/>
      <c r="GU1007" s="21"/>
      <c r="GV1007" s="21"/>
      <c r="GW1007" s="21"/>
      <c r="GX1007" s="21"/>
      <c r="GY1007" s="21"/>
      <c r="GZ1007" s="21"/>
      <c r="HA1007" s="21"/>
      <c r="HB1007" s="21"/>
      <c r="HC1007" s="21"/>
      <c r="HD1007" s="21"/>
      <c r="HE1007" s="21"/>
      <c r="HF1007" s="21"/>
    </row>
    <row r="1008" spans="7:214" x14ac:dyDescent="0.3">
      <c r="G1008" s="21"/>
      <c r="H1008" s="21"/>
      <c r="I1008" s="31"/>
      <c r="J1008" s="21"/>
      <c r="K1008" s="21"/>
      <c r="L1008" s="21"/>
      <c r="M1008" s="21"/>
      <c r="N1008" s="21"/>
      <c r="O1008" s="21"/>
      <c r="P1008" s="25"/>
      <c r="Q1008" s="25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  <c r="DA1008" s="21"/>
      <c r="DB1008" s="21"/>
      <c r="DC1008" s="21"/>
      <c r="DD1008" s="21"/>
      <c r="DE1008" s="21"/>
      <c r="DF1008" s="21"/>
      <c r="DG1008" s="21"/>
      <c r="DH1008" s="21"/>
      <c r="DI1008" s="21"/>
      <c r="DJ1008" s="21"/>
      <c r="DK1008" s="21"/>
      <c r="DL1008" s="21"/>
      <c r="DM1008" s="21"/>
      <c r="DN1008" s="21"/>
      <c r="DO1008" s="21"/>
      <c r="DP1008" s="21"/>
      <c r="DQ1008" s="21"/>
      <c r="DR1008" s="21"/>
      <c r="DS1008" s="21"/>
      <c r="DT1008" s="21"/>
      <c r="DU1008" s="21"/>
      <c r="DV1008" s="21"/>
      <c r="DW1008" s="21"/>
      <c r="DX1008" s="21"/>
      <c r="DY1008" s="21"/>
      <c r="DZ1008" s="21"/>
      <c r="EA1008" s="21"/>
      <c r="EB1008" s="21"/>
      <c r="EC1008" s="21"/>
      <c r="ED1008" s="21"/>
      <c r="EE1008" s="21"/>
      <c r="EF1008" s="21"/>
      <c r="EG1008" s="21"/>
      <c r="EH1008" s="21"/>
      <c r="EI1008" s="21"/>
      <c r="EJ1008" s="21"/>
      <c r="EK1008" s="21"/>
      <c r="EL1008" s="21"/>
      <c r="EM1008" s="21"/>
      <c r="EN1008" s="21"/>
      <c r="EO1008" s="21"/>
      <c r="EP1008" s="21"/>
      <c r="EQ1008" s="21"/>
      <c r="ER1008" s="21"/>
      <c r="ES1008" s="21"/>
      <c r="ET1008" s="21"/>
      <c r="EU1008" s="21"/>
      <c r="EV1008" s="21"/>
      <c r="EW1008" s="21"/>
      <c r="EX1008" s="21"/>
      <c r="EY1008" s="21"/>
      <c r="EZ1008" s="21"/>
      <c r="FA1008" s="21"/>
      <c r="FB1008" s="21"/>
      <c r="FC1008" s="21"/>
      <c r="FD1008" s="21"/>
      <c r="FE1008" s="21"/>
      <c r="FF1008" s="21"/>
      <c r="FG1008" s="21"/>
      <c r="FH1008" s="21"/>
      <c r="FI1008" s="21"/>
      <c r="FJ1008" s="21"/>
      <c r="FK1008" s="21"/>
      <c r="FL1008" s="21"/>
      <c r="FM1008" s="21"/>
      <c r="FN1008" s="21"/>
      <c r="FO1008" s="21"/>
      <c r="FP1008" s="21"/>
      <c r="FQ1008" s="21"/>
      <c r="FR1008" s="21"/>
      <c r="FS1008" s="21"/>
      <c r="FT1008" s="21"/>
      <c r="FU1008" s="21"/>
      <c r="FV1008" s="21"/>
      <c r="FW1008" s="21"/>
      <c r="FX1008" s="21"/>
      <c r="FY1008" s="21"/>
      <c r="FZ1008" s="21"/>
      <c r="GA1008" s="21"/>
      <c r="GB1008" s="21"/>
      <c r="GC1008" s="21"/>
      <c r="GD1008" s="21"/>
      <c r="GE1008" s="21"/>
      <c r="GF1008" s="21"/>
      <c r="GG1008" s="21"/>
      <c r="GH1008" s="21"/>
      <c r="GI1008" s="21"/>
      <c r="GJ1008" s="21"/>
      <c r="GK1008" s="21"/>
      <c r="GL1008" s="21"/>
      <c r="GM1008" s="21"/>
      <c r="GN1008" s="21"/>
      <c r="GO1008" s="21"/>
      <c r="GP1008" s="21"/>
      <c r="GQ1008" s="21"/>
      <c r="GR1008" s="21"/>
      <c r="GS1008" s="21"/>
      <c r="GT1008" s="21"/>
      <c r="GU1008" s="21"/>
      <c r="GV1008" s="21"/>
      <c r="GW1008" s="21"/>
      <c r="GX1008" s="21"/>
      <c r="GY1008" s="21"/>
      <c r="GZ1008" s="21"/>
      <c r="HA1008" s="21"/>
      <c r="HB1008" s="21"/>
      <c r="HC1008" s="21"/>
      <c r="HD1008" s="21"/>
      <c r="HE1008" s="21"/>
      <c r="HF1008" s="21"/>
    </row>
    <row r="1009" spans="7:214" x14ac:dyDescent="0.3">
      <c r="G1009" s="21"/>
      <c r="H1009" s="21"/>
      <c r="I1009" s="31"/>
      <c r="J1009" s="21"/>
      <c r="K1009" s="21"/>
      <c r="L1009" s="21"/>
      <c r="M1009" s="21"/>
      <c r="N1009" s="21"/>
      <c r="O1009" s="21"/>
      <c r="P1009" s="25"/>
      <c r="Q1009" s="25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  <c r="DA1009" s="21"/>
      <c r="DB1009" s="21"/>
      <c r="DC1009" s="21"/>
      <c r="DD1009" s="21"/>
      <c r="DE1009" s="21"/>
      <c r="DF1009" s="21"/>
      <c r="DG1009" s="21"/>
      <c r="DH1009" s="21"/>
      <c r="DI1009" s="21"/>
      <c r="DJ1009" s="21"/>
      <c r="DK1009" s="21"/>
      <c r="DL1009" s="21"/>
      <c r="DM1009" s="21"/>
      <c r="DN1009" s="21"/>
      <c r="DO1009" s="21"/>
      <c r="DP1009" s="21"/>
      <c r="DQ1009" s="21"/>
      <c r="DR1009" s="21"/>
      <c r="DS1009" s="21"/>
      <c r="DT1009" s="21"/>
      <c r="DU1009" s="21"/>
      <c r="DV1009" s="21"/>
      <c r="DW1009" s="21"/>
      <c r="DX1009" s="21"/>
      <c r="DY1009" s="21"/>
      <c r="DZ1009" s="21"/>
      <c r="EA1009" s="21"/>
      <c r="EB1009" s="21"/>
      <c r="EC1009" s="21"/>
      <c r="ED1009" s="21"/>
      <c r="EE1009" s="21"/>
      <c r="EF1009" s="21"/>
      <c r="EG1009" s="21"/>
      <c r="EH1009" s="21"/>
      <c r="EI1009" s="21"/>
      <c r="EJ1009" s="21"/>
      <c r="EK1009" s="21"/>
      <c r="EL1009" s="21"/>
      <c r="EM1009" s="21"/>
      <c r="EN1009" s="21"/>
      <c r="EO1009" s="21"/>
      <c r="EP1009" s="21"/>
      <c r="EQ1009" s="21"/>
      <c r="ER1009" s="21"/>
      <c r="ES1009" s="21"/>
      <c r="ET1009" s="21"/>
      <c r="EU1009" s="21"/>
      <c r="EV1009" s="21"/>
      <c r="EW1009" s="21"/>
      <c r="EX1009" s="21"/>
      <c r="EY1009" s="21"/>
      <c r="EZ1009" s="21"/>
      <c r="FA1009" s="21"/>
      <c r="FB1009" s="21"/>
      <c r="FC1009" s="21"/>
      <c r="FD1009" s="21"/>
      <c r="FE1009" s="21"/>
      <c r="FF1009" s="21"/>
      <c r="FG1009" s="21"/>
      <c r="FH1009" s="21"/>
      <c r="FI1009" s="21"/>
      <c r="FJ1009" s="21"/>
      <c r="FK1009" s="21"/>
      <c r="FL1009" s="21"/>
      <c r="FM1009" s="21"/>
      <c r="FN1009" s="21"/>
      <c r="FO1009" s="21"/>
      <c r="FP1009" s="21"/>
      <c r="FQ1009" s="21"/>
      <c r="FR1009" s="21"/>
      <c r="FS1009" s="21"/>
      <c r="FT1009" s="21"/>
      <c r="FU1009" s="21"/>
      <c r="FV1009" s="21"/>
      <c r="FW1009" s="21"/>
      <c r="FX1009" s="21"/>
      <c r="FY1009" s="21"/>
      <c r="FZ1009" s="21"/>
      <c r="GA1009" s="21"/>
      <c r="GB1009" s="21"/>
      <c r="GC1009" s="21"/>
      <c r="GD1009" s="21"/>
      <c r="GE1009" s="21"/>
      <c r="GF1009" s="21"/>
      <c r="GG1009" s="21"/>
      <c r="GH1009" s="21"/>
      <c r="GI1009" s="21"/>
      <c r="GJ1009" s="21"/>
      <c r="GK1009" s="21"/>
      <c r="GL1009" s="21"/>
      <c r="GM1009" s="21"/>
      <c r="GN1009" s="21"/>
      <c r="GO1009" s="21"/>
      <c r="GP1009" s="21"/>
      <c r="GQ1009" s="21"/>
      <c r="GR1009" s="21"/>
      <c r="GS1009" s="21"/>
      <c r="GT1009" s="21"/>
      <c r="GU1009" s="21"/>
      <c r="GV1009" s="21"/>
      <c r="GW1009" s="21"/>
      <c r="GX1009" s="21"/>
      <c r="GY1009" s="21"/>
      <c r="GZ1009" s="21"/>
      <c r="HA1009" s="21"/>
      <c r="HB1009" s="21"/>
      <c r="HC1009" s="21"/>
      <c r="HD1009" s="21"/>
      <c r="HE1009" s="21"/>
      <c r="HF1009" s="21"/>
    </row>
    <row r="1010" spans="7:214" x14ac:dyDescent="0.3">
      <c r="G1010" s="21"/>
      <c r="H1010" s="21"/>
      <c r="I1010" s="31"/>
      <c r="J1010" s="21"/>
      <c r="K1010" s="21"/>
      <c r="L1010" s="21"/>
      <c r="M1010" s="21"/>
      <c r="N1010" s="21"/>
      <c r="O1010" s="21"/>
      <c r="P1010" s="25"/>
      <c r="Q1010" s="25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  <c r="DA1010" s="21"/>
      <c r="DB1010" s="21"/>
      <c r="DC1010" s="21"/>
      <c r="DD1010" s="21"/>
      <c r="DE1010" s="21"/>
      <c r="DF1010" s="21"/>
      <c r="DG1010" s="21"/>
      <c r="DH1010" s="21"/>
      <c r="DI1010" s="21"/>
      <c r="DJ1010" s="21"/>
      <c r="DK1010" s="21"/>
      <c r="DL1010" s="21"/>
      <c r="DM1010" s="21"/>
      <c r="DN1010" s="21"/>
      <c r="DO1010" s="21"/>
      <c r="DP1010" s="21"/>
      <c r="DQ1010" s="21"/>
      <c r="DR1010" s="21"/>
      <c r="DS1010" s="21"/>
      <c r="DT1010" s="21"/>
      <c r="DU1010" s="21"/>
      <c r="DV1010" s="21"/>
      <c r="DW1010" s="21"/>
      <c r="DX1010" s="21"/>
      <c r="DY1010" s="21"/>
      <c r="DZ1010" s="21"/>
      <c r="EA1010" s="21"/>
      <c r="EB1010" s="21"/>
      <c r="EC1010" s="21"/>
      <c r="ED1010" s="21"/>
      <c r="EE1010" s="21"/>
      <c r="EF1010" s="21"/>
      <c r="EG1010" s="21"/>
      <c r="EH1010" s="21"/>
      <c r="EI1010" s="21"/>
      <c r="EJ1010" s="21"/>
      <c r="EK1010" s="21"/>
      <c r="EL1010" s="21"/>
      <c r="EM1010" s="21"/>
      <c r="EN1010" s="21"/>
      <c r="EO1010" s="21"/>
      <c r="EP1010" s="21"/>
      <c r="EQ1010" s="21"/>
      <c r="ER1010" s="21"/>
      <c r="ES1010" s="21"/>
      <c r="ET1010" s="21"/>
      <c r="EU1010" s="21"/>
      <c r="EV1010" s="21"/>
      <c r="EW1010" s="21"/>
      <c r="EX1010" s="21"/>
      <c r="EY1010" s="21"/>
      <c r="EZ1010" s="21"/>
      <c r="FA1010" s="21"/>
      <c r="FB1010" s="21"/>
      <c r="FC1010" s="21"/>
      <c r="FD1010" s="21"/>
      <c r="FE1010" s="21"/>
      <c r="FF1010" s="21"/>
      <c r="FG1010" s="21"/>
      <c r="FH1010" s="21"/>
      <c r="FI1010" s="21"/>
      <c r="FJ1010" s="21"/>
      <c r="FK1010" s="21"/>
      <c r="FL1010" s="21"/>
      <c r="FM1010" s="21"/>
      <c r="FN1010" s="21"/>
      <c r="FO1010" s="21"/>
      <c r="FP1010" s="21"/>
      <c r="FQ1010" s="21"/>
      <c r="FR1010" s="21"/>
      <c r="FS1010" s="21"/>
      <c r="FT1010" s="21"/>
      <c r="FU1010" s="21"/>
      <c r="FV1010" s="21"/>
      <c r="FW1010" s="21"/>
      <c r="FX1010" s="21"/>
      <c r="FY1010" s="21"/>
      <c r="FZ1010" s="21"/>
      <c r="GA1010" s="21"/>
      <c r="GB1010" s="21"/>
      <c r="GC1010" s="21"/>
      <c r="GD1010" s="21"/>
      <c r="GE1010" s="21"/>
      <c r="GF1010" s="21"/>
      <c r="GG1010" s="21"/>
      <c r="GH1010" s="21"/>
      <c r="GI1010" s="21"/>
      <c r="GJ1010" s="21"/>
      <c r="GK1010" s="21"/>
      <c r="GL1010" s="21"/>
      <c r="GM1010" s="21"/>
      <c r="GN1010" s="21"/>
      <c r="GO1010" s="21"/>
      <c r="GP1010" s="21"/>
      <c r="GQ1010" s="21"/>
      <c r="GR1010" s="21"/>
      <c r="GS1010" s="21"/>
      <c r="GT1010" s="21"/>
      <c r="GU1010" s="21"/>
      <c r="GV1010" s="21"/>
      <c r="GW1010" s="21"/>
      <c r="GX1010" s="21"/>
      <c r="GY1010" s="21"/>
      <c r="GZ1010" s="21"/>
      <c r="HA1010" s="21"/>
      <c r="HB1010" s="21"/>
      <c r="HC1010" s="21"/>
      <c r="HD1010" s="21"/>
      <c r="HE1010" s="21"/>
      <c r="HF1010" s="21"/>
    </row>
    <row r="1011" spans="7:214" x14ac:dyDescent="0.3">
      <c r="G1011" s="21"/>
      <c r="H1011" s="21"/>
      <c r="I1011" s="31"/>
      <c r="J1011" s="21"/>
      <c r="K1011" s="21"/>
      <c r="L1011" s="21"/>
      <c r="M1011" s="21"/>
      <c r="N1011" s="21"/>
      <c r="O1011" s="21"/>
      <c r="P1011" s="25"/>
      <c r="Q1011" s="25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  <c r="DA1011" s="21"/>
      <c r="DB1011" s="21"/>
      <c r="DC1011" s="21"/>
      <c r="DD1011" s="21"/>
      <c r="DE1011" s="21"/>
      <c r="DF1011" s="21"/>
      <c r="DG1011" s="21"/>
      <c r="DH1011" s="21"/>
      <c r="DI1011" s="21"/>
      <c r="DJ1011" s="21"/>
      <c r="DK1011" s="21"/>
      <c r="DL1011" s="21"/>
      <c r="DM1011" s="21"/>
      <c r="DN1011" s="21"/>
      <c r="DO1011" s="21"/>
      <c r="DP1011" s="21"/>
      <c r="DQ1011" s="21"/>
      <c r="DR1011" s="21"/>
      <c r="DS1011" s="21"/>
      <c r="DT1011" s="21"/>
      <c r="DU1011" s="21"/>
      <c r="DV1011" s="21"/>
      <c r="DW1011" s="21"/>
      <c r="DX1011" s="21"/>
      <c r="DY1011" s="21"/>
      <c r="DZ1011" s="21"/>
      <c r="EA1011" s="21"/>
      <c r="EB1011" s="21"/>
      <c r="EC1011" s="21"/>
      <c r="ED1011" s="21"/>
      <c r="EE1011" s="21"/>
      <c r="EF1011" s="21"/>
      <c r="EG1011" s="21"/>
      <c r="EH1011" s="21"/>
      <c r="EI1011" s="21"/>
      <c r="EJ1011" s="21"/>
      <c r="EK1011" s="21"/>
      <c r="EL1011" s="21"/>
      <c r="EM1011" s="21"/>
      <c r="EN1011" s="21"/>
      <c r="EO1011" s="21"/>
      <c r="EP1011" s="21"/>
      <c r="EQ1011" s="21"/>
      <c r="ER1011" s="21"/>
      <c r="ES1011" s="21"/>
      <c r="ET1011" s="21"/>
      <c r="EU1011" s="21"/>
      <c r="EV1011" s="21"/>
      <c r="EW1011" s="21"/>
      <c r="EX1011" s="21"/>
      <c r="EY1011" s="21"/>
      <c r="EZ1011" s="21"/>
      <c r="FA1011" s="21"/>
      <c r="FB1011" s="21"/>
      <c r="FC1011" s="21"/>
      <c r="FD1011" s="21"/>
      <c r="FE1011" s="21"/>
      <c r="FF1011" s="21"/>
      <c r="FG1011" s="21"/>
      <c r="FH1011" s="21"/>
      <c r="FI1011" s="21"/>
      <c r="FJ1011" s="21"/>
      <c r="FK1011" s="21"/>
      <c r="FL1011" s="21"/>
      <c r="FM1011" s="21"/>
      <c r="FN1011" s="21"/>
      <c r="FO1011" s="21"/>
      <c r="FP1011" s="21"/>
      <c r="FQ1011" s="21"/>
      <c r="FR1011" s="21"/>
      <c r="FS1011" s="21"/>
      <c r="FT1011" s="21"/>
      <c r="FU1011" s="21"/>
      <c r="FV1011" s="21"/>
      <c r="FW1011" s="21"/>
      <c r="FX1011" s="21"/>
      <c r="FY1011" s="21"/>
      <c r="FZ1011" s="21"/>
      <c r="GA1011" s="21"/>
      <c r="GB1011" s="21"/>
      <c r="GC1011" s="21"/>
      <c r="GD1011" s="21"/>
      <c r="GE1011" s="21"/>
      <c r="GF1011" s="21"/>
      <c r="GG1011" s="21"/>
      <c r="GH1011" s="21"/>
      <c r="GI1011" s="21"/>
      <c r="GJ1011" s="21"/>
      <c r="GK1011" s="21"/>
      <c r="GL1011" s="21"/>
      <c r="GM1011" s="21"/>
      <c r="GN1011" s="21"/>
      <c r="GO1011" s="21"/>
      <c r="GP1011" s="21"/>
      <c r="GQ1011" s="21"/>
      <c r="GR1011" s="21"/>
      <c r="GS1011" s="21"/>
      <c r="GT1011" s="21"/>
      <c r="GU1011" s="21"/>
      <c r="GV1011" s="21"/>
      <c r="GW1011" s="21"/>
      <c r="GX1011" s="21"/>
      <c r="GY1011" s="21"/>
      <c r="GZ1011" s="21"/>
      <c r="HA1011" s="21"/>
      <c r="HB1011" s="21"/>
      <c r="HC1011" s="21"/>
      <c r="HD1011" s="21"/>
      <c r="HE1011" s="21"/>
      <c r="HF1011" s="21"/>
    </row>
    <row r="1012" spans="7:214" x14ac:dyDescent="0.3">
      <c r="G1012" s="21"/>
      <c r="H1012" s="21"/>
      <c r="I1012" s="31"/>
      <c r="J1012" s="21"/>
      <c r="K1012" s="21"/>
      <c r="L1012" s="21"/>
      <c r="M1012" s="21"/>
      <c r="N1012" s="21"/>
      <c r="O1012" s="21"/>
      <c r="P1012" s="25"/>
      <c r="Q1012" s="25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  <c r="DA1012" s="21"/>
      <c r="DB1012" s="21"/>
      <c r="DC1012" s="21"/>
      <c r="DD1012" s="21"/>
      <c r="DE1012" s="21"/>
      <c r="DF1012" s="21"/>
      <c r="DG1012" s="21"/>
      <c r="DH1012" s="21"/>
      <c r="DI1012" s="21"/>
      <c r="DJ1012" s="21"/>
      <c r="DK1012" s="21"/>
      <c r="DL1012" s="21"/>
      <c r="DM1012" s="21"/>
      <c r="DN1012" s="21"/>
      <c r="DO1012" s="21"/>
      <c r="DP1012" s="21"/>
      <c r="DQ1012" s="21"/>
      <c r="DR1012" s="21"/>
      <c r="DS1012" s="21"/>
      <c r="DT1012" s="21"/>
      <c r="DU1012" s="21"/>
      <c r="DV1012" s="21"/>
      <c r="DW1012" s="21"/>
      <c r="DX1012" s="21"/>
      <c r="DY1012" s="21"/>
      <c r="DZ1012" s="21"/>
      <c r="EA1012" s="21"/>
      <c r="EB1012" s="21"/>
      <c r="EC1012" s="21"/>
      <c r="ED1012" s="21"/>
      <c r="EE1012" s="21"/>
      <c r="EF1012" s="21"/>
      <c r="EG1012" s="21"/>
      <c r="EH1012" s="21"/>
      <c r="EI1012" s="21"/>
      <c r="EJ1012" s="21"/>
      <c r="EK1012" s="21"/>
      <c r="EL1012" s="21"/>
      <c r="EM1012" s="21"/>
      <c r="EN1012" s="21"/>
      <c r="EO1012" s="21"/>
      <c r="EP1012" s="21"/>
      <c r="EQ1012" s="21"/>
      <c r="ER1012" s="21"/>
      <c r="ES1012" s="21"/>
      <c r="ET1012" s="21"/>
      <c r="EU1012" s="21"/>
      <c r="EV1012" s="21"/>
      <c r="EW1012" s="21"/>
      <c r="EX1012" s="21"/>
      <c r="EY1012" s="21"/>
      <c r="EZ1012" s="21"/>
      <c r="FA1012" s="21"/>
      <c r="FB1012" s="21"/>
      <c r="FC1012" s="21"/>
      <c r="FD1012" s="21"/>
      <c r="FE1012" s="21"/>
      <c r="FF1012" s="21"/>
      <c r="FG1012" s="21"/>
      <c r="FH1012" s="21"/>
      <c r="FI1012" s="21"/>
      <c r="FJ1012" s="21"/>
      <c r="FK1012" s="21"/>
      <c r="FL1012" s="21"/>
      <c r="FM1012" s="21"/>
      <c r="FN1012" s="21"/>
      <c r="FO1012" s="21"/>
      <c r="FP1012" s="21"/>
      <c r="FQ1012" s="21"/>
      <c r="FR1012" s="21"/>
      <c r="FS1012" s="21"/>
      <c r="FT1012" s="21"/>
      <c r="FU1012" s="21"/>
      <c r="FV1012" s="21"/>
      <c r="FW1012" s="21"/>
      <c r="FX1012" s="21"/>
      <c r="FY1012" s="21"/>
      <c r="FZ1012" s="21"/>
      <c r="GA1012" s="21"/>
      <c r="GB1012" s="21"/>
      <c r="GC1012" s="21"/>
      <c r="GD1012" s="21"/>
      <c r="GE1012" s="21"/>
      <c r="GF1012" s="21"/>
      <c r="GG1012" s="21"/>
      <c r="GH1012" s="21"/>
      <c r="GI1012" s="21"/>
      <c r="GJ1012" s="21"/>
      <c r="GK1012" s="21"/>
      <c r="GL1012" s="21"/>
      <c r="GM1012" s="21"/>
      <c r="GN1012" s="21"/>
      <c r="GO1012" s="21"/>
      <c r="GP1012" s="21"/>
      <c r="GQ1012" s="21"/>
      <c r="GR1012" s="21"/>
      <c r="GS1012" s="21"/>
      <c r="GT1012" s="21"/>
      <c r="GU1012" s="21"/>
      <c r="GV1012" s="21"/>
      <c r="GW1012" s="21"/>
      <c r="GX1012" s="21"/>
      <c r="GY1012" s="21"/>
      <c r="GZ1012" s="21"/>
      <c r="HA1012" s="21"/>
      <c r="HB1012" s="21"/>
      <c r="HC1012" s="21"/>
      <c r="HD1012" s="21"/>
      <c r="HE1012" s="21"/>
      <c r="HF1012" s="21"/>
    </row>
    <row r="1013" spans="7:214" x14ac:dyDescent="0.3">
      <c r="G1013" s="21"/>
      <c r="H1013" s="21"/>
      <c r="I1013" s="31"/>
      <c r="J1013" s="21"/>
      <c r="K1013" s="21"/>
      <c r="L1013" s="21"/>
      <c r="M1013" s="21"/>
      <c r="N1013" s="21"/>
      <c r="O1013" s="21"/>
      <c r="P1013" s="25"/>
      <c r="Q1013" s="25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  <c r="DA1013" s="21"/>
      <c r="DB1013" s="21"/>
      <c r="DC1013" s="21"/>
      <c r="DD1013" s="21"/>
      <c r="DE1013" s="21"/>
      <c r="DF1013" s="21"/>
      <c r="DG1013" s="21"/>
      <c r="DH1013" s="21"/>
      <c r="DI1013" s="21"/>
      <c r="DJ1013" s="21"/>
      <c r="DK1013" s="21"/>
      <c r="DL1013" s="21"/>
      <c r="DM1013" s="21"/>
      <c r="DN1013" s="21"/>
      <c r="DO1013" s="21"/>
      <c r="DP1013" s="21"/>
      <c r="DQ1013" s="21"/>
      <c r="DR1013" s="21"/>
      <c r="DS1013" s="21"/>
      <c r="DT1013" s="21"/>
      <c r="DU1013" s="21"/>
      <c r="DV1013" s="21"/>
      <c r="DW1013" s="21"/>
      <c r="DX1013" s="21"/>
      <c r="DY1013" s="21"/>
      <c r="DZ1013" s="21"/>
      <c r="EA1013" s="21"/>
      <c r="EB1013" s="21"/>
      <c r="EC1013" s="21"/>
      <c r="ED1013" s="21"/>
      <c r="EE1013" s="21"/>
      <c r="EF1013" s="21"/>
      <c r="EG1013" s="21"/>
      <c r="EH1013" s="21"/>
      <c r="EI1013" s="21"/>
      <c r="EJ1013" s="21"/>
      <c r="EK1013" s="21"/>
      <c r="EL1013" s="21"/>
      <c r="EM1013" s="21"/>
      <c r="EN1013" s="21"/>
      <c r="EO1013" s="21"/>
      <c r="EP1013" s="21"/>
      <c r="EQ1013" s="21"/>
      <c r="ER1013" s="21"/>
      <c r="ES1013" s="21"/>
      <c r="ET1013" s="21"/>
      <c r="EU1013" s="21"/>
      <c r="EV1013" s="21"/>
      <c r="EW1013" s="21"/>
      <c r="EX1013" s="21"/>
      <c r="EY1013" s="21"/>
      <c r="EZ1013" s="21"/>
      <c r="FA1013" s="21"/>
      <c r="FB1013" s="21"/>
      <c r="FC1013" s="21"/>
      <c r="FD1013" s="21"/>
      <c r="FE1013" s="21"/>
      <c r="FF1013" s="21"/>
      <c r="FG1013" s="21"/>
      <c r="FH1013" s="21"/>
      <c r="FI1013" s="21"/>
      <c r="FJ1013" s="21"/>
      <c r="FK1013" s="21"/>
      <c r="FL1013" s="21"/>
      <c r="FM1013" s="21"/>
      <c r="FN1013" s="21"/>
      <c r="FO1013" s="21"/>
      <c r="FP1013" s="21"/>
      <c r="FQ1013" s="21"/>
      <c r="FR1013" s="21"/>
      <c r="FS1013" s="21"/>
      <c r="FT1013" s="21"/>
      <c r="FU1013" s="21"/>
      <c r="FV1013" s="21"/>
      <c r="FW1013" s="21"/>
      <c r="FX1013" s="21"/>
      <c r="FY1013" s="21"/>
      <c r="FZ1013" s="21"/>
      <c r="GA1013" s="21"/>
      <c r="GB1013" s="21"/>
      <c r="GC1013" s="21"/>
      <c r="GD1013" s="21"/>
      <c r="GE1013" s="21"/>
      <c r="GF1013" s="21"/>
      <c r="GG1013" s="21"/>
      <c r="GH1013" s="21"/>
      <c r="GI1013" s="21"/>
      <c r="GJ1013" s="21"/>
      <c r="GK1013" s="21"/>
      <c r="GL1013" s="21"/>
      <c r="GM1013" s="21"/>
      <c r="GN1013" s="21"/>
      <c r="GO1013" s="21"/>
      <c r="GP1013" s="21"/>
      <c r="GQ1013" s="21"/>
      <c r="GR1013" s="21"/>
      <c r="GS1013" s="21"/>
      <c r="GT1013" s="21"/>
      <c r="GU1013" s="21"/>
      <c r="GV1013" s="21"/>
      <c r="GW1013" s="21"/>
      <c r="GX1013" s="21"/>
      <c r="GY1013" s="21"/>
      <c r="GZ1013" s="21"/>
      <c r="HA1013" s="21"/>
      <c r="HB1013" s="21"/>
      <c r="HC1013" s="21"/>
      <c r="HD1013" s="21"/>
      <c r="HE1013" s="21"/>
      <c r="HF1013" s="21"/>
    </row>
    <row r="1014" spans="7:214" x14ac:dyDescent="0.3">
      <c r="G1014" s="21"/>
      <c r="H1014" s="21"/>
      <c r="I1014" s="31"/>
      <c r="J1014" s="21"/>
      <c r="K1014" s="21"/>
      <c r="L1014" s="21"/>
      <c r="M1014" s="21"/>
      <c r="N1014" s="21"/>
      <c r="O1014" s="21"/>
      <c r="P1014" s="25"/>
      <c r="Q1014" s="25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  <c r="DA1014" s="21"/>
      <c r="DB1014" s="21"/>
      <c r="DC1014" s="21"/>
      <c r="DD1014" s="21"/>
      <c r="DE1014" s="21"/>
      <c r="DF1014" s="21"/>
      <c r="DG1014" s="21"/>
      <c r="DH1014" s="21"/>
      <c r="DI1014" s="21"/>
      <c r="DJ1014" s="21"/>
      <c r="DK1014" s="21"/>
      <c r="DL1014" s="21"/>
      <c r="DM1014" s="21"/>
      <c r="DN1014" s="21"/>
      <c r="DO1014" s="21"/>
      <c r="DP1014" s="21"/>
      <c r="DQ1014" s="21"/>
      <c r="DR1014" s="21"/>
      <c r="DS1014" s="21"/>
      <c r="DT1014" s="21"/>
      <c r="DU1014" s="21"/>
      <c r="DV1014" s="21"/>
      <c r="DW1014" s="21"/>
      <c r="DX1014" s="21"/>
      <c r="DY1014" s="21"/>
      <c r="DZ1014" s="21"/>
      <c r="EA1014" s="21"/>
      <c r="EB1014" s="21"/>
      <c r="EC1014" s="21"/>
      <c r="ED1014" s="21"/>
      <c r="EE1014" s="21"/>
      <c r="EF1014" s="21"/>
      <c r="EG1014" s="21"/>
      <c r="EH1014" s="21"/>
      <c r="EI1014" s="21"/>
      <c r="EJ1014" s="21"/>
      <c r="EK1014" s="21"/>
      <c r="EL1014" s="21"/>
      <c r="EM1014" s="21"/>
      <c r="EN1014" s="21"/>
      <c r="EO1014" s="21"/>
      <c r="EP1014" s="21"/>
      <c r="EQ1014" s="21"/>
      <c r="ER1014" s="21"/>
      <c r="ES1014" s="21"/>
      <c r="ET1014" s="21"/>
      <c r="EU1014" s="21"/>
      <c r="EV1014" s="21"/>
      <c r="EW1014" s="21"/>
      <c r="EX1014" s="21"/>
      <c r="EY1014" s="21"/>
      <c r="EZ1014" s="21"/>
      <c r="FA1014" s="21"/>
      <c r="FB1014" s="21"/>
      <c r="FC1014" s="21"/>
      <c r="FD1014" s="21"/>
      <c r="FE1014" s="21"/>
      <c r="FF1014" s="21"/>
      <c r="FG1014" s="21"/>
      <c r="FH1014" s="21"/>
      <c r="FI1014" s="21"/>
      <c r="FJ1014" s="21"/>
      <c r="FK1014" s="21"/>
      <c r="FL1014" s="21"/>
      <c r="FM1014" s="21"/>
      <c r="FN1014" s="21"/>
      <c r="FO1014" s="21"/>
      <c r="FP1014" s="21"/>
      <c r="FQ1014" s="21"/>
      <c r="FR1014" s="21"/>
      <c r="FS1014" s="21"/>
      <c r="FT1014" s="21"/>
      <c r="FU1014" s="21"/>
      <c r="FV1014" s="21"/>
      <c r="FW1014" s="21"/>
      <c r="FX1014" s="21"/>
      <c r="FY1014" s="21"/>
      <c r="FZ1014" s="21"/>
      <c r="GA1014" s="21"/>
      <c r="GB1014" s="21"/>
      <c r="GC1014" s="21"/>
      <c r="GD1014" s="21"/>
      <c r="GE1014" s="21"/>
      <c r="GF1014" s="21"/>
      <c r="GG1014" s="21"/>
      <c r="GH1014" s="21"/>
      <c r="GI1014" s="21"/>
      <c r="GJ1014" s="21"/>
      <c r="GK1014" s="21"/>
      <c r="GL1014" s="21"/>
      <c r="GM1014" s="21"/>
      <c r="GN1014" s="21"/>
      <c r="GO1014" s="21"/>
      <c r="GP1014" s="21"/>
      <c r="GQ1014" s="21"/>
      <c r="GR1014" s="21"/>
      <c r="GS1014" s="21"/>
      <c r="GT1014" s="21"/>
      <c r="GU1014" s="21"/>
      <c r="GV1014" s="21"/>
      <c r="GW1014" s="21"/>
      <c r="GX1014" s="21"/>
      <c r="GY1014" s="21"/>
      <c r="GZ1014" s="21"/>
      <c r="HA1014" s="21"/>
      <c r="HB1014" s="21"/>
      <c r="HC1014" s="21"/>
      <c r="HD1014" s="21"/>
      <c r="HE1014" s="21"/>
      <c r="HF1014" s="21"/>
    </row>
    <row r="1015" spans="7:214" x14ac:dyDescent="0.3">
      <c r="G1015" s="21"/>
      <c r="H1015" s="21"/>
      <c r="I1015" s="31"/>
      <c r="J1015" s="21"/>
      <c r="K1015" s="21"/>
      <c r="L1015" s="21"/>
      <c r="M1015" s="21"/>
      <c r="N1015" s="21"/>
      <c r="O1015" s="21"/>
      <c r="P1015" s="25"/>
      <c r="Q1015" s="25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  <c r="DA1015" s="21"/>
      <c r="DB1015" s="21"/>
      <c r="DC1015" s="21"/>
      <c r="DD1015" s="21"/>
      <c r="DE1015" s="21"/>
      <c r="DF1015" s="21"/>
      <c r="DG1015" s="21"/>
      <c r="DH1015" s="21"/>
      <c r="DI1015" s="21"/>
      <c r="DJ1015" s="21"/>
      <c r="DK1015" s="21"/>
      <c r="DL1015" s="21"/>
      <c r="DM1015" s="21"/>
      <c r="DN1015" s="21"/>
      <c r="DO1015" s="21"/>
      <c r="DP1015" s="21"/>
      <c r="DQ1015" s="21"/>
      <c r="DR1015" s="21"/>
      <c r="DS1015" s="21"/>
      <c r="DT1015" s="21"/>
      <c r="DU1015" s="21"/>
      <c r="DV1015" s="21"/>
      <c r="DW1015" s="21"/>
      <c r="DX1015" s="21"/>
      <c r="DY1015" s="21"/>
      <c r="DZ1015" s="21"/>
      <c r="EA1015" s="21"/>
      <c r="EB1015" s="21"/>
      <c r="EC1015" s="21"/>
      <c r="ED1015" s="21"/>
      <c r="EE1015" s="21"/>
      <c r="EF1015" s="21"/>
      <c r="EG1015" s="21"/>
      <c r="EH1015" s="21"/>
      <c r="EI1015" s="21"/>
      <c r="EJ1015" s="21"/>
      <c r="EK1015" s="21"/>
      <c r="EL1015" s="21"/>
      <c r="EM1015" s="21"/>
      <c r="EN1015" s="21"/>
      <c r="EO1015" s="21"/>
      <c r="EP1015" s="21"/>
      <c r="EQ1015" s="21"/>
      <c r="ER1015" s="21"/>
      <c r="ES1015" s="21"/>
      <c r="ET1015" s="21"/>
      <c r="EU1015" s="21"/>
      <c r="EV1015" s="21"/>
      <c r="EW1015" s="21"/>
      <c r="EX1015" s="21"/>
      <c r="EY1015" s="21"/>
      <c r="EZ1015" s="21"/>
      <c r="FA1015" s="21"/>
      <c r="FB1015" s="21"/>
      <c r="FC1015" s="21"/>
      <c r="FD1015" s="21"/>
      <c r="FE1015" s="21"/>
      <c r="FF1015" s="21"/>
      <c r="FG1015" s="21"/>
      <c r="FH1015" s="21"/>
      <c r="FI1015" s="21"/>
      <c r="FJ1015" s="21"/>
      <c r="FK1015" s="21"/>
      <c r="FL1015" s="21"/>
      <c r="FM1015" s="21"/>
      <c r="FN1015" s="21"/>
      <c r="FO1015" s="21"/>
      <c r="FP1015" s="21"/>
      <c r="FQ1015" s="21"/>
      <c r="FR1015" s="21"/>
      <c r="FS1015" s="21"/>
      <c r="FT1015" s="21"/>
      <c r="FU1015" s="21"/>
      <c r="FV1015" s="21"/>
      <c r="FW1015" s="21"/>
      <c r="FX1015" s="21"/>
      <c r="FY1015" s="21"/>
      <c r="FZ1015" s="21"/>
      <c r="GA1015" s="21"/>
      <c r="GB1015" s="21"/>
      <c r="GC1015" s="21"/>
      <c r="GD1015" s="21"/>
      <c r="GE1015" s="21"/>
      <c r="GF1015" s="21"/>
      <c r="GG1015" s="21"/>
      <c r="GH1015" s="21"/>
      <c r="GI1015" s="21"/>
      <c r="GJ1015" s="21"/>
      <c r="GK1015" s="21"/>
      <c r="GL1015" s="21"/>
      <c r="GM1015" s="21"/>
      <c r="GN1015" s="21"/>
      <c r="GO1015" s="21"/>
      <c r="GP1015" s="21"/>
      <c r="GQ1015" s="21"/>
      <c r="GR1015" s="21"/>
      <c r="GS1015" s="21"/>
      <c r="GT1015" s="21"/>
      <c r="GU1015" s="21"/>
      <c r="GV1015" s="21"/>
      <c r="GW1015" s="21"/>
      <c r="GX1015" s="21"/>
      <c r="GY1015" s="21"/>
      <c r="GZ1015" s="21"/>
      <c r="HA1015" s="21"/>
      <c r="HB1015" s="21"/>
      <c r="HC1015" s="21"/>
      <c r="HD1015" s="21"/>
      <c r="HE1015" s="21"/>
      <c r="HF1015" s="21"/>
    </row>
    <row r="1016" spans="7:214" x14ac:dyDescent="0.3">
      <c r="G1016" s="21"/>
      <c r="H1016" s="21"/>
      <c r="I1016" s="31"/>
      <c r="J1016" s="21"/>
      <c r="K1016" s="21"/>
      <c r="L1016" s="21"/>
      <c r="M1016" s="21"/>
      <c r="N1016" s="21"/>
      <c r="O1016" s="21"/>
      <c r="P1016" s="25"/>
      <c r="Q1016" s="25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  <c r="DA1016" s="21"/>
      <c r="DB1016" s="21"/>
      <c r="DC1016" s="21"/>
      <c r="DD1016" s="21"/>
      <c r="DE1016" s="21"/>
      <c r="DF1016" s="21"/>
      <c r="DG1016" s="21"/>
      <c r="DH1016" s="21"/>
      <c r="DI1016" s="21"/>
      <c r="DJ1016" s="21"/>
      <c r="DK1016" s="21"/>
      <c r="DL1016" s="21"/>
      <c r="DM1016" s="21"/>
      <c r="DN1016" s="21"/>
      <c r="DO1016" s="21"/>
      <c r="DP1016" s="21"/>
      <c r="DQ1016" s="21"/>
      <c r="DR1016" s="21"/>
      <c r="DS1016" s="21"/>
      <c r="DT1016" s="21"/>
      <c r="DU1016" s="21"/>
      <c r="DV1016" s="21"/>
      <c r="DW1016" s="21"/>
      <c r="DX1016" s="21"/>
      <c r="DY1016" s="21"/>
      <c r="DZ1016" s="21"/>
      <c r="EA1016" s="21"/>
      <c r="EB1016" s="21"/>
      <c r="EC1016" s="21"/>
      <c r="ED1016" s="21"/>
      <c r="EE1016" s="21"/>
      <c r="EF1016" s="21"/>
      <c r="EG1016" s="21"/>
      <c r="EH1016" s="21"/>
      <c r="EI1016" s="21"/>
      <c r="EJ1016" s="21"/>
      <c r="EK1016" s="21"/>
      <c r="EL1016" s="21"/>
      <c r="EM1016" s="21"/>
      <c r="EN1016" s="21"/>
      <c r="EO1016" s="21"/>
      <c r="EP1016" s="21"/>
      <c r="EQ1016" s="21"/>
      <c r="ER1016" s="21"/>
      <c r="ES1016" s="21"/>
      <c r="ET1016" s="21"/>
      <c r="EU1016" s="21"/>
      <c r="EV1016" s="21"/>
      <c r="EW1016" s="21"/>
      <c r="EX1016" s="21"/>
      <c r="EY1016" s="21"/>
      <c r="EZ1016" s="21"/>
      <c r="FA1016" s="21"/>
      <c r="FB1016" s="21"/>
      <c r="FC1016" s="21"/>
      <c r="FD1016" s="21"/>
      <c r="FE1016" s="21"/>
      <c r="FF1016" s="21"/>
      <c r="FG1016" s="21"/>
      <c r="FH1016" s="21"/>
      <c r="FI1016" s="21"/>
      <c r="FJ1016" s="21"/>
      <c r="FK1016" s="21"/>
      <c r="FL1016" s="21"/>
      <c r="FM1016" s="21"/>
      <c r="FN1016" s="21"/>
      <c r="FO1016" s="21"/>
      <c r="FP1016" s="21"/>
      <c r="FQ1016" s="21"/>
      <c r="FR1016" s="21"/>
      <c r="FS1016" s="21"/>
      <c r="FT1016" s="21"/>
      <c r="FU1016" s="21"/>
      <c r="FV1016" s="21"/>
      <c r="FW1016" s="21"/>
      <c r="FX1016" s="21"/>
      <c r="FY1016" s="21"/>
      <c r="FZ1016" s="21"/>
      <c r="GA1016" s="21"/>
      <c r="GB1016" s="21"/>
      <c r="GC1016" s="21"/>
      <c r="GD1016" s="21"/>
      <c r="GE1016" s="21"/>
      <c r="GF1016" s="21"/>
      <c r="GG1016" s="21"/>
      <c r="GH1016" s="21"/>
      <c r="GI1016" s="21"/>
      <c r="GJ1016" s="21"/>
      <c r="GK1016" s="21"/>
      <c r="GL1016" s="21"/>
      <c r="GM1016" s="21"/>
      <c r="GN1016" s="21"/>
      <c r="GO1016" s="21"/>
      <c r="GP1016" s="21"/>
      <c r="GQ1016" s="21"/>
      <c r="GR1016" s="21"/>
      <c r="GS1016" s="21"/>
      <c r="GT1016" s="21"/>
      <c r="GU1016" s="21"/>
      <c r="GV1016" s="21"/>
      <c r="GW1016" s="21"/>
      <c r="GX1016" s="21"/>
      <c r="GY1016" s="21"/>
      <c r="GZ1016" s="21"/>
      <c r="HA1016" s="21"/>
      <c r="HB1016" s="21"/>
      <c r="HC1016" s="21"/>
      <c r="HD1016" s="21"/>
      <c r="HE1016" s="21"/>
      <c r="HF1016" s="21"/>
    </row>
    <row r="1017" spans="7:214" x14ac:dyDescent="0.3">
      <c r="G1017" s="21"/>
      <c r="H1017" s="21"/>
      <c r="I1017" s="31"/>
      <c r="J1017" s="21"/>
      <c r="K1017" s="21"/>
      <c r="L1017" s="21"/>
      <c r="M1017" s="21"/>
      <c r="N1017" s="21"/>
      <c r="O1017" s="21"/>
      <c r="P1017" s="25"/>
      <c r="Q1017" s="25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  <c r="DA1017" s="21"/>
      <c r="DB1017" s="21"/>
      <c r="DC1017" s="21"/>
      <c r="DD1017" s="21"/>
      <c r="DE1017" s="21"/>
      <c r="DF1017" s="21"/>
      <c r="DG1017" s="21"/>
      <c r="DH1017" s="21"/>
      <c r="DI1017" s="21"/>
      <c r="DJ1017" s="21"/>
      <c r="DK1017" s="21"/>
      <c r="DL1017" s="21"/>
      <c r="DM1017" s="21"/>
      <c r="DN1017" s="21"/>
      <c r="DO1017" s="21"/>
      <c r="DP1017" s="21"/>
      <c r="DQ1017" s="21"/>
      <c r="DR1017" s="21"/>
      <c r="DS1017" s="21"/>
      <c r="DT1017" s="21"/>
      <c r="DU1017" s="21"/>
      <c r="DV1017" s="21"/>
      <c r="DW1017" s="21"/>
      <c r="DX1017" s="21"/>
      <c r="DY1017" s="21"/>
      <c r="DZ1017" s="21"/>
      <c r="EA1017" s="21"/>
      <c r="EB1017" s="21"/>
      <c r="EC1017" s="21"/>
      <c r="ED1017" s="21"/>
      <c r="EE1017" s="21"/>
      <c r="EF1017" s="21"/>
      <c r="EG1017" s="21"/>
      <c r="EH1017" s="21"/>
      <c r="EI1017" s="21"/>
      <c r="EJ1017" s="21"/>
      <c r="EK1017" s="21"/>
      <c r="EL1017" s="21"/>
      <c r="EM1017" s="21"/>
      <c r="EN1017" s="21"/>
      <c r="EO1017" s="21"/>
      <c r="EP1017" s="21"/>
      <c r="EQ1017" s="21"/>
      <c r="ER1017" s="21"/>
      <c r="ES1017" s="21"/>
      <c r="ET1017" s="21"/>
      <c r="EU1017" s="21"/>
      <c r="EV1017" s="21"/>
      <c r="EW1017" s="21"/>
      <c r="EX1017" s="21"/>
      <c r="EY1017" s="21"/>
      <c r="EZ1017" s="21"/>
      <c r="FA1017" s="21"/>
      <c r="FB1017" s="21"/>
      <c r="FC1017" s="21"/>
      <c r="FD1017" s="21"/>
      <c r="FE1017" s="21"/>
      <c r="FF1017" s="21"/>
      <c r="FG1017" s="21"/>
      <c r="FH1017" s="21"/>
      <c r="FI1017" s="21"/>
      <c r="FJ1017" s="21"/>
      <c r="FK1017" s="21"/>
      <c r="FL1017" s="21"/>
      <c r="FM1017" s="21"/>
      <c r="FN1017" s="21"/>
      <c r="FO1017" s="21"/>
      <c r="FP1017" s="21"/>
      <c r="FQ1017" s="21"/>
      <c r="FR1017" s="21"/>
      <c r="FS1017" s="21"/>
      <c r="FT1017" s="21"/>
      <c r="FU1017" s="21"/>
      <c r="FV1017" s="21"/>
      <c r="FW1017" s="21"/>
      <c r="FX1017" s="21"/>
      <c r="FY1017" s="21"/>
      <c r="FZ1017" s="21"/>
      <c r="GA1017" s="21"/>
      <c r="GB1017" s="21"/>
      <c r="GC1017" s="21"/>
      <c r="GD1017" s="21"/>
      <c r="GE1017" s="21"/>
      <c r="GF1017" s="21"/>
      <c r="GG1017" s="21"/>
      <c r="GH1017" s="21"/>
      <c r="GI1017" s="21"/>
      <c r="GJ1017" s="21"/>
      <c r="GK1017" s="21"/>
      <c r="GL1017" s="21"/>
      <c r="GM1017" s="21"/>
      <c r="GN1017" s="21"/>
      <c r="GO1017" s="21"/>
      <c r="GP1017" s="21"/>
      <c r="GQ1017" s="21"/>
      <c r="GR1017" s="21"/>
      <c r="GS1017" s="21"/>
      <c r="GT1017" s="21"/>
      <c r="GU1017" s="21"/>
      <c r="GV1017" s="21"/>
      <c r="GW1017" s="21"/>
      <c r="GX1017" s="21"/>
      <c r="GY1017" s="21"/>
      <c r="GZ1017" s="21"/>
      <c r="HA1017" s="21"/>
      <c r="HB1017" s="21"/>
      <c r="HC1017" s="21"/>
      <c r="HD1017" s="21"/>
      <c r="HE1017" s="21"/>
      <c r="HF1017" s="21"/>
    </row>
    <row r="1018" spans="7:214" x14ac:dyDescent="0.3">
      <c r="G1018" s="21"/>
      <c r="H1018" s="21"/>
      <c r="I1018" s="31"/>
      <c r="J1018" s="21"/>
      <c r="K1018" s="21"/>
      <c r="L1018" s="21"/>
      <c r="M1018" s="21"/>
      <c r="N1018" s="21"/>
      <c r="O1018" s="21"/>
      <c r="P1018" s="25"/>
      <c r="Q1018" s="25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  <c r="DA1018" s="21"/>
      <c r="DB1018" s="21"/>
      <c r="DC1018" s="21"/>
      <c r="DD1018" s="21"/>
      <c r="DE1018" s="21"/>
      <c r="DF1018" s="21"/>
      <c r="DG1018" s="21"/>
      <c r="DH1018" s="21"/>
      <c r="DI1018" s="21"/>
      <c r="DJ1018" s="21"/>
      <c r="DK1018" s="21"/>
      <c r="DL1018" s="21"/>
      <c r="DM1018" s="21"/>
      <c r="DN1018" s="21"/>
      <c r="DO1018" s="21"/>
      <c r="DP1018" s="21"/>
      <c r="DQ1018" s="21"/>
      <c r="DR1018" s="21"/>
      <c r="DS1018" s="21"/>
      <c r="DT1018" s="21"/>
      <c r="DU1018" s="21"/>
      <c r="DV1018" s="21"/>
      <c r="DW1018" s="21"/>
      <c r="DX1018" s="21"/>
      <c r="DY1018" s="21"/>
      <c r="DZ1018" s="21"/>
      <c r="EA1018" s="21"/>
      <c r="EB1018" s="21"/>
      <c r="EC1018" s="21"/>
      <c r="ED1018" s="21"/>
      <c r="EE1018" s="21"/>
      <c r="EF1018" s="21"/>
      <c r="EG1018" s="21"/>
      <c r="EH1018" s="21"/>
      <c r="EI1018" s="21"/>
      <c r="EJ1018" s="21"/>
      <c r="EK1018" s="21"/>
      <c r="EL1018" s="21"/>
      <c r="EM1018" s="21"/>
      <c r="EN1018" s="21"/>
      <c r="EO1018" s="21"/>
      <c r="EP1018" s="21"/>
      <c r="EQ1018" s="21"/>
      <c r="ER1018" s="21"/>
      <c r="ES1018" s="21"/>
      <c r="ET1018" s="21"/>
      <c r="EU1018" s="21"/>
      <c r="EV1018" s="21"/>
      <c r="EW1018" s="21"/>
      <c r="EX1018" s="21"/>
      <c r="EY1018" s="21"/>
      <c r="EZ1018" s="21"/>
      <c r="FA1018" s="21"/>
      <c r="FB1018" s="21"/>
      <c r="FC1018" s="21"/>
      <c r="FD1018" s="21"/>
      <c r="FE1018" s="21"/>
      <c r="FF1018" s="21"/>
      <c r="FG1018" s="21"/>
      <c r="FH1018" s="21"/>
      <c r="FI1018" s="21"/>
      <c r="FJ1018" s="21"/>
      <c r="FK1018" s="21"/>
      <c r="FL1018" s="21"/>
      <c r="FM1018" s="21"/>
      <c r="FN1018" s="21"/>
      <c r="FO1018" s="21"/>
      <c r="FP1018" s="21"/>
      <c r="FQ1018" s="21"/>
      <c r="FR1018" s="21"/>
      <c r="FS1018" s="21"/>
      <c r="FT1018" s="21"/>
      <c r="FU1018" s="21"/>
      <c r="FV1018" s="21"/>
      <c r="FW1018" s="21"/>
      <c r="FX1018" s="21"/>
      <c r="FY1018" s="21"/>
      <c r="FZ1018" s="21"/>
      <c r="GA1018" s="21"/>
      <c r="GB1018" s="21"/>
      <c r="GC1018" s="21"/>
      <c r="GD1018" s="21"/>
      <c r="GE1018" s="21"/>
      <c r="GF1018" s="21"/>
      <c r="GG1018" s="21"/>
      <c r="GH1018" s="21"/>
      <c r="GI1018" s="21"/>
      <c r="GJ1018" s="21"/>
      <c r="GK1018" s="21"/>
      <c r="GL1018" s="21"/>
      <c r="GM1018" s="21"/>
      <c r="GN1018" s="21"/>
      <c r="GO1018" s="21"/>
      <c r="GP1018" s="21"/>
      <c r="GQ1018" s="21"/>
      <c r="GR1018" s="21"/>
      <c r="GS1018" s="21"/>
      <c r="GT1018" s="21"/>
      <c r="GU1018" s="21"/>
      <c r="GV1018" s="21"/>
      <c r="GW1018" s="21"/>
      <c r="GX1018" s="21"/>
      <c r="GY1018" s="21"/>
      <c r="GZ1018" s="21"/>
      <c r="HA1018" s="21"/>
      <c r="HB1018" s="21"/>
      <c r="HC1018" s="21"/>
      <c r="HD1018" s="21"/>
      <c r="HE1018" s="21"/>
      <c r="HF1018" s="21"/>
    </row>
    <row r="1019" spans="7:214" x14ac:dyDescent="0.3">
      <c r="G1019" s="21"/>
      <c r="H1019" s="21"/>
      <c r="I1019" s="31"/>
      <c r="J1019" s="21"/>
      <c r="K1019" s="21"/>
      <c r="L1019" s="21"/>
      <c r="M1019" s="21"/>
      <c r="N1019" s="21"/>
      <c r="O1019" s="21"/>
      <c r="P1019" s="25"/>
      <c r="Q1019" s="25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  <c r="DA1019" s="21"/>
      <c r="DB1019" s="21"/>
      <c r="DC1019" s="21"/>
      <c r="DD1019" s="21"/>
      <c r="DE1019" s="21"/>
      <c r="DF1019" s="21"/>
      <c r="DG1019" s="21"/>
      <c r="DH1019" s="21"/>
      <c r="DI1019" s="21"/>
      <c r="DJ1019" s="21"/>
      <c r="DK1019" s="21"/>
      <c r="DL1019" s="21"/>
      <c r="DM1019" s="21"/>
      <c r="DN1019" s="21"/>
      <c r="DO1019" s="21"/>
      <c r="DP1019" s="21"/>
      <c r="DQ1019" s="21"/>
      <c r="DR1019" s="21"/>
      <c r="DS1019" s="21"/>
      <c r="DT1019" s="21"/>
      <c r="DU1019" s="21"/>
      <c r="DV1019" s="21"/>
      <c r="DW1019" s="21"/>
      <c r="DX1019" s="21"/>
      <c r="DY1019" s="21"/>
      <c r="DZ1019" s="21"/>
      <c r="EA1019" s="21"/>
      <c r="EB1019" s="21"/>
      <c r="EC1019" s="21"/>
      <c r="ED1019" s="21"/>
      <c r="EE1019" s="21"/>
      <c r="EF1019" s="21"/>
      <c r="EG1019" s="21"/>
      <c r="EH1019" s="21"/>
      <c r="EI1019" s="21"/>
      <c r="EJ1019" s="21"/>
      <c r="EK1019" s="21"/>
      <c r="EL1019" s="21"/>
      <c r="EM1019" s="21"/>
      <c r="EN1019" s="21"/>
      <c r="EO1019" s="21"/>
      <c r="EP1019" s="21"/>
      <c r="EQ1019" s="21"/>
      <c r="ER1019" s="21"/>
      <c r="ES1019" s="21"/>
      <c r="ET1019" s="21"/>
      <c r="EU1019" s="21"/>
      <c r="EV1019" s="21"/>
      <c r="EW1019" s="21"/>
      <c r="EX1019" s="21"/>
      <c r="EY1019" s="21"/>
      <c r="EZ1019" s="21"/>
      <c r="FA1019" s="21"/>
      <c r="FB1019" s="21"/>
      <c r="FC1019" s="21"/>
      <c r="FD1019" s="21"/>
      <c r="FE1019" s="21"/>
      <c r="FF1019" s="21"/>
      <c r="FG1019" s="21"/>
      <c r="FH1019" s="21"/>
      <c r="FI1019" s="21"/>
      <c r="FJ1019" s="21"/>
      <c r="FK1019" s="21"/>
      <c r="FL1019" s="21"/>
      <c r="FM1019" s="21"/>
      <c r="FN1019" s="21"/>
      <c r="FO1019" s="21"/>
      <c r="FP1019" s="21"/>
      <c r="FQ1019" s="21"/>
      <c r="FR1019" s="21"/>
      <c r="FS1019" s="21"/>
      <c r="FT1019" s="21"/>
      <c r="FU1019" s="21"/>
      <c r="FV1019" s="21"/>
      <c r="FW1019" s="21"/>
      <c r="FX1019" s="21"/>
      <c r="FY1019" s="21"/>
      <c r="FZ1019" s="21"/>
      <c r="GA1019" s="21"/>
      <c r="GB1019" s="21"/>
      <c r="GC1019" s="21"/>
      <c r="GD1019" s="21"/>
      <c r="GE1019" s="21"/>
      <c r="GF1019" s="21"/>
      <c r="GG1019" s="21"/>
      <c r="GH1019" s="21"/>
      <c r="GI1019" s="21"/>
      <c r="GJ1019" s="21"/>
      <c r="GK1019" s="21"/>
      <c r="GL1019" s="21"/>
      <c r="GM1019" s="21"/>
      <c r="GN1019" s="21"/>
      <c r="GO1019" s="21"/>
      <c r="GP1019" s="21"/>
      <c r="GQ1019" s="21"/>
      <c r="GR1019" s="21"/>
      <c r="GS1019" s="21"/>
      <c r="GT1019" s="21"/>
      <c r="GU1019" s="21"/>
      <c r="GV1019" s="21"/>
      <c r="GW1019" s="21"/>
      <c r="GX1019" s="21"/>
      <c r="GY1019" s="21"/>
      <c r="GZ1019" s="21"/>
      <c r="HA1019" s="21"/>
      <c r="HB1019" s="21"/>
      <c r="HC1019" s="21"/>
      <c r="HD1019" s="21"/>
      <c r="HE1019" s="21"/>
      <c r="HF1019" s="21"/>
    </row>
    <row r="1020" spans="7:214" x14ac:dyDescent="0.3">
      <c r="G1020" s="21"/>
      <c r="H1020" s="21"/>
      <c r="I1020" s="31"/>
      <c r="J1020" s="21"/>
      <c r="K1020" s="21"/>
      <c r="L1020" s="21"/>
      <c r="M1020" s="21"/>
      <c r="N1020" s="21"/>
      <c r="O1020" s="21"/>
      <c r="P1020" s="25"/>
      <c r="Q1020" s="25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  <c r="DA1020" s="21"/>
      <c r="DB1020" s="21"/>
      <c r="DC1020" s="21"/>
      <c r="DD1020" s="21"/>
      <c r="DE1020" s="21"/>
      <c r="DF1020" s="21"/>
      <c r="DG1020" s="21"/>
      <c r="DH1020" s="21"/>
      <c r="DI1020" s="21"/>
      <c r="DJ1020" s="21"/>
      <c r="DK1020" s="21"/>
      <c r="DL1020" s="21"/>
      <c r="DM1020" s="21"/>
      <c r="DN1020" s="21"/>
      <c r="DO1020" s="21"/>
      <c r="DP1020" s="21"/>
      <c r="DQ1020" s="21"/>
      <c r="DR1020" s="21"/>
      <c r="DS1020" s="21"/>
      <c r="DT1020" s="21"/>
      <c r="DU1020" s="21"/>
      <c r="DV1020" s="21"/>
      <c r="DW1020" s="21"/>
      <c r="DX1020" s="21"/>
      <c r="DY1020" s="21"/>
      <c r="DZ1020" s="21"/>
      <c r="EA1020" s="21"/>
      <c r="EB1020" s="21"/>
      <c r="EC1020" s="21"/>
      <c r="ED1020" s="21"/>
      <c r="EE1020" s="21"/>
      <c r="EF1020" s="21"/>
      <c r="EG1020" s="21"/>
      <c r="EH1020" s="21"/>
      <c r="EI1020" s="21"/>
      <c r="EJ1020" s="21"/>
      <c r="EK1020" s="21"/>
      <c r="EL1020" s="21"/>
      <c r="EM1020" s="21"/>
      <c r="EN1020" s="21"/>
      <c r="EO1020" s="21"/>
      <c r="EP1020" s="21"/>
      <c r="EQ1020" s="21"/>
      <c r="ER1020" s="21"/>
      <c r="ES1020" s="21"/>
      <c r="ET1020" s="21"/>
      <c r="EU1020" s="21"/>
      <c r="EV1020" s="21"/>
      <c r="EW1020" s="21"/>
      <c r="EX1020" s="21"/>
      <c r="EY1020" s="21"/>
      <c r="EZ1020" s="21"/>
      <c r="FA1020" s="21"/>
      <c r="FB1020" s="21"/>
      <c r="FC1020" s="21"/>
      <c r="FD1020" s="21"/>
      <c r="FE1020" s="21"/>
      <c r="FF1020" s="21"/>
      <c r="FG1020" s="21"/>
      <c r="FH1020" s="21"/>
      <c r="FI1020" s="21"/>
      <c r="FJ1020" s="21"/>
      <c r="FK1020" s="21"/>
      <c r="FL1020" s="21"/>
      <c r="FM1020" s="21"/>
      <c r="FN1020" s="21"/>
      <c r="FO1020" s="21"/>
      <c r="FP1020" s="21"/>
      <c r="FQ1020" s="21"/>
      <c r="FR1020" s="21"/>
      <c r="FS1020" s="21"/>
      <c r="FT1020" s="21"/>
      <c r="FU1020" s="21"/>
      <c r="FV1020" s="21"/>
      <c r="FW1020" s="21"/>
      <c r="FX1020" s="21"/>
      <c r="FY1020" s="21"/>
      <c r="FZ1020" s="21"/>
      <c r="GA1020" s="21"/>
      <c r="GB1020" s="21"/>
      <c r="GC1020" s="21"/>
      <c r="GD1020" s="21"/>
      <c r="GE1020" s="21"/>
      <c r="GF1020" s="21"/>
      <c r="GG1020" s="21"/>
      <c r="GH1020" s="21"/>
      <c r="GI1020" s="21"/>
      <c r="GJ1020" s="21"/>
      <c r="GK1020" s="21"/>
      <c r="GL1020" s="21"/>
      <c r="GM1020" s="21"/>
      <c r="GN1020" s="21"/>
      <c r="GO1020" s="21"/>
      <c r="GP1020" s="21"/>
      <c r="GQ1020" s="21"/>
      <c r="GR1020" s="21"/>
      <c r="GS1020" s="21"/>
      <c r="GT1020" s="21"/>
      <c r="GU1020" s="21"/>
      <c r="GV1020" s="21"/>
      <c r="GW1020" s="21"/>
      <c r="GX1020" s="21"/>
      <c r="GY1020" s="21"/>
      <c r="GZ1020" s="21"/>
      <c r="HA1020" s="21"/>
      <c r="HB1020" s="21"/>
      <c r="HC1020" s="21"/>
      <c r="HD1020" s="21"/>
      <c r="HE1020" s="21"/>
      <c r="HF1020" s="21"/>
    </row>
    <row r="1021" spans="7:214" x14ac:dyDescent="0.3">
      <c r="G1021" s="21"/>
      <c r="H1021" s="21"/>
      <c r="I1021" s="31"/>
      <c r="J1021" s="21"/>
      <c r="K1021" s="21"/>
      <c r="L1021" s="21"/>
      <c r="M1021" s="21"/>
      <c r="N1021" s="21"/>
      <c r="O1021" s="21"/>
      <c r="P1021" s="25"/>
      <c r="Q1021" s="25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  <c r="CP1021" s="21"/>
      <c r="CQ1021" s="21"/>
      <c r="CR1021" s="21"/>
      <c r="CS1021" s="21"/>
      <c r="CT1021" s="21"/>
      <c r="CU1021" s="21"/>
      <c r="CV1021" s="21"/>
      <c r="CW1021" s="21"/>
      <c r="CX1021" s="21"/>
      <c r="CY1021" s="21"/>
      <c r="CZ1021" s="21"/>
      <c r="DA1021" s="21"/>
      <c r="DB1021" s="21"/>
      <c r="DC1021" s="21"/>
      <c r="DD1021" s="21"/>
      <c r="DE1021" s="21"/>
      <c r="DF1021" s="21"/>
      <c r="DG1021" s="21"/>
      <c r="DH1021" s="21"/>
      <c r="DI1021" s="21"/>
      <c r="DJ1021" s="21"/>
      <c r="DK1021" s="21"/>
      <c r="DL1021" s="21"/>
      <c r="DM1021" s="21"/>
      <c r="DN1021" s="21"/>
      <c r="DO1021" s="21"/>
      <c r="DP1021" s="21"/>
      <c r="DQ1021" s="21"/>
      <c r="DR1021" s="21"/>
      <c r="DS1021" s="21"/>
      <c r="DT1021" s="21"/>
      <c r="DU1021" s="21"/>
      <c r="DV1021" s="21"/>
      <c r="DW1021" s="21"/>
      <c r="DX1021" s="21"/>
      <c r="DY1021" s="21"/>
      <c r="DZ1021" s="21"/>
      <c r="EA1021" s="21"/>
      <c r="EB1021" s="21"/>
      <c r="EC1021" s="21"/>
      <c r="ED1021" s="21"/>
      <c r="EE1021" s="21"/>
      <c r="EF1021" s="21"/>
      <c r="EG1021" s="21"/>
      <c r="EH1021" s="21"/>
      <c r="EI1021" s="21"/>
      <c r="EJ1021" s="21"/>
      <c r="EK1021" s="21"/>
      <c r="EL1021" s="21"/>
      <c r="EM1021" s="21"/>
      <c r="EN1021" s="21"/>
      <c r="EO1021" s="21"/>
      <c r="EP1021" s="21"/>
      <c r="EQ1021" s="21"/>
      <c r="ER1021" s="21"/>
      <c r="ES1021" s="21"/>
      <c r="ET1021" s="21"/>
      <c r="EU1021" s="21"/>
      <c r="EV1021" s="21"/>
      <c r="EW1021" s="21"/>
      <c r="EX1021" s="21"/>
      <c r="EY1021" s="21"/>
      <c r="EZ1021" s="21"/>
      <c r="FA1021" s="21"/>
      <c r="FB1021" s="21"/>
      <c r="FC1021" s="21"/>
      <c r="FD1021" s="21"/>
      <c r="FE1021" s="21"/>
      <c r="FF1021" s="21"/>
      <c r="FG1021" s="21"/>
      <c r="FH1021" s="21"/>
      <c r="FI1021" s="21"/>
      <c r="FJ1021" s="21"/>
      <c r="FK1021" s="21"/>
      <c r="FL1021" s="21"/>
      <c r="FM1021" s="21"/>
      <c r="FN1021" s="21"/>
      <c r="FO1021" s="21"/>
      <c r="FP1021" s="21"/>
      <c r="FQ1021" s="21"/>
      <c r="FR1021" s="21"/>
      <c r="FS1021" s="21"/>
      <c r="FT1021" s="21"/>
      <c r="FU1021" s="21"/>
      <c r="FV1021" s="21"/>
      <c r="FW1021" s="21"/>
      <c r="FX1021" s="21"/>
      <c r="FY1021" s="21"/>
      <c r="FZ1021" s="21"/>
      <c r="GA1021" s="21"/>
      <c r="GB1021" s="21"/>
      <c r="GC1021" s="21"/>
      <c r="GD1021" s="21"/>
      <c r="GE1021" s="21"/>
      <c r="GF1021" s="21"/>
      <c r="GG1021" s="21"/>
      <c r="GH1021" s="21"/>
      <c r="GI1021" s="21"/>
      <c r="GJ1021" s="21"/>
      <c r="GK1021" s="21"/>
      <c r="GL1021" s="21"/>
      <c r="GM1021" s="21"/>
      <c r="GN1021" s="21"/>
      <c r="GO1021" s="21"/>
      <c r="GP1021" s="21"/>
      <c r="GQ1021" s="21"/>
      <c r="GR1021" s="21"/>
      <c r="GS1021" s="21"/>
      <c r="GT1021" s="21"/>
      <c r="GU1021" s="21"/>
      <c r="GV1021" s="21"/>
      <c r="GW1021" s="21"/>
      <c r="GX1021" s="21"/>
      <c r="GY1021" s="21"/>
      <c r="GZ1021" s="21"/>
      <c r="HA1021" s="21"/>
      <c r="HB1021" s="21"/>
      <c r="HC1021" s="21"/>
      <c r="HD1021" s="21"/>
      <c r="HE1021" s="21"/>
      <c r="HF1021" s="21"/>
    </row>
    <row r="1022" spans="7:214" x14ac:dyDescent="0.3">
      <c r="G1022" s="21"/>
      <c r="H1022" s="21"/>
      <c r="I1022" s="31"/>
      <c r="J1022" s="21"/>
      <c r="K1022" s="21"/>
      <c r="L1022" s="21"/>
      <c r="M1022" s="21"/>
      <c r="N1022" s="21"/>
      <c r="O1022" s="21"/>
      <c r="P1022" s="25"/>
      <c r="Q1022" s="25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  <c r="CP1022" s="21"/>
      <c r="CQ1022" s="21"/>
      <c r="CR1022" s="21"/>
      <c r="CS1022" s="21"/>
      <c r="CT1022" s="21"/>
      <c r="CU1022" s="21"/>
      <c r="CV1022" s="21"/>
      <c r="CW1022" s="21"/>
      <c r="CX1022" s="21"/>
      <c r="CY1022" s="21"/>
      <c r="CZ1022" s="21"/>
      <c r="DA1022" s="21"/>
      <c r="DB1022" s="21"/>
      <c r="DC1022" s="21"/>
      <c r="DD1022" s="21"/>
      <c r="DE1022" s="21"/>
      <c r="DF1022" s="21"/>
      <c r="DG1022" s="21"/>
      <c r="DH1022" s="21"/>
      <c r="DI1022" s="21"/>
      <c r="DJ1022" s="21"/>
      <c r="DK1022" s="21"/>
      <c r="DL1022" s="21"/>
      <c r="DM1022" s="21"/>
      <c r="DN1022" s="21"/>
      <c r="DO1022" s="21"/>
      <c r="DP1022" s="21"/>
      <c r="DQ1022" s="21"/>
      <c r="DR1022" s="21"/>
      <c r="DS1022" s="21"/>
      <c r="DT1022" s="21"/>
      <c r="DU1022" s="21"/>
      <c r="DV1022" s="21"/>
      <c r="DW1022" s="21"/>
      <c r="DX1022" s="21"/>
      <c r="DY1022" s="21"/>
      <c r="DZ1022" s="21"/>
      <c r="EA1022" s="21"/>
      <c r="EB1022" s="21"/>
      <c r="EC1022" s="21"/>
      <c r="ED1022" s="21"/>
      <c r="EE1022" s="21"/>
      <c r="EF1022" s="21"/>
      <c r="EG1022" s="21"/>
      <c r="EH1022" s="21"/>
      <c r="EI1022" s="21"/>
      <c r="EJ1022" s="21"/>
      <c r="EK1022" s="21"/>
      <c r="EL1022" s="21"/>
      <c r="EM1022" s="21"/>
      <c r="EN1022" s="21"/>
      <c r="EO1022" s="21"/>
      <c r="EP1022" s="21"/>
      <c r="EQ1022" s="21"/>
      <c r="ER1022" s="21"/>
      <c r="ES1022" s="21"/>
      <c r="ET1022" s="21"/>
      <c r="EU1022" s="21"/>
      <c r="EV1022" s="21"/>
      <c r="EW1022" s="21"/>
      <c r="EX1022" s="21"/>
      <c r="EY1022" s="21"/>
      <c r="EZ1022" s="21"/>
      <c r="FA1022" s="21"/>
      <c r="FB1022" s="21"/>
      <c r="FC1022" s="21"/>
      <c r="FD1022" s="21"/>
      <c r="FE1022" s="21"/>
      <c r="FF1022" s="21"/>
      <c r="FG1022" s="21"/>
      <c r="FH1022" s="21"/>
      <c r="FI1022" s="21"/>
      <c r="FJ1022" s="21"/>
      <c r="FK1022" s="21"/>
      <c r="FL1022" s="21"/>
      <c r="FM1022" s="21"/>
      <c r="FN1022" s="21"/>
      <c r="FO1022" s="21"/>
      <c r="FP1022" s="21"/>
      <c r="FQ1022" s="21"/>
      <c r="FR1022" s="21"/>
      <c r="FS1022" s="21"/>
      <c r="FT1022" s="21"/>
      <c r="FU1022" s="21"/>
      <c r="FV1022" s="21"/>
      <c r="FW1022" s="21"/>
      <c r="FX1022" s="21"/>
      <c r="FY1022" s="21"/>
      <c r="FZ1022" s="21"/>
      <c r="GA1022" s="21"/>
      <c r="GB1022" s="21"/>
      <c r="GC1022" s="21"/>
      <c r="GD1022" s="21"/>
      <c r="GE1022" s="21"/>
      <c r="GF1022" s="21"/>
      <c r="GG1022" s="21"/>
      <c r="GH1022" s="21"/>
      <c r="GI1022" s="21"/>
      <c r="GJ1022" s="21"/>
      <c r="GK1022" s="21"/>
      <c r="GL1022" s="21"/>
      <c r="GM1022" s="21"/>
      <c r="GN1022" s="21"/>
      <c r="GO1022" s="21"/>
      <c r="GP1022" s="21"/>
      <c r="GQ1022" s="21"/>
      <c r="GR1022" s="21"/>
      <c r="GS1022" s="21"/>
      <c r="GT1022" s="21"/>
      <c r="GU1022" s="21"/>
      <c r="GV1022" s="21"/>
      <c r="GW1022" s="21"/>
      <c r="GX1022" s="21"/>
      <c r="GY1022" s="21"/>
      <c r="GZ1022" s="21"/>
      <c r="HA1022" s="21"/>
      <c r="HB1022" s="21"/>
      <c r="HC1022" s="21"/>
      <c r="HD1022" s="21"/>
      <c r="HE1022" s="21"/>
      <c r="HF1022" s="21"/>
    </row>
    <row r="1023" spans="7:214" x14ac:dyDescent="0.3">
      <c r="G1023" s="21"/>
      <c r="H1023" s="21"/>
      <c r="I1023" s="31"/>
      <c r="J1023" s="21"/>
      <c r="K1023" s="21"/>
      <c r="L1023" s="21"/>
      <c r="M1023" s="21"/>
      <c r="N1023" s="21"/>
      <c r="O1023" s="21"/>
      <c r="P1023" s="25"/>
      <c r="Q1023" s="25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  <c r="CP1023" s="21"/>
      <c r="CQ1023" s="21"/>
      <c r="CR1023" s="21"/>
      <c r="CS1023" s="21"/>
      <c r="CT1023" s="21"/>
      <c r="CU1023" s="21"/>
      <c r="CV1023" s="21"/>
      <c r="CW1023" s="21"/>
      <c r="CX1023" s="21"/>
      <c r="CY1023" s="21"/>
      <c r="CZ1023" s="21"/>
      <c r="DA1023" s="21"/>
      <c r="DB1023" s="21"/>
      <c r="DC1023" s="21"/>
      <c r="DD1023" s="21"/>
      <c r="DE1023" s="21"/>
      <c r="DF1023" s="21"/>
      <c r="DG1023" s="21"/>
      <c r="DH1023" s="21"/>
      <c r="DI1023" s="21"/>
      <c r="DJ1023" s="21"/>
      <c r="DK1023" s="21"/>
      <c r="DL1023" s="21"/>
      <c r="DM1023" s="21"/>
      <c r="DN1023" s="21"/>
      <c r="DO1023" s="21"/>
      <c r="DP1023" s="21"/>
      <c r="DQ1023" s="21"/>
      <c r="DR1023" s="21"/>
      <c r="DS1023" s="21"/>
      <c r="DT1023" s="21"/>
      <c r="DU1023" s="21"/>
      <c r="DV1023" s="21"/>
      <c r="DW1023" s="21"/>
      <c r="DX1023" s="21"/>
      <c r="DY1023" s="21"/>
      <c r="DZ1023" s="21"/>
      <c r="EA1023" s="21"/>
      <c r="EB1023" s="21"/>
      <c r="EC1023" s="21"/>
      <c r="ED1023" s="21"/>
      <c r="EE1023" s="21"/>
      <c r="EF1023" s="21"/>
      <c r="EG1023" s="21"/>
      <c r="EH1023" s="21"/>
      <c r="EI1023" s="21"/>
      <c r="EJ1023" s="21"/>
      <c r="EK1023" s="21"/>
      <c r="EL1023" s="21"/>
      <c r="EM1023" s="21"/>
      <c r="EN1023" s="21"/>
      <c r="EO1023" s="21"/>
      <c r="EP1023" s="21"/>
      <c r="EQ1023" s="21"/>
      <c r="ER1023" s="21"/>
      <c r="ES1023" s="21"/>
      <c r="ET1023" s="21"/>
      <c r="EU1023" s="21"/>
      <c r="EV1023" s="21"/>
      <c r="EW1023" s="21"/>
      <c r="EX1023" s="21"/>
      <c r="EY1023" s="21"/>
      <c r="EZ1023" s="21"/>
      <c r="FA1023" s="21"/>
      <c r="FB1023" s="21"/>
      <c r="FC1023" s="21"/>
      <c r="FD1023" s="21"/>
      <c r="FE1023" s="21"/>
      <c r="FF1023" s="21"/>
      <c r="FG1023" s="21"/>
      <c r="FH1023" s="21"/>
      <c r="FI1023" s="21"/>
      <c r="FJ1023" s="21"/>
      <c r="FK1023" s="21"/>
      <c r="FL1023" s="21"/>
      <c r="FM1023" s="21"/>
      <c r="FN1023" s="21"/>
      <c r="FO1023" s="21"/>
      <c r="FP1023" s="21"/>
      <c r="FQ1023" s="21"/>
      <c r="FR1023" s="21"/>
      <c r="FS1023" s="21"/>
      <c r="FT1023" s="21"/>
      <c r="FU1023" s="21"/>
      <c r="FV1023" s="21"/>
      <c r="FW1023" s="21"/>
      <c r="FX1023" s="21"/>
      <c r="FY1023" s="21"/>
      <c r="FZ1023" s="21"/>
      <c r="GA1023" s="21"/>
      <c r="GB1023" s="21"/>
      <c r="GC1023" s="21"/>
      <c r="GD1023" s="21"/>
      <c r="GE1023" s="21"/>
      <c r="GF1023" s="21"/>
      <c r="GG1023" s="21"/>
      <c r="GH1023" s="21"/>
      <c r="GI1023" s="21"/>
      <c r="GJ1023" s="21"/>
      <c r="GK1023" s="21"/>
      <c r="GL1023" s="21"/>
      <c r="GM1023" s="21"/>
      <c r="GN1023" s="21"/>
      <c r="GO1023" s="21"/>
      <c r="GP1023" s="21"/>
      <c r="GQ1023" s="21"/>
      <c r="GR1023" s="21"/>
      <c r="GS1023" s="21"/>
      <c r="GT1023" s="21"/>
      <c r="GU1023" s="21"/>
      <c r="GV1023" s="21"/>
      <c r="GW1023" s="21"/>
      <c r="GX1023" s="21"/>
      <c r="GY1023" s="21"/>
      <c r="GZ1023" s="21"/>
      <c r="HA1023" s="21"/>
      <c r="HB1023" s="21"/>
      <c r="HC1023" s="21"/>
      <c r="HD1023" s="21"/>
      <c r="HE1023" s="21"/>
      <c r="HF1023" s="21"/>
    </row>
    <row r="1024" spans="7:214" x14ac:dyDescent="0.3">
      <c r="G1024" s="21"/>
      <c r="H1024" s="21"/>
      <c r="I1024" s="31"/>
      <c r="J1024" s="21"/>
      <c r="K1024" s="21"/>
      <c r="L1024" s="21"/>
      <c r="M1024" s="21"/>
      <c r="N1024" s="21"/>
      <c r="O1024" s="21"/>
      <c r="P1024" s="25"/>
      <c r="Q1024" s="25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  <c r="CP1024" s="21"/>
      <c r="CQ1024" s="21"/>
      <c r="CR1024" s="21"/>
      <c r="CS1024" s="21"/>
      <c r="CT1024" s="21"/>
      <c r="CU1024" s="21"/>
      <c r="CV1024" s="21"/>
      <c r="CW1024" s="21"/>
      <c r="CX1024" s="21"/>
      <c r="CY1024" s="21"/>
      <c r="CZ1024" s="21"/>
      <c r="DA1024" s="21"/>
      <c r="DB1024" s="21"/>
      <c r="DC1024" s="21"/>
      <c r="DD1024" s="21"/>
      <c r="DE1024" s="21"/>
      <c r="DF1024" s="21"/>
      <c r="DG1024" s="21"/>
      <c r="DH1024" s="21"/>
      <c r="DI1024" s="21"/>
      <c r="DJ1024" s="21"/>
      <c r="DK1024" s="21"/>
      <c r="DL1024" s="21"/>
      <c r="DM1024" s="21"/>
      <c r="DN1024" s="21"/>
      <c r="DO1024" s="21"/>
      <c r="DP1024" s="21"/>
      <c r="DQ1024" s="21"/>
      <c r="DR1024" s="21"/>
      <c r="DS1024" s="21"/>
      <c r="DT1024" s="21"/>
      <c r="DU1024" s="21"/>
      <c r="DV1024" s="21"/>
      <c r="DW1024" s="21"/>
      <c r="DX1024" s="21"/>
      <c r="DY1024" s="21"/>
      <c r="DZ1024" s="21"/>
      <c r="EA1024" s="21"/>
      <c r="EB1024" s="21"/>
      <c r="EC1024" s="21"/>
      <c r="ED1024" s="21"/>
      <c r="EE1024" s="21"/>
      <c r="EF1024" s="21"/>
      <c r="EG1024" s="21"/>
      <c r="EH1024" s="21"/>
      <c r="EI1024" s="21"/>
      <c r="EJ1024" s="21"/>
      <c r="EK1024" s="21"/>
      <c r="EL1024" s="21"/>
      <c r="EM1024" s="21"/>
      <c r="EN1024" s="21"/>
      <c r="EO1024" s="21"/>
      <c r="EP1024" s="21"/>
      <c r="EQ1024" s="21"/>
      <c r="ER1024" s="21"/>
      <c r="ES1024" s="21"/>
      <c r="ET1024" s="21"/>
      <c r="EU1024" s="21"/>
      <c r="EV1024" s="21"/>
      <c r="EW1024" s="21"/>
      <c r="EX1024" s="21"/>
      <c r="EY1024" s="21"/>
      <c r="EZ1024" s="21"/>
      <c r="FA1024" s="21"/>
      <c r="FB1024" s="21"/>
      <c r="FC1024" s="21"/>
      <c r="FD1024" s="21"/>
      <c r="FE1024" s="21"/>
      <c r="FF1024" s="21"/>
      <c r="FG1024" s="21"/>
      <c r="FH1024" s="21"/>
      <c r="FI1024" s="21"/>
      <c r="FJ1024" s="21"/>
      <c r="FK1024" s="21"/>
      <c r="FL1024" s="21"/>
      <c r="FM1024" s="21"/>
      <c r="FN1024" s="21"/>
      <c r="FO1024" s="21"/>
      <c r="FP1024" s="21"/>
      <c r="FQ1024" s="21"/>
      <c r="FR1024" s="21"/>
      <c r="FS1024" s="21"/>
      <c r="FT1024" s="21"/>
      <c r="FU1024" s="21"/>
      <c r="FV1024" s="21"/>
      <c r="FW1024" s="21"/>
      <c r="FX1024" s="21"/>
      <c r="FY1024" s="21"/>
      <c r="FZ1024" s="21"/>
      <c r="GA1024" s="21"/>
      <c r="GB1024" s="21"/>
      <c r="GC1024" s="21"/>
      <c r="GD1024" s="21"/>
      <c r="GE1024" s="21"/>
      <c r="GF1024" s="21"/>
      <c r="GG1024" s="21"/>
      <c r="GH1024" s="21"/>
      <c r="GI1024" s="21"/>
      <c r="GJ1024" s="21"/>
      <c r="GK1024" s="21"/>
      <c r="GL1024" s="21"/>
      <c r="GM1024" s="21"/>
      <c r="GN1024" s="21"/>
      <c r="GO1024" s="21"/>
      <c r="GP1024" s="21"/>
      <c r="GQ1024" s="21"/>
      <c r="GR1024" s="21"/>
      <c r="GS1024" s="21"/>
      <c r="GT1024" s="21"/>
      <c r="GU1024" s="21"/>
      <c r="GV1024" s="21"/>
      <c r="GW1024" s="21"/>
      <c r="GX1024" s="21"/>
      <c r="GY1024" s="21"/>
      <c r="GZ1024" s="21"/>
      <c r="HA1024" s="21"/>
      <c r="HB1024" s="21"/>
      <c r="HC1024" s="21"/>
      <c r="HD1024" s="21"/>
      <c r="HE1024" s="21"/>
      <c r="HF1024" s="21"/>
    </row>
    <row r="1025" spans="7:214" x14ac:dyDescent="0.3">
      <c r="G1025" s="21"/>
      <c r="H1025" s="21"/>
      <c r="I1025" s="31"/>
      <c r="J1025" s="21"/>
      <c r="K1025" s="21"/>
      <c r="L1025" s="21"/>
      <c r="M1025" s="21"/>
      <c r="N1025" s="21"/>
      <c r="O1025" s="21"/>
      <c r="P1025" s="25"/>
      <c r="Q1025" s="25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  <c r="CP1025" s="21"/>
      <c r="CQ1025" s="21"/>
      <c r="CR1025" s="21"/>
      <c r="CS1025" s="21"/>
      <c r="CT1025" s="21"/>
      <c r="CU1025" s="21"/>
      <c r="CV1025" s="21"/>
      <c r="CW1025" s="21"/>
      <c r="CX1025" s="21"/>
      <c r="CY1025" s="21"/>
      <c r="CZ1025" s="21"/>
      <c r="DA1025" s="21"/>
      <c r="DB1025" s="21"/>
      <c r="DC1025" s="21"/>
      <c r="DD1025" s="21"/>
      <c r="DE1025" s="21"/>
      <c r="DF1025" s="21"/>
      <c r="DG1025" s="21"/>
      <c r="DH1025" s="21"/>
      <c r="DI1025" s="21"/>
      <c r="DJ1025" s="21"/>
      <c r="DK1025" s="21"/>
      <c r="DL1025" s="21"/>
      <c r="DM1025" s="21"/>
      <c r="DN1025" s="21"/>
      <c r="DO1025" s="21"/>
      <c r="DP1025" s="21"/>
      <c r="DQ1025" s="21"/>
      <c r="DR1025" s="21"/>
      <c r="DS1025" s="21"/>
      <c r="DT1025" s="21"/>
      <c r="DU1025" s="21"/>
      <c r="DV1025" s="21"/>
      <c r="DW1025" s="21"/>
      <c r="DX1025" s="21"/>
      <c r="DY1025" s="21"/>
      <c r="DZ1025" s="21"/>
      <c r="EA1025" s="21"/>
      <c r="EB1025" s="21"/>
      <c r="EC1025" s="21"/>
      <c r="ED1025" s="21"/>
      <c r="EE1025" s="21"/>
      <c r="EF1025" s="21"/>
      <c r="EG1025" s="21"/>
      <c r="EH1025" s="21"/>
      <c r="EI1025" s="21"/>
      <c r="EJ1025" s="21"/>
      <c r="EK1025" s="21"/>
      <c r="EL1025" s="21"/>
      <c r="EM1025" s="21"/>
      <c r="EN1025" s="21"/>
      <c r="EO1025" s="21"/>
      <c r="EP1025" s="21"/>
      <c r="EQ1025" s="21"/>
      <c r="ER1025" s="21"/>
      <c r="ES1025" s="21"/>
      <c r="ET1025" s="21"/>
      <c r="EU1025" s="21"/>
      <c r="EV1025" s="21"/>
      <c r="EW1025" s="21"/>
      <c r="EX1025" s="21"/>
      <c r="EY1025" s="21"/>
      <c r="EZ1025" s="21"/>
      <c r="FA1025" s="21"/>
      <c r="FB1025" s="21"/>
      <c r="FC1025" s="21"/>
      <c r="FD1025" s="21"/>
      <c r="FE1025" s="21"/>
      <c r="FF1025" s="21"/>
      <c r="FG1025" s="21"/>
      <c r="FH1025" s="21"/>
      <c r="FI1025" s="21"/>
      <c r="FJ1025" s="21"/>
      <c r="FK1025" s="21"/>
      <c r="FL1025" s="21"/>
      <c r="FM1025" s="21"/>
      <c r="FN1025" s="21"/>
      <c r="FO1025" s="21"/>
      <c r="FP1025" s="21"/>
      <c r="FQ1025" s="21"/>
      <c r="FR1025" s="21"/>
      <c r="FS1025" s="21"/>
      <c r="FT1025" s="21"/>
      <c r="FU1025" s="21"/>
      <c r="FV1025" s="21"/>
      <c r="FW1025" s="21"/>
      <c r="FX1025" s="21"/>
      <c r="FY1025" s="21"/>
      <c r="FZ1025" s="21"/>
      <c r="GA1025" s="21"/>
      <c r="GB1025" s="21"/>
      <c r="GC1025" s="21"/>
      <c r="GD1025" s="21"/>
      <c r="GE1025" s="21"/>
      <c r="GF1025" s="21"/>
      <c r="GG1025" s="21"/>
      <c r="GH1025" s="21"/>
      <c r="GI1025" s="21"/>
      <c r="GJ1025" s="21"/>
      <c r="GK1025" s="21"/>
      <c r="GL1025" s="21"/>
      <c r="GM1025" s="21"/>
      <c r="GN1025" s="21"/>
      <c r="GO1025" s="21"/>
      <c r="GP1025" s="21"/>
      <c r="GQ1025" s="21"/>
      <c r="GR1025" s="21"/>
      <c r="GS1025" s="21"/>
      <c r="GT1025" s="21"/>
      <c r="GU1025" s="21"/>
      <c r="GV1025" s="21"/>
      <c r="GW1025" s="21"/>
      <c r="GX1025" s="21"/>
      <c r="GY1025" s="21"/>
      <c r="GZ1025" s="21"/>
      <c r="HA1025" s="21"/>
      <c r="HB1025" s="21"/>
      <c r="HC1025" s="21"/>
      <c r="HD1025" s="21"/>
      <c r="HE1025" s="21"/>
      <c r="HF1025" s="21"/>
    </row>
    <row r="1026" spans="7:214" x14ac:dyDescent="0.3">
      <c r="G1026" s="21"/>
      <c r="H1026" s="21"/>
      <c r="I1026" s="31"/>
      <c r="J1026" s="21"/>
      <c r="K1026" s="21"/>
      <c r="L1026" s="21"/>
      <c r="M1026" s="21"/>
      <c r="N1026" s="21"/>
      <c r="O1026" s="21"/>
      <c r="P1026" s="25"/>
      <c r="Q1026" s="25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  <c r="DA1026" s="21"/>
      <c r="DB1026" s="21"/>
      <c r="DC1026" s="21"/>
      <c r="DD1026" s="21"/>
      <c r="DE1026" s="21"/>
      <c r="DF1026" s="21"/>
      <c r="DG1026" s="21"/>
      <c r="DH1026" s="21"/>
      <c r="DI1026" s="21"/>
      <c r="DJ1026" s="21"/>
      <c r="DK1026" s="21"/>
      <c r="DL1026" s="21"/>
      <c r="DM1026" s="21"/>
      <c r="DN1026" s="21"/>
      <c r="DO1026" s="21"/>
      <c r="DP1026" s="21"/>
      <c r="DQ1026" s="21"/>
      <c r="DR1026" s="21"/>
      <c r="DS1026" s="21"/>
      <c r="DT1026" s="21"/>
      <c r="DU1026" s="21"/>
      <c r="DV1026" s="21"/>
      <c r="DW1026" s="21"/>
      <c r="DX1026" s="21"/>
      <c r="DY1026" s="21"/>
      <c r="DZ1026" s="21"/>
      <c r="EA1026" s="21"/>
      <c r="EB1026" s="21"/>
      <c r="EC1026" s="21"/>
      <c r="ED1026" s="21"/>
      <c r="EE1026" s="21"/>
      <c r="EF1026" s="21"/>
      <c r="EG1026" s="21"/>
      <c r="EH1026" s="21"/>
      <c r="EI1026" s="21"/>
      <c r="EJ1026" s="21"/>
      <c r="EK1026" s="21"/>
      <c r="EL1026" s="21"/>
      <c r="EM1026" s="21"/>
      <c r="EN1026" s="21"/>
      <c r="EO1026" s="21"/>
      <c r="EP1026" s="21"/>
      <c r="EQ1026" s="21"/>
      <c r="ER1026" s="21"/>
      <c r="ES1026" s="21"/>
      <c r="ET1026" s="21"/>
      <c r="EU1026" s="21"/>
      <c r="EV1026" s="21"/>
      <c r="EW1026" s="21"/>
      <c r="EX1026" s="21"/>
      <c r="EY1026" s="21"/>
      <c r="EZ1026" s="21"/>
      <c r="FA1026" s="21"/>
      <c r="FB1026" s="21"/>
      <c r="FC1026" s="21"/>
      <c r="FD1026" s="21"/>
      <c r="FE1026" s="21"/>
      <c r="FF1026" s="21"/>
      <c r="FG1026" s="21"/>
      <c r="FH1026" s="21"/>
      <c r="FI1026" s="21"/>
      <c r="FJ1026" s="21"/>
      <c r="FK1026" s="21"/>
      <c r="FL1026" s="21"/>
      <c r="FM1026" s="21"/>
      <c r="FN1026" s="21"/>
      <c r="FO1026" s="21"/>
      <c r="FP1026" s="21"/>
      <c r="FQ1026" s="21"/>
      <c r="FR1026" s="21"/>
      <c r="FS1026" s="21"/>
      <c r="FT1026" s="21"/>
      <c r="FU1026" s="21"/>
      <c r="FV1026" s="21"/>
      <c r="FW1026" s="21"/>
      <c r="FX1026" s="21"/>
      <c r="FY1026" s="21"/>
      <c r="FZ1026" s="21"/>
      <c r="GA1026" s="21"/>
      <c r="GB1026" s="21"/>
      <c r="GC1026" s="21"/>
      <c r="GD1026" s="21"/>
      <c r="GE1026" s="21"/>
      <c r="GF1026" s="21"/>
      <c r="GG1026" s="21"/>
      <c r="GH1026" s="21"/>
      <c r="GI1026" s="21"/>
      <c r="GJ1026" s="21"/>
      <c r="GK1026" s="21"/>
      <c r="GL1026" s="21"/>
      <c r="GM1026" s="21"/>
      <c r="GN1026" s="21"/>
      <c r="GO1026" s="21"/>
      <c r="GP1026" s="21"/>
      <c r="GQ1026" s="21"/>
      <c r="GR1026" s="21"/>
      <c r="GS1026" s="21"/>
      <c r="GT1026" s="21"/>
      <c r="GU1026" s="21"/>
      <c r="GV1026" s="21"/>
      <c r="GW1026" s="21"/>
      <c r="GX1026" s="21"/>
      <c r="GY1026" s="21"/>
      <c r="GZ1026" s="21"/>
      <c r="HA1026" s="21"/>
      <c r="HB1026" s="21"/>
      <c r="HC1026" s="21"/>
      <c r="HD1026" s="21"/>
      <c r="HE1026" s="21"/>
      <c r="HF1026" s="21"/>
    </row>
    <row r="1027" spans="7:214" x14ac:dyDescent="0.3">
      <c r="G1027" s="21"/>
      <c r="H1027" s="21"/>
      <c r="I1027" s="31"/>
      <c r="J1027" s="21"/>
      <c r="K1027" s="21"/>
      <c r="L1027" s="21"/>
      <c r="M1027" s="21"/>
      <c r="N1027" s="21"/>
      <c r="O1027" s="21"/>
      <c r="P1027" s="25"/>
      <c r="Q1027" s="25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  <c r="DA1027" s="21"/>
      <c r="DB1027" s="21"/>
      <c r="DC1027" s="21"/>
      <c r="DD1027" s="21"/>
      <c r="DE1027" s="21"/>
      <c r="DF1027" s="21"/>
      <c r="DG1027" s="21"/>
      <c r="DH1027" s="21"/>
      <c r="DI1027" s="21"/>
      <c r="DJ1027" s="21"/>
      <c r="DK1027" s="21"/>
      <c r="DL1027" s="21"/>
      <c r="DM1027" s="21"/>
      <c r="DN1027" s="21"/>
      <c r="DO1027" s="21"/>
      <c r="DP1027" s="21"/>
      <c r="DQ1027" s="21"/>
      <c r="DR1027" s="21"/>
      <c r="DS1027" s="21"/>
      <c r="DT1027" s="21"/>
      <c r="DU1027" s="21"/>
      <c r="DV1027" s="21"/>
      <c r="DW1027" s="21"/>
      <c r="DX1027" s="21"/>
      <c r="DY1027" s="21"/>
      <c r="DZ1027" s="21"/>
      <c r="EA1027" s="21"/>
      <c r="EB1027" s="21"/>
      <c r="EC1027" s="21"/>
      <c r="ED1027" s="21"/>
      <c r="EE1027" s="21"/>
      <c r="EF1027" s="21"/>
      <c r="EG1027" s="21"/>
      <c r="EH1027" s="21"/>
      <c r="EI1027" s="21"/>
      <c r="EJ1027" s="21"/>
      <c r="EK1027" s="21"/>
      <c r="EL1027" s="21"/>
      <c r="EM1027" s="21"/>
      <c r="EN1027" s="21"/>
      <c r="EO1027" s="21"/>
      <c r="EP1027" s="21"/>
      <c r="EQ1027" s="21"/>
      <c r="ER1027" s="21"/>
      <c r="ES1027" s="21"/>
      <c r="ET1027" s="21"/>
      <c r="EU1027" s="21"/>
      <c r="EV1027" s="21"/>
      <c r="EW1027" s="21"/>
      <c r="EX1027" s="21"/>
      <c r="EY1027" s="21"/>
      <c r="EZ1027" s="21"/>
      <c r="FA1027" s="21"/>
      <c r="FB1027" s="21"/>
      <c r="FC1027" s="21"/>
      <c r="FD1027" s="21"/>
      <c r="FE1027" s="21"/>
      <c r="FF1027" s="21"/>
      <c r="FG1027" s="21"/>
      <c r="FH1027" s="21"/>
      <c r="FI1027" s="21"/>
      <c r="FJ1027" s="21"/>
      <c r="FK1027" s="21"/>
      <c r="FL1027" s="21"/>
      <c r="FM1027" s="21"/>
      <c r="FN1027" s="21"/>
      <c r="FO1027" s="21"/>
      <c r="FP1027" s="21"/>
      <c r="FQ1027" s="21"/>
      <c r="FR1027" s="21"/>
      <c r="FS1027" s="21"/>
      <c r="FT1027" s="21"/>
      <c r="FU1027" s="21"/>
      <c r="FV1027" s="21"/>
      <c r="FW1027" s="21"/>
      <c r="FX1027" s="21"/>
      <c r="FY1027" s="21"/>
      <c r="FZ1027" s="21"/>
      <c r="GA1027" s="21"/>
      <c r="GB1027" s="21"/>
      <c r="GC1027" s="21"/>
      <c r="GD1027" s="21"/>
      <c r="GE1027" s="21"/>
      <c r="GF1027" s="21"/>
      <c r="GG1027" s="21"/>
      <c r="GH1027" s="21"/>
      <c r="GI1027" s="21"/>
      <c r="GJ1027" s="21"/>
      <c r="GK1027" s="21"/>
      <c r="GL1027" s="21"/>
      <c r="GM1027" s="21"/>
      <c r="GN1027" s="21"/>
      <c r="GO1027" s="21"/>
      <c r="GP1027" s="21"/>
      <c r="GQ1027" s="21"/>
      <c r="GR1027" s="21"/>
      <c r="GS1027" s="21"/>
      <c r="GT1027" s="21"/>
      <c r="GU1027" s="21"/>
      <c r="GV1027" s="21"/>
      <c r="GW1027" s="21"/>
      <c r="GX1027" s="21"/>
      <c r="GY1027" s="21"/>
      <c r="GZ1027" s="21"/>
      <c r="HA1027" s="21"/>
      <c r="HB1027" s="21"/>
      <c r="HC1027" s="21"/>
      <c r="HD1027" s="21"/>
      <c r="HE1027" s="21"/>
      <c r="HF1027" s="21"/>
    </row>
    <row r="1028" spans="7:214" x14ac:dyDescent="0.3">
      <c r="G1028" s="21"/>
      <c r="H1028" s="21"/>
      <c r="I1028" s="31"/>
      <c r="J1028" s="21"/>
      <c r="K1028" s="21"/>
      <c r="L1028" s="21"/>
      <c r="M1028" s="21"/>
      <c r="N1028" s="21"/>
      <c r="O1028" s="21"/>
      <c r="P1028" s="25"/>
      <c r="Q1028" s="25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  <c r="DA1028" s="21"/>
      <c r="DB1028" s="21"/>
      <c r="DC1028" s="21"/>
      <c r="DD1028" s="21"/>
      <c r="DE1028" s="21"/>
      <c r="DF1028" s="21"/>
      <c r="DG1028" s="21"/>
      <c r="DH1028" s="21"/>
      <c r="DI1028" s="21"/>
      <c r="DJ1028" s="21"/>
      <c r="DK1028" s="21"/>
      <c r="DL1028" s="21"/>
      <c r="DM1028" s="21"/>
      <c r="DN1028" s="21"/>
      <c r="DO1028" s="21"/>
      <c r="DP1028" s="21"/>
      <c r="DQ1028" s="21"/>
      <c r="DR1028" s="21"/>
      <c r="DS1028" s="21"/>
      <c r="DT1028" s="21"/>
      <c r="DU1028" s="21"/>
      <c r="DV1028" s="21"/>
      <c r="DW1028" s="21"/>
      <c r="DX1028" s="21"/>
      <c r="DY1028" s="21"/>
      <c r="DZ1028" s="21"/>
      <c r="EA1028" s="21"/>
      <c r="EB1028" s="21"/>
      <c r="EC1028" s="21"/>
      <c r="ED1028" s="21"/>
      <c r="EE1028" s="21"/>
      <c r="EF1028" s="21"/>
      <c r="EG1028" s="21"/>
      <c r="EH1028" s="21"/>
      <c r="EI1028" s="21"/>
      <c r="EJ1028" s="21"/>
      <c r="EK1028" s="21"/>
      <c r="EL1028" s="21"/>
      <c r="EM1028" s="21"/>
      <c r="EN1028" s="21"/>
      <c r="EO1028" s="21"/>
      <c r="EP1028" s="21"/>
      <c r="EQ1028" s="21"/>
      <c r="ER1028" s="21"/>
      <c r="ES1028" s="21"/>
      <c r="ET1028" s="21"/>
      <c r="EU1028" s="21"/>
      <c r="EV1028" s="21"/>
      <c r="EW1028" s="21"/>
      <c r="EX1028" s="21"/>
      <c r="EY1028" s="21"/>
      <c r="EZ1028" s="21"/>
      <c r="FA1028" s="21"/>
      <c r="FB1028" s="21"/>
      <c r="FC1028" s="21"/>
      <c r="FD1028" s="21"/>
      <c r="FE1028" s="21"/>
      <c r="FF1028" s="21"/>
      <c r="FG1028" s="21"/>
      <c r="FH1028" s="21"/>
      <c r="FI1028" s="21"/>
      <c r="FJ1028" s="21"/>
      <c r="FK1028" s="21"/>
      <c r="FL1028" s="21"/>
      <c r="FM1028" s="21"/>
      <c r="FN1028" s="21"/>
      <c r="FO1028" s="21"/>
      <c r="FP1028" s="21"/>
      <c r="FQ1028" s="21"/>
      <c r="FR1028" s="21"/>
      <c r="FS1028" s="21"/>
      <c r="FT1028" s="21"/>
      <c r="FU1028" s="21"/>
      <c r="FV1028" s="21"/>
      <c r="FW1028" s="21"/>
      <c r="FX1028" s="21"/>
      <c r="FY1028" s="21"/>
      <c r="FZ1028" s="21"/>
      <c r="GA1028" s="21"/>
      <c r="GB1028" s="21"/>
      <c r="GC1028" s="21"/>
      <c r="GD1028" s="21"/>
      <c r="GE1028" s="21"/>
      <c r="GF1028" s="21"/>
      <c r="GG1028" s="21"/>
      <c r="GH1028" s="21"/>
      <c r="GI1028" s="21"/>
      <c r="GJ1028" s="21"/>
      <c r="GK1028" s="21"/>
      <c r="GL1028" s="21"/>
      <c r="GM1028" s="21"/>
      <c r="GN1028" s="21"/>
      <c r="GO1028" s="21"/>
      <c r="GP1028" s="21"/>
      <c r="GQ1028" s="21"/>
      <c r="GR1028" s="21"/>
      <c r="GS1028" s="21"/>
      <c r="GT1028" s="21"/>
      <c r="GU1028" s="21"/>
      <c r="GV1028" s="21"/>
      <c r="GW1028" s="21"/>
      <c r="GX1028" s="21"/>
      <c r="GY1028" s="21"/>
      <c r="GZ1028" s="21"/>
      <c r="HA1028" s="21"/>
      <c r="HB1028" s="21"/>
      <c r="HC1028" s="21"/>
      <c r="HD1028" s="21"/>
      <c r="HE1028" s="21"/>
      <c r="HF1028" s="21"/>
    </row>
    <row r="1029" spans="7:214" x14ac:dyDescent="0.3">
      <c r="G1029" s="21"/>
      <c r="H1029" s="21"/>
      <c r="I1029" s="31"/>
      <c r="J1029" s="21"/>
      <c r="K1029" s="21"/>
      <c r="L1029" s="21"/>
      <c r="M1029" s="21"/>
      <c r="N1029" s="21"/>
      <c r="O1029" s="21"/>
      <c r="P1029" s="25"/>
      <c r="Q1029" s="25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  <c r="DA1029" s="21"/>
      <c r="DB1029" s="21"/>
      <c r="DC1029" s="21"/>
      <c r="DD1029" s="21"/>
      <c r="DE1029" s="21"/>
      <c r="DF1029" s="21"/>
      <c r="DG1029" s="21"/>
      <c r="DH1029" s="21"/>
      <c r="DI1029" s="21"/>
      <c r="DJ1029" s="21"/>
      <c r="DK1029" s="21"/>
      <c r="DL1029" s="21"/>
      <c r="DM1029" s="21"/>
      <c r="DN1029" s="21"/>
      <c r="DO1029" s="21"/>
      <c r="DP1029" s="21"/>
      <c r="DQ1029" s="21"/>
      <c r="DR1029" s="21"/>
      <c r="DS1029" s="21"/>
      <c r="DT1029" s="21"/>
      <c r="DU1029" s="21"/>
      <c r="DV1029" s="21"/>
      <c r="DW1029" s="21"/>
      <c r="DX1029" s="21"/>
      <c r="DY1029" s="21"/>
      <c r="DZ1029" s="21"/>
      <c r="EA1029" s="21"/>
      <c r="EB1029" s="21"/>
      <c r="EC1029" s="21"/>
      <c r="ED1029" s="21"/>
      <c r="EE1029" s="21"/>
      <c r="EF1029" s="21"/>
      <c r="EG1029" s="21"/>
      <c r="EH1029" s="21"/>
      <c r="EI1029" s="21"/>
      <c r="EJ1029" s="21"/>
      <c r="EK1029" s="21"/>
      <c r="EL1029" s="21"/>
      <c r="EM1029" s="21"/>
      <c r="EN1029" s="21"/>
      <c r="EO1029" s="21"/>
      <c r="EP1029" s="21"/>
      <c r="EQ1029" s="21"/>
      <c r="ER1029" s="21"/>
      <c r="ES1029" s="21"/>
      <c r="ET1029" s="21"/>
      <c r="EU1029" s="21"/>
      <c r="EV1029" s="21"/>
      <c r="EW1029" s="21"/>
      <c r="EX1029" s="21"/>
      <c r="EY1029" s="21"/>
      <c r="EZ1029" s="21"/>
      <c r="FA1029" s="21"/>
      <c r="FB1029" s="21"/>
      <c r="FC1029" s="21"/>
      <c r="FD1029" s="21"/>
      <c r="FE1029" s="21"/>
      <c r="FF1029" s="21"/>
      <c r="FG1029" s="21"/>
      <c r="FH1029" s="21"/>
      <c r="FI1029" s="21"/>
      <c r="FJ1029" s="21"/>
      <c r="FK1029" s="21"/>
      <c r="FL1029" s="21"/>
      <c r="FM1029" s="21"/>
      <c r="FN1029" s="21"/>
      <c r="FO1029" s="21"/>
      <c r="FP1029" s="21"/>
      <c r="FQ1029" s="21"/>
      <c r="FR1029" s="21"/>
      <c r="FS1029" s="21"/>
      <c r="FT1029" s="21"/>
      <c r="FU1029" s="21"/>
      <c r="FV1029" s="21"/>
      <c r="FW1029" s="21"/>
      <c r="FX1029" s="21"/>
      <c r="FY1029" s="21"/>
      <c r="FZ1029" s="21"/>
      <c r="GA1029" s="21"/>
      <c r="GB1029" s="21"/>
      <c r="GC1029" s="21"/>
      <c r="GD1029" s="21"/>
      <c r="GE1029" s="21"/>
      <c r="GF1029" s="21"/>
      <c r="GG1029" s="21"/>
      <c r="GH1029" s="21"/>
      <c r="GI1029" s="21"/>
      <c r="GJ1029" s="21"/>
      <c r="GK1029" s="21"/>
      <c r="GL1029" s="21"/>
      <c r="GM1029" s="21"/>
      <c r="GN1029" s="21"/>
      <c r="GO1029" s="21"/>
      <c r="GP1029" s="21"/>
      <c r="GQ1029" s="21"/>
      <c r="GR1029" s="21"/>
      <c r="GS1029" s="21"/>
      <c r="GT1029" s="21"/>
      <c r="GU1029" s="21"/>
      <c r="GV1029" s="21"/>
      <c r="GW1029" s="21"/>
      <c r="GX1029" s="21"/>
      <c r="GY1029" s="21"/>
      <c r="GZ1029" s="21"/>
      <c r="HA1029" s="21"/>
      <c r="HB1029" s="21"/>
      <c r="HC1029" s="21"/>
      <c r="HD1029" s="21"/>
      <c r="HE1029" s="21"/>
      <c r="HF1029" s="21"/>
    </row>
    <row r="1030" spans="7:214" x14ac:dyDescent="0.3">
      <c r="G1030" s="21"/>
      <c r="H1030" s="21"/>
      <c r="I1030" s="31"/>
      <c r="J1030" s="21"/>
      <c r="K1030" s="21"/>
      <c r="L1030" s="21"/>
      <c r="M1030" s="21"/>
      <c r="N1030" s="21"/>
      <c r="O1030" s="21"/>
      <c r="P1030" s="25"/>
      <c r="Q1030" s="25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  <c r="DA1030" s="21"/>
      <c r="DB1030" s="21"/>
      <c r="DC1030" s="21"/>
      <c r="DD1030" s="21"/>
      <c r="DE1030" s="21"/>
      <c r="DF1030" s="21"/>
      <c r="DG1030" s="21"/>
      <c r="DH1030" s="21"/>
      <c r="DI1030" s="21"/>
      <c r="DJ1030" s="21"/>
      <c r="DK1030" s="21"/>
      <c r="DL1030" s="21"/>
      <c r="DM1030" s="21"/>
      <c r="DN1030" s="21"/>
      <c r="DO1030" s="21"/>
      <c r="DP1030" s="21"/>
      <c r="DQ1030" s="21"/>
      <c r="DR1030" s="21"/>
      <c r="DS1030" s="21"/>
      <c r="DT1030" s="21"/>
      <c r="DU1030" s="21"/>
      <c r="DV1030" s="21"/>
      <c r="DW1030" s="21"/>
      <c r="DX1030" s="21"/>
      <c r="DY1030" s="21"/>
      <c r="DZ1030" s="21"/>
      <c r="EA1030" s="21"/>
      <c r="EB1030" s="21"/>
      <c r="EC1030" s="21"/>
      <c r="ED1030" s="21"/>
      <c r="EE1030" s="21"/>
      <c r="EF1030" s="21"/>
      <c r="EG1030" s="21"/>
      <c r="EH1030" s="21"/>
      <c r="EI1030" s="21"/>
      <c r="EJ1030" s="21"/>
      <c r="EK1030" s="21"/>
      <c r="EL1030" s="21"/>
      <c r="EM1030" s="21"/>
      <c r="EN1030" s="21"/>
      <c r="EO1030" s="21"/>
      <c r="EP1030" s="21"/>
      <c r="EQ1030" s="21"/>
      <c r="ER1030" s="21"/>
      <c r="ES1030" s="21"/>
      <c r="ET1030" s="21"/>
      <c r="EU1030" s="21"/>
      <c r="EV1030" s="21"/>
      <c r="EW1030" s="21"/>
      <c r="EX1030" s="21"/>
      <c r="EY1030" s="21"/>
      <c r="EZ1030" s="21"/>
      <c r="FA1030" s="21"/>
      <c r="FB1030" s="21"/>
      <c r="FC1030" s="21"/>
      <c r="FD1030" s="21"/>
      <c r="FE1030" s="21"/>
      <c r="FF1030" s="21"/>
      <c r="FG1030" s="21"/>
      <c r="FH1030" s="21"/>
      <c r="FI1030" s="21"/>
      <c r="FJ1030" s="21"/>
      <c r="FK1030" s="21"/>
      <c r="FL1030" s="21"/>
      <c r="FM1030" s="21"/>
      <c r="FN1030" s="21"/>
      <c r="FO1030" s="21"/>
      <c r="FP1030" s="21"/>
      <c r="FQ1030" s="21"/>
      <c r="FR1030" s="21"/>
      <c r="FS1030" s="21"/>
      <c r="FT1030" s="21"/>
      <c r="FU1030" s="21"/>
      <c r="FV1030" s="21"/>
      <c r="FW1030" s="21"/>
      <c r="FX1030" s="21"/>
      <c r="FY1030" s="21"/>
      <c r="FZ1030" s="21"/>
      <c r="GA1030" s="21"/>
      <c r="GB1030" s="21"/>
      <c r="GC1030" s="21"/>
      <c r="GD1030" s="21"/>
      <c r="GE1030" s="21"/>
      <c r="GF1030" s="21"/>
      <c r="GG1030" s="21"/>
      <c r="GH1030" s="21"/>
      <c r="GI1030" s="21"/>
      <c r="GJ1030" s="21"/>
      <c r="GK1030" s="21"/>
      <c r="GL1030" s="21"/>
      <c r="GM1030" s="21"/>
      <c r="GN1030" s="21"/>
      <c r="GO1030" s="21"/>
      <c r="GP1030" s="21"/>
      <c r="GQ1030" s="21"/>
      <c r="GR1030" s="21"/>
      <c r="GS1030" s="21"/>
      <c r="GT1030" s="21"/>
      <c r="GU1030" s="21"/>
      <c r="GV1030" s="21"/>
      <c r="GW1030" s="21"/>
      <c r="GX1030" s="21"/>
      <c r="GY1030" s="21"/>
      <c r="GZ1030" s="21"/>
      <c r="HA1030" s="21"/>
      <c r="HB1030" s="21"/>
      <c r="HC1030" s="21"/>
      <c r="HD1030" s="21"/>
      <c r="HE1030" s="21"/>
      <c r="HF1030" s="21"/>
    </row>
    <row r="1031" spans="7:214" x14ac:dyDescent="0.3">
      <c r="G1031" s="21"/>
      <c r="H1031" s="21"/>
      <c r="I1031" s="31"/>
      <c r="J1031" s="21"/>
      <c r="K1031" s="21"/>
      <c r="L1031" s="21"/>
      <c r="M1031" s="21"/>
      <c r="N1031" s="21"/>
      <c r="O1031" s="21"/>
      <c r="P1031" s="25"/>
      <c r="Q1031" s="25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  <c r="DA1031" s="21"/>
      <c r="DB1031" s="21"/>
      <c r="DC1031" s="21"/>
      <c r="DD1031" s="21"/>
      <c r="DE1031" s="21"/>
      <c r="DF1031" s="21"/>
      <c r="DG1031" s="21"/>
      <c r="DH1031" s="21"/>
      <c r="DI1031" s="21"/>
      <c r="DJ1031" s="21"/>
      <c r="DK1031" s="21"/>
      <c r="DL1031" s="21"/>
      <c r="DM1031" s="21"/>
      <c r="DN1031" s="21"/>
      <c r="DO1031" s="21"/>
      <c r="DP1031" s="21"/>
      <c r="DQ1031" s="21"/>
      <c r="DR1031" s="21"/>
      <c r="DS1031" s="21"/>
      <c r="DT1031" s="21"/>
      <c r="DU1031" s="21"/>
      <c r="DV1031" s="21"/>
      <c r="DW1031" s="21"/>
      <c r="DX1031" s="21"/>
      <c r="DY1031" s="21"/>
      <c r="DZ1031" s="21"/>
      <c r="EA1031" s="21"/>
      <c r="EB1031" s="21"/>
      <c r="EC1031" s="21"/>
      <c r="ED1031" s="21"/>
      <c r="EE1031" s="21"/>
      <c r="EF1031" s="21"/>
      <c r="EG1031" s="21"/>
      <c r="EH1031" s="21"/>
      <c r="EI1031" s="21"/>
      <c r="EJ1031" s="21"/>
      <c r="EK1031" s="21"/>
      <c r="EL1031" s="21"/>
      <c r="EM1031" s="21"/>
      <c r="EN1031" s="21"/>
      <c r="EO1031" s="21"/>
      <c r="EP1031" s="21"/>
      <c r="EQ1031" s="21"/>
      <c r="ER1031" s="21"/>
      <c r="ES1031" s="21"/>
      <c r="ET1031" s="21"/>
      <c r="EU1031" s="21"/>
      <c r="EV1031" s="21"/>
      <c r="EW1031" s="21"/>
      <c r="EX1031" s="21"/>
      <c r="EY1031" s="21"/>
      <c r="EZ1031" s="21"/>
      <c r="FA1031" s="21"/>
      <c r="FB1031" s="21"/>
      <c r="FC1031" s="21"/>
      <c r="FD1031" s="21"/>
      <c r="FE1031" s="21"/>
      <c r="FF1031" s="21"/>
      <c r="FG1031" s="21"/>
      <c r="FH1031" s="21"/>
      <c r="FI1031" s="21"/>
      <c r="FJ1031" s="21"/>
      <c r="FK1031" s="21"/>
      <c r="FL1031" s="21"/>
      <c r="FM1031" s="21"/>
      <c r="FN1031" s="21"/>
      <c r="FO1031" s="21"/>
      <c r="FP1031" s="21"/>
      <c r="FQ1031" s="21"/>
      <c r="FR1031" s="21"/>
      <c r="FS1031" s="21"/>
      <c r="FT1031" s="21"/>
      <c r="FU1031" s="21"/>
      <c r="FV1031" s="21"/>
      <c r="FW1031" s="21"/>
      <c r="FX1031" s="21"/>
      <c r="FY1031" s="21"/>
      <c r="FZ1031" s="21"/>
      <c r="GA1031" s="21"/>
      <c r="GB1031" s="21"/>
      <c r="GC1031" s="21"/>
      <c r="GD1031" s="21"/>
      <c r="GE1031" s="21"/>
      <c r="GF1031" s="21"/>
      <c r="GG1031" s="21"/>
      <c r="GH1031" s="21"/>
      <c r="GI1031" s="21"/>
      <c r="GJ1031" s="21"/>
      <c r="GK1031" s="21"/>
      <c r="GL1031" s="21"/>
      <c r="GM1031" s="21"/>
      <c r="GN1031" s="21"/>
      <c r="GO1031" s="21"/>
      <c r="GP1031" s="21"/>
      <c r="GQ1031" s="21"/>
      <c r="GR1031" s="21"/>
      <c r="GS1031" s="21"/>
      <c r="GT1031" s="21"/>
      <c r="GU1031" s="21"/>
      <c r="GV1031" s="21"/>
      <c r="GW1031" s="21"/>
      <c r="GX1031" s="21"/>
      <c r="GY1031" s="21"/>
      <c r="GZ1031" s="21"/>
      <c r="HA1031" s="21"/>
      <c r="HB1031" s="21"/>
      <c r="HC1031" s="21"/>
      <c r="HD1031" s="21"/>
      <c r="HE1031" s="21"/>
      <c r="HF1031" s="21"/>
    </row>
    <row r="1032" spans="7:214" x14ac:dyDescent="0.3">
      <c r="G1032" s="21"/>
      <c r="H1032" s="21"/>
      <c r="I1032" s="31"/>
      <c r="J1032" s="21"/>
      <c r="K1032" s="21"/>
      <c r="L1032" s="21"/>
      <c r="M1032" s="21"/>
      <c r="N1032" s="21"/>
      <c r="O1032" s="21"/>
      <c r="P1032" s="25"/>
      <c r="Q1032" s="25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  <c r="DA1032" s="21"/>
      <c r="DB1032" s="21"/>
      <c r="DC1032" s="21"/>
      <c r="DD1032" s="21"/>
      <c r="DE1032" s="21"/>
      <c r="DF1032" s="21"/>
      <c r="DG1032" s="21"/>
      <c r="DH1032" s="21"/>
      <c r="DI1032" s="21"/>
      <c r="DJ1032" s="21"/>
      <c r="DK1032" s="21"/>
      <c r="DL1032" s="21"/>
      <c r="DM1032" s="21"/>
      <c r="DN1032" s="21"/>
      <c r="DO1032" s="21"/>
      <c r="DP1032" s="21"/>
      <c r="DQ1032" s="21"/>
      <c r="DR1032" s="21"/>
      <c r="DS1032" s="21"/>
      <c r="DT1032" s="21"/>
      <c r="DU1032" s="21"/>
      <c r="DV1032" s="21"/>
      <c r="DW1032" s="21"/>
      <c r="DX1032" s="21"/>
      <c r="DY1032" s="21"/>
      <c r="DZ1032" s="21"/>
      <c r="EA1032" s="21"/>
      <c r="EB1032" s="21"/>
      <c r="EC1032" s="21"/>
      <c r="ED1032" s="21"/>
      <c r="EE1032" s="21"/>
      <c r="EF1032" s="21"/>
      <c r="EG1032" s="21"/>
      <c r="EH1032" s="21"/>
      <c r="EI1032" s="21"/>
      <c r="EJ1032" s="21"/>
      <c r="EK1032" s="21"/>
      <c r="EL1032" s="21"/>
      <c r="EM1032" s="21"/>
      <c r="EN1032" s="21"/>
      <c r="EO1032" s="21"/>
      <c r="EP1032" s="21"/>
      <c r="EQ1032" s="21"/>
      <c r="ER1032" s="21"/>
      <c r="ES1032" s="21"/>
      <c r="ET1032" s="21"/>
      <c r="EU1032" s="21"/>
      <c r="EV1032" s="21"/>
      <c r="EW1032" s="21"/>
      <c r="EX1032" s="21"/>
      <c r="EY1032" s="21"/>
      <c r="EZ1032" s="21"/>
      <c r="FA1032" s="21"/>
      <c r="FB1032" s="21"/>
      <c r="FC1032" s="21"/>
      <c r="FD1032" s="21"/>
      <c r="FE1032" s="21"/>
      <c r="FF1032" s="21"/>
      <c r="FG1032" s="21"/>
      <c r="FH1032" s="21"/>
      <c r="FI1032" s="21"/>
      <c r="FJ1032" s="21"/>
      <c r="FK1032" s="21"/>
      <c r="FL1032" s="21"/>
      <c r="FM1032" s="21"/>
      <c r="FN1032" s="21"/>
      <c r="FO1032" s="21"/>
      <c r="FP1032" s="21"/>
      <c r="FQ1032" s="21"/>
      <c r="FR1032" s="21"/>
      <c r="FS1032" s="21"/>
      <c r="FT1032" s="21"/>
      <c r="FU1032" s="21"/>
      <c r="FV1032" s="21"/>
      <c r="FW1032" s="21"/>
      <c r="FX1032" s="21"/>
      <c r="FY1032" s="21"/>
      <c r="FZ1032" s="21"/>
      <c r="GA1032" s="21"/>
      <c r="GB1032" s="21"/>
      <c r="GC1032" s="21"/>
      <c r="GD1032" s="21"/>
      <c r="GE1032" s="21"/>
      <c r="GF1032" s="21"/>
      <c r="GG1032" s="21"/>
      <c r="GH1032" s="21"/>
      <c r="GI1032" s="21"/>
      <c r="GJ1032" s="21"/>
      <c r="GK1032" s="21"/>
      <c r="GL1032" s="21"/>
      <c r="GM1032" s="21"/>
      <c r="GN1032" s="21"/>
      <c r="GO1032" s="21"/>
      <c r="GP1032" s="21"/>
      <c r="GQ1032" s="21"/>
      <c r="GR1032" s="21"/>
      <c r="GS1032" s="21"/>
      <c r="GT1032" s="21"/>
      <c r="GU1032" s="21"/>
      <c r="GV1032" s="21"/>
      <c r="GW1032" s="21"/>
      <c r="GX1032" s="21"/>
      <c r="GY1032" s="21"/>
      <c r="GZ1032" s="21"/>
      <c r="HA1032" s="21"/>
      <c r="HB1032" s="21"/>
      <c r="HC1032" s="21"/>
      <c r="HD1032" s="21"/>
      <c r="HE1032" s="21"/>
      <c r="HF1032" s="21"/>
    </row>
    <row r="1033" spans="7:214" x14ac:dyDescent="0.3">
      <c r="G1033" s="21"/>
      <c r="H1033" s="21"/>
      <c r="I1033" s="31"/>
      <c r="J1033" s="21"/>
      <c r="K1033" s="21"/>
      <c r="L1033" s="21"/>
      <c r="M1033" s="21"/>
      <c r="N1033" s="21"/>
      <c r="O1033" s="21"/>
      <c r="P1033" s="25"/>
      <c r="Q1033" s="25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  <c r="DA1033" s="21"/>
      <c r="DB1033" s="21"/>
      <c r="DC1033" s="21"/>
      <c r="DD1033" s="21"/>
      <c r="DE1033" s="21"/>
      <c r="DF1033" s="21"/>
      <c r="DG1033" s="21"/>
      <c r="DH1033" s="21"/>
      <c r="DI1033" s="21"/>
      <c r="DJ1033" s="21"/>
      <c r="DK1033" s="21"/>
      <c r="DL1033" s="21"/>
      <c r="DM1033" s="21"/>
      <c r="DN1033" s="21"/>
      <c r="DO1033" s="21"/>
      <c r="DP1033" s="21"/>
      <c r="DQ1033" s="21"/>
      <c r="DR1033" s="21"/>
      <c r="DS1033" s="21"/>
      <c r="DT1033" s="21"/>
      <c r="DU1033" s="21"/>
      <c r="DV1033" s="21"/>
      <c r="DW1033" s="21"/>
      <c r="DX1033" s="21"/>
      <c r="DY1033" s="21"/>
      <c r="DZ1033" s="21"/>
      <c r="EA1033" s="21"/>
      <c r="EB1033" s="21"/>
      <c r="EC1033" s="21"/>
      <c r="ED1033" s="21"/>
      <c r="EE1033" s="21"/>
      <c r="EF1033" s="21"/>
      <c r="EG1033" s="21"/>
      <c r="EH1033" s="21"/>
      <c r="EI1033" s="21"/>
      <c r="EJ1033" s="21"/>
      <c r="EK1033" s="21"/>
      <c r="EL1033" s="21"/>
      <c r="EM1033" s="21"/>
      <c r="EN1033" s="21"/>
      <c r="EO1033" s="21"/>
      <c r="EP1033" s="21"/>
      <c r="EQ1033" s="21"/>
      <c r="ER1033" s="21"/>
      <c r="ES1033" s="21"/>
      <c r="ET1033" s="21"/>
      <c r="EU1033" s="21"/>
      <c r="EV1033" s="21"/>
      <c r="EW1033" s="21"/>
      <c r="EX1033" s="21"/>
      <c r="EY1033" s="21"/>
      <c r="EZ1033" s="21"/>
      <c r="FA1033" s="21"/>
      <c r="FB1033" s="21"/>
      <c r="FC1033" s="21"/>
      <c r="FD1033" s="21"/>
      <c r="FE1033" s="21"/>
      <c r="FF1033" s="21"/>
      <c r="FG1033" s="21"/>
      <c r="FH1033" s="21"/>
      <c r="FI1033" s="21"/>
      <c r="FJ1033" s="21"/>
      <c r="FK1033" s="21"/>
      <c r="FL1033" s="21"/>
      <c r="FM1033" s="21"/>
      <c r="FN1033" s="21"/>
      <c r="FO1033" s="21"/>
      <c r="FP1033" s="21"/>
      <c r="FQ1033" s="21"/>
      <c r="FR1033" s="21"/>
      <c r="FS1033" s="21"/>
      <c r="FT1033" s="21"/>
      <c r="FU1033" s="21"/>
      <c r="FV1033" s="21"/>
      <c r="FW1033" s="21"/>
      <c r="FX1033" s="21"/>
      <c r="FY1033" s="21"/>
      <c r="FZ1033" s="21"/>
      <c r="GA1033" s="21"/>
      <c r="GB1033" s="21"/>
      <c r="GC1033" s="21"/>
      <c r="GD1033" s="21"/>
      <c r="GE1033" s="21"/>
      <c r="GF1033" s="21"/>
      <c r="GG1033" s="21"/>
      <c r="GH1033" s="21"/>
      <c r="GI1033" s="21"/>
      <c r="GJ1033" s="21"/>
      <c r="GK1033" s="21"/>
      <c r="GL1033" s="21"/>
      <c r="GM1033" s="21"/>
      <c r="GN1033" s="21"/>
      <c r="GO1033" s="21"/>
      <c r="GP1033" s="21"/>
      <c r="GQ1033" s="21"/>
      <c r="GR1033" s="21"/>
      <c r="GS1033" s="21"/>
      <c r="GT1033" s="21"/>
      <c r="GU1033" s="21"/>
      <c r="GV1033" s="21"/>
      <c r="GW1033" s="21"/>
      <c r="GX1033" s="21"/>
      <c r="GY1033" s="21"/>
      <c r="GZ1033" s="21"/>
      <c r="HA1033" s="21"/>
      <c r="HB1033" s="21"/>
      <c r="HC1033" s="21"/>
      <c r="HD1033" s="21"/>
      <c r="HE1033" s="21"/>
      <c r="HF1033" s="21"/>
    </row>
    <row r="1034" spans="7:214" x14ac:dyDescent="0.3">
      <c r="G1034" s="21"/>
      <c r="H1034" s="21"/>
      <c r="I1034" s="31"/>
      <c r="J1034" s="21"/>
      <c r="K1034" s="21"/>
      <c r="L1034" s="21"/>
      <c r="M1034" s="21"/>
      <c r="N1034" s="21"/>
      <c r="O1034" s="21"/>
      <c r="P1034" s="25"/>
      <c r="Q1034" s="25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  <c r="DA1034" s="21"/>
      <c r="DB1034" s="21"/>
      <c r="DC1034" s="21"/>
      <c r="DD1034" s="21"/>
      <c r="DE1034" s="21"/>
      <c r="DF1034" s="21"/>
      <c r="DG1034" s="21"/>
      <c r="DH1034" s="21"/>
      <c r="DI1034" s="21"/>
      <c r="DJ1034" s="21"/>
      <c r="DK1034" s="21"/>
      <c r="DL1034" s="21"/>
      <c r="DM1034" s="21"/>
      <c r="DN1034" s="21"/>
      <c r="DO1034" s="21"/>
      <c r="DP1034" s="21"/>
      <c r="DQ1034" s="21"/>
      <c r="DR1034" s="21"/>
      <c r="DS1034" s="21"/>
      <c r="DT1034" s="21"/>
      <c r="DU1034" s="21"/>
      <c r="DV1034" s="21"/>
      <c r="DW1034" s="21"/>
      <c r="DX1034" s="21"/>
      <c r="DY1034" s="21"/>
      <c r="DZ1034" s="21"/>
      <c r="EA1034" s="21"/>
      <c r="EB1034" s="21"/>
      <c r="EC1034" s="21"/>
      <c r="ED1034" s="21"/>
      <c r="EE1034" s="21"/>
      <c r="EF1034" s="21"/>
      <c r="EG1034" s="21"/>
      <c r="EH1034" s="21"/>
      <c r="EI1034" s="21"/>
      <c r="EJ1034" s="21"/>
      <c r="EK1034" s="21"/>
      <c r="EL1034" s="21"/>
      <c r="EM1034" s="21"/>
      <c r="EN1034" s="21"/>
      <c r="EO1034" s="21"/>
      <c r="EP1034" s="21"/>
      <c r="EQ1034" s="21"/>
      <c r="ER1034" s="21"/>
      <c r="ES1034" s="21"/>
      <c r="ET1034" s="21"/>
      <c r="EU1034" s="21"/>
      <c r="EV1034" s="21"/>
      <c r="EW1034" s="21"/>
      <c r="EX1034" s="21"/>
      <c r="EY1034" s="21"/>
      <c r="EZ1034" s="21"/>
      <c r="FA1034" s="21"/>
      <c r="FB1034" s="21"/>
      <c r="FC1034" s="21"/>
      <c r="FD1034" s="21"/>
      <c r="FE1034" s="21"/>
      <c r="FF1034" s="21"/>
      <c r="FG1034" s="21"/>
      <c r="FH1034" s="21"/>
      <c r="FI1034" s="21"/>
      <c r="FJ1034" s="21"/>
      <c r="FK1034" s="21"/>
      <c r="FL1034" s="21"/>
      <c r="FM1034" s="21"/>
      <c r="FN1034" s="21"/>
      <c r="FO1034" s="21"/>
      <c r="FP1034" s="21"/>
      <c r="FQ1034" s="21"/>
      <c r="FR1034" s="21"/>
      <c r="FS1034" s="21"/>
      <c r="FT1034" s="21"/>
      <c r="FU1034" s="21"/>
      <c r="FV1034" s="21"/>
      <c r="FW1034" s="21"/>
      <c r="FX1034" s="21"/>
      <c r="FY1034" s="21"/>
      <c r="FZ1034" s="21"/>
      <c r="GA1034" s="21"/>
      <c r="GB1034" s="21"/>
      <c r="GC1034" s="21"/>
      <c r="GD1034" s="21"/>
      <c r="GE1034" s="21"/>
      <c r="GF1034" s="21"/>
      <c r="GG1034" s="21"/>
      <c r="GH1034" s="21"/>
      <c r="GI1034" s="21"/>
      <c r="GJ1034" s="21"/>
      <c r="GK1034" s="21"/>
      <c r="GL1034" s="21"/>
      <c r="GM1034" s="21"/>
      <c r="GN1034" s="21"/>
      <c r="GO1034" s="21"/>
      <c r="GP1034" s="21"/>
      <c r="GQ1034" s="21"/>
      <c r="GR1034" s="21"/>
      <c r="GS1034" s="21"/>
      <c r="GT1034" s="21"/>
      <c r="GU1034" s="21"/>
      <c r="GV1034" s="21"/>
      <c r="GW1034" s="21"/>
      <c r="GX1034" s="21"/>
      <c r="GY1034" s="21"/>
      <c r="GZ1034" s="21"/>
      <c r="HA1034" s="21"/>
      <c r="HB1034" s="21"/>
      <c r="HC1034" s="21"/>
      <c r="HD1034" s="21"/>
      <c r="HE1034" s="21"/>
      <c r="HF1034" s="21"/>
    </row>
    <row r="1035" spans="7:214" x14ac:dyDescent="0.3">
      <c r="G1035" s="21"/>
      <c r="H1035" s="21"/>
      <c r="I1035" s="31"/>
      <c r="J1035" s="21"/>
      <c r="K1035" s="21"/>
      <c r="L1035" s="21"/>
      <c r="M1035" s="21"/>
      <c r="N1035" s="21"/>
      <c r="O1035" s="21"/>
      <c r="P1035" s="25"/>
      <c r="Q1035" s="25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  <c r="DA1035" s="21"/>
      <c r="DB1035" s="21"/>
      <c r="DC1035" s="21"/>
      <c r="DD1035" s="21"/>
      <c r="DE1035" s="21"/>
      <c r="DF1035" s="21"/>
      <c r="DG1035" s="21"/>
      <c r="DH1035" s="21"/>
      <c r="DI1035" s="21"/>
      <c r="DJ1035" s="21"/>
      <c r="DK1035" s="21"/>
      <c r="DL1035" s="21"/>
      <c r="DM1035" s="21"/>
      <c r="DN1035" s="21"/>
      <c r="DO1035" s="21"/>
      <c r="DP1035" s="21"/>
      <c r="DQ1035" s="21"/>
      <c r="DR1035" s="21"/>
      <c r="DS1035" s="21"/>
      <c r="DT1035" s="21"/>
      <c r="DU1035" s="21"/>
      <c r="DV1035" s="21"/>
      <c r="DW1035" s="21"/>
      <c r="DX1035" s="21"/>
      <c r="DY1035" s="21"/>
      <c r="DZ1035" s="21"/>
      <c r="EA1035" s="21"/>
      <c r="EB1035" s="21"/>
      <c r="EC1035" s="21"/>
      <c r="ED1035" s="21"/>
      <c r="EE1035" s="21"/>
      <c r="EF1035" s="21"/>
      <c r="EG1035" s="21"/>
      <c r="EH1035" s="21"/>
      <c r="EI1035" s="21"/>
      <c r="EJ1035" s="21"/>
      <c r="EK1035" s="21"/>
      <c r="EL1035" s="21"/>
      <c r="EM1035" s="21"/>
      <c r="EN1035" s="21"/>
      <c r="EO1035" s="21"/>
      <c r="EP1035" s="21"/>
      <c r="EQ1035" s="21"/>
      <c r="ER1035" s="21"/>
      <c r="ES1035" s="21"/>
      <c r="ET1035" s="21"/>
      <c r="EU1035" s="21"/>
      <c r="EV1035" s="21"/>
      <c r="EW1035" s="21"/>
      <c r="EX1035" s="21"/>
      <c r="EY1035" s="21"/>
      <c r="EZ1035" s="21"/>
      <c r="FA1035" s="21"/>
      <c r="FB1035" s="21"/>
      <c r="FC1035" s="21"/>
      <c r="FD1035" s="21"/>
      <c r="FE1035" s="21"/>
      <c r="FF1035" s="21"/>
      <c r="FG1035" s="21"/>
      <c r="FH1035" s="21"/>
      <c r="FI1035" s="21"/>
      <c r="FJ1035" s="21"/>
      <c r="FK1035" s="21"/>
      <c r="FL1035" s="21"/>
      <c r="FM1035" s="21"/>
      <c r="FN1035" s="21"/>
      <c r="FO1035" s="21"/>
      <c r="FP1035" s="21"/>
      <c r="FQ1035" s="21"/>
      <c r="FR1035" s="21"/>
      <c r="FS1035" s="21"/>
      <c r="FT1035" s="21"/>
      <c r="FU1035" s="21"/>
      <c r="FV1035" s="21"/>
      <c r="FW1035" s="21"/>
      <c r="FX1035" s="21"/>
      <c r="FY1035" s="21"/>
      <c r="FZ1035" s="21"/>
      <c r="GA1035" s="21"/>
      <c r="GB1035" s="21"/>
      <c r="GC1035" s="21"/>
      <c r="GD1035" s="21"/>
      <c r="GE1035" s="21"/>
      <c r="GF1035" s="21"/>
      <c r="GG1035" s="21"/>
      <c r="GH1035" s="21"/>
      <c r="GI1035" s="21"/>
      <c r="GJ1035" s="21"/>
      <c r="GK1035" s="21"/>
      <c r="GL1035" s="21"/>
      <c r="GM1035" s="21"/>
      <c r="GN1035" s="21"/>
      <c r="GO1035" s="21"/>
      <c r="GP1035" s="21"/>
      <c r="GQ1035" s="21"/>
      <c r="GR1035" s="21"/>
      <c r="GS1035" s="21"/>
      <c r="GT1035" s="21"/>
      <c r="GU1035" s="21"/>
      <c r="GV1035" s="21"/>
      <c r="GW1035" s="21"/>
      <c r="GX1035" s="21"/>
      <c r="GY1035" s="21"/>
      <c r="GZ1035" s="21"/>
      <c r="HA1035" s="21"/>
      <c r="HB1035" s="21"/>
      <c r="HC1035" s="21"/>
      <c r="HD1035" s="21"/>
      <c r="HE1035" s="21"/>
      <c r="HF1035" s="21"/>
    </row>
    <row r="1036" spans="7:214" x14ac:dyDescent="0.3">
      <c r="G1036" s="21"/>
      <c r="H1036" s="21"/>
      <c r="I1036" s="31"/>
      <c r="J1036" s="21"/>
      <c r="K1036" s="21"/>
      <c r="L1036" s="21"/>
      <c r="M1036" s="21"/>
      <c r="N1036" s="21"/>
      <c r="O1036" s="21"/>
      <c r="P1036" s="25"/>
      <c r="Q1036" s="25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  <c r="CP1036" s="21"/>
      <c r="CQ1036" s="21"/>
      <c r="CR1036" s="21"/>
      <c r="CS1036" s="21"/>
      <c r="CT1036" s="21"/>
      <c r="CU1036" s="21"/>
      <c r="CV1036" s="21"/>
      <c r="CW1036" s="21"/>
      <c r="CX1036" s="21"/>
      <c r="CY1036" s="21"/>
      <c r="CZ1036" s="21"/>
      <c r="DA1036" s="21"/>
      <c r="DB1036" s="21"/>
      <c r="DC1036" s="21"/>
      <c r="DD1036" s="21"/>
      <c r="DE1036" s="21"/>
      <c r="DF1036" s="21"/>
      <c r="DG1036" s="21"/>
      <c r="DH1036" s="21"/>
      <c r="DI1036" s="21"/>
      <c r="DJ1036" s="21"/>
      <c r="DK1036" s="21"/>
      <c r="DL1036" s="21"/>
      <c r="DM1036" s="21"/>
      <c r="DN1036" s="21"/>
      <c r="DO1036" s="21"/>
      <c r="DP1036" s="21"/>
      <c r="DQ1036" s="21"/>
      <c r="DR1036" s="21"/>
      <c r="DS1036" s="21"/>
      <c r="DT1036" s="21"/>
      <c r="DU1036" s="21"/>
      <c r="DV1036" s="21"/>
      <c r="DW1036" s="21"/>
      <c r="DX1036" s="21"/>
      <c r="DY1036" s="21"/>
      <c r="DZ1036" s="21"/>
      <c r="EA1036" s="21"/>
      <c r="EB1036" s="21"/>
      <c r="EC1036" s="21"/>
      <c r="ED1036" s="21"/>
      <c r="EE1036" s="21"/>
      <c r="EF1036" s="21"/>
      <c r="EG1036" s="21"/>
      <c r="EH1036" s="21"/>
      <c r="EI1036" s="21"/>
      <c r="EJ1036" s="21"/>
      <c r="EK1036" s="21"/>
      <c r="EL1036" s="21"/>
      <c r="EM1036" s="21"/>
      <c r="EN1036" s="21"/>
      <c r="EO1036" s="21"/>
      <c r="EP1036" s="21"/>
      <c r="EQ1036" s="21"/>
      <c r="ER1036" s="21"/>
      <c r="ES1036" s="21"/>
      <c r="ET1036" s="21"/>
      <c r="EU1036" s="21"/>
      <c r="EV1036" s="21"/>
      <c r="EW1036" s="21"/>
      <c r="EX1036" s="21"/>
      <c r="EY1036" s="21"/>
      <c r="EZ1036" s="21"/>
      <c r="FA1036" s="21"/>
      <c r="FB1036" s="21"/>
      <c r="FC1036" s="21"/>
      <c r="FD1036" s="21"/>
      <c r="FE1036" s="21"/>
      <c r="FF1036" s="21"/>
      <c r="FG1036" s="21"/>
      <c r="FH1036" s="21"/>
      <c r="FI1036" s="21"/>
      <c r="FJ1036" s="21"/>
      <c r="FK1036" s="21"/>
      <c r="FL1036" s="21"/>
      <c r="FM1036" s="21"/>
      <c r="FN1036" s="21"/>
      <c r="FO1036" s="21"/>
      <c r="FP1036" s="21"/>
      <c r="FQ1036" s="21"/>
      <c r="FR1036" s="21"/>
      <c r="FS1036" s="21"/>
      <c r="FT1036" s="21"/>
      <c r="FU1036" s="21"/>
      <c r="FV1036" s="21"/>
      <c r="FW1036" s="21"/>
      <c r="FX1036" s="21"/>
      <c r="FY1036" s="21"/>
      <c r="FZ1036" s="21"/>
      <c r="GA1036" s="21"/>
      <c r="GB1036" s="21"/>
      <c r="GC1036" s="21"/>
      <c r="GD1036" s="21"/>
      <c r="GE1036" s="21"/>
      <c r="GF1036" s="21"/>
      <c r="GG1036" s="21"/>
      <c r="GH1036" s="21"/>
      <c r="GI1036" s="21"/>
      <c r="GJ1036" s="21"/>
      <c r="GK1036" s="21"/>
      <c r="GL1036" s="21"/>
      <c r="GM1036" s="21"/>
      <c r="GN1036" s="21"/>
      <c r="GO1036" s="21"/>
      <c r="GP1036" s="21"/>
      <c r="GQ1036" s="21"/>
      <c r="GR1036" s="21"/>
      <c r="GS1036" s="21"/>
      <c r="GT1036" s="21"/>
      <c r="GU1036" s="21"/>
      <c r="GV1036" s="21"/>
      <c r="GW1036" s="21"/>
      <c r="GX1036" s="21"/>
      <c r="GY1036" s="21"/>
      <c r="GZ1036" s="21"/>
      <c r="HA1036" s="21"/>
      <c r="HB1036" s="21"/>
      <c r="HC1036" s="21"/>
      <c r="HD1036" s="21"/>
      <c r="HE1036" s="21"/>
      <c r="HF1036" s="21"/>
    </row>
    <row r="1037" spans="7:214" x14ac:dyDescent="0.3">
      <c r="G1037" s="21"/>
      <c r="H1037" s="21"/>
      <c r="I1037" s="31"/>
      <c r="J1037" s="21"/>
      <c r="K1037" s="21"/>
      <c r="L1037" s="21"/>
      <c r="M1037" s="21"/>
      <c r="N1037" s="21"/>
      <c r="O1037" s="21"/>
      <c r="P1037" s="25"/>
      <c r="Q1037" s="25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  <c r="CP1037" s="21"/>
      <c r="CQ1037" s="21"/>
      <c r="CR1037" s="21"/>
      <c r="CS1037" s="21"/>
      <c r="CT1037" s="21"/>
      <c r="CU1037" s="21"/>
      <c r="CV1037" s="21"/>
      <c r="CW1037" s="21"/>
      <c r="CX1037" s="21"/>
      <c r="CY1037" s="21"/>
      <c r="CZ1037" s="21"/>
      <c r="DA1037" s="21"/>
      <c r="DB1037" s="21"/>
      <c r="DC1037" s="21"/>
      <c r="DD1037" s="21"/>
      <c r="DE1037" s="21"/>
      <c r="DF1037" s="21"/>
      <c r="DG1037" s="21"/>
      <c r="DH1037" s="21"/>
      <c r="DI1037" s="21"/>
      <c r="DJ1037" s="21"/>
      <c r="DK1037" s="21"/>
      <c r="DL1037" s="21"/>
      <c r="DM1037" s="21"/>
      <c r="DN1037" s="21"/>
      <c r="DO1037" s="21"/>
      <c r="DP1037" s="21"/>
      <c r="DQ1037" s="21"/>
      <c r="DR1037" s="21"/>
      <c r="DS1037" s="21"/>
      <c r="DT1037" s="21"/>
      <c r="DU1037" s="21"/>
      <c r="DV1037" s="21"/>
      <c r="DW1037" s="21"/>
      <c r="DX1037" s="21"/>
      <c r="DY1037" s="21"/>
      <c r="DZ1037" s="21"/>
      <c r="EA1037" s="21"/>
      <c r="EB1037" s="21"/>
      <c r="EC1037" s="21"/>
      <c r="ED1037" s="21"/>
      <c r="EE1037" s="21"/>
      <c r="EF1037" s="21"/>
      <c r="EG1037" s="21"/>
      <c r="EH1037" s="21"/>
      <c r="EI1037" s="21"/>
      <c r="EJ1037" s="21"/>
      <c r="EK1037" s="21"/>
      <c r="EL1037" s="21"/>
      <c r="EM1037" s="21"/>
      <c r="EN1037" s="21"/>
      <c r="EO1037" s="21"/>
      <c r="EP1037" s="21"/>
      <c r="EQ1037" s="21"/>
      <c r="ER1037" s="21"/>
      <c r="ES1037" s="21"/>
      <c r="ET1037" s="21"/>
      <c r="EU1037" s="21"/>
      <c r="EV1037" s="21"/>
      <c r="EW1037" s="21"/>
      <c r="EX1037" s="21"/>
      <c r="EY1037" s="21"/>
      <c r="EZ1037" s="21"/>
      <c r="FA1037" s="21"/>
      <c r="FB1037" s="21"/>
      <c r="FC1037" s="21"/>
      <c r="FD1037" s="21"/>
      <c r="FE1037" s="21"/>
      <c r="FF1037" s="21"/>
      <c r="FG1037" s="21"/>
      <c r="FH1037" s="21"/>
      <c r="FI1037" s="21"/>
      <c r="FJ1037" s="21"/>
      <c r="FK1037" s="21"/>
      <c r="FL1037" s="21"/>
      <c r="FM1037" s="21"/>
      <c r="FN1037" s="21"/>
      <c r="FO1037" s="21"/>
      <c r="FP1037" s="21"/>
      <c r="FQ1037" s="21"/>
      <c r="FR1037" s="21"/>
      <c r="FS1037" s="21"/>
      <c r="FT1037" s="21"/>
      <c r="FU1037" s="21"/>
      <c r="FV1037" s="21"/>
      <c r="FW1037" s="21"/>
      <c r="FX1037" s="21"/>
      <c r="FY1037" s="21"/>
      <c r="FZ1037" s="21"/>
      <c r="GA1037" s="21"/>
      <c r="GB1037" s="21"/>
      <c r="GC1037" s="21"/>
      <c r="GD1037" s="21"/>
      <c r="GE1037" s="21"/>
      <c r="GF1037" s="21"/>
      <c r="GG1037" s="21"/>
      <c r="GH1037" s="21"/>
      <c r="GI1037" s="21"/>
      <c r="GJ1037" s="21"/>
      <c r="GK1037" s="21"/>
      <c r="GL1037" s="21"/>
      <c r="GM1037" s="21"/>
      <c r="GN1037" s="21"/>
      <c r="GO1037" s="21"/>
      <c r="GP1037" s="21"/>
      <c r="GQ1037" s="21"/>
      <c r="GR1037" s="21"/>
      <c r="GS1037" s="21"/>
      <c r="GT1037" s="21"/>
      <c r="GU1037" s="21"/>
      <c r="GV1037" s="21"/>
      <c r="GW1037" s="21"/>
      <c r="GX1037" s="21"/>
      <c r="GY1037" s="21"/>
      <c r="GZ1037" s="21"/>
      <c r="HA1037" s="21"/>
      <c r="HB1037" s="21"/>
      <c r="HC1037" s="21"/>
      <c r="HD1037" s="21"/>
      <c r="HE1037" s="21"/>
      <c r="HF1037" s="21"/>
    </row>
    <row r="1038" spans="7:214" x14ac:dyDescent="0.3">
      <c r="G1038" s="21"/>
      <c r="H1038" s="21"/>
      <c r="I1038" s="31"/>
      <c r="J1038" s="21"/>
      <c r="K1038" s="21"/>
      <c r="L1038" s="21"/>
      <c r="M1038" s="21"/>
      <c r="N1038" s="21"/>
      <c r="O1038" s="21"/>
      <c r="P1038" s="25"/>
      <c r="Q1038" s="25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  <c r="DA1038" s="21"/>
      <c r="DB1038" s="21"/>
      <c r="DC1038" s="21"/>
      <c r="DD1038" s="21"/>
      <c r="DE1038" s="21"/>
      <c r="DF1038" s="21"/>
      <c r="DG1038" s="21"/>
      <c r="DH1038" s="21"/>
      <c r="DI1038" s="21"/>
      <c r="DJ1038" s="21"/>
      <c r="DK1038" s="21"/>
      <c r="DL1038" s="21"/>
      <c r="DM1038" s="21"/>
      <c r="DN1038" s="21"/>
      <c r="DO1038" s="21"/>
      <c r="DP1038" s="21"/>
      <c r="DQ1038" s="21"/>
      <c r="DR1038" s="21"/>
      <c r="DS1038" s="21"/>
      <c r="DT1038" s="21"/>
      <c r="DU1038" s="21"/>
      <c r="DV1038" s="21"/>
      <c r="DW1038" s="21"/>
      <c r="DX1038" s="21"/>
      <c r="DY1038" s="21"/>
      <c r="DZ1038" s="21"/>
      <c r="EA1038" s="21"/>
      <c r="EB1038" s="21"/>
      <c r="EC1038" s="21"/>
      <c r="ED1038" s="21"/>
      <c r="EE1038" s="21"/>
      <c r="EF1038" s="21"/>
      <c r="EG1038" s="21"/>
      <c r="EH1038" s="21"/>
      <c r="EI1038" s="21"/>
      <c r="EJ1038" s="21"/>
      <c r="EK1038" s="21"/>
      <c r="EL1038" s="21"/>
      <c r="EM1038" s="21"/>
      <c r="EN1038" s="21"/>
      <c r="EO1038" s="21"/>
      <c r="EP1038" s="21"/>
      <c r="EQ1038" s="21"/>
      <c r="ER1038" s="21"/>
      <c r="ES1038" s="21"/>
      <c r="ET1038" s="21"/>
      <c r="EU1038" s="21"/>
      <c r="EV1038" s="21"/>
      <c r="EW1038" s="21"/>
      <c r="EX1038" s="21"/>
      <c r="EY1038" s="21"/>
      <c r="EZ1038" s="21"/>
      <c r="FA1038" s="21"/>
      <c r="FB1038" s="21"/>
      <c r="FC1038" s="21"/>
      <c r="FD1038" s="21"/>
      <c r="FE1038" s="21"/>
      <c r="FF1038" s="21"/>
      <c r="FG1038" s="21"/>
      <c r="FH1038" s="21"/>
      <c r="FI1038" s="21"/>
      <c r="FJ1038" s="21"/>
      <c r="FK1038" s="21"/>
      <c r="FL1038" s="21"/>
      <c r="FM1038" s="21"/>
      <c r="FN1038" s="21"/>
      <c r="FO1038" s="21"/>
      <c r="FP1038" s="21"/>
      <c r="FQ1038" s="21"/>
      <c r="FR1038" s="21"/>
      <c r="FS1038" s="21"/>
      <c r="FT1038" s="21"/>
      <c r="FU1038" s="21"/>
      <c r="FV1038" s="21"/>
      <c r="FW1038" s="21"/>
      <c r="FX1038" s="21"/>
      <c r="FY1038" s="21"/>
      <c r="FZ1038" s="21"/>
      <c r="GA1038" s="21"/>
      <c r="GB1038" s="21"/>
      <c r="GC1038" s="21"/>
      <c r="GD1038" s="21"/>
      <c r="GE1038" s="21"/>
      <c r="GF1038" s="21"/>
      <c r="GG1038" s="21"/>
      <c r="GH1038" s="21"/>
      <c r="GI1038" s="21"/>
      <c r="GJ1038" s="21"/>
      <c r="GK1038" s="21"/>
      <c r="GL1038" s="21"/>
      <c r="GM1038" s="21"/>
      <c r="GN1038" s="21"/>
      <c r="GO1038" s="21"/>
      <c r="GP1038" s="21"/>
      <c r="GQ1038" s="21"/>
      <c r="GR1038" s="21"/>
      <c r="GS1038" s="21"/>
      <c r="GT1038" s="21"/>
      <c r="GU1038" s="21"/>
      <c r="GV1038" s="21"/>
      <c r="GW1038" s="21"/>
      <c r="GX1038" s="21"/>
      <c r="GY1038" s="21"/>
      <c r="GZ1038" s="21"/>
      <c r="HA1038" s="21"/>
      <c r="HB1038" s="21"/>
      <c r="HC1038" s="21"/>
      <c r="HD1038" s="21"/>
      <c r="HE1038" s="21"/>
      <c r="HF1038" s="21"/>
    </row>
    <row r="1039" spans="7:214" x14ac:dyDescent="0.3">
      <c r="G1039" s="21"/>
      <c r="H1039" s="21"/>
      <c r="I1039" s="31"/>
      <c r="J1039" s="21"/>
      <c r="K1039" s="21"/>
      <c r="L1039" s="21"/>
      <c r="M1039" s="21"/>
      <c r="N1039" s="21"/>
      <c r="O1039" s="21"/>
      <c r="P1039" s="25"/>
      <c r="Q1039" s="25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  <c r="CP1039" s="21"/>
      <c r="CQ1039" s="21"/>
      <c r="CR1039" s="21"/>
      <c r="CS1039" s="21"/>
      <c r="CT1039" s="21"/>
      <c r="CU1039" s="21"/>
      <c r="CV1039" s="21"/>
      <c r="CW1039" s="21"/>
      <c r="CX1039" s="21"/>
      <c r="CY1039" s="21"/>
      <c r="CZ1039" s="21"/>
      <c r="DA1039" s="21"/>
      <c r="DB1039" s="21"/>
      <c r="DC1039" s="21"/>
      <c r="DD1039" s="21"/>
      <c r="DE1039" s="21"/>
      <c r="DF1039" s="21"/>
      <c r="DG1039" s="21"/>
      <c r="DH1039" s="21"/>
      <c r="DI1039" s="21"/>
      <c r="DJ1039" s="21"/>
      <c r="DK1039" s="21"/>
      <c r="DL1039" s="21"/>
      <c r="DM1039" s="21"/>
      <c r="DN1039" s="21"/>
      <c r="DO1039" s="21"/>
      <c r="DP1039" s="21"/>
      <c r="DQ1039" s="21"/>
      <c r="DR1039" s="21"/>
      <c r="DS1039" s="21"/>
      <c r="DT1039" s="21"/>
      <c r="DU1039" s="21"/>
      <c r="DV1039" s="21"/>
      <c r="DW1039" s="21"/>
      <c r="DX1039" s="21"/>
      <c r="DY1039" s="21"/>
      <c r="DZ1039" s="21"/>
      <c r="EA1039" s="21"/>
      <c r="EB1039" s="21"/>
      <c r="EC1039" s="21"/>
      <c r="ED1039" s="21"/>
      <c r="EE1039" s="21"/>
      <c r="EF1039" s="21"/>
      <c r="EG1039" s="21"/>
      <c r="EH1039" s="21"/>
      <c r="EI1039" s="21"/>
      <c r="EJ1039" s="21"/>
      <c r="EK1039" s="21"/>
      <c r="EL1039" s="21"/>
      <c r="EM1039" s="21"/>
      <c r="EN1039" s="21"/>
      <c r="EO1039" s="21"/>
      <c r="EP1039" s="21"/>
      <c r="EQ1039" s="21"/>
      <c r="ER1039" s="21"/>
      <c r="ES1039" s="21"/>
      <c r="ET1039" s="21"/>
      <c r="EU1039" s="21"/>
      <c r="EV1039" s="21"/>
      <c r="EW1039" s="21"/>
      <c r="EX1039" s="21"/>
      <c r="EY1039" s="21"/>
      <c r="EZ1039" s="21"/>
      <c r="FA1039" s="21"/>
      <c r="FB1039" s="21"/>
      <c r="FC1039" s="21"/>
      <c r="FD1039" s="21"/>
      <c r="FE1039" s="21"/>
      <c r="FF1039" s="21"/>
      <c r="FG1039" s="21"/>
      <c r="FH1039" s="21"/>
      <c r="FI1039" s="21"/>
      <c r="FJ1039" s="21"/>
      <c r="FK1039" s="21"/>
      <c r="FL1039" s="21"/>
      <c r="FM1039" s="21"/>
      <c r="FN1039" s="21"/>
      <c r="FO1039" s="21"/>
      <c r="FP1039" s="21"/>
      <c r="FQ1039" s="21"/>
      <c r="FR1039" s="21"/>
      <c r="FS1039" s="21"/>
      <c r="FT1039" s="21"/>
      <c r="FU1039" s="21"/>
      <c r="FV1039" s="21"/>
      <c r="FW1039" s="21"/>
      <c r="FX1039" s="21"/>
      <c r="FY1039" s="21"/>
      <c r="FZ1039" s="21"/>
      <c r="GA1039" s="21"/>
      <c r="GB1039" s="21"/>
      <c r="GC1039" s="21"/>
      <c r="GD1039" s="21"/>
      <c r="GE1039" s="21"/>
      <c r="GF1039" s="21"/>
      <c r="GG1039" s="21"/>
      <c r="GH1039" s="21"/>
      <c r="GI1039" s="21"/>
      <c r="GJ1039" s="21"/>
      <c r="GK1039" s="21"/>
      <c r="GL1039" s="21"/>
      <c r="GM1039" s="21"/>
      <c r="GN1039" s="21"/>
      <c r="GO1039" s="21"/>
      <c r="GP1039" s="21"/>
      <c r="GQ1039" s="21"/>
      <c r="GR1039" s="21"/>
      <c r="GS1039" s="21"/>
      <c r="GT1039" s="21"/>
      <c r="GU1039" s="21"/>
      <c r="GV1039" s="21"/>
      <c r="GW1039" s="21"/>
      <c r="GX1039" s="21"/>
      <c r="GY1039" s="21"/>
      <c r="GZ1039" s="21"/>
      <c r="HA1039" s="21"/>
      <c r="HB1039" s="21"/>
      <c r="HC1039" s="21"/>
      <c r="HD1039" s="21"/>
      <c r="HE1039" s="21"/>
      <c r="HF1039" s="21"/>
    </row>
    <row r="1040" spans="7:214" x14ac:dyDescent="0.3">
      <c r="G1040" s="21"/>
      <c r="H1040" s="21"/>
      <c r="I1040" s="31"/>
      <c r="J1040" s="21"/>
      <c r="K1040" s="21"/>
      <c r="L1040" s="21"/>
      <c r="M1040" s="21"/>
      <c r="N1040" s="21"/>
      <c r="O1040" s="21"/>
      <c r="P1040" s="25"/>
      <c r="Q1040" s="25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  <c r="DA1040" s="21"/>
      <c r="DB1040" s="21"/>
      <c r="DC1040" s="21"/>
      <c r="DD1040" s="21"/>
      <c r="DE1040" s="21"/>
      <c r="DF1040" s="21"/>
      <c r="DG1040" s="21"/>
      <c r="DH1040" s="21"/>
      <c r="DI1040" s="21"/>
      <c r="DJ1040" s="21"/>
      <c r="DK1040" s="21"/>
      <c r="DL1040" s="21"/>
      <c r="DM1040" s="21"/>
      <c r="DN1040" s="21"/>
      <c r="DO1040" s="21"/>
      <c r="DP1040" s="21"/>
      <c r="DQ1040" s="21"/>
      <c r="DR1040" s="21"/>
      <c r="DS1040" s="21"/>
      <c r="DT1040" s="21"/>
      <c r="DU1040" s="21"/>
      <c r="DV1040" s="21"/>
      <c r="DW1040" s="21"/>
      <c r="DX1040" s="21"/>
      <c r="DY1040" s="21"/>
      <c r="DZ1040" s="21"/>
      <c r="EA1040" s="21"/>
      <c r="EB1040" s="21"/>
      <c r="EC1040" s="21"/>
      <c r="ED1040" s="21"/>
      <c r="EE1040" s="21"/>
      <c r="EF1040" s="21"/>
      <c r="EG1040" s="21"/>
      <c r="EH1040" s="21"/>
      <c r="EI1040" s="21"/>
      <c r="EJ1040" s="21"/>
      <c r="EK1040" s="21"/>
      <c r="EL1040" s="21"/>
      <c r="EM1040" s="21"/>
      <c r="EN1040" s="21"/>
      <c r="EO1040" s="21"/>
      <c r="EP1040" s="21"/>
      <c r="EQ1040" s="21"/>
      <c r="ER1040" s="21"/>
      <c r="ES1040" s="21"/>
      <c r="ET1040" s="21"/>
      <c r="EU1040" s="21"/>
      <c r="EV1040" s="21"/>
      <c r="EW1040" s="21"/>
      <c r="EX1040" s="21"/>
      <c r="EY1040" s="21"/>
      <c r="EZ1040" s="21"/>
      <c r="FA1040" s="21"/>
      <c r="FB1040" s="21"/>
      <c r="FC1040" s="21"/>
      <c r="FD1040" s="21"/>
      <c r="FE1040" s="21"/>
      <c r="FF1040" s="21"/>
      <c r="FG1040" s="21"/>
      <c r="FH1040" s="21"/>
      <c r="FI1040" s="21"/>
      <c r="FJ1040" s="21"/>
      <c r="FK1040" s="21"/>
      <c r="FL1040" s="21"/>
      <c r="FM1040" s="21"/>
      <c r="FN1040" s="21"/>
      <c r="FO1040" s="21"/>
      <c r="FP1040" s="21"/>
      <c r="FQ1040" s="21"/>
      <c r="FR1040" s="21"/>
      <c r="FS1040" s="21"/>
      <c r="FT1040" s="21"/>
      <c r="FU1040" s="21"/>
      <c r="FV1040" s="21"/>
      <c r="FW1040" s="21"/>
      <c r="FX1040" s="21"/>
      <c r="FY1040" s="21"/>
      <c r="FZ1040" s="21"/>
      <c r="GA1040" s="21"/>
      <c r="GB1040" s="21"/>
      <c r="GC1040" s="21"/>
      <c r="GD1040" s="21"/>
      <c r="GE1040" s="21"/>
      <c r="GF1040" s="21"/>
      <c r="GG1040" s="21"/>
      <c r="GH1040" s="21"/>
      <c r="GI1040" s="21"/>
      <c r="GJ1040" s="21"/>
      <c r="GK1040" s="21"/>
      <c r="GL1040" s="21"/>
      <c r="GM1040" s="21"/>
      <c r="GN1040" s="21"/>
      <c r="GO1040" s="21"/>
      <c r="GP1040" s="21"/>
      <c r="GQ1040" s="21"/>
      <c r="GR1040" s="21"/>
      <c r="GS1040" s="21"/>
      <c r="GT1040" s="21"/>
      <c r="GU1040" s="21"/>
      <c r="GV1040" s="21"/>
      <c r="GW1040" s="21"/>
      <c r="GX1040" s="21"/>
      <c r="GY1040" s="21"/>
      <c r="GZ1040" s="21"/>
      <c r="HA1040" s="21"/>
      <c r="HB1040" s="21"/>
      <c r="HC1040" s="21"/>
      <c r="HD1040" s="21"/>
      <c r="HE1040" s="21"/>
      <c r="HF1040" s="21"/>
    </row>
    <row r="1041" spans="7:214" x14ac:dyDescent="0.3">
      <c r="G1041" s="21"/>
      <c r="H1041" s="21"/>
      <c r="I1041" s="31"/>
      <c r="J1041" s="21"/>
      <c r="K1041" s="21"/>
      <c r="L1041" s="21"/>
      <c r="M1041" s="21"/>
      <c r="N1041" s="21"/>
      <c r="O1041" s="21"/>
      <c r="P1041" s="25"/>
      <c r="Q1041" s="25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  <c r="DA1041" s="21"/>
      <c r="DB1041" s="21"/>
      <c r="DC1041" s="21"/>
      <c r="DD1041" s="21"/>
      <c r="DE1041" s="21"/>
      <c r="DF1041" s="21"/>
      <c r="DG1041" s="21"/>
      <c r="DH1041" s="21"/>
      <c r="DI1041" s="21"/>
      <c r="DJ1041" s="21"/>
      <c r="DK1041" s="21"/>
      <c r="DL1041" s="21"/>
      <c r="DM1041" s="21"/>
      <c r="DN1041" s="21"/>
      <c r="DO1041" s="21"/>
      <c r="DP1041" s="21"/>
      <c r="DQ1041" s="21"/>
      <c r="DR1041" s="21"/>
      <c r="DS1041" s="21"/>
      <c r="DT1041" s="21"/>
      <c r="DU1041" s="21"/>
      <c r="DV1041" s="21"/>
      <c r="DW1041" s="21"/>
      <c r="DX1041" s="21"/>
      <c r="DY1041" s="21"/>
      <c r="DZ1041" s="21"/>
      <c r="EA1041" s="21"/>
      <c r="EB1041" s="21"/>
      <c r="EC1041" s="21"/>
      <c r="ED1041" s="21"/>
      <c r="EE1041" s="21"/>
      <c r="EF1041" s="21"/>
      <c r="EG1041" s="21"/>
      <c r="EH1041" s="21"/>
      <c r="EI1041" s="21"/>
      <c r="EJ1041" s="21"/>
      <c r="EK1041" s="21"/>
      <c r="EL1041" s="21"/>
      <c r="EM1041" s="21"/>
      <c r="EN1041" s="21"/>
      <c r="EO1041" s="21"/>
      <c r="EP1041" s="21"/>
      <c r="EQ1041" s="21"/>
      <c r="ER1041" s="21"/>
      <c r="ES1041" s="21"/>
      <c r="ET1041" s="21"/>
      <c r="EU1041" s="21"/>
      <c r="EV1041" s="21"/>
      <c r="EW1041" s="21"/>
      <c r="EX1041" s="21"/>
      <c r="EY1041" s="21"/>
      <c r="EZ1041" s="21"/>
      <c r="FA1041" s="21"/>
      <c r="FB1041" s="21"/>
      <c r="FC1041" s="21"/>
      <c r="FD1041" s="21"/>
      <c r="FE1041" s="21"/>
      <c r="FF1041" s="21"/>
      <c r="FG1041" s="21"/>
      <c r="FH1041" s="21"/>
      <c r="FI1041" s="21"/>
      <c r="FJ1041" s="21"/>
      <c r="FK1041" s="21"/>
      <c r="FL1041" s="21"/>
      <c r="FM1041" s="21"/>
      <c r="FN1041" s="21"/>
      <c r="FO1041" s="21"/>
      <c r="FP1041" s="21"/>
      <c r="FQ1041" s="21"/>
      <c r="FR1041" s="21"/>
      <c r="FS1041" s="21"/>
      <c r="FT1041" s="21"/>
      <c r="FU1041" s="21"/>
      <c r="FV1041" s="21"/>
      <c r="FW1041" s="21"/>
      <c r="FX1041" s="21"/>
      <c r="FY1041" s="21"/>
      <c r="FZ1041" s="21"/>
      <c r="GA1041" s="21"/>
      <c r="GB1041" s="21"/>
      <c r="GC1041" s="21"/>
      <c r="GD1041" s="21"/>
      <c r="GE1041" s="21"/>
      <c r="GF1041" s="21"/>
      <c r="GG1041" s="21"/>
      <c r="GH1041" s="21"/>
      <c r="GI1041" s="21"/>
      <c r="GJ1041" s="21"/>
      <c r="GK1041" s="21"/>
      <c r="GL1041" s="21"/>
      <c r="GM1041" s="21"/>
      <c r="GN1041" s="21"/>
      <c r="GO1041" s="21"/>
      <c r="GP1041" s="21"/>
      <c r="GQ1041" s="21"/>
      <c r="GR1041" s="21"/>
      <c r="GS1041" s="21"/>
      <c r="GT1041" s="21"/>
      <c r="GU1041" s="21"/>
      <c r="GV1041" s="21"/>
      <c r="GW1041" s="21"/>
      <c r="GX1041" s="21"/>
      <c r="GY1041" s="21"/>
      <c r="GZ1041" s="21"/>
      <c r="HA1041" s="21"/>
      <c r="HB1041" s="21"/>
      <c r="HC1041" s="21"/>
      <c r="HD1041" s="21"/>
      <c r="HE1041" s="21"/>
      <c r="HF1041" s="21"/>
    </row>
    <row r="1042" spans="7:214" x14ac:dyDescent="0.3">
      <c r="G1042" s="21"/>
      <c r="H1042" s="21"/>
      <c r="I1042" s="31"/>
      <c r="J1042" s="21"/>
      <c r="K1042" s="21"/>
      <c r="L1042" s="21"/>
      <c r="M1042" s="21"/>
      <c r="N1042" s="21"/>
      <c r="O1042" s="21"/>
      <c r="P1042" s="25"/>
      <c r="Q1042" s="25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  <c r="DA1042" s="21"/>
      <c r="DB1042" s="21"/>
      <c r="DC1042" s="21"/>
      <c r="DD1042" s="21"/>
      <c r="DE1042" s="21"/>
      <c r="DF1042" s="21"/>
      <c r="DG1042" s="21"/>
      <c r="DH1042" s="21"/>
      <c r="DI1042" s="21"/>
      <c r="DJ1042" s="21"/>
      <c r="DK1042" s="21"/>
      <c r="DL1042" s="21"/>
      <c r="DM1042" s="21"/>
      <c r="DN1042" s="21"/>
      <c r="DO1042" s="21"/>
      <c r="DP1042" s="21"/>
      <c r="DQ1042" s="21"/>
      <c r="DR1042" s="21"/>
      <c r="DS1042" s="21"/>
      <c r="DT1042" s="21"/>
      <c r="DU1042" s="21"/>
      <c r="DV1042" s="21"/>
      <c r="DW1042" s="21"/>
      <c r="DX1042" s="21"/>
      <c r="DY1042" s="21"/>
      <c r="DZ1042" s="21"/>
      <c r="EA1042" s="21"/>
      <c r="EB1042" s="21"/>
      <c r="EC1042" s="21"/>
      <c r="ED1042" s="21"/>
      <c r="EE1042" s="21"/>
      <c r="EF1042" s="21"/>
      <c r="EG1042" s="21"/>
      <c r="EH1042" s="21"/>
      <c r="EI1042" s="21"/>
      <c r="EJ1042" s="21"/>
      <c r="EK1042" s="21"/>
      <c r="EL1042" s="21"/>
      <c r="EM1042" s="21"/>
      <c r="EN1042" s="21"/>
      <c r="EO1042" s="21"/>
      <c r="EP1042" s="21"/>
      <c r="EQ1042" s="21"/>
      <c r="ER1042" s="21"/>
      <c r="ES1042" s="21"/>
      <c r="ET1042" s="21"/>
      <c r="EU1042" s="21"/>
      <c r="EV1042" s="21"/>
      <c r="EW1042" s="21"/>
      <c r="EX1042" s="21"/>
      <c r="EY1042" s="21"/>
      <c r="EZ1042" s="21"/>
      <c r="FA1042" s="21"/>
      <c r="FB1042" s="21"/>
      <c r="FC1042" s="21"/>
      <c r="FD1042" s="21"/>
      <c r="FE1042" s="21"/>
      <c r="FF1042" s="21"/>
      <c r="FG1042" s="21"/>
      <c r="FH1042" s="21"/>
      <c r="FI1042" s="21"/>
      <c r="FJ1042" s="21"/>
      <c r="FK1042" s="21"/>
      <c r="FL1042" s="21"/>
      <c r="FM1042" s="21"/>
      <c r="FN1042" s="21"/>
      <c r="FO1042" s="21"/>
      <c r="FP1042" s="21"/>
      <c r="FQ1042" s="21"/>
      <c r="FR1042" s="21"/>
      <c r="FS1042" s="21"/>
      <c r="FT1042" s="21"/>
      <c r="FU1042" s="21"/>
      <c r="FV1042" s="21"/>
      <c r="FW1042" s="21"/>
      <c r="FX1042" s="21"/>
      <c r="FY1042" s="21"/>
      <c r="FZ1042" s="21"/>
      <c r="GA1042" s="21"/>
      <c r="GB1042" s="21"/>
      <c r="GC1042" s="21"/>
      <c r="GD1042" s="21"/>
      <c r="GE1042" s="21"/>
      <c r="GF1042" s="21"/>
      <c r="GG1042" s="21"/>
      <c r="GH1042" s="21"/>
      <c r="GI1042" s="21"/>
      <c r="GJ1042" s="21"/>
      <c r="GK1042" s="21"/>
      <c r="GL1042" s="21"/>
      <c r="GM1042" s="21"/>
      <c r="GN1042" s="21"/>
      <c r="GO1042" s="21"/>
      <c r="GP1042" s="21"/>
      <c r="GQ1042" s="21"/>
      <c r="GR1042" s="21"/>
      <c r="GS1042" s="21"/>
      <c r="GT1042" s="21"/>
      <c r="GU1042" s="21"/>
      <c r="GV1042" s="21"/>
      <c r="GW1042" s="21"/>
      <c r="GX1042" s="21"/>
      <c r="GY1042" s="21"/>
      <c r="GZ1042" s="21"/>
      <c r="HA1042" s="21"/>
      <c r="HB1042" s="21"/>
      <c r="HC1042" s="21"/>
      <c r="HD1042" s="21"/>
      <c r="HE1042" s="21"/>
      <c r="HF1042" s="21"/>
    </row>
    <row r="1043" spans="7:214" x14ac:dyDescent="0.3">
      <c r="G1043" s="21"/>
      <c r="H1043" s="21"/>
      <c r="I1043" s="31"/>
      <c r="J1043" s="21"/>
      <c r="K1043" s="21"/>
      <c r="L1043" s="21"/>
      <c r="M1043" s="21"/>
      <c r="N1043" s="21"/>
      <c r="O1043" s="21"/>
      <c r="P1043" s="25"/>
      <c r="Q1043" s="25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  <c r="CP1043" s="21"/>
      <c r="CQ1043" s="21"/>
      <c r="CR1043" s="21"/>
      <c r="CS1043" s="21"/>
      <c r="CT1043" s="21"/>
      <c r="CU1043" s="21"/>
      <c r="CV1043" s="21"/>
      <c r="CW1043" s="21"/>
      <c r="CX1043" s="21"/>
      <c r="CY1043" s="21"/>
      <c r="CZ1043" s="21"/>
      <c r="DA1043" s="21"/>
      <c r="DB1043" s="21"/>
      <c r="DC1043" s="21"/>
      <c r="DD1043" s="21"/>
      <c r="DE1043" s="21"/>
      <c r="DF1043" s="21"/>
      <c r="DG1043" s="21"/>
      <c r="DH1043" s="21"/>
      <c r="DI1043" s="21"/>
      <c r="DJ1043" s="21"/>
      <c r="DK1043" s="21"/>
      <c r="DL1043" s="21"/>
      <c r="DM1043" s="21"/>
      <c r="DN1043" s="21"/>
      <c r="DO1043" s="21"/>
      <c r="DP1043" s="21"/>
      <c r="DQ1043" s="21"/>
      <c r="DR1043" s="21"/>
      <c r="DS1043" s="21"/>
      <c r="DT1043" s="21"/>
      <c r="DU1043" s="21"/>
      <c r="DV1043" s="21"/>
      <c r="DW1043" s="21"/>
      <c r="DX1043" s="21"/>
      <c r="DY1043" s="21"/>
      <c r="DZ1043" s="21"/>
      <c r="EA1043" s="21"/>
      <c r="EB1043" s="21"/>
      <c r="EC1043" s="21"/>
      <c r="ED1043" s="21"/>
      <c r="EE1043" s="21"/>
      <c r="EF1043" s="21"/>
      <c r="EG1043" s="21"/>
      <c r="EH1043" s="21"/>
      <c r="EI1043" s="21"/>
      <c r="EJ1043" s="21"/>
      <c r="EK1043" s="21"/>
      <c r="EL1043" s="21"/>
      <c r="EM1043" s="21"/>
      <c r="EN1043" s="21"/>
      <c r="EO1043" s="21"/>
      <c r="EP1043" s="21"/>
      <c r="EQ1043" s="21"/>
      <c r="ER1043" s="21"/>
      <c r="ES1043" s="21"/>
      <c r="ET1043" s="21"/>
      <c r="EU1043" s="21"/>
      <c r="EV1043" s="21"/>
      <c r="EW1043" s="21"/>
      <c r="EX1043" s="21"/>
      <c r="EY1043" s="21"/>
      <c r="EZ1043" s="21"/>
      <c r="FA1043" s="21"/>
      <c r="FB1043" s="21"/>
      <c r="FC1043" s="21"/>
      <c r="FD1043" s="21"/>
      <c r="FE1043" s="21"/>
      <c r="FF1043" s="21"/>
      <c r="FG1043" s="21"/>
      <c r="FH1043" s="21"/>
      <c r="FI1043" s="21"/>
      <c r="FJ1043" s="21"/>
      <c r="FK1043" s="21"/>
      <c r="FL1043" s="21"/>
      <c r="FM1043" s="21"/>
      <c r="FN1043" s="21"/>
      <c r="FO1043" s="21"/>
      <c r="FP1043" s="21"/>
      <c r="FQ1043" s="21"/>
      <c r="FR1043" s="21"/>
      <c r="FS1043" s="21"/>
      <c r="FT1043" s="21"/>
      <c r="FU1043" s="21"/>
      <c r="FV1043" s="21"/>
      <c r="FW1043" s="21"/>
      <c r="FX1043" s="21"/>
      <c r="FY1043" s="21"/>
      <c r="FZ1043" s="21"/>
      <c r="GA1043" s="21"/>
      <c r="GB1043" s="21"/>
      <c r="GC1043" s="21"/>
      <c r="GD1043" s="21"/>
      <c r="GE1043" s="21"/>
      <c r="GF1043" s="21"/>
      <c r="GG1043" s="21"/>
      <c r="GH1043" s="21"/>
      <c r="GI1043" s="21"/>
      <c r="GJ1043" s="21"/>
      <c r="GK1043" s="21"/>
      <c r="GL1043" s="21"/>
      <c r="GM1043" s="21"/>
      <c r="GN1043" s="21"/>
      <c r="GO1043" s="21"/>
      <c r="GP1043" s="21"/>
      <c r="GQ1043" s="21"/>
      <c r="GR1043" s="21"/>
      <c r="GS1043" s="21"/>
      <c r="GT1043" s="21"/>
      <c r="GU1043" s="21"/>
      <c r="GV1043" s="21"/>
      <c r="GW1043" s="21"/>
      <c r="GX1043" s="21"/>
      <c r="GY1043" s="21"/>
      <c r="GZ1043" s="21"/>
      <c r="HA1043" s="21"/>
      <c r="HB1043" s="21"/>
      <c r="HC1043" s="21"/>
      <c r="HD1043" s="21"/>
      <c r="HE1043" s="21"/>
      <c r="HF1043" s="21"/>
    </row>
    <row r="1044" spans="7:214" x14ac:dyDescent="0.3">
      <c r="G1044" s="21"/>
      <c r="H1044" s="21"/>
      <c r="I1044" s="31"/>
      <c r="J1044" s="21"/>
      <c r="K1044" s="21"/>
      <c r="L1044" s="21"/>
      <c r="M1044" s="21"/>
      <c r="N1044" s="21"/>
      <c r="O1044" s="21"/>
      <c r="P1044" s="25"/>
      <c r="Q1044" s="25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  <c r="CP1044" s="21"/>
      <c r="CQ1044" s="21"/>
      <c r="CR1044" s="21"/>
      <c r="CS1044" s="21"/>
      <c r="CT1044" s="21"/>
      <c r="CU1044" s="21"/>
      <c r="CV1044" s="21"/>
      <c r="CW1044" s="21"/>
      <c r="CX1044" s="21"/>
      <c r="CY1044" s="21"/>
      <c r="CZ1044" s="21"/>
      <c r="DA1044" s="21"/>
      <c r="DB1044" s="21"/>
      <c r="DC1044" s="21"/>
      <c r="DD1044" s="21"/>
      <c r="DE1044" s="21"/>
      <c r="DF1044" s="21"/>
      <c r="DG1044" s="21"/>
      <c r="DH1044" s="21"/>
      <c r="DI1044" s="21"/>
      <c r="DJ1044" s="21"/>
      <c r="DK1044" s="21"/>
      <c r="DL1044" s="21"/>
      <c r="DM1044" s="21"/>
      <c r="DN1044" s="21"/>
      <c r="DO1044" s="21"/>
      <c r="DP1044" s="21"/>
      <c r="DQ1044" s="21"/>
      <c r="DR1044" s="21"/>
      <c r="DS1044" s="21"/>
      <c r="DT1044" s="21"/>
      <c r="DU1044" s="21"/>
      <c r="DV1044" s="21"/>
      <c r="DW1044" s="21"/>
      <c r="DX1044" s="21"/>
      <c r="DY1044" s="21"/>
      <c r="DZ1044" s="21"/>
      <c r="EA1044" s="21"/>
      <c r="EB1044" s="21"/>
      <c r="EC1044" s="21"/>
      <c r="ED1044" s="21"/>
      <c r="EE1044" s="21"/>
      <c r="EF1044" s="21"/>
      <c r="EG1044" s="21"/>
      <c r="EH1044" s="21"/>
      <c r="EI1044" s="21"/>
      <c r="EJ1044" s="21"/>
      <c r="EK1044" s="21"/>
      <c r="EL1044" s="21"/>
      <c r="EM1044" s="21"/>
      <c r="EN1044" s="21"/>
      <c r="EO1044" s="21"/>
      <c r="EP1044" s="21"/>
      <c r="EQ1044" s="21"/>
      <c r="ER1044" s="21"/>
      <c r="ES1044" s="21"/>
      <c r="ET1044" s="21"/>
      <c r="EU1044" s="21"/>
      <c r="EV1044" s="21"/>
      <c r="EW1044" s="21"/>
      <c r="EX1044" s="21"/>
      <c r="EY1044" s="21"/>
      <c r="EZ1044" s="21"/>
      <c r="FA1044" s="21"/>
      <c r="FB1044" s="21"/>
      <c r="FC1044" s="21"/>
      <c r="FD1044" s="21"/>
      <c r="FE1044" s="21"/>
      <c r="FF1044" s="21"/>
      <c r="FG1044" s="21"/>
      <c r="FH1044" s="21"/>
      <c r="FI1044" s="21"/>
      <c r="FJ1044" s="21"/>
      <c r="FK1044" s="21"/>
      <c r="FL1044" s="21"/>
      <c r="FM1044" s="21"/>
      <c r="FN1044" s="21"/>
      <c r="FO1044" s="21"/>
      <c r="FP1044" s="21"/>
      <c r="FQ1044" s="21"/>
      <c r="FR1044" s="21"/>
      <c r="FS1044" s="21"/>
      <c r="FT1044" s="21"/>
      <c r="FU1044" s="21"/>
      <c r="FV1044" s="21"/>
      <c r="FW1044" s="21"/>
      <c r="FX1044" s="21"/>
      <c r="FY1044" s="21"/>
      <c r="FZ1044" s="21"/>
      <c r="GA1044" s="21"/>
      <c r="GB1044" s="21"/>
      <c r="GC1044" s="21"/>
      <c r="GD1044" s="21"/>
      <c r="GE1044" s="21"/>
      <c r="GF1044" s="21"/>
      <c r="GG1044" s="21"/>
      <c r="GH1044" s="21"/>
      <c r="GI1044" s="21"/>
      <c r="GJ1044" s="21"/>
      <c r="GK1044" s="21"/>
      <c r="GL1044" s="21"/>
      <c r="GM1044" s="21"/>
      <c r="GN1044" s="21"/>
      <c r="GO1044" s="21"/>
      <c r="GP1044" s="21"/>
      <c r="GQ1044" s="21"/>
      <c r="GR1044" s="21"/>
      <c r="GS1044" s="21"/>
      <c r="GT1044" s="21"/>
      <c r="GU1044" s="21"/>
      <c r="GV1044" s="21"/>
      <c r="GW1044" s="21"/>
      <c r="GX1044" s="21"/>
      <c r="GY1044" s="21"/>
      <c r="GZ1044" s="21"/>
      <c r="HA1044" s="21"/>
      <c r="HB1044" s="21"/>
      <c r="HC1044" s="21"/>
      <c r="HD1044" s="21"/>
      <c r="HE1044" s="21"/>
      <c r="HF1044" s="21"/>
    </row>
    <row r="1045" spans="7:214" x14ac:dyDescent="0.3">
      <c r="G1045" s="21"/>
      <c r="H1045" s="21"/>
      <c r="I1045" s="31"/>
      <c r="J1045" s="21"/>
      <c r="K1045" s="21"/>
      <c r="L1045" s="21"/>
      <c r="M1045" s="21"/>
      <c r="N1045" s="21"/>
      <c r="O1045" s="21"/>
      <c r="P1045" s="25"/>
      <c r="Q1045" s="25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  <c r="CP1045" s="21"/>
      <c r="CQ1045" s="21"/>
      <c r="CR1045" s="21"/>
      <c r="CS1045" s="21"/>
      <c r="CT1045" s="21"/>
      <c r="CU1045" s="21"/>
      <c r="CV1045" s="21"/>
      <c r="CW1045" s="21"/>
      <c r="CX1045" s="21"/>
      <c r="CY1045" s="21"/>
      <c r="CZ1045" s="21"/>
      <c r="DA1045" s="21"/>
      <c r="DB1045" s="21"/>
      <c r="DC1045" s="21"/>
      <c r="DD1045" s="21"/>
      <c r="DE1045" s="21"/>
      <c r="DF1045" s="21"/>
      <c r="DG1045" s="21"/>
      <c r="DH1045" s="21"/>
      <c r="DI1045" s="21"/>
      <c r="DJ1045" s="21"/>
      <c r="DK1045" s="21"/>
      <c r="DL1045" s="21"/>
      <c r="DM1045" s="21"/>
      <c r="DN1045" s="21"/>
      <c r="DO1045" s="21"/>
      <c r="DP1045" s="21"/>
      <c r="DQ1045" s="21"/>
      <c r="DR1045" s="21"/>
      <c r="DS1045" s="21"/>
      <c r="DT1045" s="21"/>
      <c r="DU1045" s="21"/>
      <c r="DV1045" s="21"/>
      <c r="DW1045" s="21"/>
      <c r="DX1045" s="21"/>
      <c r="DY1045" s="21"/>
      <c r="DZ1045" s="21"/>
      <c r="EA1045" s="21"/>
      <c r="EB1045" s="21"/>
      <c r="EC1045" s="21"/>
      <c r="ED1045" s="21"/>
      <c r="EE1045" s="21"/>
      <c r="EF1045" s="21"/>
      <c r="EG1045" s="21"/>
      <c r="EH1045" s="21"/>
      <c r="EI1045" s="21"/>
      <c r="EJ1045" s="21"/>
      <c r="EK1045" s="21"/>
      <c r="EL1045" s="21"/>
      <c r="EM1045" s="21"/>
      <c r="EN1045" s="21"/>
      <c r="EO1045" s="21"/>
      <c r="EP1045" s="21"/>
      <c r="EQ1045" s="21"/>
      <c r="ER1045" s="21"/>
      <c r="ES1045" s="21"/>
      <c r="ET1045" s="21"/>
      <c r="EU1045" s="21"/>
      <c r="EV1045" s="21"/>
      <c r="EW1045" s="21"/>
      <c r="EX1045" s="21"/>
      <c r="EY1045" s="21"/>
      <c r="EZ1045" s="21"/>
      <c r="FA1045" s="21"/>
      <c r="FB1045" s="21"/>
      <c r="FC1045" s="21"/>
      <c r="FD1045" s="21"/>
      <c r="FE1045" s="21"/>
      <c r="FF1045" s="21"/>
      <c r="FG1045" s="21"/>
      <c r="FH1045" s="21"/>
      <c r="FI1045" s="21"/>
      <c r="FJ1045" s="21"/>
      <c r="FK1045" s="21"/>
      <c r="FL1045" s="21"/>
      <c r="FM1045" s="21"/>
      <c r="FN1045" s="21"/>
      <c r="FO1045" s="21"/>
      <c r="FP1045" s="21"/>
      <c r="FQ1045" s="21"/>
      <c r="FR1045" s="21"/>
      <c r="FS1045" s="21"/>
      <c r="FT1045" s="21"/>
      <c r="FU1045" s="21"/>
      <c r="FV1045" s="21"/>
      <c r="FW1045" s="21"/>
      <c r="FX1045" s="21"/>
      <c r="FY1045" s="21"/>
      <c r="FZ1045" s="21"/>
      <c r="GA1045" s="21"/>
      <c r="GB1045" s="21"/>
      <c r="GC1045" s="21"/>
      <c r="GD1045" s="21"/>
      <c r="GE1045" s="21"/>
      <c r="GF1045" s="21"/>
      <c r="GG1045" s="21"/>
      <c r="GH1045" s="21"/>
      <c r="GI1045" s="21"/>
      <c r="GJ1045" s="21"/>
      <c r="GK1045" s="21"/>
      <c r="GL1045" s="21"/>
      <c r="GM1045" s="21"/>
      <c r="GN1045" s="21"/>
      <c r="GO1045" s="21"/>
      <c r="GP1045" s="21"/>
      <c r="GQ1045" s="21"/>
      <c r="GR1045" s="21"/>
      <c r="GS1045" s="21"/>
      <c r="GT1045" s="21"/>
      <c r="GU1045" s="21"/>
      <c r="GV1045" s="21"/>
      <c r="GW1045" s="21"/>
      <c r="GX1045" s="21"/>
      <c r="GY1045" s="21"/>
      <c r="GZ1045" s="21"/>
      <c r="HA1045" s="21"/>
      <c r="HB1045" s="21"/>
      <c r="HC1045" s="21"/>
      <c r="HD1045" s="21"/>
      <c r="HE1045" s="21"/>
      <c r="HF1045" s="21"/>
    </row>
    <row r="1046" spans="7:214" x14ac:dyDescent="0.3">
      <c r="G1046" s="21"/>
      <c r="H1046" s="21"/>
      <c r="I1046" s="31"/>
      <c r="J1046" s="21"/>
      <c r="K1046" s="21"/>
      <c r="L1046" s="21"/>
      <c r="M1046" s="21"/>
      <c r="N1046" s="21"/>
      <c r="O1046" s="21"/>
      <c r="P1046" s="25"/>
      <c r="Q1046" s="25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  <c r="CT1046" s="21"/>
      <c r="CU1046" s="21"/>
      <c r="CV1046" s="21"/>
      <c r="CW1046" s="21"/>
      <c r="CX1046" s="21"/>
      <c r="CY1046" s="21"/>
      <c r="CZ1046" s="21"/>
      <c r="DA1046" s="21"/>
      <c r="DB1046" s="21"/>
      <c r="DC1046" s="21"/>
      <c r="DD1046" s="21"/>
      <c r="DE1046" s="21"/>
      <c r="DF1046" s="21"/>
      <c r="DG1046" s="21"/>
      <c r="DH1046" s="21"/>
      <c r="DI1046" s="21"/>
      <c r="DJ1046" s="21"/>
      <c r="DK1046" s="21"/>
      <c r="DL1046" s="21"/>
      <c r="DM1046" s="21"/>
      <c r="DN1046" s="21"/>
      <c r="DO1046" s="21"/>
      <c r="DP1046" s="21"/>
      <c r="DQ1046" s="21"/>
      <c r="DR1046" s="21"/>
      <c r="DS1046" s="21"/>
      <c r="DT1046" s="21"/>
      <c r="DU1046" s="21"/>
      <c r="DV1046" s="21"/>
      <c r="DW1046" s="21"/>
      <c r="DX1046" s="21"/>
      <c r="DY1046" s="21"/>
      <c r="DZ1046" s="21"/>
      <c r="EA1046" s="21"/>
      <c r="EB1046" s="21"/>
      <c r="EC1046" s="21"/>
      <c r="ED1046" s="21"/>
      <c r="EE1046" s="21"/>
      <c r="EF1046" s="21"/>
      <c r="EG1046" s="21"/>
      <c r="EH1046" s="21"/>
      <c r="EI1046" s="21"/>
      <c r="EJ1046" s="21"/>
      <c r="EK1046" s="21"/>
      <c r="EL1046" s="21"/>
      <c r="EM1046" s="21"/>
      <c r="EN1046" s="21"/>
      <c r="EO1046" s="21"/>
      <c r="EP1046" s="21"/>
      <c r="EQ1046" s="21"/>
      <c r="ER1046" s="21"/>
      <c r="ES1046" s="21"/>
      <c r="ET1046" s="21"/>
      <c r="EU1046" s="21"/>
      <c r="EV1046" s="21"/>
      <c r="EW1046" s="21"/>
      <c r="EX1046" s="21"/>
      <c r="EY1046" s="21"/>
      <c r="EZ1046" s="21"/>
      <c r="FA1046" s="21"/>
      <c r="FB1046" s="21"/>
      <c r="FC1046" s="21"/>
      <c r="FD1046" s="21"/>
      <c r="FE1046" s="21"/>
      <c r="FF1046" s="21"/>
      <c r="FG1046" s="21"/>
      <c r="FH1046" s="21"/>
      <c r="FI1046" s="21"/>
      <c r="FJ1046" s="21"/>
      <c r="FK1046" s="21"/>
      <c r="FL1046" s="21"/>
      <c r="FM1046" s="21"/>
      <c r="FN1046" s="21"/>
      <c r="FO1046" s="21"/>
      <c r="FP1046" s="21"/>
      <c r="FQ1046" s="21"/>
      <c r="FR1046" s="21"/>
      <c r="FS1046" s="21"/>
      <c r="FT1046" s="21"/>
      <c r="FU1046" s="21"/>
      <c r="FV1046" s="21"/>
      <c r="FW1046" s="21"/>
      <c r="FX1046" s="21"/>
      <c r="FY1046" s="21"/>
      <c r="FZ1046" s="21"/>
      <c r="GA1046" s="21"/>
      <c r="GB1046" s="21"/>
      <c r="GC1046" s="21"/>
      <c r="GD1046" s="21"/>
      <c r="GE1046" s="21"/>
      <c r="GF1046" s="21"/>
      <c r="GG1046" s="21"/>
      <c r="GH1046" s="21"/>
      <c r="GI1046" s="21"/>
      <c r="GJ1046" s="21"/>
      <c r="GK1046" s="21"/>
      <c r="GL1046" s="21"/>
      <c r="GM1046" s="21"/>
      <c r="GN1046" s="21"/>
      <c r="GO1046" s="21"/>
      <c r="GP1046" s="21"/>
      <c r="GQ1046" s="21"/>
      <c r="GR1046" s="21"/>
      <c r="GS1046" s="21"/>
      <c r="GT1046" s="21"/>
      <c r="GU1046" s="21"/>
      <c r="GV1046" s="21"/>
      <c r="GW1046" s="21"/>
      <c r="GX1046" s="21"/>
      <c r="GY1046" s="21"/>
      <c r="GZ1046" s="21"/>
      <c r="HA1046" s="21"/>
      <c r="HB1046" s="21"/>
      <c r="HC1046" s="21"/>
      <c r="HD1046" s="21"/>
      <c r="HE1046" s="21"/>
      <c r="HF1046" s="21"/>
    </row>
    <row r="1047" spans="7:214" x14ac:dyDescent="0.3">
      <c r="G1047" s="21"/>
      <c r="H1047" s="21"/>
      <c r="I1047" s="31"/>
      <c r="J1047" s="21"/>
      <c r="K1047" s="21"/>
      <c r="L1047" s="21"/>
      <c r="M1047" s="21"/>
      <c r="N1047" s="21"/>
      <c r="O1047" s="21"/>
      <c r="P1047" s="25"/>
      <c r="Q1047" s="25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  <c r="CP1047" s="21"/>
      <c r="CQ1047" s="21"/>
      <c r="CR1047" s="21"/>
      <c r="CS1047" s="21"/>
      <c r="CT1047" s="21"/>
      <c r="CU1047" s="21"/>
      <c r="CV1047" s="21"/>
      <c r="CW1047" s="21"/>
      <c r="CX1047" s="21"/>
      <c r="CY1047" s="21"/>
      <c r="CZ1047" s="21"/>
      <c r="DA1047" s="21"/>
      <c r="DB1047" s="21"/>
      <c r="DC1047" s="21"/>
      <c r="DD1047" s="21"/>
      <c r="DE1047" s="21"/>
      <c r="DF1047" s="21"/>
      <c r="DG1047" s="21"/>
      <c r="DH1047" s="21"/>
      <c r="DI1047" s="21"/>
      <c r="DJ1047" s="21"/>
      <c r="DK1047" s="21"/>
      <c r="DL1047" s="21"/>
      <c r="DM1047" s="21"/>
      <c r="DN1047" s="21"/>
      <c r="DO1047" s="21"/>
      <c r="DP1047" s="21"/>
      <c r="DQ1047" s="21"/>
      <c r="DR1047" s="21"/>
      <c r="DS1047" s="21"/>
      <c r="DT1047" s="21"/>
      <c r="DU1047" s="21"/>
      <c r="DV1047" s="21"/>
      <c r="DW1047" s="21"/>
      <c r="DX1047" s="21"/>
      <c r="DY1047" s="21"/>
      <c r="DZ1047" s="21"/>
      <c r="EA1047" s="21"/>
      <c r="EB1047" s="21"/>
      <c r="EC1047" s="21"/>
      <c r="ED1047" s="21"/>
      <c r="EE1047" s="21"/>
      <c r="EF1047" s="21"/>
      <c r="EG1047" s="21"/>
      <c r="EH1047" s="21"/>
      <c r="EI1047" s="21"/>
      <c r="EJ1047" s="21"/>
      <c r="EK1047" s="21"/>
      <c r="EL1047" s="21"/>
      <c r="EM1047" s="21"/>
      <c r="EN1047" s="21"/>
      <c r="EO1047" s="21"/>
      <c r="EP1047" s="21"/>
      <c r="EQ1047" s="21"/>
      <c r="ER1047" s="21"/>
      <c r="ES1047" s="21"/>
      <c r="ET1047" s="21"/>
      <c r="EU1047" s="21"/>
      <c r="EV1047" s="21"/>
      <c r="EW1047" s="21"/>
      <c r="EX1047" s="21"/>
      <c r="EY1047" s="21"/>
      <c r="EZ1047" s="21"/>
      <c r="FA1047" s="21"/>
      <c r="FB1047" s="21"/>
      <c r="FC1047" s="21"/>
      <c r="FD1047" s="21"/>
      <c r="FE1047" s="21"/>
      <c r="FF1047" s="21"/>
      <c r="FG1047" s="21"/>
      <c r="FH1047" s="21"/>
      <c r="FI1047" s="21"/>
      <c r="FJ1047" s="21"/>
      <c r="FK1047" s="21"/>
      <c r="FL1047" s="21"/>
      <c r="FM1047" s="21"/>
      <c r="FN1047" s="21"/>
      <c r="FO1047" s="21"/>
      <c r="FP1047" s="21"/>
      <c r="FQ1047" s="21"/>
      <c r="FR1047" s="21"/>
      <c r="FS1047" s="21"/>
      <c r="FT1047" s="21"/>
      <c r="FU1047" s="21"/>
      <c r="FV1047" s="21"/>
      <c r="FW1047" s="21"/>
      <c r="FX1047" s="21"/>
      <c r="FY1047" s="21"/>
      <c r="FZ1047" s="21"/>
      <c r="GA1047" s="21"/>
      <c r="GB1047" s="21"/>
      <c r="GC1047" s="21"/>
      <c r="GD1047" s="21"/>
      <c r="GE1047" s="21"/>
      <c r="GF1047" s="21"/>
      <c r="GG1047" s="21"/>
      <c r="GH1047" s="21"/>
      <c r="GI1047" s="21"/>
      <c r="GJ1047" s="21"/>
      <c r="GK1047" s="21"/>
      <c r="GL1047" s="21"/>
      <c r="GM1047" s="21"/>
      <c r="GN1047" s="21"/>
      <c r="GO1047" s="21"/>
      <c r="GP1047" s="21"/>
      <c r="GQ1047" s="21"/>
      <c r="GR1047" s="21"/>
      <c r="GS1047" s="21"/>
      <c r="GT1047" s="21"/>
      <c r="GU1047" s="21"/>
      <c r="GV1047" s="21"/>
      <c r="GW1047" s="21"/>
      <c r="GX1047" s="21"/>
      <c r="GY1047" s="21"/>
      <c r="GZ1047" s="21"/>
      <c r="HA1047" s="21"/>
      <c r="HB1047" s="21"/>
      <c r="HC1047" s="21"/>
      <c r="HD1047" s="21"/>
      <c r="HE1047" s="21"/>
      <c r="HF1047" s="21"/>
    </row>
    <row r="1048" spans="7:214" x14ac:dyDescent="0.3">
      <c r="G1048" s="21"/>
      <c r="H1048" s="21"/>
      <c r="I1048" s="31"/>
      <c r="J1048" s="21"/>
      <c r="K1048" s="21"/>
      <c r="L1048" s="21"/>
      <c r="M1048" s="21"/>
      <c r="N1048" s="21"/>
      <c r="O1048" s="21"/>
      <c r="P1048" s="25"/>
      <c r="Q1048" s="25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  <c r="CT1048" s="21"/>
      <c r="CU1048" s="21"/>
      <c r="CV1048" s="21"/>
      <c r="CW1048" s="21"/>
      <c r="CX1048" s="21"/>
      <c r="CY1048" s="21"/>
      <c r="CZ1048" s="21"/>
      <c r="DA1048" s="21"/>
      <c r="DB1048" s="21"/>
      <c r="DC1048" s="21"/>
      <c r="DD1048" s="21"/>
      <c r="DE1048" s="21"/>
      <c r="DF1048" s="21"/>
      <c r="DG1048" s="21"/>
      <c r="DH1048" s="21"/>
      <c r="DI1048" s="21"/>
      <c r="DJ1048" s="21"/>
      <c r="DK1048" s="21"/>
      <c r="DL1048" s="21"/>
      <c r="DM1048" s="21"/>
      <c r="DN1048" s="21"/>
      <c r="DO1048" s="21"/>
      <c r="DP1048" s="21"/>
      <c r="DQ1048" s="21"/>
      <c r="DR1048" s="21"/>
      <c r="DS1048" s="21"/>
      <c r="DT1048" s="21"/>
      <c r="DU1048" s="21"/>
      <c r="DV1048" s="21"/>
      <c r="DW1048" s="21"/>
      <c r="DX1048" s="21"/>
      <c r="DY1048" s="21"/>
      <c r="DZ1048" s="21"/>
      <c r="EA1048" s="21"/>
      <c r="EB1048" s="21"/>
      <c r="EC1048" s="21"/>
      <c r="ED1048" s="21"/>
      <c r="EE1048" s="21"/>
      <c r="EF1048" s="21"/>
      <c r="EG1048" s="21"/>
      <c r="EH1048" s="21"/>
      <c r="EI1048" s="21"/>
      <c r="EJ1048" s="21"/>
      <c r="EK1048" s="21"/>
      <c r="EL1048" s="21"/>
      <c r="EM1048" s="21"/>
      <c r="EN1048" s="21"/>
      <c r="EO1048" s="21"/>
      <c r="EP1048" s="21"/>
      <c r="EQ1048" s="21"/>
      <c r="ER1048" s="21"/>
      <c r="ES1048" s="21"/>
      <c r="ET1048" s="21"/>
      <c r="EU1048" s="21"/>
      <c r="EV1048" s="21"/>
      <c r="EW1048" s="21"/>
      <c r="EX1048" s="21"/>
      <c r="EY1048" s="21"/>
      <c r="EZ1048" s="21"/>
      <c r="FA1048" s="21"/>
      <c r="FB1048" s="21"/>
      <c r="FC1048" s="21"/>
      <c r="FD1048" s="21"/>
      <c r="FE1048" s="21"/>
      <c r="FF1048" s="21"/>
      <c r="FG1048" s="21"/>
      <c r="FH1048" s="21"/>
      <c r="FI1048" s="21"/>
      <c r="FJ1048" s="21"/>
      <c r="FK1048" s="21"/>
      <c r="FL1048" s="21"/>
      <c r="FM1048" s="21"/>
      <c r="FN1048" s="21"/>
      <c r="FO1048" s="21"/>
      <c r="FP1048" s="21"/>
      <c r="FQ1048" s="21"/>
      <c r="FR1048" s="21"/>
      <c r="FS1048" s="21"/>
      <c r="FT1048" s="21"/>
      <c r="FU1048" s="21"/>
      <c r="FV1048" s="21"/>
      <c r="FW1048" s="21"/>
      <c r="FX1048" s="21"/>
      <c r="FY1048" s="21"/>
      <c r="FZ1048" s="21"/>
      <c r="GA1048" s="21"/>
      <c r="GB1048" s="21"/>
      <c r="GC1048" s="21"/>
      <c r="GD1048" s="21"/>
      <c r="GE1048" s="21"/>
      <c r="GF1048" s="21"/>
      <c r="GG1048" s="21"/>
      <c r="GH1048" s="21"/>
      <c r="GI1048" s="21"/>
      <c r="GJ1048" s="21"/>
      <c r="GK1048" s="21"/>
      <c r="GL1048" s="21"/>
      <c r="GM1048" s="21"/>
      <c r="GN1048" s="21"/>
      <c r="GO1048" s="21"/>
      <c r="GP1048" s="21"/>
      <c r="GQ1048" s="21"/>
      <c r="GR1048" s="21"/>
      <c r="GS1048" s="21"/>
      <c r="GT1048" s="21"/>
      <c r="GU1048" s="21"/>
      <c r="GV1048" s="21"/>
      <c r="GW1048" s="21"/>
      <c r="GX1048" s="21"/>
      <c r="GY1048" s="21"/>
      <c r="GZ1048" s="21"/>
      <c r="HA1048" s="21"/>
      <c r="HB1048" s="21"/>
      <c r="HC1048" s="21"/>
      <c r="HD1048" s="21"/>
      <c r="HE1048" s="21"/>
      <c r="HF1048" s="21"/>
    </row>
    <row r="1049" spans="7:214" x14ac:dyDescent="0.3">
      <c r="G1049" s="21"/>
      <c r="H1049" s="21"/>
      <c r="I1049" s="31"/>
      <c r="J1049" s="21"/>
      <c r="K1049" s="21"/>
      <c r="L1049" s="21"/>
      <c r="M1049" s="21"/>
      <c r="N1049" s="21"/>
      <c r="O1049" s="21"/>
      <c r="P1049" s="25"/>
      <c r="Q1049" s="25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  <c r="CT1049" s="21"/>
      <c r="CU1049" s="21"/>
      <c r="CV1049" s="21"/>
      <c r="CW1049" s="21"/>
      <c r="CX1049" s="21"/>
      <c r="CY1049" s="21"/>
      <c r="CZ1049" s="21"/>
      <c r="DA1049" s="21"/>
      <c r="DB1049" s="21"/>
      <c r="DC1049" s="21"/>
      <c r="DD1049" s="21"/>
      <c r="DE1049" s="21"/>
      <c r="DF1049" s="21"/>
      <c r="DG1049" s="21"/>
      <c r="DH1049" s="21"/>
      <c r="DI1049" s="21"/>
      <c r="DJ1049" s="21"/>
      <c r="DK1049" s="21"/>
      <c r="DL1049" s="21"/>
      <c r="DM1049" s="21"/>
      <c r="DN1049" s="21"/>
      <c r="DO1049" s="21"/>
      <c r="DP1049" s="21"/>
      <c r="DQ1049" s="21"/>
      <c r="DR1049" s="21"/>
      <c r="DS1049" s="21"/>
      <c r="DT1049" s="21"/>
      <c r="DU1049" s="21"/>
      <c r="DV1049" s="21"/>
      <c r="DW1049" s="21"/>
      <c r="DX1049" s="21"/>
      <c r="DY1049" s="21"/>
      <c r="DZ1049" s="21"/>
      <c r="EA1049" s="21"/>
      <c r="EB1049" s="21"/>
      <c r="EC1049" s="21"/>
      <c r="ED1049" s="21"/>
      <c r="EE1049" s="21"/>
      <c r="EF1049" s="21"/>
      <c r="EG1049" s="21"/>
      <c r="EH1049" s="21"/>
      <c r="EI1049" s="21"/>
      <c r="EJ1049" s="21"/>
      <c r="EK1049" s="21"/>
      <c r="EL1049" s="21"/>
      <c r="EM1049" s="21"/>
      <c r="EN1049" s="21"/>
      <c r="EO1049" s="21"/>
      <c r="EP1049" s="21"/>
      <c r="EQ1049" s="21"/>
      <c r="ER1049" s="21"/>
      <c r="ES1049" s="21"/>
      <c r="ET1049" s="21"/>
      <c r="EU1049" s="21"/>
      <c r="EV1049" s="21"/>
      <c r="EW1049" s="21"/>
      <c r="EX1049" s="21"/>
      <c r="EY1049" s="21"/>
      <c r="EZ1049" s="21"/>
      <c r="FA1049" s="21"/>
      <c r="FB1049" s="21"/>
      <c r="FC1049" s="21"/>
      <c r="FD1049" s="21"/>
      <c r="FE1049" s="21"/>
      <c r="FF1049" s="21"/>
      <c r="FG1049" s="21"/>
      <c r="FH1049" s="21"/>
      <c r="FI1049" s="21"/>
      <c r="FJ1049" s="21"/>
      <c r="FK1049" s="21"/>
      <c r="FL1049" s="21"/>
      <c r="FM1049" s="21"/>
      <c r="FN1049" s="21"/>
      <c r="FO1049" s="21"/>
      <c r="FP1049" s="21"/>
      <c r="FQ1049" s="21"/>
      <c r="FR1049" s="21"/>
      <c r="FS1049" s="21"/>
      <c r="FT1049" s="21"/>
      <c r="FU1049" s="21"/>
      <c r="FV1049" s="21"/>
      <c r="FW1049" s="21"/>
      <c r="FX1049" s="21"/>
      <c r="FY1049" s="21"/>
      <c r="FZ1049" s="21"/>
      <c r="GA1049" s="21"/>
      <c r="GB1049" s="21"/>
      <c r="GC1049" s="21"/>
      <c r="GD1049" s="21"/>
      <c r="GE1049" s="21"/>
      <c r="GF1049" s="21"/>
      <c r="GG1049" s="21"/>
      <c r="GH1049" s="21"/>
      <c r="GI1049" s="21"/>
      <c r="GJ1049" s="21"/>
      <c r="GK1049" s="21"/>
      <c r="GL1049" s="21"/>
      <c r="GM1049" s="21"/>
      <c r="GN1049" s="21"/>
      <c r="GO1049" s="21"/>
      <c r="GP1049" s="21"/>
      <c r="GQ1049" s="21"/>
      <c r="GR1049" s="21"/>
      <c r="GS1049" s="21"/>
      <c r="GT1049" s="21"/>
      <c r="GU1049" s="21"/>
      <c r="GV1049" s="21"/>
      <c r="GW1049" s="21"/>
      <c r="GX1049" s="21"/>
      <c r="GY1049" s="21"/>
      <c r="GZ1049" s="21"/>
      <c r="HA1049" s="21"/>
      <c r="HB1049" s="21"/>
      <c r="HC1049" s="21"/>
      <c r="HD1049" s="21"/>
      <c r="HE1049" s="21"/>
      <c r="HF1049" s="21"/>
    </row>
    <row r="1050" spans="7:214" x14ac:dyDescent="0.3">
      <c r="G1050" s="21"/>
      <c r="H1050" s="21"/>
      <c r="I1050" s="31"/>
      <c r="J1050" s="21"/>
      <c r="K1050" s="21"/>
      <c r="L1050" s="21"/>
      <c r="M1050" s="21"/>
      <c r="N1050" s="21"/>
      <c r="O1050" s="21"/>
      <c r="P1050" s="25"/>
      <c r="Q1050" s="25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  <c r="CT1050" s="21"/>
      <c r="CU1050" s="21"/>
      <c r="CV1050" s="21"/>
      <c r="CW1050" s="21"/>
      <c r="CX1050" s="21"/>
      <c r="CY1050" s="21"/>
      <c r="CZ1050" s="21"/>
      <c r="DA1050" s="21"/>
      <c r="DB1050" s="21"/>
      <c r="DC1050" s="21"/>
      <c r="DD1050" s="21"/>
      <c r="DE1050" s="21"/>
      <c r="DF1050" s="21"/>
      <c r="DG1050" s="21"/>
      <c r="DH1050" s="21"/>
      <c r="DI1050" s="21"/>
      <c r="DJ1050" s="21"/>
      <c r="DK1050" s="21"/>
      <c r="DL1050" s="21"/>
      <c r="DM1050" s="21"/>
      <c r="DN1050" s="21"/>
      <c r="DO1050" s="21"/>
      <c r="DP1050" s="21"/>
      <c r="DQ1050" s="21"/>
      <c r="DR1050" s="21"/>
      <c r="DS1050" s="21"/>
      <c r="DT1050" s="21"/>
      <c r="DU1050" s="21"/>
      <c r="DV1050" s="21"/>
      <c r="DW1050" s="21"/>
      <c r="DX1050" s="21"/>
      <c r="DY1050" s="21"/>
      <c r="DZ1050" s="21"/>
      <c r="EA1050" s="21"/>
      <c r="EB1050" s="21"/>
      <c r="EC1050" s="21"/>
      <c r="ED1050" s="21"/>
      <c r="EE1050" s="21"/>
      <c r="EF1050" s="21"/>
      <c r="EG1050" s="21"/>
      <c r="EH1050" s="21"/>
      <c r="EI1050" s="21"/>
      <c r="EJ1050" s="21"/>
      <c r="EK1050" s="21"/>
      <c r="EL1050" s="21"/>
      <c r="EM1050" s="21"/>
      <c r="EN1050" s="21"/>
      <c r="EO1050" s="21"/>
      <c r="EP1050" s="21"/>
      <c r="EQ1050" s="21"/>
      <c r="ER1050" s="21"/>
      <c r="ES1050" s="21"/>
      <c r="ET1050" s="21"/>
      <c r="EU1050" s="21"/>
      <c r="EV1050" s="21"/>
      <c r="EW1050" s="21"/>
      <c r="EX1050" s="21"/>
      <c r="EY1050" s="21"/>
      <c r="EZ1050" s="21"/>
      <c r="FA1050" s="21"/>
      <c r="FB1050" s="21"/>
      <c r="FC1050" s="21"/>
      <c r="FD1050" s="21"/>
      <c r="FE1050" s="21"/>
      <c r="FF1050" s="21"/>
      <c r="FG1050" s="21"/>
      <c r="FH1050" s="21"/>
      <c r="FI1050" s="21"/>
      <c r="FJ1050" s="21"/>
      <c r="FK1050" s="21"/>
      <c r="FL1050" s="21"/>
      <c r="FM1050" s="21"/>
      <c r="FN1050" s="21"/>
      <c r="FO1050" s="21"/>
      <c r="FP1050" s="21"/>
      <c r="FQ1050" s="21"/>
      <c r="FR1050" s="21"/>
      <c r="FS1050" s="21"/>
      <c r="FT1050" s="21"/>
      <c r="FU1050" s="21"/>
      <c r="FV1050" s="21"/>
      <c r="FW1050" s="21"/>
      <c r="FX1050" s="21"/>
      <c r="FY1050" s="21"/>
      <c r="FZ1050" s="21"/>
      <c r="GA1050" s="21"/>
      <c r="GB1050" s="21"/>
      <c r="GC1050" s="21"/>
      <c r="GD1050" s="21"/>
      <c r="GE1050" s="21"/>
      <c r="GF1050" s="21"/>
      <c r="GG1050" s="21"/>
      <c r="GH1050" s="21"/>
      <c r="GI1050" s="21"/>
      <c r="GJ1050" s="21"/>
      <c r="GK1050" s="21"/>
      <c r="GL1050" s="21"/>
      <c r="GM1050" s="21"/>
      <c r="GN1050" s="21"/>
      <c r="GO1050" s="21"/>
      <c r="GP1050" s="21"/>
      <c r="GQ1050" s="21"/>
      <c r="GR1050" s="21"/>
      <c r="GS1050" s="21"/>
      <c r="GT1050" s="21"/>
      <c r="GU1050" s="21"/>
      <c r="GV1050" s="21"/>
      <c r="GW1050" s="21"/>
      <c r="GX1050" s="21"/>
      <c r="GY1050" s="21"/>
      <c r="GZ1050" s="21"/>
      <c r="HA1050" s="21"/>
      <c r="HB1050" s="21"/>
      <c r="HC1050" s="21"/>
      <c r="HD1050" s="21"/>
      <c r="HE1050" s="21"/>
      <c r="HF1050" s="21"/>
    </row>
    <row r="1051" spans="7:214" x14ac:dyDescent="0.3">
      <c r="G1051" s="21"/>
      <c r="H1051" s="21"/>
      <c r="I1051" s="31"/>
      <c r="J1051" s="21"/>
      <c r="K1051" s="21"/>
      <c r="L1051" s="21"/>
      <c r="M1051" s="21"/>
      <c r="N1051" s="21"/>
      <c r="O1051" s="21"/>
      <c r="P1051" s="25"/>
      <c r="Q1051" s="25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  <c r="CT1051" s="21"/>
      <c r="CU1051" s="21"/>
      <c r="CV1051" s="21"/>
      <c r="CW1051" s="21"/>
      <c r="CX1051" s="21"/>
      <c r="CY1051" s="21"/>
      <c r="CZ1051" s="21"/>
      <c r="DA1051" s="21"/>
      <c r="DB1051" s="21"/>
      <c r="DC1051" s="21"/>
      <c r="DD1051" s="21"/>
      <c r="DE1051" s="21"/>
      <c r="DF1051" s="21"/>
      <c r="DG1051" s="21"/>
      <c r="DH1051" s="21"/>
      <c r="DI1051" s="21"/>
      <c r="DJ1051" s="21"/>
      <c r="DK1051" s="21"/>
      <c r="DL1051" s="21"/>
      <c r="DM1051" s="21"/>
      <c r="DN1051" s="21"/>
      <c r="DO1051" s="21"/>
      <c r="DP1051" s="21"/>
      <c r="DQ1051" s="21"/>
      <c r="DR1051" s="21"/>
      <c r="DS1051" s="21"/>
      <c r="DT1051" s="21"/>
      <c r="DU1051" s="21"/>
      <c r="DV1051" s="21"/>
      <c r="DW1051" s="21"/>
      <c r="DX1051" s="21"/>
      <c r="DY1051" s="21"/>
      <c r="DZ1051" s="21"/>
      <c r="EA1051" s="21"/>
      <c r="EB1051" s="21"/>
      <c r="EC1051" s="21"/>
      <c r="ED1051" s="21"/>
      <c r="EE1051" s="21"/>
      <c r="EF1051" s="21"/>
      <c r="EG1051" s="21"/>
      <c r="EH1051" s="21"/>
      <c r="EI1051" s="21"/>
      <c r="EJ1051" s="21"/>
      <c r="EK1051" s="21"/>
      <c r="EL1051" s="21"/>
      <c r="EM1051" s="21"/>
      <c r="EN1051" s="21"/>
      <c r="EO1051" s="21"/>
      <c r="EP1051" s="21"/>
      <c r="EQ1051" s="21"/>
      <c r="ER1051" s="21"/>
      <c r="ES1051" s="21"/>
      <c r="ET1051" s="21"/>
      <c r="EU1051" s="21"/>
      <c r="EV1051" s="21"/>
      <c r="EW1051" s="21"/>
      <c r="EX1051" s="21"/>
      <c r="EY1051" s="21"/>
      <c r="EZ1051" s="21"/>
      <c r="FA1051" s="21"/>
      <c r="FB1051" s="21"/>
      <c r="FC1051" s="21"/>
      <c r="FD1051" s="21"/>
      <c r="FE1051" s="21"/>
      <c r="FF1051" s="21"/>
      <c r="FG1051" s="21"/>
      <c r="FH1051" s="21"/>
      <c r="FI1051" s="21"/>
      <c r="FJ1051" s="21"/>
      <c r="FK1051" s="21"/>
      <c r="FL1051" s="21"/>
      <c r="FM1051" s="21"/>
      <c r="FN1051" s="21"/>
      <c r="FO1051" s="21"/>
      <c r="FP1051" s="21"/>
      <c r="FQ1051" s="21"/>
      <c r="FR1051" s="21"/>
      <c r="FS1051" s="21"/>
      <c r="FT1051" s="21"/>
      <c r="FU1051" s="21"/>
      <c r="FV1051" s="21"/>
      <c r="FW1051" s="21"/>
      <c r="FX1051" s="21"/>
      <c r="FY1051" s="21"/>
      <c r="FZ1051" s="21"/>
      <c r="GA1051" s="21"/>
      <c r="GB1051" s="21"/>
      <c r="GC1051" s="21"/>
      <c r="GD1051" s="21"/>
      <c r="GE1051" s="21"/>
      <c r="GF1051" s="21"/>
      <c r="GG1051" s="21"/>
      <c r="GH1051" s="21"/>
      <c r="GI1051" s="21"/>
      <c r="GJ1051" s="21"/>
      <c r="GK1051" s="21"/>
      <c r="GL1051" s="21"/>
      <c r="GM1051" s="21"/>
      <c r="GN1051" s="21"/>
      <c r="GO1051" s="21"/>
      <c r="GP1051" s="21"/>
      <c r="GQ1051" s="21"/>
      <c r="GR1051" s="21"/>
      <c r="GS1051" s="21"/>
      <c r="GT1051" s="21"/>
      <c r="GU1051" s="21"/>
      <c r="GV1051" s="21"/>
      <c r="GW1051" s="21"/>
      <c r="GX1051" s="21"/>
      <c r="GY1051" s="21"/>
      <c r="GZ1051" s="21"/>
      <c r="HA1051" s="21"/>
      <c r="HB1051" s="21"/>
      <c r="HC1051" s="21"/>
      <c r="HD1051" s="21"/>
      <c r="HE1051" s="21"/>
      <c r="HF1051" s="21"/>
    </row>
    <row r="1052" spans="7:214" x14ac:dyDescent="0.3">
      <c r="G1052" s="21"/>
      <c r="H1052" s="21"/>
      <c r="I1052" s="31"/>
      <c r="J1052" s="21"/>
      <c r="K1052" s="21"/>
      <c r="L1052" s="21"/>
      <c r="M1052" s="21"/>
      <c r="N1052" s="21"/>
      <c r="O1052" s="21"/>
      <c r="P1052" s="25"/>
      <c r="Q1052" s="25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  <c r="CT1052" s="21"/>
      <c r="CU1052" s="21"/>
      <c r="CV1052" s="21"/>
      <c r="CW1052" s="21"/>
      <c r="CX1052" s="21"/>
      <c r="CY1052" s="21"/>
      <c r="CZ1052" s="21"/>
      <c r="DA1052" s="21"/>
      <c r="DB1052" s="21"/>
      <c r="DC1052" s="21"/>
      <c r="DD1052" s="21"/>
      <c r="DE1052" s="21"/>
      <c r="DF1052" s="21"/>
      <c r="DG1052" s="21"/>
      <c r="DH1052" s="21"/>
      <c r="DI1052" s="21"/>
      <c r="DJ1052" s="21"/>
      <c r="DK1052" s="21"/>
      <c r="DL1052" s="21"/>
      <c r="DM1052" s="21"/>
      <c r="DN1052" s="21"/>
      <c r="DO1052" s="21"/>
      <c r="DP1052" s="21"/>
      <c r="DQ1052" s="21"/>
      <c r="DR1052" s="21"/>
      <c r="DS1052" s="21"/>
      <c r="DT1052" s="21"/>
      <c r="DU1052" s="21"/>
      <c r="DV1052" s="21"/>
      <c r="DW1052" s="21"/>
      <c r="DX1052" s="21"/>
      <c r="DY1052" s="21"/>
      <c r="DZ1052" s="21"/>
      <c r="EA1052" s="21"/>
      <c r="EB1052" s="21"/>
      <c r="EC1052" s="21"/>
      <c r="ED1052" s="21"/>
      <c r="EE1052" s="21"/>
      <c r="EF1052" s="21"/>
      <c r="EG1052" s="21"/>
      <c r="EH1052" s="21"/>
      <c r="EI1052" s="21"/>
      <c r="EJ1052" s="21"/>
      <c r="EK1052" s="21"/>
      <c r="EL1052" s="21"/>
      <c r="EM1052" s="21"/>
      <c r="EN1052" s="21"/>
      <c r="EO1052" s="21"/>
      <c r="EP1052" s="21"/>
      <c r="EQ1052" s="21"/>
      <c r="ER1052" s="21"/>
      <c r="ES1052" s="21"/>
      <c r="ET1052" s="21"/>
      <c r="EU1052" s="21"/>
      <c r="EV1052" s="21"/>
      <c r="EW1052" s="21"/>
      <c r="EX1052" s="21"/>
      <c r="EY1052" s="21"/>
      <c r="EZ1052" s="21"/>
      <c r="FA1052" s="21"/>
      <c r="FB1052" s="21"/>
      <c r="FC1052" s="21"/>
      <c r="FD1052" s="21"/>
      <c r="FE1052" s="21"/>
      <c r="FF1052" s="21"/>
      <c r="FG1052" s="21"/>
      <c r="FH1052" s="21"/>
      <c r="FI1052" s="21"/>
      <c r="FJ1052" s="21"/>
      <c r="FK1052" s="21"/>
      <c r="FL1052" s="21"/>
      <c r="FM1052" s="21"/>
      <c r="FN1052" s="21"/>
      <c r="FO1052" s="21"/>
      <c r="FP1052" s="21"/>
      <c r="FQ1052" s="21"/>
      <c r="FR1052" s="21"/>
      <c r="FS1052" s="21"/>
      <c r="FT1052" s="21"/>
      <c r="FU1052" s="21"/>
      <c r="FV1052" s="21"/>
      <c r="FW1052" s="21"/>
      <c r="FX1052" s="21"/>
      <c r="FY1052" s="21"/>
      <c r="FZ1052" s="21"/>
      <c r="GA1052" s="21"/>
      <c r="GB1052" s="21"/>
      <c r="GC1052" s="21"/>
      <c r="GD1052" s="21"/>
      <c r="GE1052" s="21"/>
      <c r="GF1052" s="21"/>
      <c r="GG1052" s="21"/>
      <c r="GH1052" s="21"/>
      <c r="GI1052" s="21"/>
      <c r="GJ1052" s="21"/>
      <c r="GK1052" s="21"/>
      <c r="GL1052" s="21"/>
      <c r="GM1052" s="21"/>
      <c r="GN1052" s="21"/>
      <c r="GO1052" s="21"/>
      <c r="GP1052" s="21"/>
      <c r="GQ1052" s="21"/>
      <c r="GR1052" s="21"/>
      <c r="GS1052" s="21"/>
      <c r="GT1052" s="21"/>
      <c r="GU1052" s="21"/>
      <c r="GV1052" s="21"/>
      <c r="GW1052" s="21"/>
      <c r="GX1052" s="21"/>
      <c r="GY1052" s="21"/>
      <c r="GZ1052" s="21"/>
      <c r="HA1052" s="21"/>
      <c r="HB1052" s="21"/>
      <c r="HC1052" s="21"/>
      <c r="HD1052" s="21"/>
      <c r="HE1052" s="21"/>
      <c r="HF1052" s="21"/>
    </row>
    <row r="1053" spans="7:214" x14ac:dyDescent="0.3">
      <c r="G1053" s="21"/>
      <c r="H1053" s="21"/>
      <c r="I1053" s="31"/>
      <c r="J1053" s="21"/>
      <c r="K1053" s="21"/>
      <c r="L1053" s="21"/>
      <c r="M1053" s="21"/>
      <c r="N1053" s="21"/>
      <c r="O1053" s="21"/>
      <c r="P1053" s="25"/>
      <c r="Q1053" s="25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  <c r="CT1053" s="21"/>
      <c r="CU1053" s="21"/>
      <c r="CV1053" s="21"/>
      <c r="CW1053" s="21"/>
      <c r="CX1053" s="21"/>
      <c r="CY1053" s="21"/>
      <c r="CZ1053" s="21"/>
      <c r="DA1053" s="21"/>
      <c r="DB1053" s="21"/>
      <c r="DC1053" s="21"/>
      <c r="DD1053" s="21"/>
      <c r="DE1053" s="21"/>
      <c r="DF1053" s="21"/>
      <c r="DG1053" s="21"/>
      <c r="DH1053" s="21"/>
      <c r="DI1053" s="21"/>
      <c r="DJ1053" s="21"/>
      <c r="DK1053" s="21"/>
      <c r="DL1053" s="21"/>
      <c r="DM1053" s="21"/>
      <c r="DN1053" s="21"/>
      <c r="DO1053" s="21"/>
      <c r="DP1053" s="21"/>
      <c r="DQ1053" s="21"/>
      <c r="DR1053" s="21"/>
      <c r="DS1053" s="21"/>
      <c r="DT1053" s="21"/>
      <c r="DU1053" s="21"/>
      <c r="DV1053" s="21"/>
      <c r="DW1053" s="21"/>
      <c r="DX1053" s="21"/>
      <c r="DY1053" s="21"/>
      <c r="DZ1053" s="21"/>
      <c r="EA1053" s="21"/>
      <c r="EB1053" s="21"/>
      <c r="EC1053" s="21"/>
      <c r="ED1053" s="21"/>
      <c r="EE1053" s="21"/>
      <c r="EF1053" s="21"/>
      <c r="EG1053" s="21"/>
      <c r="EH1053" s="21"/>
      <c r="EI1053" s="21"/>
      <c r="EJ1053" s="21"/>
      <c r="EK1053" s="21"/>
      <c r="EL1053" s="21"/>
      <c r="EM1053" s="21"/>
      <c r="EN1053" s="21"/>
      <c r="EO1053" s="21"/>
      <c r="EP1053" s="21"/>
      <c r="EQ1053" s="21"/>
      <c r="ER1053" s="21"/>
      <c r="ES1053" s="21"/>
      <c r="ET1053" s="21"/>
      <c r="EU1053" s="21"/>
      <c r="EV1053" s="21"/>
      <c r="EW1053" s="21"/>
      <c r="EX1053" s="21"/>
      <c r="EY1053" s="21"/>
      <c r="EZ1053" s="21"/>
      <c r="FA1053" s="21"/>
      <c r="FB1053" s="21"/>
      <c r="FC1053" s="21"/>
      <c r="FD1053" s="21"/>
      <c r="FE1053" s="21"/>
      <c r="FF1053" s="21"/>
      <c r="FG1053" s="21"/>
      <c r="FH1053" s="21"/>
      <c r="FI1053" s="21"/>
      <c r="FJ1053" s="21"/>
      <c r="FK1053" s="21"/>
      <c r="FL1053" s="21"/>
      <c r="FM1053" s="21"/>
      <c r="FN1053" s="21"/>
      <c r="FO1053" s="21"/>
      <c r="FP1053" s="21"/>
      <c r="FQ1053" s="21"/>
      <c r="FR1053" s="21"/>
      <c r="FS1053" s="21"/>
      <c r="FT1053" s="21"/>
      <c r="FU1053" s="21"/>
      <c r="FV1053" s="21"/>
      <c r="FW1053" s="21"/>
      <c r="FX1053" s="21"/>
      <c r="FY1053" s="21"/>
      <c r="FZ1053" s="21"/>
      <c r="GA1053" s="21"/>
      <c r="GB1053" s="21"/>
      <c r="GC1053" s="21"/>
      <c r="GD1053" s="21"/>
      <c r="GE1053" s="21"/>
      <c r="GF1053" s="21"/>
      <c r="GG1053" s="21"/>
      <c r="GH1053" s="21"/>
      <c r="GI1053" s="21"/>
      <c r="GJ1053" s="21"/>
      <c r="GK1053" s="21"/>
      <c r="GL1053" s="21"/>
      <c r="GM1053" s="21"/>
      <c r="GN1053" s="21"/>
      <c r="GO1053" s="21"/>
      <c r="GP1053" s="21"/>
      <c r="GQ1053" s="21"/>
      <c r="GR1053" s="21"/>
      <c r="GS1053" s="21"/>
      <c r="GT1053" s="21"/>
      <c r="GU1053" s="21"/>
      <c r="GV1053" s="21"/>
      <c r="GW1053" s="21"/>
      <c r="GX1053" s="21"/>
      <c r="GY1053" s="21"/>
      <c r="GZ1053" s="21"/>
      <c r="HA1053" s="21"/>
      <c r="HB1053" s="21"/>
      <c r="HC1053" s="21"/>
      <c r="HD1053" s="21"/>
      <c r="HE1053" s="21"/>
      <c r="HF1053" s="21"/>
    </row>
    <row r="1054" spans="7:214" x14ac:dyDescent="0.3">
      <c r="G1054" s="21"/>
      <c r="H1054" s="21"/>
      <c r="I1054" s="31"/>
      <c r="J1054" s="21"/>
      <c r="K1054" s="21"/>
      <c r="L1054" s="21"/>
      <c r="M1054" s="21"/>
      <c r="N1054" s="21"/>
      <c r="O1054" s="21"/>
      <c r="P1054" s="25"/>
      <c r="Q1054" s="25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1"/>
      <c r="CP1054" s="21"/>
      <c r="CQ1054" s="21"/>
      <c r="CR1054" s="21"/>
      <c r="CS1054" s="21"/>
      <c r="CT1054" s="21"/>
      <c r="CU1054" s="21"/>
      <c r="CV1054" s="21"/>
      <c r="CW1054" s="21"/>
      <c r="CX1054" s="21"/>
      <c r="CY1054" s="21"/>
      <c r="CZ1054" s="21"/>
      <c r="DA1054" s="21"/>
      <c r="DB1054" s="21"/>
      <c r="DC1054" s="21"/>
      <c r="DD1054" s="21"/>
      <c r="DE1054" s="21"/>
      <c r="DF1054" s="21"/>
      <c r="DG1054" s="21"/>
      <c r="DH1054" s="21"/>
      <c r="DI1054" s="21"/>
      <c r="DJ1054" s="21"/>
      <c r="DK1054" s="21"/>
      <c r="DL1054" s="21"/>
      <c r="DM1054" s="21"/>
      <c r="DN1054" s="21"/>
      <c r="DO1054" s="21"/>
      <c r="DP1054" s="21"/>
      <c r="DQ1054" s="21"/>
      <c r="DR1054" s="21"/>
      <c r="DS1054" s="21"/>
      <c r="DT1054" s="21"/>
      <c r="DU1054" s="21"/>
      <c r="DV1054" s="21"/>
      <c r="DW1054" s="21"/>
      <c r="DX1054" s="21"/>
      <c r="DY1054" s="21"/>
      <c r="DZ1054" s="21"/>
      <c r="EA1054" s="21"/>
      <c r="EB1054" s="21"/>
      <c r="EC1054" s="21"/>
      <c r="ED1054" s="21"/>
      <c r="EE1054" s="21"/>
      <c r="EF1054" s="21"/>
      <c r="EG1054" s="21"/>
      <c r="EH1054" s="21"/>
      <c r="EI1054" s="21"/>
      <c r="EJ1054" s="21"/>
      <c r="EK1054" s="21"/>
      <c r="EL1054" s="21"/>
      <c r="EM1054" s="21"/>
      <c r="EN1054" s="21"/>
      <c r="EO1054" s="21"/>
      <c r="EP1054" s="21"/>
      <c r="EQ1054" s="21"/>
      <c r="ER1054" s="21"/>
      <c r="ES1054" s="21"/>
      <c r="ET1054" s="21"/>
      <c r="EU1054" s="21"/>
      <c r="EV1054" s="21"/>
      <c r="EW1054" s="21"/>
      <c r="EX1054" s="21"/>
      <c r="EY1054" s="21"/>
      <c r="EZ1054" s="21"/>
      <c r="FA1054" s="21"/>
      <c r="FB1054" s="21"/>
      <c r="FC1054" s="21"/>
      <c r="FD1054" s="21"/>
      <c r="FE1054" s="21"/>
      <c r="FF1054" s="21"/>
      <c r="FG1054" s="21"/>
      <c r="FH1054" s="21"/>
      <c r="FI1054" s="21"/>
      <c r="FJ1054" s="21"/>
      <c r="FK1054" s="21"/>
      <c r="FL1054" s="21"/>
      <c r="FM1054" s="21"/>
      <c r="FN1054" s="21"/>
      <c r="FO1054" s="21"/>
      <c r="FP1054" s="21"/>
      <c r="FQ1054" s="21"/>
      <c r="FR1054" s="21"/>
      <c r="FS1054" s="21"/>
      <c r="FT1054" s="21"/>
      <c r="FU1054" s="21"/>
      <c r="FV1054" s="21"/>
      <c r="FW1054" s="21"/>
      <c r="FX1054" s="21"/>
      <c r="FY1054" s="21"/>
      <c r="FZ1054" s="21"/>
      <c r="GA1054" s="21"/>
      <c r="GB1054" s="21"/>
      <c r="GC1054" s="21"/>
      <c r="GD1054" s="21"/>
      <c r="GE1054" s="21"/>
      <c r="GF1054" s="21"/>
      <c r="GG1054" s="21"/>
      <c r="GH1054" s="21"/>
      <c r="GI1054" s="21"/>
      <c r="GJ1054" s="21"/>
      <c r="GK1054" s="21"/>
      <c r="GL1054" s="21"/>
      <c r="GM1054" s="21"/>
      <c r="GN1054" s="21"/>
      <c r="GO1054" s="21"/>
      <c r="GP1054" s="21"/>
      <c r="GQ1054" s="21"/>
      <c r="GR1054" s="21"/>
      <c r="GS1054" s="21"/>
      <c r="GT1054" s="21"/>
      <c r="GU1054" s="21"/>
      <c r="GV1054" s="21"/>
      <c r="GW1054" s="21"/>
      <c r="GX1054" s="21"/>
      <c r="GY1054" s="21"/>
      <c r="GZ1054" s="21"/>
      <c r="HA1054" s="21"/>
      <c r="HB1054" s="21"/>
      <c r="HC1054" s="21"/>
      <c r="HD1054" s="21"/>
      <c r="HE1054" s="21"/>
      <c r="HF1054" s="21"/>
    </row>
    <row r="1055" spans="7:214" x14ac:dyDescent="0.3">
      <c r="G1055" s="21"/>
      <c r="H1055" s="21"/>
      <c r="I1055" s="31"/>
      <c r="J1055" s="21"/>
      <c r="K1055" s="21"/>
      <c r="L1055" s="21"/>
      <c r="M1055" s="21"/>
      <c r="N1055" s="21"/>
      <c r="O1055" s="21"/>
      <c r="P1055" s="25"/>
      <c r="Q1055" s="25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1"/>
      <c r="CP1055" s="21"/>
      <c r="CQ1055" s="21"/>
      <c r="CR1055" s="21"/>
      <c r="CS1055" s="21"/>
      <c r="CT1055" s="21"/>
      <c r="CU1055" s="21"/>
      <c r="CV1055" s="21"/>
      <c r="CW1055" s="21"/>
      <c r="CX1055" s="21"/>
      <c r="CY1055" s="21"/>
      <c r="CZ1055" s="21"/>
      <c r="DA1055" s="21"/>
      <c r="DB1055" s="21"/>
      <c r="DC1055" s="21"/>
      <c r="DD1055" s="21"/>
      <c r="DE1055" s="21"/>
      <c r="DF1055" s="21"/>
      <c r="DG1055" s="21"/>
      <c r="DH1055" s="21"/>
      <c r="DI1055" s="21"/>
      <c r="DJ1055" s="21"/>
      <c r="DK1055" s="21"/>
      <c r="DL1055" s="21"/>
      <c r="DM1055" s="21"/>
      <c r="DN1055" s="21"/>
      <c r="DO1055" s="21"/>
      <c r="DP1055" s="21"/>
      <c r="DQ1055" s="21"/>
      <c r="DR1055" s="21"/>
      <c r="DS1055" s="21"/>
      <c r="DT1055" s="21"/>
      <c r="DU1055" s="21"/>
      <c r="DV1055" s="21"/>
      <c r="DW1055" s="21"/>
      <c r="DX1055" s="21"/>
      <c r="DY1055" s="21"/>
      <c r="DZ1055" s="21"/>
      <c r="EA1055" s="21"/>
      <c r="EB1055" s="21"/>
      <c r="EC1055" s="21"/>
      <c r="ED1055" s="21"/>
      <c r="EE1055" s="21"/>
      <c r="EF1055" s="21"/>
      <c r="EG1055" s="21"/>
      <c r="EH1055" s="21"/>
      <c r="EI1055" s="21"/>
      <c r="EJ1055" s="21"/>
      <c r="EK1055" s="21"/>
      <c r="EL1055" s="21"/>
      <c r="EM1055" s="21"/>
      <c r="EN1055" s="21"/>
      <c r="EO1055" s="21"/>
      <c r="EP1055" s="21"/>
      <c r="EQ1055" s="21"/>
      <c r="ER1055" s="21"/>
      <c r="ES1055" s="21"/>
      <c r="ET1055" s="21"/>
      <c r="EU1055" s="21"/>
      <c r="EV1055" s="21"/>
      <c r="EW1055" s="21"/>
      <c r="EX1055" s="21"/>
      <c r="EY1055" s="21"/>
      <c r="EZ1055" s="21"/>
      <c r="FA1055" s="21"/>
      <c r="FB1055" s="21"/>
      <c r="FC1055" s="21"/>
      <c r="FD1055" s="21"/>
      <c r="FE1055" s="21"/>
      <c r="FF1055" s="21"/>
      <c r="FG1055" s="21"/>
      <c r="FH1055" s="21"/>
      <c r="FI1055" s="21"/>
      <c r="FJ1055" s="21"/>
      <c r="FK1055" s="21"/>
      <c r="FL1055" s="21"/>
      <c r="FM1055" s="21"/>
      <c r="FN1055" s="21"/>
      <c r="FO1055" s="21"/>
      <c r="FP1055" s="21"/>
      <c r="FQ1055" s="21"/>
      <c r="FR1055" s="21"/>
      <c r="FS1055" s="21"/>
      <c r="FT1055" s="21"/>
      <c r="FU1055" s="21"/>
      <c r="FV1055" s="21"/>
      <c r="FW1055" s="21"/>
      <c r="FX1055" s="21"/>
      <c r="FY1055" s="21"/>
      <c r="FZ1055" s="21"/>
      <c r="GA1055" s="21"/>
      <c r="GB1055" s="21"/>
      <c r="GC1055" s="21"/>
      <c r="GD1055" s="21"/>
      <c r="GE1055" s="21"/>
      <c r="GF1055" s="21"/>
      <c r="GG1055" s="21"/>
      <c r="GH1055" s="21"/>
      <c r="GI1055" s="21"/>
      <c r="GJ1055" s="21"/>
      <c r="GK1055" s="21"/>
      <c r="GL1055" s="21"/>
      <c r="GM1055" s="21"/>
      <c r="GN1055" s="21"/>
      <c r="GO1055" s="21"/>
      <c r="GP1055" s="21"/>
      <c r="GQ1055" s="21"/>
      <c r="GR1055" s="21"/>
      <c r="GS1055" s="21"/>
      <c r="GT1055" s="21"/>
      <c r="GU1055" s="21"/>
      <c r="GV1055" s="21"/>
      <c r="GW1055" s="21"/>
      <c r="GX1055" s="21"/>
      <c r="GY1055" s="21"/>
      <c r="GZ1055" s="21"/>
      <c r="HA1055" s="21"/>
      <c r="HB1055" s="21"/>
      <c r="HC1055" s="21"/>
      <c r="HD1055" s="21"/>
      <c r="HE1055" s="21"/>
      <c r="HF1055" s="21"/>
    </row>
    <row r="1056" spans="7:214" x14ac:dyDescent="0.3">
      <c r="G1056" s="21"/>
      <c r="H1056" s="21"/>
      <c r="I1056" s="31"/>
      <c r="J1056" s="21"/>
      <c r="K1056" s="21"/>
      <c r="L1056" s="21"/>
      <c r="M1056" s="21"/>
      <c r="N1056" s="21"/>
      <c r="O1056" s="21"/>
      <c r="P1056" s="25"/>
      <c r="Q1056" s="25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  <c r="CT1056" s="21"/>
      <c r="CU1056" s="21"/>
      <c r="CV1056" s="21"/>
      <c r="CW1056" s="21"/>
      <c r="CX1056" s="21"/>
      <c r="CY1056" s="21"/>
      <c r="CZ1056" s="21"/>
      <c r="DA1056" s="21"/>
      <c r="DB1056" s="21"/>
      <c r="DC1056" s="21"/>
      <c r="DD1056" s="21"/>
      <c r="DE1056" s="21"/>
      <c r="DF1056" s="21"/>
      <c r="DG1056" s="21"/>
      <c r="DH1056" s="21"/>
      <c r="DI1056" s="21"/>
      <c r="DJ1056" s="21"/>
      <c r="DK1056" s="21"/>
      <c r="DL1056" s="21"/>
      <c r="DM1056" s="21"/>
      <c r="DN1056" s="21"/>
      <c r="DO1056" s="21"/>
      <c r="DP1056" s="21"/>
      <c r="DQ1056" s="21"/>
      <c r="DR1056" s="21"/>
      <c r="DS1056" s="21"/>
      <c r="DT1056" s="21"/>
      <c r="DU1056" s="21"/>
      <c r="DV1056" s="21"/>
      <c r="DW1056" s="21"/>
      <c r="DX1056" s="21"/>
      <c r="DY1056" s="21"/>
      <c r="DZ1056" s="21"/>
      <c r="EA1056" s="21"/>
      <c r="EB1056" s="21"/>
      <c r="EC1056" s="21"/>
      <c r="ED1056" s="21"/>
      <c r="EE1056" s="21"/>
      <c r="EF1056" s="21"/>
      <c r="EG1056" s="21"/>
      <c r="EH1056" s="21"/>
      <c r="EI1056" s="21"/>
      <c r="EJ1056" s="21"/>
      <c r="EK1056" s="21"/>
      <c r="EL1056" s="21"/>
      <c r="EM1056" s="21"/>
      <c r="EN1056" s="21"/>
      <c r="EO1056" s="21"/>
      <c r="EP1056" s="21"/>
      <c r="EQ1056" s="21"/>
      <c r="ER1056" s="21"/>
      <c r="ES1056" s="21"/>
      <c r="ET1056" s="21"/>
      <c r="EU1056" s="21"/>
      <c r="EV1056" s="21"/>
      <c r="EW1056" s="21"/>
      <c r="EX1056" s="21"/>
      <c r="EY1056" s="21"/>
      <c r="EZ1056" s="21"/>
      <c r="FA1056" s="21"/>
      <c r="FB1056" s="21"/>
      <c r="FC1056" s="21"/>
      <c r="FD1056" s="21"/>
      <c r="FE1056" s="21"/>
      <c r="FF1056" s="21"/>
      <c r="FG1056" s="21"/>
      <c r="FH1056" s="21"/>
      <c r="FI1056" s="21"/>
      <c r="FJ1056" s="21"/>
      <c r="FK1056" s="21"/>
      <c r="FL1056" s="21"/>
      <c r="FM1056" s="21"/>
      <c r="FN1056" s="21"/>
      <c r="FO1056" s="21"/>
      <c r="FP1056" s="21"/>
      <c r="FQ1056" s="21"/>
      <c r="FR1056" s="21"/>
      <c r="FS1056" s="21"/>
      <c r="FT1056" s="21"/>
      <c r="FU1056" s="21"/>
      <c r="FV1056" s="21"/>
      <c r="FW1056" s="21"/>
      <c r="FX1056" s="21"/>
      <c r="FY1056" s="21"/>
      <c r="FZ1056" s="21"/>
      <c r="GA1056" s="21"/>
      <c r="GB1056" s="21"/>
      <c r="GC1056" s="21"/>
      <c r="GD1056" s="21"/>
      <c r="GE1056" s="21"/>
      <c r="GF1056" s="21"/>
      <c r="GG1056" s="21"/>
      <c r="GH1056" s="21"/>
      <c r="GI1056" s="21"/>
      <c r="GJ1056" s="21"/>
      <c r="GK1056" s="21"/>
      <c r="GL1056" s="21"/>
      <c r="GM1056" s="21"/>
      <c r="GN1056" s="21"/>
      <c r="GO1056" s="21"/>
      <c r="GP1056" s="21"/>
      <c r="GQ1056" s="21"/>
      <c r="GR1056" s="21"/>
      <c r="GS1056" s="21"/>
      <c r="GT1056" s="21"/>
      <c r="GU1056" s="21"/>
      <c r="GV1056" s="21"/>
      <c r="GW1056" s="21"/>
      <c r="GX1056" s="21"/>
      <c r="GY1056" s="21"/>
      <c r="GZ1056" s="21"/>
      <c r="HA1056" s="21"/>
      <c r="HB1056" s="21"/>
      <c r="HC1056" s="21"/>
      <c r="HD1056" s="21"/>
      <c r="HE1056" s="21"/>
      <c r="HF1056" s="21"/>
    </row>
    <row r="1057" spans="7:214" x14ac:dyDescent="0.3">
      <c r="G1057" s="21"/>
      <c r="H1057" s="21"/>
      <c r="I1057" s="31"/>
      <c r="J1057" s="21"/>
      <c r="K1057" s="21"/>
      <c r="L1057" s="21"/>
      <c r="M1057" s="21"/>
      <c r="N1057" s="21"/>
      <c r="O1057" s="21"/>
      <c r="P1057" s="25"/>
      <c r="Q1057" s="25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  <c r="CV1057" s="21"/>
      <c r="CW1057" s="21"/>
      <c r="CX1057" s="21"/>
      <c r="CY1057" s="21"/>
      <c r="CZ1057" s="21"/>
      <c r="DA1057" s="21"/>
      <c r="DB1057" s="21"/>
      <c r="DC1057" s="21"/>
      <c r="DD1057" s="21"/>
      <c r="DE1057" s="21"/>
      <c r="DF1057" s="21"/>
      <c r="DG1057" s="21"/>
      <c r="DH1057" s="21"/>
      <c r="DI1057" s="21"/>
      <c r="DJ1057" s="21"/>
      <c r="DK1057" s="21"/>
      <c r="DL1057" s="21"/>
      <c r="DM1057" s="21"/>
      <c r="DN1057" s="21"/>
      <c r="DO1057" s="21"/>
      <c r="DP1057" s="21"/>
      <c r="DQ1057" s="21"/>
      <c r="DR1057" s="21"/>
      <c r="DS1057" s="21"/>
      <c r="DT1057" s="21"/>
      <c r="DU1057" s="21"/>
      <c r="DV1057" s="21"/>
      <c r="DW1057" s="21"/>
      <c r="DX1057" s="21"/>
      <c r="DY1057" s="21"/>
      <c r="DZ1057" s="21"/>
      <c r="EA1057" s="21"/>
      <c r="EB1057" s="21"/>
      <c r="EC1057" s="21"/>
      <c r="ED1057" s="21"/>
      <c r="EE1057" s="21"/>
      <c r="EF1057" s="21"/>
      <c r="EG1057" s="21"/>
      <c r="EH1057" s="21"/>
      <c r="EI1057" s="21"/>
      <c r="EJ1057" s="21"/>
      <c r="EK1057" s="21"/>
      <c r="EL1057" s="21"/>
      <c r="EM1057" s="21"/>
      <c r="EN1057" s="21"/>
      <c r="EO1057" s="21"/>
      <c r="EP1057" s="21"/>
      <c r="EQ1057" s="21"/>
      <c r="ER1057" s="21"/>
      <c r="ES1057" s="21"/>
      <c r="ET1057" s="21"/>
      <c r="EU1057" s="21"/>
      <c r="EV1057" s="21"/>
      <c r="EW1057" s="21"/>
      <c r="EX1057" s="21"/>
      <c r="EY1057" s="21"/>
      <c r="EZ1057" s="21"/>
      <c r="FA1057" s="21"/>
      <c r="FB1057" s="21"/>
      <c r="FC1057" s="21"/>
      <c r="FD1057" s="21"/>
      <c r="FE1057" s="21"/>
      <c r="FF1057" s="21"/>
      <c r="FG1057" s="21"/>
      <c r="FH1057" s="21"/>
      <c r="FI1057" s="21"/>
      <c r="FJ1057" s="21"/>
      <c r="FK1057" s="21"/>
      <c r="FL1057" s="21"/>
      <c r="FM1057" s="21"/>
      <c r="FN1057" s="21"/>
      <c r="FO1057" s="21"/>
      <c r="FP1057" s="21"/>
      <c r="FQ1057" s="21"/>
      <c r="FR1057" s="21"/>
      <c r="FS1057" s="21"/>
      <c r="FT1057" s="21"/>
      <c r="FU1057" s="21"/>
      <c r="FV1057" s="21"/>
      <c r="FW1057" s="21"/>
      <c r="FX1057" s="21"/>
      <c r="FY1057" s="21"/>
      <c r="FZ1057" s="21"/>
      <c r="GA1057" s="21"/>
      <c r="GB1057" s="21"/>
      <c r="GC1057" s="21"/>
      <c r="GD1057" s="21"/>
      <c r="GE1057" s="21"/>
      <c r="GF1057" s="21"/>
      <c r="GG1057" s="21"/>
      <c r="GH1057" s="21"/>
      <c r="GI1057" s="21"/>
      <c r="GJ1057" s="21"/>
      <c r="GK1057" s="21"/>
      <c r="GL1057" s="21"/>
      <c r="GM1057" s="21"/>
      <c r="GN1057" s="21"/>
      <c r="GO1057" s="21"/>
      <c r="GP1057" s="21"/>
      <c r="GQ1057" s="21"/>
      <c r="GR1057" s="21"/>
      <c r="GS1057" s="21"/>
      <c r="GT1057" s="21"/>
      <c r="GU1057" s="21"/>
      <c r="GV1057" s="21"/>
      <c r="GW1057" s="21"/>
      <c r="GX1057" s="21"/>
      <c r="GY1057" s="21"/>
      <c r="GZ1057" s="21"/>
      <c r="HA1057" s="21"/>
      <c r="HB1057" s="21"/>
      <c r="HC1057" s="21"/>
      <c r="HD1057" s="21"/>
      <c r="HE1057" s="21"/>
      <c r="HF1057" s="21"/>
    </row>
    <row r="1058" spans="7:214" x14ac:dyDescent="0.3">
      <c r="G1058" s="21"/>
      <c r="H1058" s="21"/>
      <c r="I1058" s="31"/>
      <c r="J1058" s="21"/>
      <c r="K1058" s="21"/>
      <c r="L1058" s="21"/>
      <c r="M1058" s="21"/>
      <c r="N1058" s="21"/>
      <c r="O1058" s="21"/>
      <c r="P1058" s="25"/>
      <c r="Q1058" s="25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1"/>
      <c r="CP1058" s="21"/>
      <c r="CQ1058" s="21"/>
      <c r="CR1058" s="21"/>
      <c r="CS1058" s="21"/>
      <c r="CT1058" s="21"/>
      <c r="CU1058" s="21"/>
      <c r="CV1058" s="21"/>
      <c r="CW1058" s="21"/>
      <c r="CX1058" s="21"/>
      <c r="CY1058" s="21"/>
      <c r="CZ1058" s="21"/>
      <c r="DA1058" s="21"/>
      <c r="DB1058" s="21"/>
      <c r="DC1058" s="21"/>
      <c r="DD1058" s="21"/>
      <c r="DE1058" s="21"/>
      <c r="DF1058" s="21"/>
      <c r="DG1058" s="21"/>
      <c r="DH1058" s="21"/>
      <c r="DI1058" s="21"/>
      <c r="DJ1058" s="21"/>
      <c r="DK1058" s="21"/>
      <c r="DL1058" s="21"/>
      <c r="DM1058" s="21"/>
      <c r="DN1058" s="21"/>
      <c r="DO1058" s="21"/>
      <c r="DP1058" s="21"/>
      <c r="DQ1058" s="21"/>
      <c r="DR1058" s="21"/>
      <c r="DS1058" s="21"/>
      <c r="DT1058" s="21"/>
      <c r="DU1058" s="21"/>
      <c r="DV1058" s="21"/>
      <c r="DW1058" s="21"/>
      <c r="DX1058" s="21"/>
      <c r="DY1058" s="21"/>
      <c r="DZ1058" s="21"/>
      <c r="EA1058" s="21"/>
      <c r="EB1058" s="21"/>
      <c r="EC1058" s="21"/>
      <c r="ED1058" s="21"/>
      <c r="EE1058" s="21"/>
      <c r="EF1058" s="21"/>
      <c r="EG1058" s="21"/>
      <c r="EH1058" s="21"/>
      <c r="EI1058" s="21"/>
      <c r="EJ1058" s="21"/>
      <c r="EK1058" s="21"/>
      <c r="EL1058" s="21"/>
      <c r="EM1058" s="21"/>
      <c r="EN1058" s="21"/>
      <c r="EO1058" s="21"/>
      <c r="EP1058" s="21"/>
      <c r="EQ1058" s="21"/>
      <c r="ER1058" s="21"/>
      <c r="ES1058" s="21"/>
      <c r="ET1058" s="21"/>
      <c r="EU1058" s="21"/>
      <c r="EV1058" s="21"/>
      <c r="EW1058" s="21"/>
      <c r="EX1058" s="21"/>
      <c r="EY1058" s="21"/>
      <c r="EZ1058" s="21"/>
      <c r="FA1058" s="21"/>
      <c r="FB1058" s="21"/>
      <c r="FC1058" s="21"/>
      <c r="FD1058" s="21"/>
      <c r="FE1058" s="21"/>
      <c r="FF1058" s="21"/>
      <c r="FG1058" s="21"/>
      <c r="FH1058" s="21"/>
      <c r="FI1058" s="21"/>
      <c r="FJ1058" s="21"/>
      <c r="FK1058" s="21"/>
      <c r="FL1058" s="21"/>
      <c r="FM1058" s="21"/>
      <c r="FN1058" s="21"/>
      <c r="FO1058" s="21"/>
      <c r="FP1058" s="21"/>
      <c r="FQ1058" s="21"/>
      <c r="FR1058" s="21"/>
      <c r="FS1058" s="21"/>
      <c r="FT1058" s="21"/>
      <c r="FU1058" s="21"/>
      <c r="FV1058" s="21"/>
      <c r="FW1058" s="21"/>
      <c r="FX1058" s="21"/>
      <c r="FY1058" s="21"/>
      <c r="FZ1058" s="21"/>
      <c r="GA1058" s="21"/>
      <c r="GB1058" s="21"/>
      <c r="GC1058" s="21"/>
      <c r="GD1058" s="21"/>
      <c r="GE1058" s="21"/>
      <c r="GF1058" s="21"/>
      <c r="GG1058" s="21"/>
      <c r="GH1058" s="21"/>
      <c r="GI1058" s="21"/>
      <c r="GJ1058" s="21"/>
      <c r="GK1058" s="21"/>
      <c r="GL1058" s="21"/>
      <c r="GM1058" s="21"/>
      <c r="GN1058" s="21"/>
      <c r="GO1058" s="21"/>
      <c r="GP1058" s="21"/>
      <c r="GQ1058" s="21"/>
      <c r="GR1058" s="21"/>
      <c r="GS1058" s="21"/>
      <c r="GT1058" s="21"/>
      <c r="GU1058" s="21"/>
      <c r="GV1058" s="21"/>
      <c r="GW1058" s="21"/>
      <c r="GX1058" s="21"/>
      <c r="GY1058" s="21"/>
      <c r="GZ1058" s="21"/>
      <c r="HA1058" s="21"/>
      <c r="HB1058" s="21"/>
      <c r="HC1058" s="21"/>
      <c r="HD1058" s="21"/>
      <c r="HE1058" s="21"/>
      <c r="HF1058" s="21"/>
    </row>
    <row r="1059" spans="7:214" x14ac:dyDescent="0.3">
      <c r="G1059" s="21"/>
      <c r="H1059" s="21"/>
      <c r="I1059" s="31"/>
      <c r="J1059" s="21"/>
      <c r="K1059" s="21"/>
      <c r="L1059" s="21"/>
      <c r="M1059" s="21"/>
      <c r="N1059" s="21"/>
      <c r="O1059" s="21"/>
      <c r="P1059" s="25"/>
      <c r="Q1059" s="25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1"/>
      <c r="CP1059" s="21"/>
      <c r="CQ1059" s="21"/>
      <c r="CR1059" s="21"/>
      <c r="CS1059" s="21"/>
      <c r="CT1059" s="21"/>
      <c r="CU1059" s="21"/>
      <c r="CV1059" s="21"/>
      <c r="CW1059" s="21"/>
      <c r="CX1059" s="21"/>
      <c r="CY1059" s="21"/>
      <c r="CZ1059" s="21"/>
      <c r="DA1059" s="21"/>
      <c r="DB1059" s="21"/>
      <c r="DC1059" s="21"/>
      <c r="DD1059" s="21"/>
      <c r="DE1059" s="21"/>
      <c r="DF1059" s="21"/>
      <c r="DG1059" s="21"/>
      <c r="DH1059" s="21"/>
      <c r="DI1059" s="21"/>
      <c r="DJ1059" s="21"/>
      <c r="DK1059" s="21"/>
      <c r="DL1059" s="21"/>
      <c r="DM1059" s="21"/>
      <c r="DN1059" s="21"/>
      <c r="DO1059" s="21"/>
      <c r="DP1059" s="21"/>
      <c r="DQ1059" s="21"/>
      <c r="DR1059" s="21"/>
      <c r="DS1059" s="21"/>
      <c r="DT1059" s="21"/>
      <c r="DU1059" s="21"/>
      <c r="DV1059" s="21"/>
      <c r="DW1059" s="21"/>
      <c r="DX1059" s="21"/>
      <c r="DY1059" s="21"/>
      <c r="DZ1059" s="21"/>
      <c r="EA1059" s="21"/>
      <c r="EB1059" s="21"/>
      <c r="EC1059" s="21"/>
      <c r="ED1059" s="21"/>
      <c r="EE1059" s="21"/>
      <c r="EF1059" s="21"/>
      <c r="EG1059" s="21"/>
      <c r="EH1059" s="21"/>
      <c r="EI1059" s="21"/>
      <c r="EJ1059" s="21"/>
      <c r="EK1059" s="21"/>
      <c r="EL1059" s="21"/>
      <c r="EM1059" s="21"/>
      <c r="EN1059" s="21"/>
      <c r="EO1059" s="21"/>
      <c r="EP1059" s="21"/>
      <c r="EQ1059" s="21"/>
      <c r="ER1059" s="21"/>
      <c r="ES1059" s="21"/>
      <c r="ET1059" s="21"/>
      <c r="EU1059" s="21"/>
      <c r="EV1059" s="21"/>
      <c r="EW1059" s="21"/>
      <c r="EX1059" s="21"/>
      <c r="EY1059" s="21"/>
      <c r="EZ1059" s="21"/>
      <c r="FA1059" s="21"/>
      <c r="FB1059" s="21"/>
      <c r="FC1059" s="21"/>
      <c r="FD1059" s="21"/>
      <c r="FE1059" s="21"/>
      <c r="FF1059" s="21"/>
      <c r="FG1059" s="21"/>
      <c r="FH1059" s="21"/>
      <c r="FI1059" s="21"/>
      <c r="FJ1059" s="21"/>
      <c r="FK1059" s="21"/>
      <c r="FL1059" s="21"/>
      <c r="FM1059" s="21"/>
      <c r="FN1059" s="21"/>
      <c r="FO1059" s="21"/>
      <c r="FP1059" s="21"/>
      <c r="FQ1059" s="21"/>
      <c r="FR1059" s="21"/>
      <c r="FS1059" s="21"/>
      <c r="FT1059" s="21"/>
      <c r="FU1059" s="21"/>
      <c r="FV1059" s="21"/>
      <c r="FW1059" s="21"/>
      <c r="FX1059" s="21"/>
      <c r="FY1059" s="21"/>
      <c r="FZ1059" s="21"/>
      <c r="GA1059" s="21"/>
      <c r="GB1059" s="21"/>
      <c r="GC1059" s="21"/>
      <c r="GD1059" s="21"/>
      <c r="GE1059" s="21"/>
      <c r="GF1059" s="21"/>
      <c r="GG1059" s="21"/>
      <c r="GH1059" s="21"/>
      <c r="GI1059" s="21"/>
      <c r="GJ1059" s="21"/>
      <c r="GK1059" s="21"/>
      <c r="GL1059" s="21"/>
      <c r="GM1059" s="21"/>
      <c r="GN1059" s="21"/>
      <c r="GO1059" s="21"/>
      <c r="GP1059" s="21"/>
      <c r="GQ1059" s="21"/>
      <c r="GR1059" s="21"/>
      <c r="GS1059" s="21"/>
      <c r="GT1059" s="21"/>
      <c r="GU1059" s="21"/>
      <c r="GV1059" s="21"/>
      <c r="GW1059" s="21"/>
      <c r="GX1059" s="21"/>
      <c r="GY1059" s="21"/>
      <c r="GZ1059" s="21"/>
      <c r="HA1059" s="21"/>
      <c r="HB1059" s="21"/>
      <c r="HC1059" s="21"/>
      <c r="HD1059" s="21"/>
      <c r="HE1059" s="21"/>
      <c r="HF1059" s="21"/>
    </row>
    <row r="1060" spans="7:214" x14ac:dyDescent="0.3">
      <c r="G1060" s="21"/>
      <c r="H1060" s="21"/>
      <c r="I1060" s="31"/>
      <c r="J1060" s="21"/>
      <c r="K1060" s="21"/>
      <c r="L1060" s="21"/>
      <c r="M1060" s="21"/>
      <c r="N1060" s="21"/>
      <c r="O1060" s="21"/>
      <c r="P1060" s="25"/>
      <c r="Q1060" s="25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1"/>
      <c r="CP1060" s="21"/>
      <c r="CQ1060" s="21"/>
      <c r="CR1060" s="21"/>
      <c r="CS1060" s="21"/>
      <c r="CT1060" s="21"/>
      <c r="CU1060" s="21"/>
      <c r="CV1060" s="21"/>
      <c r="CW1060" s="21"/>
      <c r="CX1060" s="21"/>
      <c r="CY1060" s="21"/>
      <c r="CZ1060" s="21"/>
      <c r="DA1060" s="21"/>
      <c r="DB1060" s="21"/>
      <c r="DC1060" s="21"/>
      <c r="DD1060" s="21"/>
      <c r="DE1060" s="21"/>
      <c r="DF1060" s="21"/>
      <c r="DG1060" s="21"/>
      <c r="DH1060" s="21"/>
      <c r="DI1060" s="21"/>
      <c r="DJ1060" s="21"/>
      <c r="DK1060" s="21"/>
      <c r="DL1060" s="21"/>
      <c r="DM1060" s="21"/>
      <c r="DN1060" s="21"/>
      <c r="DO1060" s="21"/>
      <c r="DP1060" s="21"/>
      <c r="DQ1060" s="21"/>
      <c r="DR1060" s="21"/>
      <c r="DS1060" s="21"/>
      <c r="DT1060" s="21"/>
      <c r="DU1060" s="21"/>
      <c r="DV1060" s="21"/>
      <c r="DW1060" s="21"/>
      <c r="DX1060" s="21"/>
      <c r="DY1060" s="21"/>
      <c r="DZ1060" s="21"/>
      <c r="EA1060" s="21"/>
      <c r="EB1060" s="21"/>
      <c r="EC1060" s="21"/>
      <c r="ED1060" s="21"/>
      <c r="EE1060" s="21"/>
      <c r="EF1060" s="21"/>
      <c r="EG1060" s="21"/>
      <c r="EH1060" s="21"/>
      <c r="EI1060" s="21"/>
      <c r="EJ1060" s="21"/>
      <c r="EK1060" s="21"/>
      <c r="EL1060" s="21"/>
      <c r="EM1060" s="21"/>
      <c r="EN1060" s="21"/>
      <c r="EO1060" s="21"/>
      <c r="EP1060" s="21"/>
      <c r="EQ1060" s="21"/>
      <c r="ER1060" s="21"/>
      <c r="ES1060" s="21"/>
      <c r="ET1060" s="21"/>
      <c r="EU1060" s="21"/>
      <c r="EV1060" s="21"/>
      <c r="EW1060" s="21"/>
      <c r="EX1060" s="21"/>
      <c r="EY1060" s="21"/>
      <c r="EZ1060" s="21"/>
      <c r="FA1060" s="21"/>
      <c r="FB1060" s="21"/>
      <c r="FC1060" s="21"/>
      <c r="FD1060" s="21"/>
      <c r="FE1060" s="21"/>
      <c r="FF1060" s="21"/>
      <c r="FG1060" s="21"/>
      <c r="FH1060" s="21"/>
      <c r="FI1060" s="21"/>
      <c r="FJ1060" s="21"/>
      <c r="FK1060" s="21"/>
      <c r="FL1060" s="21"/>
      <c r="FM1060" s="21"/>
      <c r="FN1060" s="21"/>
      <c r="FO1060" s="21"/>
      <c r="FP1060" s="21"/>
      <c r="FQ1060" s="21"/>
      <c r="FR1060" s="21"/>
      <c r="FS1060" s="21"/>
      <c r="FT1060" s="21"/>
      <c r="FU1060" s="21"/>
      <c r="FV1060" s="21"/>
      <c r="FW1060" s="21"/>
      <c r="FX1060" s="21"/>
      <c r="FY1060" s="21"/>
      <c r="FZ1060" s="21"/>
      <c r="GA1060" s="21"/>
      <c r="GB1060" s="21"/>
      <c r="GC1060" s="21"/>
      <c r="GD1060" s="21"/>
      <c r="GE1060" s="21"/>
      <c r="GF1060" s="21"/>
      <c r="GG1060" s="21"/>
      <c r="GH1060" s="21"/>
      <c r="GI1060" s="21"/>
      <c r="GJ1060" s="21"/>
      <c r="GK1060" s="21"/>
      <c r="GL1060" s="21"/>
      <c r="GM1060" s="21"/>
      <c r="GN1060" s="21"/>
      <c r="GO1060" s="21"/>
      <c r="GP1060" s="21"/>
      <c r="GQ1060" s="21"/>
      <c r="GR1060" s="21"/>
      <c r="GS1060" s="21"/>
      <c r="GT1060" s="21"/>
      <c r="GU1060" s="21"/>
      <c r="GV1060" s="21"/>
      <c r="GW1060" s="21"/>
      <c r="GX1060" s="21"/>
      <c r="GY1060" s="21"/>
      <c r="GZ1060" s="21"/>
      <c r="HA1060" s="21"/>
      <c r="HB1060" s="21"/>
      <c r="HC1060" s="21"/>
      <c r="HD1060" s="21"/>
      <c r="HE1060" s="21"/>
      <c r="HF1060" s="21"/>
    </row>
    <row r="1061" spans="7:214" x14ac:dyDescent="0.3">
      <c r="G1061" s="21"/>
      <c r="H1061" s="21"/>
      <c r="I1061" s="31"/>
      <c r="J1061" s="21"/>
      <c r="K1061" s="21"/>
      <c r="L1061" s="21"/>
      <c r="M1061" s="21"/>
      <c r="N1061" s="21"/>
      <c r="O1061" s="21"/>
      <c r="P1061" s="25"/>
      <c r="Q1061" s="25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1"/>
      <c r="CP1061" s="21"/>
      <c r="CQ1061" s="21"/>
      <c r="CR1061" s="21"/>
      <c r="CS1061" s="21"/>
      <c r="CT1061" s="21"/>
      <c r="CU1061" s="21"/>
      <c r="CV1061" s="21"/>
      <c r="CW1061" s="21"/>
      <c r="CX1061" s="21"/>
      <c r="CY1061" s="21"/>
      <c r="CZ1061" s="21"/>
      <c r="DA1061" s="21"/>
      <c r="DB1061" s="21"/>
      <c r="DC1061" s="21"/>
      <c r="DD1061" s="21"/>
      <c r="DE1061" s="21"/>
      <c r="DF1061" s="21"/>
      <c r="DG1061" s="21"/>
      <c r="DH1061" s="21"/>
      <c r="DI1061" s="21"/>
      <c r="DJ1061" s="21"/>
      <c r="DK1061" s="21"/>
      <c r="DL1061" s="21"/>
      <c r="DM1061" s="21"/>
      <c r="DN1061" s="21"/>
      <c r="DO1061" s="21"/>
      <c r="DP1061" s="21"/>
      <c r="DQ1061" s="21"/>
      <c r="DR1061" s="21"/>
      <c r="DS1061" s="21"/>
      <c r="DT1061" s="21"/>
      <c r="DU1061" s="21"/>
      <c r="DV1061" s="21"/>
      <c r="DW1061" s="21"/>
      <c r="DX1061" s="21"/>
      <c r="DY1061" s="21"/>
      <c r="DZ1061" s="21"/>
      <c r="EA1061" s="21"/>
      <c r="EB1061" s="21"/>
      <c r="EC1061" s="21"/>
      <c r="ED1061" s="21"/>
      <c r="EE1061" s="21"/>
      <c r="EF1061" s="21"/>
      <c r="EG1061" s="21"/>
      <c r="EH1061" s="21"/>
      <c r="EI1061" s="21"/>
      <c r="EJ1061" s="21"/>
      <c r="EK1061" s="21"/>
      <c r="EL1061" s="21"/>
      <c r="EM1061" s="21"/>
      <c r="EN1061" s="21"/>
      <c r="EO1061" s="21"/>
      <c r="EP1061" s="21"/>
      <c r="EQ1061" s="21"/>
      <c r="ER1061" s="21"/>
      <c r="ES1061" s="21"/>
      <c r="ET1061" s="21"/>
      <c r="EU1061" s="21"/>
      <c r="EV1061" s="21"/>
      <c r="EW1061" s="21"/>
      <c r="EX1061" s="21"/>
      <c r="EY1061" s="21"/>
      <c r="EZ1061" s="21"/>
      <c r="FA1061" s="21"/>
      <c r="FB1061" s="21"/>
      <c r="FC1061" s="21"/>
      <c r="FD1061" s="21"/>
      <c r="FE1061" s="21"/>
      <c r="FF1061" s="21"/>
      <c r="FG1061" s="21"/>
      <c r="FH1061" s="21"/>
      <c r="FI1061" s="21"/>
      <c r="FJ1061" s="21"/>
      <c r="FK1061" s="21"/>
      <c r="FL1061" s="21"/>
      <c r="FM1061" s="21"/>
      <c r="FN1061" s="21"/>
      <c r="FO1061" s="21"/>
      <c r="FP1061" s="21"/>
      <c r="FQ1061" s="21"/>
      <c r="FR1061" s="21"/>
      <c r="FS1061" s="21"/>
      <c r="FT1061" s="21"/>
      <c r="FU1061" s="21"/>
      <c r="FV1061" s="21"/>
      <c r="FW1061" s="21"/>
      <c r="FX1061" s="21"/>
      <c r="FY1061" s="21"/>
      <c r="FZ1061" s="21"/>
      <c r="GA1061" s="21"/>
      <c r="GB1061" s="21"/>
      <c r="GC1061" s="21"/>
      <c r="GD1061" s="21"/>
      <c r="GE1061" s="21"/>
      <c r="GF1061" s="21"/>
      <c r="GG1061" s="21"/>
      <c r="GH1061" s="21"/>
      <c r="GI1061" s="21"/>
      <c r="GJ1061" s="21"/>
      <c r="GK1061" s="21"/>
      <c r="GL1061" s="21"/>
      <c r="GM1061" s="21"/>
      <c r="GN1061" s="21"/>
      <c r="GO1061" s="21"/>
      <c r="GP1061" s="21"/>
      <c r="GQ1061" s="21"/>
      <c r="GR1061" s="21"/>
      <c r="GS1061" s="21"/>
      <c r="GT1061" s="21"/>
      <c r="GU1061" s="21"/>
      <c r="GV1061" s="21"/>
      <c r="GW1061" s="21"/>
      <c r="GX1061" s="21"/>
      <c r="GY1061" s="21"/>
      <c r="GZ1061" s="21"/>
      <c r="HA1061" s="21"/>
      <c r="HB1061" s="21"/>
      <c r="HC1061" s="21"/>
      <c r="HD1061" s="21"/>
      <c r="HE1061" s="21"/>
      <c r="HF1061" s="21"/>
    </row>
    <row r="1062" spans="7:214" x14ac:dyDescent="0.3">
      <c r="G1062" s="21"/>
      <c r="H1062" s="21"/>
      <c r="I1062" s="31"/>
      <c r="J1062" s="21"/>
      <c r="K1062" s="21"/>
      <c r="L1062" s="21"/>
      <c r="M1062" s="21"/>
      <c r="N1062" s="21"/>
      <c r="O1062" s="21"/>
      <c r="P1062" s="25"/>
      <c r="Q1062" s="25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1"/>
      <c r="CP1062" s="21"/>
      <c r="CQ1062" s="21"/>
      <c r="CR1062" s="21"/>
      <c r="CS1062" s="21"/>
      <c r="CT1062" s="21"/>
      <c r="CU1062" s="21"/>
      <c r="CV1062" s="21"/>
      <c r="CW1062" s="21"/>
      <c r="CX1062" s="21"/>
      <c r="CY1062" s="21"/>
      <c r="CZ1062" s="21"/>
      <c r="DA1062" s="21"/>
      <c r="DB1062" s="21"/>
      <c r="DC1062" s="21"/>
      <c r="DD1062" s="21"/>
      <c r="DE1062" s="21"/>
      <c r="DF1062" s="21"/>
      <c r="DG1062" s="21"/>
      <c r="DH1062" s="21"/>
      <c r="DI1062" s="21"/>
      <c r="DJ1062" s="21"/>
      <c r="DK1062" s="21"/>
      <c r="DL1062" s="21"/>
      <c r="DM1062" s="21"/>
      <c r="DN1062" s="21"/>
      <c r="DO1062" s="21"/>
      <c r="DP1062" s="21"/>
      <c r="DQ1062" s="21"/>
      <c r="DR1062" s="21"/>
      <c r="DS1062" s="21"/>
      <c r="DT1062" s="21"/>
      <c r="DU1062" s="21"/>
      <c r="DV1062" s="21"/>
      <c r="DW1062" s="21"/>
      <c r="DX1062" s="21"/>
      <c r="DY1062" s="21"/>
      <c r="DZ1062" s="21"/>
      <c r="EA1062" s="21"/>
      <c r="EB1062" s="21"/>
      <c r="EC1062" s="21"/>
      <c r="ED1062" s="21"/>
      <c r="EE1062" s="21"/>
      <c r="EF1062" s="21"/>
      <c r="EG1062" s="21"/>
      <c r="EH1062" s="21"/>
      <c r="EI1062" s="21"/>
      <c r="EJ1062" s="21"/>
      <c r="EK1062" s="21"/>
      <c r="EL1062" s="21"/>
      <c r="EM1062" s="21"/>
      <c r="EN1062" s="21"/>
      <c r="EO1062" s="21"/>
      <c r="EP1062" s="21"/>
      <c r="EQ1062" s="21"/>
      <c r="ER1062" s="21"/>
      <c r="ES1062" s="21"/>
      <c r="ET1062" s="21"/>
      <c r="EU1062" s="21"/>
      <c r="EV1062" s="21"/>
      <c r="EW1062" s="21"/>
      <c r="EX1062" s="21"/>
      <c r="EY1062" s="21"/>
      <c r="EZ1062" s="21"/>
      <c r="FA1062" s="21"/>
      <c r="FB1062" s="21"/>
      <c r="FC1062" s="21"/>
      <c r="FD1062" s="21"/>
      <c r="FE1062" s="21"/>
      <c r="FF1062" s="21"/>
      <c r="FG1062" s="21"/>
      <c r="FH1062" s="21"/>
      <c r="FI1062" s="21"/>
      <c r="FJ1062" s="21"/>
      <c r="FK1062" s="21"/>
      <c r="FL1062" s="21"/>
      <c r="FM1062" s="21"/>
      <c r="FN1062" s="21"/>
      <c r="FO1062" s="21"/>
      <c r="FP1062" s="21"/>
      <c r="FQ1062" s="21"/>
      <c r="FR1062" s="21"/>
      <c r="FS1062" s="21"/>
      <c r="FT1062" s="21"/>
      <c r="FU1062" s="21"/>
      <c r="FV1062" s="21"/>
      <c r="FW1062" s="21"/>
      <c r="FX1062" s="21"/>
      <c r="FY1062" s="21"/>
      <c r="FZ1062" s="21"/>
      <c r="GA1062" s="21"/>
      <c r="GB1062" s="21"/>
      <c r="GC1062" s="21"/>
      <c r="GD1062" s="21"/>
      <c r="GE1062" s="21"/>
      <c r="GF1062" s="21"/>
      <c r="GG1062" s="21"/>
      <c r="GH1062" s="21"/>
      <c r="GI1062" s="21"/>
      <c r="GJ1062" s="21"/>
      <c r="GK1062" s="21"/>
      <c r="GL1062" s="21"/>
      <c r="GM1062" s="21"/>
      <c r="GN1062" s="21"/>
      <c r="GO1062" s="21"/>
      <c r="GP1062" s="21"/>
      <c r="GQ1062" s="21"/>
      <c r="GR1062" s="21"/>
      <c r="GS1062" s="21"/>
      <c r="GT1062" s="21"/>
      <c r="GU1062" s="21"/>
      <c r="GV1062" s="21"/>
      <c r="GW1062" s="21"/>
      <c r="GX1062" s="21"/>
      <c r="GY1062" s="21"/>
      <c r="GZ1062" s="21"/>
      <c r="HA1062" s="21"/>
      <c r="HB1062" s="21"/>
      <c r="HC1062" s="21"/>
      <c r="HD1062" s="21"/>
      <c r="HE1062" s="21"/>
      <c r="HF1062" s="21"/>
    </row>
    <row r="1063" spans="7:214" x14ac:dyDescent="0.3">
      <c r="G1063" s="21"/>
      <c r="H1063" s="21"/>
      <c r="I1063" s="31"/>
      <c r="J1063" s="21"/>
      <c r="K1063" s="21"/>
      <c r="L1063" s="21"/>
      <c r="M1063" s="21"/>
      <c r="N1063" s="21"/>
      <c r="O1063" s="21"/>
      <c r="P1063" s="25"/>
      <c r="Q1063" s="25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1"/>
      <c r="CP1063" s="21"/>
      <c r="CQ1063" s="21"/>
      <c r="CR1063" s="21"/>
      <c r="CS1063" s="21"/>
      <c r="CT1063" s="21"/>
      <c r="CU1063" s="21"/>
      <c r="CV1063" s="21"/>
      <c r="CW1063" s="21"/>
      <c r="CX1063" s="21"/>
      <c r="CY1063" s="21"/>
      <c r="CZ1063" s="21"/>
      <c r="DA1063" s="21"/>
      <c r="DB1063" s="21"/>
      <c r="DC1063" s="21"/>
      <c r="DD1063" s="21"/>
      <c r="DE1063" s="21"/>
      <c r="DF1063" s="21"/>
      <c r="DG1063" s="21"/>
      <c r="DH1063" s="21"/>
      <c r="DI1063" s="21"/>
      <c r="DJ1063" s="21"/>
      <c r="DK1063" s="21"/>
      <c r="DL1063" s="21"/>
      <c r="DM1063" s="21"/>
      <c r="DN1063" s="21"/>
      <c r="DO1063" s="21"/>
      <c r="DP1063" s="21"/>
      <c r="DQ1063" s="21"/>
      <c r="DR1063" s="21"/>
      <c r="DS1063" s="21"/>
      <c r="DT1063" s="21"/>
      <c r="DU1063" s="21"/>
      <c r="DV1063" s="21"/>
      <c r="DW1063" s="21"/>
      <c r="DX1063" s="21"/>
      <c r="DY1063" s="21"/>
      <c r="DZ1063" s="21"/>
      <c r="EA1063" s="21"/>
      <c r="EB1063" s="21"/>
      <c r="EC1063" s="21"/>
      <c r="ED1063" s="21"/>
      <c r="EE1063" s="21"/>
      <c r="EF1063" s="21"/>
      <c r="EG1063" s="21"/>
      <c r="EH1063" s="21"/>
      <c r="EI1063" s="21"/>
      <c r="EJ1063" s="21"/>
      <c r="EK1063" s="21"/>
      <c r="EL1063" s="21"/>
      <c r="EM1063" s="21"/>
      <c r="EN1063" s="21"/>
      <c r="EO1063" s="21"/>
      <c r="EP1063" s="21"/>
      <c r="EQ1063" s="21"/>
      <c r="ER1063" s="21"/>
      <c r="ES1063" s="21"/>
      <c r="ET1063" s="21"/>
      <c r="EU1063" s="21"/>
      <c r="EV1063" s="21"/>
      <c r="EW1063" s="21"/>
      <c r="EX1063" s="21"/>
      <c r="EY1063" s="21"/>
      <c r="EZ1063" s="21"/>
      <c r="FA1063" s="21"/>
      <c r="FB1063" s="21"/>
      <c r="FC1063" s="21"/>
      <c r="FD1063" s="21"/>
      <c r="FE1063" s="21"/>
      <c r="FF1063" s="21"/>
      <c r="FG1063" s="21"/>
      <c r="FH1063" s="21"/>
      <c r="FI1063" s="21"/>
      <c r="FJ1063" s="21"/>
      <c r="FK1063" s="21"/>
      <c r="FL1063" s="21"/>
      <c r="FM1063" s="21"/>
      <c r="FN1063" s="21"/>
      <c r="FO1063" s="21"/>
      <c r="FP1063" s="21"/>
      <c r="FQ1063" s="21"/>
      <c r="FR1063" s="21"/>
      <c r="FS1063" s="21"/>
      <c r="FT1063" s="21"/>
      <c r="FU1063" s="21"/>
      <c r="FV1063" s="21"/>
      <c r="FW1063" s="21"/>
      <c r="FX1063" s="21"/>
      <c r="FY1063" s="21"/>
      <c r="FZ1063" s="21"/>
      <c r="GA1063" s="21"/>
      <c r="GB1063" s="21"/>
      <c r="GC1063" s="21"/>
      <c r="GD1063" s="21"/>
      <c r="GE1063" s="21"/>
      <c r="GF1063" s="21"/>
      <c r="GG1063" s="21"/>
      <c r="GH1063" s="21"/>
      <c r="GI1063" s="21"/>
      <c r="GJ1063" s="21"/>
      <c r="GK1063" s="21"/>
      <c r="GL1063" s="21"/>
      <c r="GM1063" s="21"/>
      <c r="GN1063" s="21"/>
      <c r="GO1063" s="21"/>
      <c r="GP1063" s="21"/>
      <c r="GQ1063" s="21"/>
      <c r="GR1063" s="21"/>
      <c r="GS1063" s="21"/>
      <c r="GT1063" s="21"/>
      <c r="GU1063" s="21"/>
      <c r="GV1063" s="21"/>
      <c r="GW1063" s="21"/>
      <c r="GX1063" s="21"/>
      <c r="GY1063" s="21"/>
      <c r="GZ1063" s="21"/>
      <c r="HA1063" s="21"/>
      <c r="HB1063" s="21"/>
      <c r="HC1063" s="21"/>
      <c r="HD1063" s="21"/>
      <c r="HE1063" s="21"/>
      <c r="HF1063" s="21"/>
    </row>
    <row r="1064" spans="7:214" x14ac:dyDescent="0.3">
      <c r="G1064" s="21"/>
      <c r="H1064" s="21"/>
      <c r="I1064" s="31"/>
      <c r="J1064" s="21"/>
      <c r="K1064" s="21"/>
      <c r="L1064" s="21"/>
      <c r="M1064" s="21"/>
      <c r="N1064" s="21"/>
      <c r="O1064" s="21"/>
      <c r="P1064" s="25"/>
      <c r="Q1064" s="25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  <c r="DA1064" s="21"/>
      <c r="DB1064" s="21"/>
      <c r="DC1064" s="21"/>
      <c r="DD1064" s="21"/>
      <c r="DE1064" s="21"/>
      <c r="DF1064" s="21"/>
      <c r="DG1064" s="21"/>
      <c r="DH1064" s="21"/>
      <c r="DI1064" s="21"/>
      <c r="DJ1064" s="21"/>
      <c r="DK1064" s="21"/>
      <c r="DL1064" s="21"/>
      <c r="DM1064" s="21"/>
      <c r="DN1064" s="21"/>
      <c r="DO1064" s="21"/>
      <c r="DP1064" s="21"/>
      <c r="DQ1064" s="21"/>
      <c r="DR1064" s="21"/>
      <c r="DS1064" s="21"/>
      <c r="DT1064" s="21"/>
      <c r="DU1064" s="21"/>
      <c r="DV1064" s="21"/>
      <c r="DW1064" s="21"/>
      <c r="DX1064" s="21"/>
      <c r="DY1064" s="21"/>
      <c r="DZ1064" s="21"/>
      <c r="EA1064" s="21"/>
      <c r="EB1064" s="21"/>
      <c r="EC1064" s="21"/>
      <c r="ED1064" s="21"/>
      <c r="EE1064" s="21"/>
      <c r="EF1064" s="21"/>
      <c r="EG1064" s="21"/>
      <c r="EH1064" s="21"/>
      <c r="EI1064" s="21"/>
      <c r="EJ1064" s="21"/>
      <c r="EK1064" s="21"/>
      <c r="EL1064" s="21"/>
      <c r="EM1064" s="21"/>
      <c r="EN1064" s="21"/>
      <c r="EO1064" s="21"/>
      <c r="EP1064" s="21"/>
      <c r="EQ1064" s="21"/>
      <c r="ER1064" s="21"/>
      <c r="ES1064" s="21"/>
      <c r="ET1064" s="21"/>
      <c r="EU1064" s="21"/>
      <c r="EV1064" s="21"/>
      <c r="EW1064" s="21"/>
      <c r="EX1064" s="21"/>
      <c r="EY1064" s="21"/>
      <c r="EZ1064" s="21"/>
      <c r="FA1064" s="21"/>
      <c r="FB1064" s="21"/>
      <c r="FC1064" s="21"/>
      <c r="FD1064" s="21"/>
      <c r="FE1064" s="21"/>
      <c r="FF1064" s="21"/>
      <c r="FG1064" s="21"/>
      <c r="FH1064" s="21"/>
      <c r="FI1064" s="21"/>
      <c r="FJ1064" s="21"/>
      <c r="FK1064" s="21"/>
      <c r="FL1064" s="21"/>
      <c r="FM1064" s="21"/>
      <c r="FN1064" s="21"/>
      <c r="FO1064" s="21"/>
      <c r="FP1064" s="21"/>
      <c r="FQ1064" s="21"/>
      <c r="FR1064" s="21"/>
      <c r="FS1064" s="21"/>
      <c r="FT1064" s="21"/>
      <c r="FU1064" s="21"/>
      <c r="FV1064" s="21"/>
      <c r="FW1064" s="21"/>
      <c r="FX1064" s="21"/>
      <c r="FY1064" s="21"/>
      <c r="FZ1064" s="21"/>
      <c r="GA1064" s="21"/>
      <c r="GB1064" s="21"/>
      <c r="GC1064" s="21"/>
      <c r="GD1064" s="21"/>
      <c r="GE1064" s="21"/>
      <c r="GF1064" s="21"/>
      <c r="GG1064" s="21"/>
      <c r="GH1064" s="21"/>
      <c r="GI1064" s="21"/>
      <c r="GJ1064" s="21"/>
      <c r="GK1064" s="21"/>
      <c r="GL1064" s="21"/>
      <c r="GM1064" s="21"/>
      <c r="GN1064" s="21"/>
      <c r="GO1064" s="21"/>
      <c r="GP1064" s="21"/>
      <c r="GQ1064" s="21"/>
      <c r="GR1064" s="21"/>
      <c r="GS1064" s="21"/>
      <c r="GT1064" s="21"/>
      <c r="GU1064" s="21"/>
      <c r="GV1064" s="21"/>
      <c r="GW1064" s="21"/>
      <c r="GX1064" s="21"/>
      <c r="GY1064" s="21"/>
      <c r="GZ1064" s="21"/>
      <c r="HA1064" s="21"/>
      <c r="HB1064" s="21"/>
      <c r="HC1064" s="21"/>
      <c r="HD1064" s="21"/>
      <c r="HE1064" s="21"/>
      <c r="HF1064" s="21"/>
    </row>
    <row r="1065" spans="7:214" x14ac:dyDescent="0.3">
      <c r="G1065" s="21"/>
      <c r="H1065" s="21"/>
      <c r="I1065" s="31"/>
      <c r="J1065" s="21"/>
      <c r="K1065" s="21"/>
      <c r="L1065" s="21"/>
      <c r="M1065" s="21"/>
      <c r="N1065" s="21"/>
      <c r="O1065" s="21"/>
      <c r="P1065" s="25"/>
      <c r="Q1065" s="25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1"/>
      <c r="CP1065" s="21"/>
      <c r="CQ1065" s="21"/>
      <c r="CR1065" s="21"/>
      <c r="CS1065" s="21"/>
      <c r="CT1065" s="21"/>
      <c r="CU1065" s="21"/>
      <c r="CV1065" s="21"/>
      <c r="CW1065" s="21"/>
      <c r="CX1065" s="21"/>
      <c r="CY1065" s="21"/>
      <c r="CZ1065" s="21"/>
      <c r="DA1065" s="21"/>
      <c r="DB1065" s="21"/>
      <c r="DC1065" s="21"/>
      <c r="DD1065" s="21"/>
      <c r="DE1065" s="21"/>
      <c r="DF1065" s="21"/>
      <c r="DG1065" s="21"/>
      <c r="DH1065" s="21"/>
      <c r="DI1065" s="21"/>
      <c r="DJ1065" s="21"/>
      <c r="DK1065" s="21"/>
      <c r="DL1065" s="21"/>
      <c r="DM1065" s="21"/>
      <c r="DN1065" s="21"/>
      <c r="DO1065" s="21"/>
      <c r="DP1065" s="21"/>
      <c r="DQ1065" s="21"/>
      <c r="DR1065" s="21"/>
      <c r="DS1065" s="21"/>
      <c r="DT1065" s="21"/>
      <c r="DU1065" s="21"/>
      <c r="DV1065" s="21"/>
      <c r="DW1065" s="21"/>
      <c r="DX1065" s="21"/>
      <c r="DY1065" s="21"/>
      <c r="DZ1065" s="21"/>
      <c r="EA1065" s="21"/>
      <c r="EB1065" s="21"/>
      <c r="EC1065" s="21"/>
      <c r="ED1065" s="21"/>
      <c r="EE1065" s="21"/>
      <c r="EF1065" s="21"/>
      <c r="EG1065" s="21"/>
      <c r="EH1065" s="21"/>
      <c r="EI1065" s="21"/>
      <c r="EJ1065" s="21"/>
      <c r="EK1065" s="21"/>
      <c r="EL1065" s="21"/>
      <c r="EM1065" s="21"/>
      <c r="EN1065" s="21"/>
      <c r="EO1065" s="21"/>
      <c r="EP1065" s="21"/>
      <c r="EQ1065" s="21"/>
      <c r="ER1065" s="21"/>
      <c r="ES1065" s="21"/>
      <c r="ET1065" s="21"/>
      <c r="EU1065" s="21"/>
      <c r="EV1065" s="21"/>
      <c r="EW1065" s="21"/>
      <c r="EX1065" s="21"/>
      <c r="EY1065" s="21"/>
      <c r="EZ1065" s="21"/>
      <c r="FA1065" s="21"/>
      <c r="FB1065" s="21"/>
      <c r="FC1065" s="21"/>
      <c r="FD1065" s="21"/>
      <c r="FE1065" s="21"/>
      <c r="FF1065" s="21"/>
      <c r="FG1065" s="21"/>
      <c r="FH1065" s="21"/>
      <c r="FI1065" s="21"/>
      <c r="FJ1065" s="21"/>
      <c r="FK1065" s="21"/>
      <c r="FL1065" s="21"/>
      <c r="FM1065" s="21"/>
      <c r="FN1065" s="21"/>
      <c r="FO1065" s="21"/>
      <c r="FP1065" s="21"/>
      <c r="FQ1065" s="21"/>
      <c r="FR1065" s="21"/>
      <c r="FS1065" s="21"/>
      <c r="FT1065" s="21"/>
      <c r="FU1065" s="21"/>
      <c r="FV1065" s="21"/>
      <c r="FW1065" s="21"/>
      <c r="FX1065" s="21"/>
      <c r="FY1065" s="21"/>
      <c r="FZ1065" s="21"/>
      <c r="GA1065" s="21"/>
      <c r="GB1065" s="21"/>
      <c r="GC1065" s="21"/>
      <c r="GD1065" s="21"/>
      <c r="GE1065" s="21"/>
      <c r="GF1065" s="21"/>
      <c r="GG1065" s="21"/>
      <c r="GH1065" s="21"/>
      <c r="GI1065" s="21"/>
      <c r="GJ1065" s="21"/>
      <c r="GK1065" s="21"/>
      <c r="GL1065" s="21"/>
      <c r="GM1065" s="21"/>
      <c r="GN1065" s="21"/>
      <c r="GO1065" s="21"/>
      <c r="GP1065" s="21"/>
      <c r="GQ1065" s="21"/>
      <c r="GR1065" s="21"/>
      <c r="GS1065" s="21"/>
      <c r="GT1065" s="21"/>
      <c r="GU1065" s="21"/>
      <c r="GV1065" s="21"/>
      <c r="GW1065" s="21"/>
      <c r="GX1065" s="21"/>
      <c r="GY1065" s="21"/>
      <c r="GZ1065" s="21"/>
      <c r="HA1065" s="21"/>
      <c r="HB1065" s="21"/>
      <c r="HC1065" s="21"/>
      <c r="HD1065" s="21"/>
      <c r="HE1065" s="21"/>
      <c r="HF1065" s="21"/>
    </row>
    <row r="1066" spans="7:214" x14ac:dyDescent="0.3">
      <c r="G1066" s="21"/>
      <c r="H1066" s="21"/>
      <c r="I1066" s="31"/>
      <c r="J1066" s="21"/>
      <c r="K1066" s="21"/>
      <c r="L1066" s="21"/>
      <c r="M1066" s="21"/>
      <c r="N1066" s="21"/>
      <c r="O1066" s="21"/>
      <c r="P1066" s="25"/>
      <c r="Q1066" s="25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1"/>
      <c r="CP1066" s="21"/>
      <c r="CQ1066" s="21"/>
      <c r="CR1066" s="21"/>
      <c r="CS1066" s="21"/>
      <c r="CT1066" s="21"/>
      <c r="CU1066" s="21"/>
      <c r="CV1066" s="21"/>
      <c r="CW1066" s="21"/>
      <c r="CX1066" s="21"/>
      <c r="CY1066" s="21"/>
      <c r="CZ1066" s="21"/>
      <c r="DA1066" s="21"/>
      <c r="DB1066" s="21"/>
      <c r="DC1066" s="21"/>
      <c r="DD1066" s="21"/>
      <c r="DE1066" s="21"/>
      <c r="DF1066" s="21"/>
      <c r="DG1066" s="21"/>
      <c r="DH1066" s="21"/>
      <c r="DI1066" s="21"/>
      <c r="DJ1066" s="21"/>
      <c r="DK1066" s="21"/>
      <c r="DL1066" s="21"/>
      <c r="DM1066" s="21"/>
      <c r="DN1066" s="21"/>
      <c r="DO1066" s="21"/>
      <c r="DP1066" s="21"/>
      <c r="DQ1066" s="21"/>
      <c r="DR1066" s="21"/>
      <c r="DS1066" s="21"/>
      <c r="DT1066" s="21"/>
      <c r="DU1066" s="21"/>
      <c r="DV1066" s="21"/>
      <c r="DW1066" s="21"/>
      <c r="DX1066" s="21"/>
      <c r="DY1066" s="21"/>
      <c r="DZ1066" s="21"/>
      <c r="EA1066" s="21"/>
      <c r="EB1066" s="21"/>
      <c r="EC1066" s="21"/>
      <c r="ED1066" s="21"/>
      <c r="EE1066" s="21"/>
      <c r="EF1066" s="21"/>
      <c r="EG1066" s="21"/>
      <c r="EH1066" s="21"/>
      <c r="EI1066" s="21"/>
      <c r="EJ1066" s="21"/>
      <c r="EK1066" s="21"/>
      <c r="EL1066" s="21"/>
      <c r="EM1066" s="21"/>
      <c r="EN1066" s="21"/>
      <c r="EO1066" s="21"/>
      <c r="EP1066" s="21"/>
      <c r="EQ1066" s="21"/>
      <c r="ER1066" s="21"/>
      <c r="ES1066" s="21"/>
      <c r="ET1066" s="21"/>
      <c r="EU1066" s="21"/>
      <c r="EV1066" s="21"/>
      <c r="EW1066" s="21"/>
      <c r="EX1066" s="21"/>
      <c r="EY1066" s="21"/>
      <c r="EZ1066" s="21"/>
      <c r="FA1066" s="21"/>
      <c r="FB1066" s="21"/>
      <c r="FC1066" s="21"/>
      <c r="FD1066" s="21"/>
      <c r="FE1066" s="21"/>
      <c r="FF1066" s="21"/>
      <c r="FG1066" s="21"/>
      <c r="FH1066" s="21"/>
      <c r="FI1066" s="21"/>
      <c r="FJ1066" s="21"/>
      <c r="FK1066" s="21"/>
      <c r="FL1066" s="21"/>
      <c r="FM1066" s="21"/>
      <c r="FN1066" s="21"/>
      <c r="FO1066" s="21"/>
      <c r="FP1066" s="21"/>
      <c r="FQ1066" s="21"/>
      <c r="FR1066" s="21"/>
      <c r="FS1066" s="21"/>
      <c r="FT1066" s="21"/>
      <c r="FU1066" s="21"/>
      <c r="FV1066" s="21"/>
      <c r="FW1066" s="21"/>
      <c r="FX1066" s="21"/>
      <c r="FY1066" s="21"/>
      <c r="FZ1066" s="21"/>
      <c r="GA1066" s="21"/>
      <c r="GB1066" s="21"/>
      <c r="GC1066" s="21"/>
      <c r="GD1066" s="21"/>
      <c r="GE1066" s="21"/>
      <c r="GF1066" s="21"/>
      <c r="GG1066" s="21"/>
      <c r="GH1066" s="21"/>
      <c r="GI1066" s="21"/>
      <c r="GJ1066" s="21"/>
      <c r="GK1066" s="21"/>
      <c r="GL1066" s="21"/>
      <c r="GM1066" s="21"/>
      <c r="GN1066" s="21"/>
      <c r="GO1066" s="21"/>
      <c r="GP1066" s="21"/>
      <c r="GQ1066" s="21"/>
      <c r="GR1066" s="21"/>
      <c r="GS1066" s="21"/>
      <c r="GT1066" s="21"/>
      <c r="GU1066" s="21"/>
      <c r="GV1066" s="21"/>
      <c r="GW1066" s="21"/>
      <c r="GX1066" s="21"/>
      <c r="GY1066" s="21"/>
      <c r="GZ1066" s="21"/>
      <c r="HA1066" s="21"/>
      <c r="HB1066" s="21"/>
      <c r="HC1066" s="21"/>
      <c r="HD1066" s="21"/>
      <c r="HE1066" s="21"/>
      <c r="HF1066" s="21"/>
    </row>
    <row r="1067" spans="7:214" x14ac:dyDescent="0.3">
      <c r="G1067" s="21"/>
      <c r="H1067" s="21"/>
      <c r="I1067" s="31"/>
      <c r="J1067" s="21"/>
      <c r="K1067" s="21"/>
      <c r="L1067" s="21"/>
      <c r="M1067" s="21"/>
      <c r="N1067" s="21"/>
      <c r="O1067" s="21"/>
      <c r="P1067" s="25"/>
      <c r="Q1067" s="25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1"/>
      <c r="CP1067" s="21"/>
      <c r="CQ1067" s="21"/>
      <c r="CR1067" s="21"/>
      <c r="CS1067" s="21"/>
      <c r="CT1067" s="21"/>
      <c r="CU1067" s="21"/>
      <c r="CV1067" s="21"/>
      <c r="CW1067" s="21"/>
      <c r="CX1067" s="21"/>
      <c r="CY1067" s="21"/>
      <c r="CZ1067" s="21"/>
      <c r="DA1067" s="21"/>
      <c r="DB1067" s="21"/>
      <c r="DC1067" s="21"/>
      <c r="DD1067" s="21"/>
      <c r="DE1067" s="21"/>
      <c r="DF1067" s="21"/>
      <c r="DG1067" s="21"/>
      <c r="DH1067" s="21"/>
      <c r="DI1067" s="21"/>
      <c r="DJ1067" s="21"/>
      <c r="DK1067" s="21"/>
      <c r="DL1067" s="21"/>
      <c r="DM1067" s="21"/>
      <c r="DN1067" s="21"/>
      <c r="DO1067" s="21"/>
      <c r="DP1067" s="21"/>
      <c r="DQ1067" s="21"/>
      <c r="DR1067" s="21"/>
      <c r="DS1067" s="21"/>
      <c r="DT1067" s="21"/>
      <c r="DU1067" s="21"/>
      <c r="DV1067" s="21"/>
      <c r="DW1067" s="21"/>
      <c r="DX1067" s="21"/>
      <c r="DY1067" s="21"/>
      <c r="DZ1067" s="21"/>
      <c r="EA1067" s="21"/>
      <c r="EB1067" s="21"/>
      <c r="EC1067" s="21"/>
      <c r="ED1067" s="21"/>
      <c r="EE1067" s="21"/>
      <c r="EF1067" s="21"/>
      <c r="EG1067" s="21"/>
      <c r="EH1067" s="21"/>
      <c r="EI1067" s="21"/>
      <c r="EJ1067" s="21"/>
      <c r="EK1067" s="21"/>
      <c r="EL1067" s="21"/>
      <c r="EM1067" s="21"/>
      <c r="EN1067" s="21"/>
      <c r="EO1067" s="21"/>
      <c r="EP1067" s="21"/>
      <c r="EQ1067" s="21"/>
      <c r="ER1067" s="21"/>
      <c r="ES1067" s="21"/>
      <c r="ET1067" s="21"/>
      <c r="EU1067" s="21"/>
      <c r="EV1067" s="21"/>
      <c r="EW1067" s="21"/>
      <c r="EX1067" s="21"/>
      <c r="EY1067" s="21"/>
      <c r="EZ1067" s="21"/>
      <c r="FA1067" s="21"/>
      <c r="FB1067" s="21"/>
      <c r="FC1067" s="21"/>
      <c r="FD1067" s="21"/>
      <c r="FE1067" s="21"/>
      <c r="FF1067" s="21"/>
      <c r="FG1067" s="21"/>
      <c r="FH1067" s="21"/>
      <c r="FI1067" s="21"/>
      <c r="FJ1067" s="21"/>
      <c r="FK1067" s="21"/>
      <c r="FL1067" s="21"/>
      <c r="FM1067" s="21"/>
      <c r="FN1067" s="21"/>
      <c r="FO1067" s="21"/>
      <c r="FP1067" s="21"/>
      <c r="FQ1067" s="21"/>
      <c r="FR1067" s="21"/>
      <c r="FS1067" s="21"/>
      <c r="FT1067" s="21"/>
      <c r="FU1067" s="21"/>
      <c r="FV1067" s="21"/>
      <c r="FW1067" s="21"/>
      <c r="FX1067" s="21"/>
      <c r="FY1067" s="21"/>
      <c r="FZ1067" s="21"/>
      <c r="GA1067" s="21"/>
      <c r="GB1067" s="21"/>
      <c r="GC1067" s="21"/>
      <c r="GD1067" s="21"/>
      <c r="GE1067" s="21"/>
      <c r="GF1067" s="21"/>
      <c r="GG1067" s="21"/>
      <c r="GH1067" s="21"/>
      <c r="GI1067" s="21"/>
      <c r="GJ1067" s="21"/>
      <c r="GK1067" s="21"/>
      <c r="GL1067" s="21"/>
      <c r="GM1067" s="21"/>
      <c r="GN1067" s="21"/>
      <c r="GO1067" s="21"/>
      <c r="GP1067" s="21"/>
      <c r="GQ1067" s="21"/>
      <c r="GR1067" s="21"/>
      <c r="GS1067" s="21"/>
      <c r="GT1067" s="21"/>
      <c r="GU1067" s="21"/>
      <c r="GV1067" s="21"/>
      <c r="GW1067" s="21"/>
      <c r="GX1067" s="21"/>
      <c r="GY1067" s="21"/>
      <c r="GZ1067" s="21"/>
      <c r="HA1067" s="21"/>
      <c r="HB1067" s="21"/>
      <c r="HC1067" s="21"/>
      <c r="HD1067" s="21"/>
      <c r="HE1067" s="21"/>
      <c r="HF1067" s="21"/>
    </row>
    <row r="1068" spans="7:214" x14ac:dyDescent="0.3">
      <c r="G1068" s="21"/>
      <c r="H1068" s="21"/>
      <c r="I1068" s="31"/>
      <c r="J1068" s="21"/>
      <c r="K1068" s="21"/>
      <c r="L1068" s="21"/>
      <c r="M1068" s="21"/>
      <c r="N1068" s="21"/>
      <c r="O1068" s="21"/>
      <c r="P1068" s="25"/>
      <c r="Q1068" s="25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1"/>
      <c r="CP1068" s="21"/>
      <c r="CQ1068" s="21"/>
      <c r="CR1068" s="21"/>
      <c r="CS1068" s="21"/>
      <c r="CT1068" s="21"/>
      <c r="CU1068" s="21"/>
      <c r="CV1068" s="21"/>
      <c r="CW1068" s="21"/>
      <c r="CX1068" s="21"/>
      <c r="CY1068" s="21"/>
      <c r="CZ1068" s="21"/>
      <c r="DA1068" s="21"/>
      <c r="DB1068" s="21"/>
      <c r="DC1068" s="21"/>
      <c r="DD1068" s="21"/>
      <c r="DE1068" s="21"/>
      <c r="DF1068" s="21"/>
      <c r="DG1068" s="21"/>
      <c r="DH1068" s="21"/>
      <c r="DI1068" s="21"/>
      <c r="DJ1068" s="21"/>
      <c r="DK1068" s="21"/>
      <c r="DL1068" s="21"/>
      <c r="DM1068" s="21"/>
      <c r="DN1068" s="21"/>
      <c r="DO1068" s="21"/>
      <c r="DP1068" s="21"/>
      <c r="DQ1068" s="21"/>
      <c r="DR1068" s="21"/>
      <c r="DS1068" s="21"/>
      <c r="DT1068" s="21"/>
      <c r="DU1068" s="21"/>
      <c r="DV1068" s="21"/>
      <c r="DW1068" s="21"/>
      <c r="DX1068" s="21"/>
      <c r="DY1068" s="21"/>
      <c r="DZ1068" s="21"/>
      <c r="EA1068" s="21"/>
      <c r="EB1068" s="21"/>
      <c r="EC1068" s="21"/>
      <c r="ED1068" s="21"/>
      <c r="EE1068" s="21"/>
      <c r="EF1068" s="21"/>
      <c r="EG1068" s="21"/>
      <c r="EH1068" s="21"/>
      <c r="EI1068" s="21"/>
      <c r="EJ1068" s="21"/>
      <c r="EK1068" s="21"/>
      <c r="EL1068" s="21"/>
      <c r="EM1068" s="21"/>
      <c r="EN1068" s="21"/>
      <c r="EO1068" s="21"/>
      <c r="EP1068" s="21"/>
      <c r="EQ1068" s="21"/>
      <c r="ER1068" s="21"/>
      <c r="ES1068" s="21"/>
      <c r="ET1068" s="21"/>
      <c r="EU1068" s="21"/>
      <c r="EV1068" s="21"/>
      <c r="EW1068" s="21"/>
      <c r="EX1068" s="21"/>
      <c r="EY1068" s="21"/>
      <c r="EZ1068" s="21"/>
      <c r="FA1068" s="21"/>
      <c r="FB1068" s="21"/>
      <c r="FC1068" s="21"/>
      <c r="FD1068" s="21"/>
      <c r="FE1068" s="21"/>
      <c r="FF1068" s="21"/>
      <c r="FG1068" s="21"/>
      <c r="FH1068" s="21"/>
      <c r="FI1068" s="21"/>
      <c r="FJ1068" s="21"/>
      <c r="FK1068" s="21"/>
      <c r="FL1068" s="21"/>
      <c r="FM1068" s="21"/>
      <c r="FN1068" s="21"/>
      <c r="FO1068" s="21"/>
      <c r="FP1068" s="21"/>
      <c r="FQ1068" s="21"/>
      <c r="FR1068" s="21"/>
      <c r="FS1068" s="21"/>
      <c r="FT1068" s="21"/>
      <c r="FU1068" s="21"/>
      <c r="FV1068" s="21"/>
      <c r="FW1068" s="21"/>
      <c r="FX1068" s="21"/>
      <c r="FY1068" s="21"/>
      <c r="FZ1068" s="21"/>
      <c r="GA1068" s="21"/>
      <c r="GB1068" s="21"/>
      <c r="GC1068" s="21"/>
      <c r="GD1068" s="21"/>
      <c r="GE1068" s="21"/>
      <c r="GF1068" s="21"/>
      <c r="GG1068" s="21"/>
      <c r="GH1068" s="21"/>
      <c r="GI1068" s="21"/>
      <c r="GJ1068" s="21"/>
      <c r="GK1068" s="21"/>
      <c r="GL1068" s="21"/>
      <c r="GM1068" s="21"/>
      <c r="GN1068" s="21"/>
      <c r="GO1068" s="21"/>
      <c r="GP1068" s="21"/>
      <c r="GQ1068" s="21"/>
      <c r="GR1068" s="21"/>
      <c r="GS1068" s="21"/>
      <c r="GT1068" s="21"/>
      <c r="GU1068" s="21"/>
      <c r="GV1068" s="21"/>
      <c r="GW1068" s="21"/>
      <c r="GX1068" s="21"/>
      <c r="GY1068" s="21"/>
      <c r="GZ1068" s="21"/>
      <c r="HA1068" s="21"/>
      <c r="HB1068" s="21"/>
      <c r="HC1068" s="21"/>
      <c r="HD1068" s="21"/>
      <c r="HE1068" s="21"/>
      <c r="HF1068" s="21"/>
    </row>
    <row r="1069" spans="7:214" x14ac:dyDescent="0.3">
      <c r="G1069" s="21"/>
      <c r="H1069" s="21"/>
      <c r="I1069" s="31"/>
      <c r="J1069" s="21"/>
      <c r="K1069" s="21"/>
      <c r="L1069" s="21"/>
      <c r="M1069" s="21"/>
      <c r="N1069" s="21"/>
      <c r="O1069" s="21"/>
      <c r="P1069" s="25"/>
      <c r="Q1069" s="25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1"/>
      <c r="CP1069" s="21"/>
      <c r="CQ1069" s="21"/>
      <c r="CR1069" s="21"/>
      <c r="CS1069" s="21"/>
      <c r="CT1069" s="21"/>
      <c r="CU1069" s="21"/>
      <c r="CV1069" s="21"/>
      <c r="CW1069" s="21"/>
      <c r="CX1069" s="21"/>
      <c r="CY1069" s="21"/>
      <c r="CZ1069" s="21"/>
      <c r="DA1069" s="21"/>
      <c r="DB1069" s="21"/>
      <c r="DC1069" s="21"/>
      <c r="DD1069" s="21"/>
      <c r="DE1069" s="21"/>
      <c r="DF1069" s="21"/>
      <c r="DG1069" s="21"/>
      <c r="DH1069" s="21"/>
      <c r="DI1069" s="21"/>
      <c r="DJ1069" s="21"/>
      <c r="DK1069" s="21"/>
      <c r="DL1069" s="21"/>
      <c r="DM1069" s="21"/>
      <c r="DN1069" s="21"/>
      <c r="DO1069" s="21"/>
      <c r="DP1069" s="21"/>
      <c r="DQ1069" s="21"/>
      <c r="DR1069" s="21"/>
      <c r="DS1069" s="21"/>
      <c r="DT1069" s="21"/>
      <c r="DU1069" s="21"/>
      <c r="DV1069" s="21"/>
      <c r="DW1069" s="21"/>
      <c r="DX1069" s="21"/>
      <c r="DY1069" s="21"/>
      <c r="DZ1069" s="21"/>
      <c r="EA1069" s="21"/>
      <c r="EB1069" s="21"/>
      <c r="EC1069" s="21"/>
      <c r="ED1069" s="21"/>
      <c r="EE1069" s="21"/>
      <c r="EF1069" s="21"/>
      <c r="EG1069" s="21"/>
      <c r="EH1069" s="21"/>
      <c r="EI1069" s="21"/>
      <c r="EJ1069" s="21"/>
      <c r="EK1069" s="21"/>
      <c r="EL1069" s="21"/>
      <c r="EM1069" s="21"/>
      <c r="EN1069" s="21"/>
      <c r="EO1069" s="21"/>
      <c r="EP1069" s="21"/>
      <c r="EQ1069" s="21"/>
      <c r="ER1069" s="21"/>
      <c r="ES1069" s="21"/>
      <c r="ET1069" s="21"/>
      <c r="EU1069" s="21"/>
      <c r="EV1069" s="21"/>
      <c r="EW1069" s="21"/>
      <c r="EX1069" s="21"/>
      <c r="EY1069" s="21"/>
      <c r="EZ1069" s="21"/>
      <c r="FA1069" s="21"/>
      <c r="FB1069" s="21"/>
      <c r="FC1069" s="21"/>
      <c r="FD1069" s="21"/>
      <c r="FE1069" s="21"/>
      <c r="FF1069" s="21"/>
      <c r="FG1069" s="21"/>
      <c r="FH1069" s="21"/>
      <c r="FI1069" s="21"/>
      <c r="FJ1069" s="21"/>
      <c r="FK1069" s="21"/>
      <c r="FL1069" s="21"/>
      <c r="FM1069" s="21"/>
      <c r="FN1069" s="21"/>
      <c r="FO1069" s="21"/>
      <c r="FP1069" s="21"/>
      <c r="FQ1069" s="21"/>
      <c r="FR1069" s="21"/>
      <c r="FS1069" s="21"/>
      <c r="FT1069" s="21"/>
      <c r="FU1069" s="21"/>
      <c r="FV1069" s="21"/>
      <c r="FW1069" s="21"/>
      <c r="FX1069" s="21"/>
      <c r="FY1069" s="21"/>
      <c r="FZ1069" s="21"/>
      <c r="GA1069" s="21"/>
      <c r="GB1069" s="21"/>
      <c r="GC1069" s="21"/>
      <c r="GD1069" s="21"/>
      <c r="GE1069" s="21"/>
      <c r="GF1069" s="21"/>
      <c r="GG1069" s="21"/>
      <c r="GH1069" s="21"/>
      <c r="GI1069" s="21"/>
      <c r="GJ1069" s="21"/>
      <c r="GK1069" s="21"/>
      <c r="GL1069" s="21"/>
      <c r="GM1069" s="21"/>
      <c r="GN1069" s="21"/>
      <c r="GO1069" s="21"/>
      <c r="GP1069" s="21"/>
      <c r="GQ1069" s="21"/>
      <c r="GR1069" s="21"/>
      <c r="GS1069" s="21"/>
      <c r="GT1069" s="21"/>
      <c r="GU1069" s="21"/>
      <c r="GV1069" s="21"/>
      <c r="GW1069" s="21"/>
      <c r="GX1069" s="21"/>
      <c r="GY1069" s="21"/>
      <c r="GZ1069" s="21"/>
      <c r="HA1069" s="21"/>
      <c r="HB1069" s="21"/>
      <c r="HC1069" s="21"/>
      <c r="HD1069" s="21"/>
      <c r="HE1069" s="21"/>
      <c r="HF1069" s="21"/>
    </row>
    <row r="1070" spans="7:214" x14ac:dyDescent="0.3">
      <c r="G1070" s="21"/>
      <c r="H1070" s="21"/>
      <c r="I1070" s="31"/>
      <c r="J1070" s="21"/>
      <c r="K1070" s="21"/>
      <c r="L1070" s="21"/>
      <c r="M1070" s="21"/>
      <c r="N1070" s="21"/>
      <c r="O1070" s="21"/>
      <c r="P1070" s="25"/>
      <c r="Q1070" s="25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1"/>
      <c r="CP1070" s="21"/>
      <c r="CQ1070" s="21"/>
      <c r="CR1070" s="21"/>
      <c r="CS1070" s="21"/>
      <c r="CT1070" s="21"/>
      <c r="CU1070" s="21"/>
      <c r="CV1070" s="21"/>
      <c r="CW1070" s="21"/>
      <c r="CX1070" s="21"/>
      <c r="CY1070" s="21"/>
      <c r="CZ1070" s="21"/>
      <c r="DA1070" s="21"/>
      <c r="DB1070" s="21"/>
      <c r="DC1070" s="21"/>
      <c r="DD1070" s="21"/>
      <c r="DE1070" s="21"/>
      <c r="DF1070" s="21"/>
      <c r="DG1070" s="21"/>
      <c r="DH1070" s="21"/>
      <c r="DI1070" s="21"/>
      <c r="DJ1070" s="21"/>
      <c r="DK1070" s="21"/>
      <c r="DL1070" s="21"/>
      <c r="DM1070" s="21"/>
      <c r="DN1070" s="21"/>
      <c r="DO1070" s="21"/>
      <c r="DP1070" s="21"/>
      <c r="DQ1070" s="21"/>
      <c r="DR1070" s="21"/>
      <c r="DS1070" s="21"/>
      <c r="DT1070" s="21"/>
      <c r="DU1070" s="21"/>
      <c r="DV1070" s="21"/>
      <c r="DW1070" s="21"/>
      <c r="DX1070" s="21"/>
      <c r="DY1070" s="21"/>
      <c r="DZ1070" s="21"/>
      <c r="EA1070" s="21"/>
      <c r="EB1070" s="21"/>
      <c r="EC1070" s="21"/>
      <c r="ED1070" s="21"/>
      <c r="EE1070" s="21"/>
      <c r="EF1070" s="21"/>
      <c r="EG1070" s="21"/>
      <c r="EH1070" s="21"/>
      <c r="EI1070" s="21"/>
      <c r="EJ1070" s="21"/>
      <c r="EK1070" s="21"/>
      <c r="EL1070" s="21"/>
      <c r="EM1070" s="21"/>
      <c r="EN1070" s="21"/>
      <c r="EO1070" s="21"/>
      <c r="EP1070" s="21"/>
      <c r="EQ1070" s="21"/>
      <c r="ER1070" s="21"/>
      <c r="ES1070" s="21"/>
      <c r="ET1070" s="21"/>
      <c r="EU1070" s="21"/>
      <c r="EV1070" s="21"/>
      <c r="EW1070" s="21"/>
      <c r="EX1070" s="21"/>
      <c r="EY1070" s="21"/>
      <c r="EZ1070" s="21"/>
      <c r="FA1070" s="21"/>
      <c r="FB1070" s="21"/>
      <c r="FC1070" s="21"/>
      <c r="FD1070" s="21"/>
      <c r="FE1070" s="21"/>
      <c r="FF1070" s="21"/>
      <c r="FG1070" s="21"/>
      <c r="FH1070" s="21"/>
      <c r="FI1070" s="21"/>
      <c r="FJ1070" s="21"/>
      <c r="FK1070" s="21"/>
      <c r="FL1070" s="21"/>
      <c r="FM1070" s="21"/>
      <c r="FN1070" s="21"/>
      <c r="FO1070" s="21"/>
      <c r="FP1070" s="21"/>
      <c r="FQ1070" s="21"/>
      <c r="FR1070" s="21"/>
      <c r="FS1070" s="21"/>
      <c r="FT1070" s="21"/>
      <c r="FU1070" s="21"/>
      <c r="FV1070" s="21"/>
      <c r="FW1070" s="21"/>
      <c r="FX1070" s="21"/>
      <c r="FY1070" s="21"/>
      <c r="FZ1070" s="21"/>
      <c r="GA1070" s="21"/>
      <c r="GB1070" s="21"/>
      <c r="GC1070" s="21"/>
      <c r="GD1070" s="21"/>
      <c r="GE1070" s="21"/>
      <c r="GF1070" s="21"/>
      <c r="GG1070" s="21"/>
      <c r="GH1070" s="21"/>
      <c r="GI1070" s="21"/>
      <c r="GJ1070" s="21"/>
      <c r="GK1070" s="21"/>
      <c r="GL1070" s="21"/>
      <c r="GM1070" s="21"/>
      <c r="GN1070" s="21"/>
      <c r="GO1070" s="21"/>
      <c r="GP1070" s="21"/>
      <c r="GQ1070" s="21"/>
      <c r="GR1070" s="21"/>
      <c r="GS1070" s="21"/>
      <c r="GT1070" s="21"/>
      <c r="GU1070" s="21"/>
      <c r="GV1070" s="21"/>
      <c r="GW1070" s="21"/>
      <c r="GX1070" s="21"/>
      <c r="GY1070" s="21"/>
      <c r="GZ1070" s="21"/>
      <c r="HA1070" s="21"/>
      <c r="HB1070" s="21"/>
      <c r="HC1070" s="21"/>
      <c r="HD1070" s="21"/>
      <c r="HE1070" s="21"/>
      <c r="HF1070" s="21"/>
    </row>
    <row r="1071" spans="7:214" x14ac:dyDescent="0.3">
      <c r="G1071" s="21"/>
      <c r="H1071" s="21"/>
      <c r="I1071" s="31"/>
      <c r="J1071" s="21"/>
      <c r="K1071" s="21"/>
      <c r="L1071" s="21"/>
      <c r="M1071" s="21"/>
      <c r="N1071" s="21"/>
      <c r="O1071" s="21"/>
      <c r="P1071" s="25"/>
      <c r="Q1071" s="25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1"/>
      <c r="CP1071" s="21"/>
      <c r="CQ1071" s="21"/>
      <c r="CR1071" s="21"/>
      <c r="CS1071" s="21"/>
      <c r="CT1071" s="21"/>
      <c r="CU1071" s="21"/>
      <c r="CV1071" s="21"/>
      <c r="CW1071" s="21"/>
      <c r="CX1071" s="21"/>
      <c r="CY1071" s="21"/>
      <c r="CZ1071" s="21"/>
      <c r="DA1071" s="21"/>
      <c r="DB1071" s="21"/>
      <c r="DC1071" s="21"/>
      <c r="DD1071" s="21"/>
      <c r="DE1071" s="21"/>
      <c r="DF1071" s="21"/>
      <c r="DG1071" s="21"/>
      <c r="DH1071" s="21"/>
      <c r="DI1071" s="21"/>
      <c r="DJ1071" s="21"/>
      <c r="DK1071" s="21"/>
      <c r="DL1071" s="21"/>
      <c r="DM1071" s="21"/>
      <c r="DN1071" s="21"/>
      <c r="DO1071" s="21"/>
      <c r="DP1071" s="21"/>
      <c r="DQ1071" s="21"/>
      <c r="DR1071" s="21"/>
      <c r="DS1071" s="21"/>
      <c r="DT1071" s="21"/>
      <c r="DU1071" s="21"/>
      <c r="DV1071" s="21"/>
      <c r="DW1071" s="21"/>
      <c r="DX1071" s="21"/>
      <c r="DY1071" s="21"/>
      <c r="DZ1071" s="21"/>
      <c r="EA1071" s="21"/>
      <c r="EB1071" s="21"/>
      <c r="EC1071" s="21"/>
      <c r="ED1071" s="21"/>
      <c r="EE1071" s="21"/>
      <c r="EF1071" s="21"/>
      <c r="EG1071" s="21"/>
      <c r="EH1071" s="21"/>
      <c r="EI1071" s="21"/>
      <c r="EJ1071" s="21"/>
      <c r="EK1071" s="21"/>
      <c r="EL1071" s="21"/>
      <c r="EM1071" s="21"/>
      <c r="EN1071" s="21"/>
      <c r="EO1071" s="21"/>
      <c r="EP1071" s="21"/>
      <c r="EQ1071" s="21"/>
      <c r="ER1071" s="21"/>
      <c r="ES1071" s="21"/>
      <c r="ET1071" s="21"/>
      <c r="EU1071" s="21"/>
      <c r="EV1071" s="21"/>
      <c r="EW1071" s="21"/>
      <c r="EX1071" s="21"/>
      <c r="EY1071" s="21"/>
      <c r="EZ1071" s="21"/>
      <c r="FA1071" s="21"/>
      <c r="FB1071" s="21"/>
      <c r="FC1071" s="21"/>
      <c r="FD1071" s="21"/>
      <c r="FE1071" s="21"/>
      <c r="FF1071" s="21"/>
      <c r="FG1071" s="21"/>
      <c r="FH1071" s="21"/>
      <c r="FI1071" s="21"/>
      <c r="FJ1071" s="21"/>
      <c r="FK1071" s="21"/>
      <c r="FL1071" s="21"/>
      <c r="FM1071" s="21"/>
      <c r="FN1071" s="21"/>
      <c r="FO1071" s="21"/>
      <c r="FP1071" s="21"/>
      <c r="FQ1071" s="21"/>
      <c r="FR1071" s="21"/>
      <c r="FS1071" s="21"/>
      <c r="FT1071" s="21"/>
      <c r="FU1071" s="21"/>
      <c r="FV1071" s="21"/>
      <c r="FW1071" s="21"/>
      <c r="FX1071" s="21"/>
      <c r="FY1071" s="21"/>
      <c r="FZ1071" s="21"/>
      <c r="GA1071" s="21"/>
      <c r="GB1071" s="21"/>
      <c r="GC1071" s="21"/>
      <c r="GD1071" s="21"/>
      <c r="GE1071" s="21"/>
      <c r="GF1071" s="21"/>
      <c r="GG1071" s="21"/>
      <c r="GH1071" s="21"/>
      <c r="GI1071" s="21"/>
      <c r="GJ1071" s="21"/>
      <c r="GK1071" s="21"/>
      <c r="GL1071" s="21"/>
      <c r="GM1071" s="21"/>
      <c r="GN1071" s="21"/>
      <c r="GO1071" s="21"/>
      <c r="GP1071" s="21"/>
      <c r="GQ1071" s="21"/>
      <c r="GR1071" s="21"/>
      <c r="GS1071" s="21"/>
      <c r="GT1071" s="21"/>
      <c r="GU1071" s="21"/>
      <c r="GV1071" s="21"/>
      <c r="GW1071" s="21"/>
      <c r="GX1071" s="21"/>
      <c r="GY1071" s="21"/>
      <c r="GZ1071" s="21"/>
      <c r="HA1071" s="21"/>
      <c r="HB1071" s="21"/>
      <c r="HC1071" s="21"/>
      <c r="HD1071" s="21"/>
      <c r="HE1071" s="21"/>
      <c r="HF1071" s="21"/>
    </row>
    <row r="1072" spans="7:214" x14ac:dyDescent="0.3">
      <c r="G1072" s="21"/>
      <c r="H1072" s="21"/>
      <c r="I1072" s="31"/>
      <c r="J1072" s="21"/>
      <c r="K1072" s="21"/>
      <c r="L1072" s="21"/>
      <c r="M1072" s="21"/>
      <c r="N1072" s="21"/>
      <c r="O1072" s="21"/>
      <c r="P1072" s="25"/>
      <c r="Q1072" s="25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1"/>
      <c r="CP1072" s="21"/>
      <c r="CQ1072" s="21"/>
      <c r="CR1072" s="21"/>
      <c r="CS1072" s="21"/>
      <c r="CT1072" s="21"/>
      <c r="CU1072" s="21"/>
      <c r="CV1072" s="21"/>
      <c r="CW1072" s="21"/>
      <c r="CX1072" s="21"/>
      <c r="CY1072" s="21"/>
      <c r="CZ1072" s="21"/>
      <c r="DA1072" s="21"/>
      <c r="DB1072" s="21"/>
      <c r="DC1072" s="21"/>
      <c r="DD1072" s="21"/>
      <c r="DE1072" s="21"/>
      <c r="DF1072" s="21"/>
      <c r="DG1072" s="21"/>
      <c r="DH1072" s="21"/>
      <c r="DI1072" s="21"/>
      <c r="DJ1072" s="21"/>
      <c r="DK1072" s="21"/>
      <c r="DL1072" s="21"/>
      <c r="DM1072" s="21"/>
      <c r="DN1072" s="21"/>
      <c r="DO1072" s="21"/>
      <c r="DP1072" s="21"/>
      <c r="DQ1072" s="21"/>
      <c r="DR1072" s="21"/>
      <c r="DS1072" s="21"/>
      <c r="DT1072" s="21"/>
      <c r="DU1072" s="21"/>
      <c r="DV1072" s="21"/>
      <c r="DW1072" s="21"/>
      <c r="DX1072" s="21"/>
      <c r="DY1072" s="21"/>
      <c r="DZ1072" s="21"/>
      <c r="EA1072" s="21"/>
      <c r="EB1072" s="21"/>
      <c r="EC1072" s="21"/>
      <c r="ED1072" s="21"/>
      <c r="EE1072" s="21"/>
      <c r="EF1072" s="21"/>
      <c r="EG1072" s="21"/>
      <c r="EH1072" s="21"/>
      <c r="EI1072" s="21"/>
      <c r="EJ1072" s="21"/>
      <c r="EK1072" s="21"/>
      <c r="EL1072" s="21"/>
      <c r="EM1072" s="21"/>
      <c r="EN1072" s="21"/>
      <c r="EO1072" s="21"/>
      <c r="EP1072" s="21"/>
      <c r="EQ1072" s="21"/>
      <c r="ER1072" s="21"/>
      <c r="ES1072" s="21"/>
      <c r="ET1072" s="21"/>
      <c r="EU1072" s="21"/>
      <c r="EV1072" s="21"/>
      <c r="EW1072" s="21"/>
      <c r="EX1072" s="21"/>
      <c r="EY1072" s="21"/>
      <c r="EZ1072" s="21"/>
      <c r="FA1072" s="21"/>
      <c r="FB1072" s="21"/>
      <c r="FC1072" s="21"/>
      <c r="FD1072" s="21"/>
      <c r="FE1072" s="21"/>
      <c r="FF1072" s="21"/>
      <c r="FG1072" s="21"/>
      <c r="FH1072" s="21"/>
      <c r="FI1072" s="21"/>
      <c r="FJ1072" s="21"/>
      <c r="FK1072" s="21"/>
      <c r="FL1072" s="21"/>
      <c r="FM1072" s="21"/>
      <c r="FN1072" s="21"/>
      <c r="FO1072" s="21"/>
      <c r="FP1072" s="21"/>
      <c r="FQ1072" s="21"/>
      <c r="FR1072" s="21"/>
      <c r="FS1072" s="21"/>
      <c r="FT1072" s="21"/>
      <c r="FU1072" s="21"/>
      <c r="FV1072" s="21"/>
      <c r="FW1072" s="21"/>
      <c r="FX1072" s="21"/>
      <c r="FY1072" s="21"/>
      <c r="FZ1072" s="21"/>
      <c r="GA1072" s="21"/>
      <c r="GB1072" s="21"/>
      <c r="GC1072" s="21"/>
      <c r="GD1072" s="21"/>
      <c r="GE1072" s="21"/>
      <c r="GF1072" s="21"/>
      <c r="GG1072" s="21"/>
      <c r="GH1072" s="21"/>
      <c r="GI1072" s="21"/>
      <c r="GJ1072" s="21"/>
      <c r="GK1072" s="21"/>
      <c r="GL1072" s="21"/>
      <c r="GM1072" s="21"/>
      <c r="GN1072" s="21"/>
      <c r="GO1072" s="21"/>
      <c r="GP1072" s="21"/>
      <c r="GQ1072" s="21"/>
      <c r="GR1072" s="21"/>
      <c r="GS1072" s="21"/>
      <c r="GT1072" s="21"/>
      <c r="GU1072" s="21"/>
      <c r="GV1072" s="21"/>
      <c r="GW1072" s="21"/>
      <c r="GX1072" s="21"/>
      <c r="GY1072" s="21"/>
      <c r="GZ1072" s="21"/>
      <c r="HA1072" s="21"/>
      <c r="HB1072" s="21"/>
      <c r="HC1072" s="21"/>
      <c r="HD1072" s="21"/>
      <c r="HE1072" s="21"/>
      <c r="HF1072" s="21"/>
    </row>
    <row r="1073" spans="7:214" x14ac:dyDescent="0.3">
      <c r="G1073" s="21"/>
      <c r="H1073" s="21"/>
      <c r="I1073" s="31"/>
      <c r="J1073" s="21"/>
      <c r="K1073" s="21"/>
      <c r="L1073" s="21"/>
      <c r="M1073" s="21"/>
      <c r="N1073" s="21"/>
      <c r="O1073" s="21"/>
      <c r="P1073" s="25"/>
      <c r="Q1073" s="25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  <c r="DA1073" s="21"/>
      <c r="DB1073" s="21"/>
      <c r="DC1073" s="21"/>
      <c r="DD1073" s="21"/>
      <c r="DE1073" s="21"/>
      <c r="DF1073" s="21"/>
      <c r="DG1073" s="21"/>
      <c r="DH1073" s="21"/>
      <c r="DI1073" s="21"/>
      <c r="DJ1073" s="21"/>
      <c r="DK1073" s="21"/>
      <c r="DL1073" s="21"/>
      <c r="DM1073" s="21"/>
      <c r="DN1073" s="21"/>
      <c r="DO1073" s="21"/>
      <c r="DP1073" s="21"/>
      <c r="DQ1073" s="21"/>
      <c r="DR1073" s="21"/>
      <c r="DS1073" s="21"/>
      <c r="DT1073" s="21"/>
      <c r="DU1073" s="21"/>
      <c r="DV1073" s="21"/>
      <c r="DW1073" s="21"/>
      <c r="DX1073" s="21"/>
      <c r="DY1073" s="21"/>
      <c r="DZ1073" s="21"/>
      <c r="EA1073" s="21"/>
      <c r="EB1073" s="21"/>
      <c r="EC1073" s="21"/>
      <c r="ED1073" s="21"/>
      <c r="EE1073" s="21"/>
      <c r="EF1073" s="21"/>
      <c r="EG1073" s="21"/>
      <c r="EH1073" s="21"/>
      <c r="EI1073" s="21"/>
      <c r="EJ1073" s="21"/>
      <c r="EK1073" s="21"/>
      <c r="EL1073" s="21"/>
      <c r="EM1073" s="21"/>
      <c r="EN1073" s="21"/>
      <c r="EO1073" s="21"/>
      <c r="EP1073" s="21"/>
      <c r="EQ1073" s="21"/>
      <c r="ER1073" s="21"/>
      <c r="ES1073" s="21"/>
      <c r="ET1073" s="21"/>
      <c r="EU1073" s="21"/>
      <c r="EV1073" s="21"/>
      <c r="EW1073" s="21"/>
      <c r="EX1073" s="21"/>
      <c r="EY1073" s="21"/>
      <c r="EZ1073" s="21"/>
      <c r="FA1073" s="21"/>
      <c r="FB1073" s="21"/>
      <c r="FC1073" s="21"/>
      <c r="FD1073" s="21"/>
      <c r="FE1073" s="21"/>
      <c r="FF1073" s="21"/>
      <c r="FG1073" s="21"/>
      <c r="FH1073" s="21"/>
      <c r="FI1073" s="21"/>
      <c r="FJ1073" s="21"/>
      <c r="FK1073" s="21"/>
      <c r="FL1073" s="21"/>
      <c r="FM1073" s="21"/>
      <c r="FN1073" s="21"/>
      <c r="FO1073" s="21"/>
      <c r="FP1073" s="21"/>
      <c r="FQ1073" s="21"/>
      <c r="FR1073" s="21"/>
      <c r="FS1073" s="21"/>
      <c r="FT1073" s="21"/>
      <c r="FU1073" s="21"/>
      <c r="FV1073" s="21"/>
      <c r="FW1073" s="21"/>
      <c r="FX1073" s="21"/>
      <c r="FY1073" s="21"/>
      <c r="FZ1073" s="21"/>
      <c r="GA1073" s="21"/>
      <c r="GB1073" s="21"/>
      <c r="GC1073" s="21"/>
      <c r="GD1073" s="21"/>
      <c r="GE1073" s="21"/>
      <c r="GF1073" s="21"/>
      <c r="GG1073" s="21"/>
      <c r="GH1073" s="21"/>
      <c r="GI1073" s="21"/>
      <c r="GJ1073" s="21"/>
      <c r="GK1073" s="21"/>
      <c r="GL1073" s="21"/>
      <c r="GM1073" s="21"/>
      <c r="GN1073" s="21"/>
      <c r="GO1073" s="21"/>
      <c r="GP1073" s="21"/>
      <c r="GQ1073" s="21"/>
      <c r="GR1073" s="21"/>
      <c r="GS1073" s="21"/>
      <c r="GT1073" s="21"/>
      <c r="GU1073" s="21"/>
      <c r="GV1073" s="21"/>
      <c r="GW1073" s="21"/>
      <c r="GX1073" s="21"/>
      <c r="GY1073" s="21"/>
      <c r="GZ1073" s="21"/>
      <c r="HA1073" s="21"/>
      <c r="HB1073" s="21"/>
      <c r="HC1073" s="21"/>
      <c r="HD1073" s="21"/>
      <c r="HE1073" s="21"/>
      <c r="HF1073" s="21"/>
    </row>
    <row r="1074" spans="7:214" x14ac:dyDescent="0.3">
      <c r="G1074" s="21"/>
      <c r="H1074" s="21"/>
      <c r="I1074" s="31"/>
      <c r="J1074" s="21"/>
      <c r="K1074" s="21"/>
      <c r="L1074" s="21"/>
      <c r="M1074" s="21"/>
      <c r="N1074" s="21"/>
      <c r="O1074" s="21"/>
      <c r="P1074" s="25"/>
      <c r="Q1074" s="25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1"/>
      <c r="CP1074" s="21"/>
      <c r="CQ1074" s="21"/>
      <c r="CR1074" s="21"/>
      <c r="CS1074" s="21"/>
      <c r="CT1074" s="21"/>
      <c r="CU1074" s="21"/>
      <c r="CV1074" s="21"/>
      <c r="CW1074" s="21"/>
      <c r="CX1074" s="21"/>
      <c r="CY1074" s="21"/>
      <c r="CZ1074" s="21"/>
      <c r="DA1074" s="21"/>
      <c r="DB1074" s="21"/>
      <c r="DC1074" s="21"/>
      <c r="DD1074" s="21"/>
      <c r="DE1074" s="21"/>
      <c r="DF1074" s="21"/>
      <c r="DG1074" s="21"/>
      <c r="DH1074" s="21"/>
      <c r="DI1074" s="21"/>
      <c r="DJ1074" s="21"/>
      <c r="DK1074" s="21"/>
      <c r="DL1074" s="21"/>
      <c r="DM1074" s="21"/>
      <c r="DN1074" s="21"/>
      <c r="DO1074" s="21"/>
      <c r="DP1074" s="21"/>
      <c r="DQ1074" s="21"/>
      <c r="DR1074" s="21"/>
      <c r="DS1074" s="21"/>
      <c r="DT1074" s="21"/>
      <c r="DU1074" s="21"/>
      <c r="DV1074" s="21"/>
      <c r="DW1074" s="21"/>
      <c r="DX1074" s="21"/>
      <c r="DY1074" s="21"/>
      <c r="DZ1074" s="21"/>
      <c r="EA1074" s="21"/>
      <c r="EB1074" s="21"/>
      <c r="EC1074" s="21"/>
      <c r="ED1074" s="21"/>
      <c r="EE1074" s="21"/>
      <c r="EF1074" s="21"/>
      <c r="EG1074" s="21"/>
      <c r="EH1074" s="21"/>
      <c r="EI1074" s="21"/>
      <c r="EJ1074" s="21"/>
      <c r="EK1074" s="21"/>
      <c r="EL1074" s="21"/>
      <c r="EM1074" s="21"/>
      <c r="EN1074" s="21"/>
      <c r="EO1074" s="21"/>
      <c r="EP1074" s="21"/>
      <c r="EQ1074" s="21"/>
      <c r="ER1074" s="21"/>
      <c r="ES1074" s="21"/>
      <c r="ET1074" s="21"/>
      <c r="EU1074" s="21"/>
      <c r="EV1074" s="21"/>
      <c r="EW1074" s="21"/>
      <c r="EX1074" s="21"/>
      <c r="EY1074" s="21"/>
      <c r="EZ1074" s="21"/>
      <c r="FA1074" s="21"/>
      <c r="FB1074" s="21"/>
      <c r="FC1074" s="21"/>
      <c r="FD1074" s="21"/>
      <c r="FE1074" s="21"/>
      <c r="FF1074" s="21"/>
      <c r="FG1074" s="21"/>
      <c r="FH1074" s="21"/>
      <c r="FI1074" s="21"/>
      <c r="FJ1074" s="21"/>
      <c r="FK1074" s="21"/>
      <c r="FL1074" s="21"/>
      <c r="FM1074" s="21"/>
      <c r="FN1074" s="21"/>
      <c r="FO1074" s="21"/>
      <c r="FP1074" s="21"/>
      <c r="FQ1074" s="21"/>
      <c r="FR1074" s="21"/>
      <c r="FS1074" s="21"/>
      <c r="FT1074" s="21"/>
      <c r="FU1074" s="21"/>
      <c r="FV1074" s="21"/>
      <c r="FW1074" s="21"/>
      <c r="FX1074" s="21"/>
      <c r="FY1074" s="21"/>
      <c r="FZ1074" s="21"/>
      <c r="GA1074" s="21"/>
      <c r="GB1074" s="21"/>
      <c r="GC1074" s="21"/>
      <c r="GD1074" s="21"/>
      <c r="GE1074" s="21"/>
      <c r="GF1074" s="21"/>
      <c r="GG1074" s="21"/>
      <c r="GH1074" s="21"/>
      <c r="GI1074" s="21"/>
      <c r="GJ1074" s="21"/>
      <c r="GK1074" s="21"/>
      <c r="GL1074" s="21"/>
      <c r="GM1074" s="21"/>
      <c r="GN1074" s="21"/>
      <c r="GO1074" s="21"/>
      <c r="GP1074" s="21"/>
      <c r="GQ1074" s="21"/>
      <c r="GR1074" s="21"/>
      <c r="GS1074" s="21"/>
      <c r="GT1074" s="21"/>
      <c r="GU1074" s="21"/>
      <c r="GV1074" s="21"/>
      <c r="GW1074" s="21"/>
      <c r="GX1074" s="21"/>
      <c r="GY1074" s="21"/>
      <c r="GZ1074" s="21"/>
      <c r="HA1074" s="21"/>
      <c r="HB1074" s="21"/>
      <c r="HC1074" s="21"/>
      <c r="HD1074" s="21"/>
      <c r="HE1074" s="21"/>
      <c r="HF1074" s="21"/>
    </row>
    <row r="1075" spans="7:214" x14ac:dyDescent="0.3">
      <c r="G1075" s="21"/>
      <c r="H1075" s="21"/>
      <c r="I1075" s="31"/>
      <c r="J1075" s="21"/>
      <c r="K1075" s="21"/>
      <c r="L1075" s="21"/>
      <c r="M1075" s="21"/>
      <c r="N1075" s="21"/>
      <c r="O1075" s="21"/>
      <c r="P1075" s="25"/>
      <c r="Q1075" s="25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  <c r="DA1075" s="21"/>
      <c r="DB1075" s="21"/>
      <c r="DC1075" s="21"/>
      <c r="DD1075" s="21"/>
      <c r="DE1075" s="21"/>
      <c r="DF1075" s="21"/>
      <c r="DG1075" s="21"/>
      <c r="DH1075" s="21"/>
      <c r="DI1075" s="21"/>
      <c r="DJ1075" s="21"/>
      <c r="DK1075" s="21"/>
      <c r="DL1075" s="21"/>
      <c r="DM1075" s="21"/>
      <c r="DN1075" s="21"/>
      <c r="DO1075" s="21"/>
      <c r="DP1075" s="21"/>
      <c r="DQ1075" s="21"/>
      <c r="DR1075" s="21"/>
      <c r="DS1075" s="21"/>
      <c r="DT1075" s="21"/>
      <c r="DU1075" s="21"/>
      <c r="DV1075" s="21"/>
      <c r="DW1075" s="21"/>
      <c r="DX1075" s="21"/>
      <c r="DY1075" s="21"/>
      <c r="DZ1075" s="21"/>
      <c r="EA1075" s="21"/>
      <c r="EB1075" s="21"/>
      <c r="EC1075" s="21"/>
      <c r="ED1075" s="21"/>
      <c r="EE1075" s="21"/>
      <c r="EF1075" s="21"/>
      <c r="EG1075" s="21"/>
      <c r="EH1075" s="21"/>
      <c r="EI1075" s="21"/>
      <c r="EJ1075" s="21"/>
      <c r="EK1075" s="21"/>
      <c r="EL1075" s="21"/>
      <c r="EM1075" s="21"/>
      <c r="EN1075" s="21"/>
      <c r="EO1075" s="21"/>
      <c r="EP1075" s="21"/>
      <c r="EQ1075" s="21"/>
      <c r="ER1075" s="21"/>
      <c r="ES1075" s="21"/>
      <c r="ET1075" s="21"/>
      <c r="EU1075" s="21"/>
      <c r="EV1075" s="21"/>
      <c r="EW1075" s="21"/>
      <c r="EX1075" s="21"/>
      <c r="EY1075" s="21"/>
      <c r="EZ1075" s="21"/>
      <c r="FA1075" s="21"/>
      <c r="FB1075" s="21"/>
      <c r="FC1075" s="21"/>
      <c r="FD1075" s="21"/>
      <c r="FE1075" s="21"/>
      <c r="FF1075" s="21"/>
      <c r="FG1075" s="21"/>
      <c r="FH1075" s="21"/>
      <c r="FI1075" s="21"/>
      <c r="FJ1075" s="21"/>
      <c r="FK1075" s="21"/>
      <c r="FL1075" s="21"/>
      <c r="FM1075" s="21"/>
      <c r="FN1075" s="21"/>
      <c r="FO1075" s="21"/>
      <c r="FP1075" s="21"/>
      <c r="FQ1075" s="21"/>
      <c r="FR1075" s="21"/>
      <c r="FS1075" s="21"/>
      <c r="FT1075" s="21"/>
      <c r="FU1075" s="21"/>
      <c r="FV1075" s="21"/>
      <c r="FW1075" s="21"/>
      <c r="FX1075" s="21"/>
      <c r="FY1075" s="21"/>
      <c r="FZ1075" s="21"/>
      <c r="GA1075" s="21"/>
      <c r="GB1075" s="21"/>
      <c r="GC1075" s="21"/>
      <c r="GD1075" s="21"/>
      <c r="GE1075" s="21"/>
      <c r="GF1075" s="21"/>
      <c r="GG1075" s="21"/>
      <c r="GH1075" s="21"/>
      <c r="GI1075" s="21"/>
      <c r="GJ1075" s="21"/>
      <c r="GK1075" s="21"/>
      <c r="GL1075" s="21"/>
      <c r="GM1075" s="21"/>
      <c r="GN1075" s="21"/>
      <c r="GO1075" s="21"/>
      <c r="GP1075" s="21"/>
      <c r="GQ1075" s="21"/>
      <c r="GR1075" s="21"/>
      <c r="GS1075" s="21"/>
      <c r="GT1075" s="21"/>
      <c r="GU1075" s="21"/>
      <c r="GV1075" s="21"/>
      <c r="GW1075" s="21"/>
      <c r="GX1075" s="21"/>
      <c r="GY1075" s="21"/>
      <c r="GZ1075" s="21"/>
      <c r="HA1075" s="21"/>
      <c r="HB1075" s="21"/>
      <c r="HC1075" s="21"/>
      <c r="HD1075" s="21"/>
      <c r="HE1075" s="21"/>
      <c r="HF1075" s="21"/>
    </row>
    <row r="1076" spans="7:214" x14ac:dyDescent="0.3">
      <c r="G1076" s="21"/>
      <c r="H1076" s="21"/>
      <c r="I1076" s="31"/>
      <c r="J1076" s="21"/>
      <c r="K1076" s="21"/>
      <c r="L1076" s="21"/>
      <c r="M1076" s="21"/>
      <c r="N1076" s="21"/>
      <c r="O1076" s="21"/>
      <c r="P1076" s="25"/>
      <c r="Q1076" s="25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1"/>
      <c r="CP1076" s="21"/>
      <c r="CQ1076" s="21"/>
      <c r="CR1076" s="21"/>
      <c r="CS1076" s="21"/>
      <c r="CT1076" s="21"/>
      <c r="CU1076" s="21"/>
      <c r="CV1076" s="21"/>
      <c r="CW1076" s="21"/>
      <c r="CX1076" s="21"/>
      <c r="CY1076" s="21"/>
      <c r="CZ1076" s="21"/>
      <c r="DA1076" s="21"/>
      <c r="DB1076" s="21"/>
      <c r="DC1076" s="21"/>
      <c r="DD1076" s="21"/>
      <c r="DE1076" s="21"/>
      <c r="DF1076" s="21"/>
      <c r="DG1076" s="21"/>
      <c r="DH1076" s="21"/>
      <c r="DI1076" s="21"/>
      <c r="DJ1076" s="21"/>
      <c r="DK1076" s="21"/>
      <c r="DL1076" s="21"/>
      <c r="DM1076" s="21"/>
      <c r="DN1076" s="21"/>
      <c r="DO1076" s="21"/>
      <c r="DP1076" s="21"/>
      <c r="DQ1076" s="21"/>
      <c r="DR1076" s="21"/>
      <c r="DS1076" s="21"/>
      <c r="DT1076" s="21"/>
      <c r="DU1076" s="21"/>
      <c r="DV1076" s="21"/>
      <c r="DW1076" s="21"/>
      <c r="DX1076" s="21"/>
      <c r="DY1076" s="21"/>
      <c r="DZ1076" s="21"/>
      <c r="EA1076" s="21"/>
      <c r="EB1076" s="21"/>
      <c r="EC1076" s="21"/>
      <c r="ED1076" s="21"/>
      <c r="EE1076" s="21"/>
      <c r="EF1076" s="21"/>
      <c r="EG1076" s="21"/>
      <c r="EH1076" s="21"/>
      <c r="EI1076" s="21"/>
      <c r="EJ1076" s="21"/>
      <c r="EK1076" s="21"/>
      <c r="EL1076" s="21"/>
      <c r="EM1076" s="21"/>
      <c r="EN1076" s="21"/>
      <c r="EO1076" s="21"/>
      <c r="EP1076" s="21"/>
      <c r="EQ1076" s="21"/>
      <c r="ER1076" s="21"/>
      <c r="ES1076" s="21"/>
      <c r="ET1076" s="21"/>
      <c r="EU1076" s="21"/>
      <c r="EV1076" s="21"/>
      <c r="EW1076" s="21"/>
      <c r="EX1076" s="21"/>
      <c r="EY1076" s="21"/>
      <c r="EZ1076" s="21"/>
      <c r="FA1076" s="21"/>
      <c r="FB1076" s="21"/>
      <c r="FC1076" s="21"/>
      <c r="FD1076" s="21"/>
      <c r="FE1076" s="21"/>
      <c r="FF1076" s="21"/>
      <c r="FG1076" s="21"/>
      <c r="FH1076" s="21"/>
      <c r="FI1076" s="21"/>
      <c r="FJ1076" s="21"/>
      <c r="FK1076" s="21"/>
      <c r="FL1076" s="21"/>
      <c r="FM1076" s="21"/>
      <c r="FN1076" s="21"/>
      <c r="FO1076" s="21"/>
      <c r="FP1076" s="21"/>
      <c r="FQ1076" s="21"/>
      <c r="FR1076" s="21"/>
      <c r="FS1076" s="21"/>
      <c r="FT1076" s="21"/>
      <c r="FU1076" s="21"/>
      <c r="FV1076" s="21"/>
      <c r="FW1076" s="21"/>
      <c r="FX1076" s="21"/>
      <c r="FY1076" s="21"/>
      <c r="FZ1076" s="21"/>
      <c r="GA1076" s="21"/>
      <c r="GB1076" s="21"/>
      <c r="GC1076" s="21"/>
      <c r="GD1076" s="21"/>
      <c r="GE1076" s="21"/>
      <c r="GF1076" s="21"/>
      <c r="GG1076" s="21"/>
      <c r="GH1076" s="21"/>
      <c r="GI1076" s="21"/>
      <c r="GJ1076" s="21"/>
      <c r="GK1076" s="21"/>
      <c r="GL1076" s="21"/>
      <c r="GM1076" s="21"/>
      <c r="GN1076" s="21"/>
      <c r="GO1076" s="21"/>
      <c r="GP1076" s="21"/>
      <c r="GQ1076" s="21"/>
      <c r="GR1076" s="21"/>
      <c r="GS1076" s="21"/>
      <c r="GT1076" s="21"/>
      <c r="GU1076" s="21"/>
      <c r="GV1076" s="21"/>
      <c r="GW1076" s="21"/>
      <c r="GX1076" s="21"/>
      <c r="GY1076" s="21"/>
      <c r="GZ1076" s="21"/>
      <c r="HA1076" s="21"/>
      <c r="HB1076" s="21"/>
      <c r="HC1076" s="21"/>
      <c r="HD1076" s="21"/>
      <c r="HE1076" s="21"/>
      <c r="HF1076" s="21"/>
    </row>
    <row r="1077" spans="7:214" x14ac:dyDescent="0.3">
      <c r="G1077" s="21"/>
      <c r="H1077" s="21"/>
      <c r="I1077" s="31"/>
      <c r="J1077" s="21"/>
      <c r="K1077" s="21"/>
      <c r="L1077" s="21"/>
      <c r="M1077" s="21"/>
      <c r="N1077" s="21"/>
      <c r="O1077" s="21"/>
      <c r="P1077" s="25"/>
      <c r="Q1077" s="25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1"/>
      <c r="CP1077" s="21"/>
      <c r="CQ1077" s="21"/>
      <c r="CR1077" s="21"/>
      <c r="CS1077" s="21"/>
      <c r="CT1077" s="21"/>
      <c r="CU1077" s="21"/>
      <c r="CV1077" s="21"/>
      <c r="CW1077" s="21"/>
      <c r="CX1077" s="21"/>
      <c r="CY1077" s="21"/>
      <c r="CZ1077" s="21"/>
      <c r="DA1077" s="21"/>
      <c r="DB1077" s="21"/>
      <c r="DC1077" s="21"/>
      <c r="DD1077" s="21"/>
      <c r="DE1077" s="21"/>
      <c r="DF1077" s="21"/>
      <c r="DG1077" s="21"/>
      <c r="DH1077" s="21"/>
      <c r="DI1077" s="21"/>
      <c r="DJ1077" s="21"/>
      <c r="DK1077" s="21"/>
      <c r="DL1077" s="21"/>
      <c r="DM1077" s="21"/>
      <c r="DN1077" s="21"/>
      <c r="DO1077" s="21"/>
      <c r="DP1077" s="21"/>
      <c r="DQ1077" s="21"/>
      <c r="DR1077" s="21"/>
      <c r="DS1077" s="21"/>
      <c r="DT1077" s="21"/>
      <c r="DU1077" s="21"/>
      <c r="DV1077" s="21"/>
      <c r="DW1077" s="21"/>
      <c r="DX1077" s="21"/>
      <c r="DY1077" s="21"/>
      <c r="DZ1077" s="21"/>
      <c r="EA1077" s="21"/>
      <c r="EB1077" s="21"/>
      <c r="EC1077" s="21"/>
      <c r="ED1077" s="21"/>
      <c r="EE1077" s="21"/>
      <c r="EF1077" s="21"/>
      <c r="EG1077" s="21"/>
      <c r="EH1077" s="21"/>
      <c r="EI1077" s="21"/>
      <c r="EJ1077" s="21"/>
      <c r="EK1077" s="21"/>
      <c r="EL1077" s="21"/>
      <c r="EM1077" s="21"/>
      <c r="EN1077" s="21"/>
      <c r="EO1077" s="21"/>
      <c r="EP1077" s="21"/>
      <c r="EQ1077" s="21"/>
      <c r="ER1077" s="21"/>
      <c r="ES1077" s="21"/>
      <c r="ET1077" s="21"/>
      <c r="EU1077" s="21"/>
      <c r="EV1077" s="21"/>
      <c r="EW1077" s="21"/>
      <c r="EX1077" s="21"/>
      <c r="EY1077" s="21"/>
      <c r="EZ1077" s="21"/>
      <c r="FA1077" s="21"/>
      <c r="FB1077" s="21"/>
      <c r="FC1077" s="21"/>
      <c r="FD1077" s="21"/>
      <c r="FE1077" s="21"/>
      <c r="FF1077" s="21"/>
      <c r="FG1077" s="21"/>
      <c r="FH1077" s="21"/>
      <c r="FI1077" s="21"/>
      <c r="FJ1077" s="21"/>
      <c r="FK1077" s="21"/>
      <c r="FL1077" s="21"/>
      <c r="FM1077" s="21"/>
      <c r="FN1077" s="21"/>
      <c r="FO1077" s="21"/>
      <c r="FP1077" s="21"/>
      <c r="FQ1077" s="21"/>
      <c r="FR1077" s="21"/>
      <c r="FS1077" s="21"/>
      <c r="FT1077" s="21"/>
      <c r="FU1077" s="21"/>
      <c r="FV1077" s="21"/>
      <c r="FW1077" s="21"/>
      <c r="FX1077" s="21"/>
      <c r="FY1077" s="21"/>
      <c r="FZ1077" s="21"/>
      <c r="GA1077" s="21"/>
      <c r="GB1077" s="21"/>
      <c r="GC1077" s="21"/>
      <c r="GD1077" s="21"/>
      <c r="GE1077" s="21"/>
      <c r="GF1077" s="21"/>
      <c r="GG1077" s="21"/>
      <c r="GH1077" s="21"/>
      <c r="GI1077" s="21"/>
      <c r="GJ1077" s="21"/>
      <c r="GK1077" s="21"/>
      <c r="GL1077" s="21"/>
      <c r="GM1077" s="21"/>
      <c r="GN1077" s="21"/>
      <c r="GO1077" s="21"/>
      <c r="GP1077" s="21"/>
      <c r="GQ1077" s="21"/>
      <c r="GR1077" s="21"/>
      <c r="GS1077" s="21"/>
      <c r="GT1077" s="21"/>
      <c r="GU1077" s="21"/>
      <c r="GV1077" s="21"/>
      <c r="GW1077" s="21"/>
      <c r="GX1077" s="21"/>
      <c r="GY1077" s="21"/>
      <c r="GZ1077" s="21"/>
      <c r="HA1077" s="21"/>
      <c r="HB1077" s="21"/>
      <c r="HC1077" s="21"/>
      <c r="HD1077" s="21"/>
      <c r="HE1077" s="21"/>
      <c r="HF1077" s="21"/>
    </row>
    <row r="1078" spans="7:214" x14ac:dyDescent="0.3">
      <c r="G1078" s="21"/>
      <c r="H1078" s="21"/>
      <c r="I1078" s="31"/>
      <c r="J1078" s="21"/>
      <c r="K1078" s="21"/>
      <c r="L1078" s="21"/>
      <c r="M1078" s="21"/>
      <c r="N1078" s="21"/>
      <c r="O1078" s="21"/>
      <c r="P1078" s="25"/>
      <c r="Q1078" s="25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1"/>
      <c r="CP1078" s="21"/>
      <c r="CQ1078" s="21"/>
      <c r="CR1078" s="21"/>
      <c r="CS1078" s="21"/>
      <c r="CT1078" s="21"/>
      <c r="CU1078" s="21"/>
      <c r="CV1078" s="21"/>
      <c r="CW1078" s="21"/>
      <c r="CX1078" s="21"/>
      <c r="CY1078" s="21"/>
      <c r="CZ1078" s="21"/>
      <c r="DA1078" s="21"/>
      <c r="DB1078" s="21"/>
      <c r="DC1078" s="21"/>
      <c r="DD1078" s="21"/>
      <c r="DE1078" s="21"/>
      <c r="DF1078" s="21"/>
      <c r="DG1078" s="21"/>
      <c r="DH1078" s="21"/>
      <c r="DI1078" s="21"/>
      <c r="DJ1078" s="21"/>
      <c r="DK1078" s="21"/>
      <c r="DL1078" s="21"/>
      <c r="DM1078" s="21"/>
      <c r="DN1078" s="21"/>
      <c r="DO1078" s="21"/>
      <c r="DP1078" s="21"/>
      <c r="DQ1078" s="21"/>
      <c r="DR1078" s="21"/>
      <c r="DS1078" s="21"/>
      <c r="DT1078" s="21"/>
      <c r="DU1078" s="21"/>
      <c r="DV1078" s="21"/>
      <c r="DW1078" s="21"/>
      <c r="DX1078" s="21"/>
      <c r="DY1078" s="21"/>
      <c r="DZ1078" s="21"/>
      <c r="EA1078" s="21"/>
      <c r="EB1078" s="21"/>
      <c r="EC1078" s="21"/>
      <c r="ED1078" s="21"/>
      <c r="EE1078" s="21"/>
      <c r="EF1078" s="21"/>
      <c r="EG1078" s="21"/>
      <c r="EH1078" s="21"/>
      <c r="EI1078" s="21"/>
      <c r="EJ1078" s="21"/>
      <c r="EK1078" s="21"/>
      <c r="EL1078" s="21"/>
      <c r="EM1078" s="21"/>
      <c r="EN1078" s="21"/>
      <c r="EO1078" s="21"/>
      <c r="EP1078" s="21"/>
      <c r="EQ1078" s="21"/>
      <c r="ER1078" s="21"/>
      <c r="ES1078" s="21"/>
      <c r="ET1078" s="21"/>
      <c r="EU1078" s="21"/>
      <c r="EV1078" s="21"/>
      <c r="EW1078" s="21"/>
      <c r="EX1078" s="21"/>
      <c r="EY1078" s="21"/>
      <c r="EZ1078" s="21"/>
      <c r="FA1078" s="21"/>
      <c r="FB1078" s="21"/>
      <c r="FC1078" s="21"/>
      <c r="FD1078" s="21"/>
      <c r="FE1078" s="21"/>
      <c r="FF1078" s="21"/>
      <c r="FG1078" s="21"/>
      <c r="FH1078" s="21"/>
      <c r="FI1078" s="21"/>
      <c r="FJ1078" s="21"/>
      <c r="FK1078" s="21"/>
      <c r="FL1078" s="21"/>
      <c r="FM1078" s="21"/>
      <c r="FN1078" s="21"/>
      <c r="FO1078" s="21"/>
      <c r="FP1078" s="21"/>
      <c r="FQ1078" s="21"/>
      <c r="FR1078" s="21"/>
      <c r="FS1078" s="21"/>
      <c r="FT1078" s="21"/>
      <c r="FU1078" s="21"/>
      <c r="FV1078" s="21"/>
      <c r="FW1078" s="21"/>
      <c r="FX1078" s="21"/>
      <c r="FY1078" s="21"/>
      <c r="FZ1078" s="21"/>
      <c r="GA1078" s="21"/>
      <c r="GB1078" s="21"/>
      <c r="GC1078" s="21"/>
      <c r="GD1078" s="21"/>
      <c r="GE1078" s="21"/>
      <c r="GF1078" s="21"/>
      <c r="GG1078" s="21"/>
      <c r="GH1078" s="21"/>
      <c r="GI1078" s="21"/>
      <c r="GJ1078" s="21"/>
      <c r="GK1078" s="21"/>
      <c r="GL1078" s="21"/>
      <c r="GM1078" s="21"/>
      <c r="GN1078" s="21"/>
      <c r="GO1078" s="21"/>
      <c r="GP1078" s="21"/>
      <c r="GQ1078" s="21"/>
      <c r="GR1078" s="21"/>
      <c r="GS1078" s="21"/>
      <c r="GT1078" s="21"/>
      <c r="GU1078" s="21"/>
      <c r="GV1078" s="21"/>
      <c r="GW1078" s="21"/>
      <c r="GX1078" s="21"/>
      <c r="GY1078" s="21"/>
      <c r="GZ1078" s="21"/>
      <c r="HA1078" s="21"/>
      <c r="HB1078" s="21"/>
      <c r="HC1078" s="21"/>
      <c r="HD1078" s="21"/>
      <c r="HE1078" s="21"/>
      <c r="HF1078" s="21"/>
    </row>
    <row r="1079" spans="7:214" x14ac:dyDescent="0.3">
      <c r="G1079" s="21"/>
      <c r="H1079" s="21"/>
      <c r="I1079" s="31"/>
      <c r="J1079" s="21"/>
      <c r="K1079" s="21"/>
      <c r="L1079" s="21"/>
      <c r="M1079" s="21"/>
      <c r="N1079" s="21"/>
      <c r="O1079" s="21"/>
      <c r="P1079" s="25"/>
      <c r="Q1079" s="25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1"/>
      <c r="CP1079" s="21"/>
      <c r="CQ1079" s="21"/>
      <c r="CR1079" s="21"/>
      <c r="CS1079" s="21"/>
      <c r="CT1079" s="21"/>
      <c r="CU1079" s="21"/>
      <c r="CV1079" s="21"/>
      <c r="CW1079" s="21"/>
      <c r="CX1079" s="21"/>
      <c r="CY1079" s="21"/>
      <c r="CZ1079" s="21"/>
      <c r="DA1079" s="21"/>
      <c r="DB1079" s="21"/>
      <c r="DC1079" s="21"/>
      <c r="DD1079" s="21"/>
      <c r="DE1079" s="21"/>
      <c r="DF1079" s="21"/>
      <c r="DG1079" s="21"/>
      <c r="DH1079" s="21"/>
      <c r="DI1079" s="21"/>
      <c r="DJ1079" s="21"/>
      <c r="DK1079" s="21"/>
      <c r="DL1079" s="21"/>
      <c r="DM1079" s="21"/>
      <c r="DN1079" s="21"/>
      <c r="DO1079" s="21"/>
      <c r="DP1079" s="21"/>
      <c r="DQ1079" s="21"/>
      <c r="DR1079" s="21"/>
      <c r="DS1079" s="21"/>
      <c r="DT1079" s="21"/>
      <c r="DU1079" s="21"/>
      <c r="DV1079" s="21"/>
      <c r="DW1079" s="21"/>
      <c r="DX1079" s="21"/>
      <c r="DY1079" s="21"/>
      <c r="DZ1079" s="21"/>
      <c r="EA1079" s="21"/>
      <c r="EB1079" s="21"/>
      <c r="EC1079" s="21"/>
      <c r="ED1079" s="21"/>
      <c r="EE1079" s="21"/>
      <c r="EF1079" s="21"/>
      <c r="EG1079" s="21"/>
      <c r="EH1079" s="21"/>
      <c r="EI1079" s="21"/>
      <c r="EJ1079" s="21"/>
      <c r="EK1079" s="21"/>
      <c r="EL1079" s="21"/>
      <c r="EM1079" s="21"/>
      <c r="EN1079" s="21"/>
      <c r="EO1079" s="21"/>
      <c r="EP1079" s="21"/>
      <c r="EQ1079" s="21"/>
      <c r="ER1079" s="21"/>
      <c r="ES1079" s="21"/>
      <c r="ET1079" s="21"/>
      <c r="EU1079" s="21"/>
      <c r="EV1079" s="21"/>
      <c r="EW1079" s="21"/>
      <c r="EX1079" s="21"/>
      <c r="EY1079" s="21"/>
      <c r="EZ1079" s="21"/>
      <c r="FA1079" s="21"/>
      <c r="FB1079" s="21"/>
      <c r="FC1079" s="21"/>
      <c r="FD1079" s="21"/>
      <c r="FE1079" s="21"/>
      <c r="FF1079" s="21"/>
      <c r="FG1079" s="21"/>
      <c r="FH1079" s="21"/>
      <c r="FI1079" s="21"/>
      <c r="FJ1079" s="21"/>
      <c r="FK1079" s="21"/>
      <c r="FL1079" s="21"/>
      <c r="FM1079" s="21"/>
      <c r="FN1079" s="21"/>
      <c r="FO1079" s="21"/>
      <c r="FP1079" s="21"/>
      <c r="FQ1079" s="21"/>
      <c r="FR1079" s="21"/>
      <c r="FS1079" s="21"/>
      <c r="FT1079" s="21"/>
      <c r="FU1079" s="21"/>
      <c r="FV1079" s="21"/>
      <c r="FW1079" s="21"/>
      <c r="FX1079" s="21"/>
      <c r="FY1079" s="21"/>
      <c r="FZ1079" s="21"/>
      <c r="GA1079" s="21"/>
      <c r="GB1079" s="21"/>
      <c r="GC1079" s="21"/>
      <c r="GD1079" s="21"/>
      <c r="GE1079" s="21"/>
      <c r="GF1079" s="21"/>
      <c r="GG1079" s="21"/>
      <c r="GH1079" s="21"/>
      <c r="GI1079" s="21"/>
      <c r="GJ1079" s="21"/>
      <c r="GK1079" s="21"/>
      <c r="GL1079" s="21"/>
      <c r="GM1079" s="21"/>
      <c r="GN1079" s="21"/>
      <c r="GO1079" s="21"/>
      <c r="GP1079" s="21"/>
      <c r="GQ1079" s="21"/>
      <c r="GR1079" s="21"/>
      <c r="GS1079" s="21"/>
      <c r="GT1079" s="21"/>
      <c r="GU1079" s="21"/>
      <c r="GV1079" s="21"/>
      <c r="GW1079" s="21"/>
      <c r="GX1079" s="21"/>
      <c r="GY1079" s="21"/>
      <c r="GZ1079" s="21"/>
      <c r="HA1079" s="21"/>
      <c r="HB1079" s="21"/>
      <c r="HC1079" s="21"/>
      <c r="HD1079" s="21"/>
      <c r="HE1079" s="21"/>
      <c r="HF1079" s="21"/>
    </row>
    <row r="1080" spans="7:214" x14ac:dyDescent="0.3">
      <c r="G1080" s="21"/>
      <c r="H1080" s="21"/>
      <c r="I1080" s="31"/>
      <c r="J1080" s="21"/>
      <c r="K1080" s="21"/>
      <c r="L1080" s="21"/>
      <c r="M1080" s="21"/>
      <c r="N1080" s="21"/>
      <c r="O1080" s="21"/>
      <c r="P1080" s="25"/>
      <c r="Q1080" s="25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  <c r="CZ1080" s="21"/>
      <c r="DA1080" s="21"/>
      <c r="DB1080" s="21"/>
      <c r="DC1080" s="21"/>
      <c r="DD1080" s="21"/>
      <c r="DE1080" s="21"/>
      <c r="DF1080" s="21"/>
      <c r="DG1080" s="21"/>
      <c r="DH1080" s="21"/>
      <c r="DI1080" s="21"/>
      <c r="DJ1080" s="21"/>
      <c r="DK1080" s="21"/>
      <c r="DL1080" s="21"/>
      <c r="DM1080" s="21"/>
      <c r="DN1080" s="21"/>
      <c r="DO1080" s="21"/>
      <c r="DP1080" s="21"/>
      <c r="DQ1080" s="21"/>
      <c r="DR1080" s="21"/>
      <c r="DS1080" s="21"/>
      <c r="DT1080" s="21"/>
      <c r="DU1080" s="21"/>
      <c r="DV1080" s="21"/>
      <c r="DW1080" s="21"/>
      <c r="DX1080" s="21"/>
      <c r="DY1080" s="21"/>
      <c r="DZ1080" s="21"/>
      <c r="EA1080" s="21"/>
      <c r="EB1080" s="21"/>
      <c r="EC1080" s="21"/>
      <c r="ED1080" s="21"/>
      <c r="EE1080" s="21"/>
      <c r="EF1080" s="21"/>
      <c r="EG1080" s="21"/>
      <c r="EH1080" s="21"/>
      <c r="EI1080" s="21"/>
      <c r="EJ1080" s="21"/>
      <c r="EK1080" s="21"/>
      <c r="EL1080" s="21"/>
      <c r="EM1080" s="21"/>
      <c r="EN1080" s="21"/>
      <c r="EO1080" s="21"/>
      <c r="EP1080" s="21"/>
      <c r="EQ1080" s="21"/>
      <c r="ER1080" s="21"/>
      <c r="ES1080" s="21"/>
      <c r="ET1080" s="21"/>
      <c r="EU1080" s="21"/>
      <c r="EV1080" s="21"/>
      <c r="EW1080" s="21"/>
      <c r="EX1080" s="21"/>
      <c r="EY1080" s="21"/>
      <c r="EZ1080" s="21"/>
      <c r="FA1080" s="21"/>
      <c r="FB1080" s="21"/>
      <c r="FC1080" s="21"/>
      <c r="FD1080" s="21"/>
      <c r="FE1080" s="21"/>
      <c r="FF1080" s="21"/>
      <c r="FG1080" s="21"/>
      <c r="FH1080" s="21"/>
      <c r="FI1080" s="21"/>
      <c r="FJ1080" s="21"/>
      <c r="FK1080" s="21"/>
      <c r="FL1080" s="21"/>
      <c r="FM1080" s="21"/>
      <c r="FN1080" s="21"/>
      <c r="FO1080" s="21"/>
      <c r="FP1080" s="21"/>
      <c r="FQ1080" s="21"/>
      <c r="FR1080" s="21"/>
      <c r="FS1080" s="21"/>
      <c r="FT1080" s="21"/>
      <c r="FU1080" s="21"/>
      <c r="FV1080" s="21"/>
      <c r="FW1080" s="21"/>
      <c r="FX1080" s="21"/>
      <c r="FY1080" s="21"/>
      <c r="FZ1080" s="21"/>
      <c r="GA1080" s="21"/>
      <c r="GB1080" s="21"/>
      <c r="GC1080" s="21"/>
      <c r="GD1080" s="21"/>
      <c r="GE1080" s="21"/>
      <c r="GF1080" s="21"/>
      <c r="GG1080" s="21"/>
      <c r="GH1080" s="21"/>
      <c r="GI1080" s="21"/>
      <c r="GJ1080" s="21"/>
      <c r="GK1080" s="21"/>
      <c r="GL1080" s="21"/>
      <c r="GM1080" s="21"/>
      <c r="GN1080" s="21"/>
      <c r="GO1080" s="21"/>
      <c r="GP1080" s="21"/>
      <c r="GQ1080" s="21"/>
      <c r="GR1080" s="21"/>
      <c r="GS1080" s="21"/>
      <c r="GT1080" s="21"/>
      <c r="GU1080" s="21"/>
      <c r="GV1080" s="21"/>
      <c r="GW1080" s="21"/>
      <c r="GX1080" s="21"/>
      <c r="GY1080" s="21"/>
      <c r="GZ1080" s="21"/>
      <c r="HA1080" s="21"/>
      <c r="HB1080" s="21"/>
      <c r="HC1080" s="21"/>
      <c r="HD1080" s="21"/>
      <c r="HE1080" s="21"/>
      <c r="HF1080" s="21"/>
    </row>
    <row r="1081" spans="7:214" x14ac:dyDescent="0.3">
      <c r="G1081" s="21"/>
      <c r="H1081" s="21"/>
      <c r="I1081" s="31"/>
      <c r="J1081" s="21"/>
      <c r="K1081" s="21"/>
      <c r="L1081" s="21"/>
      <c r="M1081" s="21"/>
      <c r="N1081" s="21"/>
      <c r="O1081" s="21"/>
      <c r="P1081" s="25"/>
      <c r="Q1081" s="25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1"/>
      <c r="CP1081" s="21"/>
      <c r="CQ1081" s="21"/>
      <c r="CR1081" s="21"/>
      <c r="CS1081" s="21"/>
      <c r="CT1081" s="21"/>
      <c r="CU1081" s="21"/>
      <c r="CV1081" s="21"/>
      <c r="CW1081" s="21"/>
      <c r="CX1081" s="21"/>
      <c r="CY1081" s="21"/>
      <c r="CZ1081" s="21"/>
      <c r="DA1081" s="21"/>
      <c r="DB1081" s="21"/>
      <c r="DC1081" s="21"/>
      <c r="DD1081" s="21"/>
      <c r="DE1081" s="21"/>
      <c r="DF1081" s="21"/>
      <c r="DG1081" s="21"/>
      <c r="DH1081" s="21"/>
      <c r="DI1081" s="21"/>
      <c r="DJ1081" s="21"/>
      <c r="DK1081" s="21"/>
      <c r="DL1081" s="21"/>
      <c r="DM1081" s="21"/>
      <c r="DN1081" s="21"/>
      <c r="DO1081" s="21"/>
      <c r="DP1081" s="21"/>
      <c r="DQ1081" s="21"/>
      <c r="DR1081" s="21"/>
      <c r="DS1081" s="21"/>
      <c r="DT1081" s="21"/>
      <c r="DU1081" s="21"/>
      <c r="DV1081" s="21"/>
      <c r="DW1081" s="21"/>
      <c r="DX1081" s="21"/>
      <c r="DY1081" s="21"/>
      <c r="DZ1081" s="21"/>
      <c r="EA1081" s="21"/>
      <c r="EB1081" s="21"/>
      <c r="EC1081" s="21"/>
      <c r="ED1081" s="21"/>
      <c r="EE1081" s="21"/>
      <c r="EF1081" s="21"/>
      <c r="EG1081" s="21"/>
      <c r="EH1081" s="21"/>
      <c r="EI1081" s="21"/>
      <c r="EJ1081" s="21"/>
      <c r="EK1081" s="21"/>
      <c r="EL1081" s="21"/>
      <c r="EM1081" s="21"/>
      <c r="EN1081" s="21"/>
      <c r="EO1081" s="21"/>
      <c r="EP1081" s="21"/>
      <c r="EQ1081" s="21"/>
      <c r="ER1081" s="21"/>
      <c r="ES1081" s="21"/>
      <c r="ET1081" s="21"/>
      <c r="EU1081" s="21"/>
      <c r="EV1081" s="21"/>
      <c r="EW1081" s="21"/>
      <c r="EX1081" s="21"/>
      <c r="EY1081" s="21"/>
      <c r="EZ1081" s="21"/>
      <c r="FA1081" s="21"/>
      <c r="FB1081" s="21"/>
      <c r="FC1081" s="21"/>
      <c r="FD1081" s="21"/>
      <c r="FE1081" s="21"/>
      <c r="FF1081" s="21"/>
      <c r="FG1081" s="21"/>
      <c r="FH1081" s="21"/>
      <c r="FI1081" s="21"/>
      <c r="FJ1081" s="21"/>
      <c r="FK1081" s="21"/>
      <c r="FL1081" s="21"/>
      <c r="FM1081" s="21"/>
      <c r="FN1081" s="21"/>
      <c r="FO1081" s="21"/>
      <c r="FP1081" s="21"/>
      <c r="FQ1081" s="21"/>
      <c r="FR1081" s="21"/>
      <c r="FS1081" s="21"/>
      <c r="FT1081" s="21"/>
      <c r="FU1081" s="21"/>
      <c r="FV1081" s="21"/>
      <c r="FW1081" s="21"/>
      <c r="FX1081" s="21"/>
      <c r="FY1081" s="21"/>
      <c r="FZ1081" s="21"/>
      <c r="GA1081" s="21"/>
      <c r="GB1081" s="21"/>
      <c r="GC1081" s="21"/>
      <c r="GD1081" s="21"/>
      <c r="GE1081" s="21"/>
      <c r="GF1081" s="21"/>
      <c r="GG1081" s="21"/>
      <c r="GH1081" s="21"/>
      <c r="GI1081" s="21"/>
      <c r="GJ1081" s="21"/>
      <c r="GK1081" s="21"/>
      <c r="GL1081" s="21"/>
      <c r="GM1081" s="21"/>
      <c r="GN1081" s="21"/>
      <c r="GO1081" s="21"/>
      <c r="GP1081" s="21"/>
      <c r="GQ1081" s="21"/>
      <c r="GR1081" s="21"/>
      <c r="GS1081" s="21"/>
      <c r="GT1081" s="21"/>
      <c r="GU1081" s="21"/>
      <c r="GV1081" s="21"/>
      <c r="GW1081" s="21"/>
      <c r="GX1081" s="21"/>
      <c r="GY1081" s="21"/>
      <c r="GZ1081" s="21"/>
      <c r="HA1081" s="21"/>
      <c r="HB1081" s="21"/>
      <c r="HC1081" s="21"/>
      <c r="HD1081" s="21"/>
      <c r="HE1081" s="21"/>
      <c r="HF1081" s="21"/>
    </row>
    <row r="1082" spans="7:214" x14ac:dyDescent="0.3">
      <c r="G1082" s="21"/>
      <c r="H1082" s="21"/>
      <c r="I1082" s="31"/>
      <c r="J1082" s="21"/>
      <c r="K1082" s="21"/>
      <c r="L1082" s="21"/>
      <c r="M1082" s="21"/>
      <c r="N1082" s="21"/>
      <c r="O1082" s="21"/>
      <c r="P1082" s="25"/>
      <c r="Q1082" s="25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1"/>
      <c r="CP1082" s="21"/>
      <c r="CQ1082" s="21"/>
      <c r="CR1082" s="21"/>
      <c r="CS1082" s="21"/>
      <c r="CT1082" s="21"/>
      <c r="CU1082" s="21"/>
      <c r="CV1082" s="21"/>
      <c r="CW1082" s="21"/>
      <c r="CX1082" s="21"/>
      <c r="CY1082" s="21"/>
      <c r="CZ1082" s="21"/>
      <c r="DA1082" s="21"/>
      <c r="DB1082" s="21"/>
      <c r="DC1082" s="21"/>
      <c r="DD1082" s="21"/>
      <c r="DE1082" s="21"/>
      <c r="DF1082" s="21"/>
      <c r="DG1082" s="21"/>
      <c r="DH1082" s="21"/>
      <c r="DI1082" s="21"/>
      <c r="DJ1082" s="21"/>
      <c r="DK1082" s="21"/>
      <c r="DL1082" s="21"/>
      <c r="DM1082" s="21"/>
      <c r="DN1082" s="21"/>
      <c r="DO1082" s="21"/>
      <c r="DP1082" s="21"/>
      <c r="DQ1082" s="21"/>
      <c r="DR1082" s="21"/>
      <c r="DS1082" s="21"/>
      <c r="DT1082" s="21"/>
      <c r="DU1082" s="21"/>
      <c r="DV1082" s="21"/>
      <c r="DW1082" s="21"/>
      <c r="DX1082" s="21"/>
      <c r="DY1082" s="21"/>
      <c r="DZ1082" s="21"/>
      <c r="EA1082" s="21"/>
      <c r="EB1082" s="21"/>
      <c r="EC1082" s="21"/>
      <c r="ED1082" s="21"/>
      <c r="EE1082" s="21"/>
      <c r="EF1082" s="21"/>
      <c r="EG1082" s="21"/>
      <c r="EH1082" s="21"/>
      <c r="EI1082" s="21"/>
      <c r="EJ1082" s="21"/>
      <c r="EK1082" s="21"/>
      <c r="EL1082" s="21"/>
      <c r="EM1082" s="21"/>
      <c r="EN1082" s="21"/>
      <c r="EO1082" s="21"/>
      <c r="EP1082" s="21"/>
      <c r="EQ1082" s="21"/>
      <c r="ER1082" s="21"/>
      <c r="ES1082" s="21"/>
      <c r="ET1082" s="21"/>
      <c r="EU1082" s="21"/>
      <c r="EV1082" s="21"/>
      <c r="EW1082" s="21"/>
      <c r="EX1082" s="21"/>
      <c r="EY1082" s="21"/>
      <c r="EZ1082" s="21"/>
      <c r="FA1082" s="21"/>
      <c r="FB1082" s="21"/>
      <c r="FC1082" s="21"/>
      <c r="FD1082" s="21"/>
      <c r="FE1082" s="21"/>
      <c r="FF1082" s="21"/>
      <c r="FG1082" s="21"/>
      <c r="FH1082" s="21"/>
      <c r="FI1082" s="21"/>
      <c r="FJ1082" s="21"/>
      <c r="FK1082" s="21"/>
      <c r="FL1082" s="21"/>
      <c r="FM1082" s="21"/>
      <c r="FN1082" s="21"/>
      <c r="FO1082" s="21"/>
      <c r="FP1082" s="21"/>
      <c r="FQ1082" s="21"/>
      <c r="FR1082" s="21"/>
      <c r="FS1082" s="21"/>
      <c r="FT1082" s="21"/>
      <c r="FU1082" s="21"/>
      <c r="FV1082" s="21"/>
      <c r="FW1082" s="21"/>
      <c r="FX1082" s="21"/>
      <c r="FY1082" s="21"/>
      <c r="FZ1082" s="21"/>
      <c r="GA1082" s="21"/>
      <c r="GB1082" s="21"/>
      <c r="GC1082" s="21"/>
      <c r="GD1082" s="21"/>
      <c r="GE1082" s="21"/>
      <c r="GF1082" s="21"/>
      <c r="GG1082" s="21"/>
      <c r="GH1082" s="21"/>
      <c r="GI1082" s="21"/>
      <c r="GJ1082" s="21"/>
      <c r="GK1082" s="21"/>
      <c r="GL1082" s="21"/>
      <c r="GM1082" s="21"/>
      <c r="GN1082" s="21"/>
      <c r="GO1082" s="21"/>
      <c r="GP1082" s="21"/>
      <c r="GQ1082" s="21"/>
      <c r="GR1082" s="21"/>
      <c r="GS1082" s="21"/>
      <c r="GT1082" s="21"/>
      <c r="GU1082" s="21"/>
      <c r="GV1082" s="21"/>
      <c r="GW1082" s="21"/>
      <c r="GX1082" s="21"/>
      <c r="GY1082" s="21"/>
      <c r="GZ1082" s="21"/>
      <c r="HA1082" s="21"/>
      <c r="HB1082" s="21"/>
      <c r="HC1082" s="21"/>
      <c r="HD1082" s="21"/>
      <c r="HE1082" s="21"/>
      <c r="HF1082" s="21"/>
    </row>
    <row r="1083" spans="7:214" x14ac:dyDescent="0.3">
      <c r="G1083" s="21"/>
      <c r="H1083" s="21"/>
      <c r="I1083" s="31"/>
      <c r="J1083" s="21"/>
      <c r="K1083" s="21"/>
      <c r="L1083" s="21"/>
      <c r="M1083" s="21"/>
      <c r="N1083" s="21"/>
      <c r="O1083" s="21"/>
      <c r="P1083" s="25"/>
      <c r="Q1083" s="25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  <c r="CZ1083" s="21"/>
      <c r="DA1083" s="21"/>
      <c r="DB1083" s="21"/>
      <c r="DC1083" s="21"/>
      <c r="DD1083" s="21"/>
      <c r="DE1083" s="21"/>
      <c r="DF1083" s="21"/>
      <c r="DG1083" s="21"/>
      <c r="DH1083" s="21"/>
      <c r="DI1083" s="21"/>
      <c r="DJ1083" s="21"/>
      <c r="DK1083" s="21"/>
      <c r="DL1083" s="21"/>
      <c r="DM1083" s="21"/>
      <c r="DN1083" s="21"/>
      <c r="DO1083" s="21"/>
      <c r="DP1083" s="21"/>
      <c r="DQ1083" s="21"/>
      <c r="DR1083" s="21"/>
      <c r="DS1083" s="21"/>
      <c r="DT1083" s="21"/>
      <c r="DU1083" s="21"/>
      <c r="DV1083" s="21"/>
      <c r="DW1083" s="21"/>
      <c r="DX1083" s="21"/>
      <c r="DY1083" s="21"/>
      <c r="DZ1083" s="21"/>
      <c r="EA1083" s="21"/>
      <c r="EB1083" s="21"/>
      <c r="EC1083" s="21"/>
      <c r="ED1083" s="21"/>
      <c r="EE1083" s="21"/>
      <c r="EF1083" s="21"/>
      <c r="EG1083" s="21"/>
      <c r="EH1083" s="21"/>
      <c r="EI1083" s="21"/>
      <c r="EJ1083" s="21"/>
      <c r="EK1083" s="21"/>
      <c r="EL1083" s="21"/>
      <c r="EM1083" s="21"/>
      <c r="EN1083" s="21"/>
      <c r="EO1083" s="21"/>
      <c r="EP1083" s="21"/>
      <c r="EQ1083" s="21"/>
      <c r="ER1083" s="21"/>
      <c r="ES1083" s="21"/>
      <c r="ET1083" s="21"/>
      <c r="EU1083" s="21"/>
      <c r="EV1083" s="21"/>
      <c r="EW1083" s="21"/>
      <c r="EX1083" s="21"/>
      <c r="EY1083" s="21"/>
      <c r="EZ1083" s="21"/>
      <c r="FA1083" s="21"/>
      <c r="FB1083" s="21"/>
      <c r="FC1083" s="21"/>
      <c r="FD1083" s="21"/>
      <c r="FE1083" s="21"/>
      <c r="FF1083" s="21"/>
      <c r="FG1083" s="21"/>
      <c r="FH1083" s="21"/>
      <c r="FI1083" s="21"/>
      <c r="FJ1083" s="21"/>
      <c r="FK1083" s="21"/>
      <c r="FL1083" s="21"/>
      <c r="FM1083" s="21"/>
      <c r="FN1083" s="21"/>
      <c r="FO1083" s="21"/>
      <c r="FP1083" s="21"/>
      <c r="FQ1083" s="21"/>
      <c r="FR1083" s="21"/>
      <c r="FS1083" s="21"/>
      <c r="FT1083" s="21"/>
      <c r="FU1083" s="21"/>
      <c r="FV1083" s="21"/>
      <c r="FW1083" s="21"/>
      <c r="FX1083" s="21"/>
      <c r="FY1083" s="21"/>
      <c r="FZ1083" s="21"/>
      <c r="GA1083" s="21"/>
      <c r="GB1083" s="21"/>
      <c r="GC1083" s="21"/>
      <c r="GD1083" s="21"/>
      <c r="GE1083" s="21"/>
      <c r="GF1083" s="21"/>
      <c r="GG1083" s="21"/>
      <c r="GH1083" s="21"/>
      <c r="GI1083" s="21"/>
      <c r="GJ1083" s="21"/>
      <c r="GK1083" s="21"/>
      <c r="GL1083" s="21"/>
      <c r="GM1083" s="21"/>
      <c r="GN1083" s="21"/>
      <c r="GO1083" s="21"/>
      <c r="GP1083" s="21"/>
      <c r="GQ1083" s="21"/>
      <c r="GR1083" s="21"/>
      <c r="GS1083" s="21"/>
      <c r="GT1083" s="21"/>
      <c r="GU1083" s="21"/>
      <c r="GV1083" s="21"/>
      <c r="GW1083" s="21"/>
      <c r="GX1083" s="21"/>
      <c r="GY1083" s="21"/>
      <c r="GZ1083" s="21"/>
      <c r="HA1083" s="21"/>
      <c r="HB1083" s="21"/>
      <c r="HC1083" s="21"/>
      <c r="HD1083" s="21"/>
      <c r="HE1083" s="21"/>
      <c r="HF1083" s="21"/>
    </row>
    <row r="1084" spans="7:214" x14ac:dyDescent="0.3">
      <c r="G1084" s="21"/>
      <c r="H1084" s="21"/>
      <c r="I1084" s="31"/>
      <c r="J1084" s="21"/>
      <c r="K1084" s="21"/>
      <c r="L1084" s="21"/>
      <c r="M1084" s="21"/>
      <c r="N1084" s="21"/>
      <c r="O1084" s="21"/>
      <c r="P1084" s="25"/>
      <c r="Q1084" s="25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1"/>
      <c r="CP1084" s="21"/>
      <c r="CQ1084" s="21"/>
      <c r="CR1084" s="21"/>
      <c r="CS1084" s="21"/>
      <c r="CT1084" s="21"/>
      <c r="CU1084" s="21"/>
      <c r="CV1084" s="21"/>
      <c r="CW1084" s="21"/>
      <c r="CX1084" s="21"/>
      <c r="CY1084" s="21"/>
      <c r="CZ1084" s="21"/>
      <c r="DA1084" s="21"/>
      <c r="DB1084" s="21"/>
      <c r="DC1084" s="21"/>
      <c r="DD1084" s="21"/>
      <c r="DE1084" s="21"/>
      <c r="DF1084" s="21"/>
      <c r="DG1084" s="21"/>
      <c r="DH1084" s="21"/>
      <c r="DI1084" s="21"/>
      <c r="DJ1084" s="21"/>
      <c r="DK1084" s="21"/>
      <c r="DL1084" s="21"/>
      <c r="DM1084" s="21"/>
      <c r="DN1084" s="21"/>
      <c r="DO1084" s="21"/>
      <c r="DP1084" s="21"/>
      <c r="DQ1084" s="21"/>
      <c r="DR1084" s="21"/>
      <c r="DS1084" s="21"/>
      <c r="DT1084" s="21"/>
      <c r="DU1084" s="21"/>
      <c r="DV1084" s="21"/>
      <c r="DW1084" s="21"/>
      <c r="DX1084" s="21"/>
      <c r="DY1084" s="21"/>
      <c r="DZ1084" s="21"/>
      <c r="EA1084" s="21"/>
      <c r="EB1084" s="21"/>
      <c r="EC1084" s="21"/>
      <c r="ED1084" s="21"/>
      <c r="EE1084" s="21"/>
      <c r="EF1084" s="21"/>
      <c r="EG1084" s="21"/>
      <c r="EH1084" s="21"/>
      <c r="EI1084" s="21"/>
      <c r="EJ1084" s="21"/>
      <c r="EK1084" s="21"/>
      <c r="EL1084" s="21"/>
      <c r="EM1084" s="21"/>
      <c r="EN1084" s="21"/>
      <c r="EO1084" s="21"/>
      <c r="EP1084" s="21"/>
      <c r="EQ1084" s="21"/>
      <c r="ER1084" s="21"/>
      <c r="ES1084" s="21"/>
      <c r="ET1084" s="21"/>
      <c r="EU1084" s="21"/>
      <c r="EV1084" s="21"/>
      <c r="EW1084" s="21"/>
      <c r="EX1084" s="21"/>
      <c r="EY1084" s="21"/>
      <c r="EZ1084" s="21"/>
      <c r="FA1084" s="21"/>
      <c r="FB1084" s="21"/>
      <c r="FC1084" s="21"/>
      <c r="FD1084" s="21"/>
      <c r="FE1084" s="21"/>
      <c r="FF1084" s="21"/>
      <c r="FG1084" s="21"/>
      <c r="FH1084" s="21"/>
      <c r="FI1084" s="21"/>
      <c r="FJ1084" s="21"/>
      <c r="FK1084" s="21"/>
      <c r="FL1084" s="21"/>
      <c r="FM1084" s="21"/>
      <c r="FN1084" s="21"/>
      <c r="FO1084" s="21"/>
      <c r="FP1084" s="21"/>
      <c r="FQ1084" s="21"/>
      <c r="FR1084" s="21"/>
      <c r="FS1084" s="21"/>
      <c r="FT1084" s="21"/>
      <c r="FU1084" s="21"/>
      <c r="FV1084" s="21"/>
      <c r="FW1084" s="21"/>
      <c r="FX1084" s="21"/>
      <c r="FY1084" s="21"/>
      <c r="FZ1084" s="21"/>
      <c r="GA1084" s="21"/>
      <c r="GB1084" s="21"/>
      <c r="GC1084" s="21"/>
      <c r="GD1084" s="21"/>
      <c r="GE1084" s="21"/>
      <c r="GF1084" s="21"/>
      <c r="GG1084" s="21"/>
      <c r="GH1084" s="21"/>
      <c r="GI1084" s="21"/>
      <c r="GJ1084" s="21"/>
      <c r="GK1084" s="21"/>
      <c r="GL1084" s="21"/>
      <c r="GM1084" s="21"/>
      <c r="GN1084" s="21"/>
      <c r="GO1084" s="21"/>
      <c r="GP1084" s="21"/>
      <c r="GQ1084" s="21"/>
      <c r="GR1084" s="21"/>
      <c r="GS1084" s="21"/>
      <c r="GT1084" s="21"/>
      <c r="GU1084" s="21"/>
      <c r="GV1084" s="21"/>
      <c r="GW1084" s="21"/>
      <c r="GX1084" s="21"/>
      <c r="GY1084" s="21"/>
      <c r="GZ1084" s="21"/>
      <c r="HA1084" s="21"/>
      <c r="HB1084" s="21"/>
      <c r="HC1084" s="21"/>
      <c r="HD1084" s="21"/>
      <c r="HE1084" s="21"/>
      <c r="HF1084" s="21"/>
    </row>
    <row r="1085" spans="7:214" x14ac:dyDescent="0.3">
      <c r="G1085" s="21"/>
      <c r="H1085" s="21"/>
      <c r="I1085" s="31"/>
      <c r="J1085" s="21"/>
      <c r="K1085" s="21"/>
      <c r="L1085" s="21"/>
      <c r="M1085" s="21"/>
      <c r="N1085" s="21"/>
      <c r="O1085" s="21"/>
      <c r="P1085" s="25"/>
      <c r="Q1085" s="25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1"/>
      <c r="CP1085" s="21"/>
      <c r="CQ1085" s="21"/>
      <c r="CR1085" s="21"/>
      <c r="CS1085" s="21"/>
      <c r="CT1085" s="21"/>
      <c r="CU1085" s="21"/>
      <c r="CV1085" s="21"/>
      <c r="CW1085" s="21"/>
      <c r="CX1085" s="21"/>
      <c r="CY1085" s="21"/>
      <c r="CZ1085" s="21"/>
      <c r="DA1085" s="21"/>
      <c r="DB1085" s="21"/>
      <c r="DC1085" s="21"/>
      <c r="DD1085" s="21"/>
      <c r="DE1085" s="21"/>
      <c r="DF1085" s="21"/>
      <c r="DG1085" s="21"/>
      <c r="DH1085" s="21"/>
      <c r="DI1085" s="21"/>
      <c r="DJ1085" s="21"/>
      <c r="DK1085" s="21"/>
      <c r="DL1085" s="21"/>
      <c r="DM1085" s="21"/>
      <c r="DN1085" s="21"/>
      <c r="DO1085" s="21"/>
      <c r="DP1085" s="21"/>
      <c r="DQ1085" s="21"/>
      <c r="DR1085" s="21"/>
      <c r="DS1085" s="21"/>
      <c r="DT1085" s="21"/>
      <c r="DU1085" s="21"/>
      <c r="DV1085" s="21"/>
      <c r="DW1085" s="21"/>
      <c r="DX1085" s="21"/>
      <c r="DY1085" s="21"/>
      <c r="DZ1085" s="21"/>
      <c r="EA1085" s="21"/>
      <c r="EB1085" s="21"/>
      <c r="EC1085" s="21"/>
      <c r="ED1085" s="21"/>
      <c r="EE1085" s="21"/>
      <c r="EF1085" s="21"/>
      <c r="EG1085" s="21"/>
      <c r="EH1085" s="21"/>
      <c r="EI1085" s="21"/>
      <c r="EJ1085" s="21"/>
      <c r="EK1085" s="21"/>
      <c r="EL1085" s="21"/>
      <c r="EM1085" s="21"/>
      <c r="EN1085" s="21"/>
      <c r="EO1085" s="21"/>
      <c r="EP1085" s="21"/>
      <c r="EQ1085" s="21"/>
      <c r="ER1085" s="21"/>
      <c r="ES1085" s="21"/>
      <c r="ET1085" s="21"/>
      <c r="EU1085" s="21"/>
      <c r="EV1085" s="21"/>
      <c r="EW1085" s="21"/>
      <c r="EX1085" s="21"/>
      <c r="EY1085" s="21"/>
      <c r="EZ1085" s="21"/>
      <c r="FA1085" s="21"/>
      <c r="FB1085" s="21"/>
      <c r="FC1085" s="21"/>
      <c r="FD1085" s="21"/>
      <c r="FE1085" s="21"/>
      <c r="FF1085" s="21"/>
      <c r="FG1085" s="21"/>
      <c r="FH1085" s="21"/>
      <c r="FI1085" s="21"/>
      <c r="FJ1085" s="21"/>
      <c r="FK1085" s="21"/>
      <c r="FL1085" s="21"/>
      <c r="FM1085" s="21"/>
      <c r="FN1085" s="21"/>
      <c r="FO1085" s="21"/>
      <c r="FP1085" s="21"/>
      <c r="FQ1085" s="21"/>
      <c r="FR1085" s="21"/>
      <c r="FS1085" s="21"/>
      <c r="FT1085" s="21"/>
      <c r="FU1085" s="21"/>
      <c r="FV1085" s="21"/>
      <c r="FW1085" s="21"/>
      <c r="FX1085" s="21"/>
      <c r="FY1085" s="21"/>
      <c r="FZ1085" s="21"/>
      <c r="GA1085" s="21"/>
      <c r="GB1085" s="21"/>
      <c r="GC1085" s="21"/>
      <c r="GD1085" s="21"/>
      <c r="GE1085" s="21"/>
      <c r="GF1085" s="21"/>
      <c r="GG1085" s="21"/>
      <c r="GH1085" s="21"/>
      <c r="GI1085" s="21"/>
      <c r="GJ1085" s="21"/>
      <c r="GK1085" s="21"/>
      <c r="GL1085" s="21"/>
      <c r="GM1085" s="21"/>
      <c r="GN1085" s="21"/>
      <c r="GO1085" s="21"/>
      <c r="GP1085" s="21"/>
      <c r="GQ1085" s="21"/>
      <c r="GR1085" s="21"/>
      <c r="GS1085" s="21"/>
      <c r="GT1085" s="21"/>
      <c r="GU1085" s="21"/>
      <c r="GV1085" s="21"/>
      <c r="GW1085" s="21"/>
      <c r="GX1085" s="21"/>
      <c r="GY1085" s="21"/>
      <c r="GZ1085" s="21"/>
      <c r="HA1085" s="21"/>
      <c r="HB1085" s="21"/>
      <c r="HC1085" s="21"/>
      <c r="HD1085" s="21"/>
      <c r="HE1085" s="21"/>
      <c r="HF1085" s="21"/>
    </row>
    <row r="1086" spans="7:214" x14ac:dyDescent="0.3">
      <c r="G1086" s="21"/>
      <c r="H1086" s="21"/>
      <c r="I1086" s="31"/>
      <c r="J1086" s="21"/>
      <c r="K1086" s="21"/>
      <c r="L1086" s="21"/>
      <c r="M1086" s="21"/>
      <c r="N1086" s="21"/>
      <c r="O1086" s="21"/>
      <c r="P1086" s="25"/>
      <c r="Q1086" s="25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1"/>
      <c r="CP1086" s="21"/>
      <c r="CQ1086" s="21"/>
      <c r="CR1086" s="21"/>
      <c r="CS1086" s="21"/>
      <c r="CT1086" s="21"/>
      <c r="CU1086" s="21"/>
      <c r="CV1086" s="21"/>
      <c r="CW1086" s="21"/>
      <c r="CX1086" s="21"/>
      <c r="CY1086" s="21"/>
      <c r="CZ1086" s="21"/>
      <c r="DA1086" s="21"/>
      <c r="DB1086" s="21"/>
      <c r="DC1086" s="21"/>
      <c r="DD1086" s="21"/>
      <c r="DE1086" s="21"/>
      <c r="DF1086" s="21"/>
      <c r="DG1086" s="21"/>
      <c r="DH1086" s="21"/>
      <c r="DI1086" s="21"/>
      <c r="DJ1086" s="21"/>
      <c r="DK1086" s="21"/>
      <c r="DL1086" s="21"/>
      <c r="DM1086" s="21"/>
      <c r="DN1086" s="21"/>
      <c r="DO1086" s="21"/>
      <c r="DP1086" s="21"/>
      <c r="DQ1086" s="21"/>
      <c r="DR1086" s="21"/>
      <c r="DS1086" s="21"/>
      <c r="DT1086" s="21"/>
      <c r="DU1086" s="21"/>
      <c r="DV1086" s="21"/>
      <c r="DW1086" s="21"/>
      <c r="DX1086" s="21"/>
      <c r="DY1086" s="21"/>
      <c r="DZ1086" s="21"/>
      <c r="EA1086" s="21"/>
      <c r="EB1086" s="21"/>
      <c r="EC1086" s="21"/>
      <c r="ED1086" s="21"/>
      <c r="EE1086" s="21"/>
      <c r="EF1086" s="21"/>
      <c r="EG1086" s="21"/>
      <c r="EH1086" s="21"/>
      <c r="EI1086" s="21"/>
      <c r="EJ1086" s="21"/>
      <c r="EK1086" s="21"/>
      <c r="EL1086" s="21"/>
      <c r="EM1086" s="21"/>
      <c r="EN1086" s="21"/>
      <c r="EO1086" s="21"/>
      <c r="EP1086" s="21"/>
      <c r="EQ1086" s="21"/>
      <c r="ER1086" s="21"/>
      <c r="ES1086" s="21"/>
      <c r="ET1086" s="21"/>
      <c r="EU1086" s="21"/>
      <c r="EV1086" s="21"/>
      <c r="EW1086" s="21"/>
      <c r="EX1086" s="21"/>
      <c r="EY1086" s="21"/>
      <c r="EZ1086" s="21"/>
      <c r="FA1086" s="21"/>
      <c r="FB1086" s="21"/>
      <c r="FC1086" s="21"/>
      <c r="FD1086" s="21"/>
      <c r="FE1086" s="21"/>
      <c r="FF1086" s="21"/>
      <c r="FG1086" s="21"/>
      <c r="FH1086" s="21"/>
      <c r="FI1086" s="21"/>
      <c r="FJ1086" s="21"/>
      <c r="FK1086" s="21"/>
      <c r="FL1086" s="21"/>
      <c r="FM1086" s="21"/>
      <c r="FN1086" s="21"/>
      <c r="FO1086" s="21"/>
      <c r="FP1086" s="21"/>
      <c r="FQ1086" s="21"/>
      <c r="FR1086" s="21"/>
      <c r="FS1086" s="21"/>
      <c r="FT1086" s="21"/>
      <c r="FU1086" s="21"/>
      <c r="FV1086" s="21"/>
      <c r="FW1086" s="21"/>
      <c r="FX1086" s="21"/>
      <c r="FY1086" s="21"/>
      <c r="FZ1086" s="21"/>
      <c r="GA1086" s="21"/>
      <c r="GB1086" s="21"/>
      <c r="GC1086" s="21"/>
      <c r="GD1086" s="21"/>
      <c r="GE1086" s="21"/>
      <c r="GF1086" s="21"/>
      <c r="GG1086" s="21"/>
      <c r="GH1086" s="21"/>
      <c r="GI1086" s="21"/>
      <c r="GJ1086" s="21"/>
      <c r="GK1086" s="21"/>
      <c r="GL1086" s="21"/>
      <c r="GM1086" s="21"/>
      <c r="GN1086" s="21"/>
      <c r="GO1086" s="21"/>
      <c r="GP1086" s="21"/>
      <c r="GQ1086" s="21"/>
      <c r="GR1086" s="21"/>
      <c r="GS1086" s="21"/>
      <c r="GT1086" s="21"/>
      <c r="GU1086" s="21"/>
      <c r="GV1086" s="21"/>
      <c r="GW1086" s="21"/>
      <c r="GX1086" s="21"/>
      <c r="GY1086" s="21"/>
      <c r="GZ1086" s="21"/>
      <c r="HA1086" s="21"/>
      <c r="HB1086" s="21"/>
      <c r="HC1086" s="21"/>
      <c r="HD1086" s="21"/>
      <c r="HE1086" s="21"/>
      <c r="HF1086" s="21"/>
    </row>
    <row r="1087" spans="7:214" x14ac:dyDescent="0.3">
      <c r="G1087" s="21"/>
      <c r="H1087" s="21"/>
      <c r="I1087" s="31"/>
      <c r="J1087" s="21"/>
      <c r="K1087" s="21"/>
      <c r="L1087" s="21"/>
      <c r="M1087" s="21"/>
      <c r="N1087" s="21"/>
      <c r="O1087" s="21"/>
      <c r="P1087" s="25"/>
      <c r="Q1087" s="25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  <c r="CZ1087" s="21"/>
      <c r="DA1087" s="21"/>
      <c r="DB1087" s="21"/>
      <c r="DC1087" s="21"/>
      <c r="DD1087" s="21"/>
      <c r="DE1087" s="21"/>
      <c r="DF1087" s="21"/>
      <c r="DG1087" s="21"/>
      <c r="DH1087" s="21"/>
      <c r="DI1087" s="21"/>
      <c r="DJ1087" s="21"/>
      <c r="DK1087" s="21"/>
      <c r="DL1087" s="21"/>
      <c r="DM1087" s="21"/>
      <c r="DN1087" s="21"/>
      <c r="DO1087" s="21"/>
      <c r="DP1087" s="21"/>
      <c r="DQ1087" s="21"/>
      <c r="DR1087" s="21"/>
      <c r="DS1087" s="21"/>
      <c r="DT1087" s="21"/>
      <c r="DU1087" s="21"/>
      <c r="DV1087" s="21"/>
      <c r="DW1087" s="21"/>
      <c r="DX1087" s="21"/>
      <c r="DY1087" s="21"/>
      <c r="DZ1087" s="21"/>
      <c r="EA1087" s="21"/>
      <c r="EB1087" s="21"/>
      <c r="EC1087" s="21"/>
      <c r="ED1087" s="21"/>
      <c r="EE1087" s="21"/>
      <c r="EF1087" s="21"/>
      <c r="EG1087" s="21"/>
      <c r="EH1087" s="21"/>
      <c r="EI1087" s="21"/>
      <c r="EJ1087" s="21"/>
      <c r="EK1087" s="21"/>
      <c r="EL1087" s="21"/>
      <c r="EM1087" s="21"/>
      <c r="EN1087" s="21"/>
      <c r="EO1087" s="21"/>
      <c r="EP1087" s="21"/>
      <c r="EQ1087" s="21"/>
      <c r="ER1087" s="21"/>
      <c r="ES1087" s="21"/>
      <c r="ET1087" s="21"/>
      <c r="EU1087" s="21"/>
      <c r="EV1087" s="21"/>
      <c r="EW1087" s="21"/>
      <c r="EX1087" s="21"/>
      <c r="EY1087" s="21"/>
      <c r="EZ1087" s="21"/>
      <c r="FA1087" s="21"/>
      <c r="FB1087" s="21"/>
      <c r="FC1087" s="21"/>
      <c r="FD1087" s="21"/>
      <c r="FE1087" s="21"/>
      <c r="FF1087" s="21"/>
      <c r="FG1087" s="21"/>
      <c r="FH1087" s="21"/>
      <c r="FI1087" s="21"/>
      <c r="FJ1087" s="21"/>
      <c r="FK1087" s="21"/>
      <c r="FL1087" s="21"/>
      <c r="FM1087" s="21"/>
      <c r="FN1087" s="21"/>
      <c r="FO1087" s="21"/>
      <c r="FP1087" s="21"/>
      <c r="FQ1087" s="21"/>
      <c r="FR1087" s="21"/>
      <c r="FS1087" s="21"/>
      <c r="FT1087" s="21"/>
      <c r="FU1087" s="21"/>
      <c r="FV1087" s="21"/>
      <c r="FW1087" s="21"/>
      <c r="FX1087" s="21"/>
      <c r="FY1087" s="21"/>
      <c r="FZ1087" s="21"/>
      <c r="GA1087" s="21"/>
      <c r="GB1087" s="21"/>
      <c r="GC1087" s="21"/>
      <c r="GD1087" s="21"/>
      <c r="GE1087" s="21"/>
      <c r="GF1087" s="21"/>
      <c r="GG1087" s="21"/>
      <c r="GH1087" s="21"/>
      <c r="GI1087" s="21"/>
      <c r="GJ1087" s="21"/>
      <c r="GK1087" s="21"/>
      <c r="GL1087" s="21"/>
      <c r="GM1087" s="21"/>
      <c r="GN1087" s="21"/>
      <c r="GO1087" s="21"/>
      <c r="GP1087" s="21"/>
      <c r="GQ1087" s="21"/>
      <c r="GR1087" s="21"/>
      <c r="GS1087" s="21"/>
      <c r="GT1087" s="21"/>
      <c r="GU1087" s="21"/>
      <c r="GV1087" s="21"/>
      <c r="GW1087" s="21"/>
      <c r="GX1087" s="21"/>
      <c r="GY1087" s="21"/>
      <c r="GZ1087" s="21"/>
      <c r="HA1087" s="21"/>
      <c r="HB1087" s="21"/>
      <c r="HC1087" s="21"/>
      <c r="HD1087" s="21"/>
      <c r="HE1087" s="21"/>
      <c r="HF1087" s="21"/>
    </row>
    <row r="1088" spans="7:214" x14ac:dyDescent="0.3">
      <c r="G1088" s="21"/>
      <c r="H1088" s="21"/>
      <c r="I1088" s="31"/>
      <c r="J1088" s="21"/>
      <c r="K1088" s="21"/>
      <c r="L1088" s="21"/>
      <c r="M1088" s="21"/>
      <c r="N1088" s="21"/>
      <c r="O1088" s="21"/>
      <c r="P1088" s="25"/>
      <c r="Q1088" s="25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  <c r="CZ1088" s="21"/>
      <c r="DA1088" s="21"/>
      <c r="DB1088" s="21"/>
      <c r="DC1088" s="21"/>
      <c r="DD1088" s="21"/>
      <c r="DE1088" s="21"/>
      <c r="DF1088" s="21"/>
      <c r="DG1088" s="21"/>
      <c r="DH1088" s="21"/>
      <c r="DI1088" s="21"/>
      <c r="DJ1088" s="21"/>
      <c r="DK1088" s="21"/>
      <c r="DL1088" s="21"/>
      <c r="DM1088" s="21"/>
      <c r="DN1088" s="21"/>
      <c r="DO1088" s="21"/>
      <c r="DP1088" s="21"/>
      <c r="DQ1088" s="21"/>
      <c r="DR1088" s="21"/>
      <c r="DS1088" s="21"/>
      <c r="DT1088" s="21"/>
      <c r="DU1088" s="21"/>
      <c r="DV1088" s="21"/>
      <c r="DW1088" s="21"/>
      <c r="DX1088" s="21"/>
      <c r="DY1088" s="21"/>
      <c r="DZ1088" s="21"/>
      <c r="EA1088" s="21"/>
      <c r="EB1088" s="21"/>
      <c r="EC1088" s="21"/>
      <c r="ED1088" s="21"/>
      <c r="EE1088" s="21"/>
      <c r="EF1088" s="21"/>
      <c r="EG1088" s="21"/>
      <c r="EH1088" s="21"/>
      <c r="EI1088" s="21"/>
      <c r="EJ1088" s="21"/>
      <c r="EK1088" s="21"/>
      <c r="EL1088" s="21"/>
      <c r="EM1088" s="21"/>
      <c r="EN1088" s="21"/>
      <c r="EO1088" s="21"/>
      <c r="EP1088" s="21"/>
      <c r="EQ1088" s="21"/>
      <c r="ER1088" s="21"/>
      <c r="ES1088" s="21"/>
      <c r="ET1088" s="21"/>
      <c r="EU1088" s="21"/>
      <c r="EV1088" s="21"/>
      <c r="EW1088" s="21"/>
      <c r="EX1088" s="21"/>
      <c r="EY1088" s="21"/>
      <c r="EZ1088" s="21"/>
      <c r="FA1088" s="21"/>
      <c r="FB1088" s="21"/>
      <c r="FC1088" s="21"/>
      <c r="FD1088" s="21"/>
      <c r="FE1088" s="21"/>
      <c r="FF1088" s="21"/>
      <c r="FG1088" s="21"/>
      <c r="FH1088" s="21"/>
      <c r="FI1088" s="21"/>
      <c r="FJ1088" s="21"/>
      <c r="FK1088" s="21"/>
      <c r="FL1088" s="21"/>
      <c r="FM1088" s="21"/>
      <c r="FN1088" s="21"/>
      <c r="FO1088" s="21"/>
      <c r="FP1088" s="21"/>
      <c r="FQ1088" s="21"/>
      <c r="FR1088" s="21"/>
      <c r="FS1088" s="21"/>
      <c r="FT1088" s="21"/>
      <c r="FU1088" s="21"/>
      <c r="FV1088" s="21"/>
      <c r="FW1088" s="21"/>
      <c r="FX1088" s="21"/>
      <c r="FY1088" s="21"/>
      <c r="FZ1088" s="21"/>
      <c r="GA1088" s="21"/>
      <c r="GB1088" s="21"/>
      <c r="GC1088" s="21"/>
      <c r="GD1088" s="21"/>
      <c r="GE1088" s="21"/>
      <c r="GF1088" s="21"/>
      <c r="GG1088" s="21"/>
      <c r="GH1088" s="21"/>
      <c r="GI1088" s="21"/>
      <c r="GJ1088" s="21"/>
      <c r="GK1088" s="21"/>
      <c r="GL1088" s="21"/>
      <c r="GM1088" s="21"/>
      <c r="GN1088" s="21"/>
      <c r="GO1088" s="21"/>
      <c r="GP1088" s="21"/>
      <c r="GQ1088" s="21"/>
      <c r="GR1088" s="21"/>
      <c r="GS1088" s="21"/>
      <c r="GT1088" s="21"/>
      <c r="GU1088" s="21"/>
      <c r="GV1088" s="21"/>
      <c r="GW1088" s="21"/>
      <c r="GX1088" s="21"/>
      <c r="GY1088" s="21"/>
      <c r="GZ1088" s="21"/>
      <c r="HA1088" s="21"/>
      <c r="HB1088" s="21"/>
      <c r="HC1088" s="21"/>
      <c r="HD1088" s="21"/>
      <c r="HE1088" s="21"/>
      <c r="HF1088" s="21"/>
    </row>
    <row r="1089" spans="7:214" x14ac:dyDescent="0.3">
      <c r="G1089" s="21"/>
      <c r="H1089" s="21"/>
      <c r="I1089" s="31"/>
      <c r="J1089" s="21"/>
      <c r="K1089" s="21"/>
      <c r="L1089" s="21"/>
      <c r="M1089" s="21"/>
      <c r="N1089" s="21"/>
      <c r="O1089" s="21"/>
      <c r="P1089" s="25"/>
      <c r="Q1089" s="25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  <c r="CZ1089" s="21"/>
      <c r="DA1089" s="21"/>
      <c r="DB1089" s="21"/>
      <c r="DC1089" s="21"/>
      <c r="DD1089" s="21"/>
      <c r="DE1089" s="21"/>
      <c r="DF1089" s="21"/>
      <c r="DG1089" s="21"/>
      <c r="DH1089" s="21"/>
      <c r="DI1089" s="21"/>
      <c r="DJ1089" s="21"/>
      <c r="DK1089" s="21"/>
      <c r="DL1089" s="21"/>
      <c r="DM1089" s="21"/>
      <c r="DN1089" s="21"/>
      <c r="DO1089" s="21"/>
      <c r="DP1089" s="21"/>
      <c r="DQ1089" s="21"/>
      <c r="DR1089" s="21"/>
      <c r="DS1089" s="21"/>
      <c r="DT1089" s="21"/>
      <c r="DU1089" s="21"/>
      <c r="DV1089" s="21"/>
      <c r="DW1089" s="21"/>
      <c r="DX1089" s="21"/>
      <c r="DY1089" s="21"/>
      <c r="DZ1089" s="21"/>
      <c r="EA1089" s="21"/>
      <c r="EB1089" s="21"/>
      <c r="EC1089" s="21"/>
      <c r="ED1089" s="21"/>
      <c r="EE1089" s="21"/>
      <c r="EF1089" s="21"/>
      <c r="EG1089" s="21"/>
      <c r="EH1089" s="21"/>
      <c r="EI1089" s="21"/>
      <c r="EJ1089" s="21"/>
      <c r="EK1089" s="21"/>
      <c r="EL1089" s="21"/>
      <c r="EM1089" s="21"/>
      <c r="EN1089" s="21"/>
      <c r="EO1089" s="21"/>
      <c r="EP1089" s="21"/>
      <c r="EQ1089" s="21"/>
      <c r="ER1089" s="21"/>
      <c r="ES1089" s="21"/>
      <c r="ET1089" s="21"/>
      <c r="EU1089" s="21"/>
      <c r="EV1089" s="21"/>
      <c r="EW1089" s="21"/>
      <c r="EX1089" s="21"/>
      <c r="EY1089" s="21"/>
      <c r="EZ1089" s="21"/>
      <c r="FA1089" s="21"/>
      <c r="FB1089" s="21"/>
      <c r="FC1089" s="21"/>
      <c r="FD1089" s="21"/>
      <c r="FE1089" s="21"/>
      <c r="FF1089" s="21"/>
      <c r="FG1089" s="21"/>
      <c r="FH1089" s="21"/>
      <c r="FI1089" s="21"/>
      <c r="FJ1089" s="21"/>
      <c r="FK1089" s="21"/>
      <c r="FL1089" s="21"/>
      <c r="FM1089" s="21"/>
      <c r="FN1089" s="21"/>
      <c r="FO1089" s="21"/>
      <c r="FP1089" s="21"/>
      <c r="FQ1089" s="21"/>
      <c r="FR1089" s="21"/>
      <c r="FS1089" s="21"/>
      <c r="FT1089" s="21"/>
      <c r="FU1089" s="21"/>
      <c r="FV1089" s="21"/>
      <c r="FW1089" s="21"/>
      <c r="FX1089" s="21"/>
      <c r="FY1089" s="21"/>
      <c r="FZ1089" s="21"/>
      <c r="GA1089" s="21"/>
      <c r="GB1089" s="21"/>
      <c r="GC1089" s="21"/>
      <c r="GD1089" s="21"/>
      <c r="GE1089" s="21"/>
      <c r="GF1089" s="21"/>
      <c r="GG1089" s="21"/>
      <c r="GH1089" s="21"/>
      <c r="GI1089" s="21"/>
      <c r="GJ1089" s="21"/>
      <c r="GK1089" s="21"/>
      <c r="GL1089" s="21"/>
      <c r="GM1089" s="21"/>
      <c r="GN1089" s="21"/>
      <c r="GO1089" s="21"/>
      <c r="GP1089" s="21"/>
      <c r="GQ1089" s="21"/>
      <c r="GR1089" s="21"/>
      <c r="GS1089" s="21"/>
      <c r="GT1089" s="21"/>
      <c r="GU1089" s="21"/>
      <c r="GV1089" s="21"/>
      <c r="GW1089" s="21"/>
      <c r="GX1089" s="21"/>
      <c r="GY1089" s="21"/>
      <c r="GZ1089" s="21"/>
      <c r="HA1089" s="21"/>
      <c r="HB1089" s="21"/>
      <c r="HC1089" s="21"/>
      <c r="HD1089" s="21"/>
      <c r="HE1089" s="21"/>
      <c r="HF1089" s="21"/>
    </row>
    <row r="1090" spans="7:214" x14ac:dyDescent="0.3">
      <c r="G1090" s="21"/>
      <c r="H1090" s="21"/>
      <c r="I1090" s="31"/>
      <c r="J1090" s="21"/>
      <c r="K1090" s="21"/>
      <c r="L1090" s="21"/>
      <c r="M1090" s="21"/>
      <c r="N1090" s="21"/>
      <c r="O1090" s="21"/>
      <c r="P1090" s="25"/>
      <c r="Q1090" s="25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1"/>
      <c r="CP1090" s="21"/>
      <c r="CQ1090" s="21"/>
      <c r="CR1090" s="21"/>
      <c r="CS1090" s="21"/>
      <c r="CT1090" s="21"/>
      <c r="CU1090" s="21"/>
      <c r="CV1090" s="21"/>
      <c r="CW1090" s="21"/>
      <c r="CX1090" s="21"/>
      <c r="CY1090" s="21"/>
      <c r="CZ1090" s="21"/>
      <c r="DA1090" s="21"/>
      <c r="DB1090" s="21"/>
      <c r="DC1090" s="21"/>
      <c r="DD1090" s="21"/>
      <c r="DE1090" s="21"/>
      <c r="DF1090" s="21"/>
      <c r="DG1090" s="21"/>
      <c r="DH1090" s="21"/>
      <c r="DI1090" s="21"/>
      <c r="DJ1090" s="21"/>
      <c r="DK1090" s="21"/>
      <c r="DL1090" s="21"/>
      <c r="DM1090" s="21"/>
      <c r="DN1090" s="21"/>
      <c r="DO1090" s="21"/>
      <c r="DP1090" s="21"/>
      <c r="DQ1090" s="21"/>
      <c r="DR1090" s="21"/>
      <c r="DS1090" s="21"/>
      <c r="DT1090" s="21"/>
      <c r="DU1090" s="21"/>
      <c r="DV1090" s="21"/>
      <c r="DW1090" s="21"/>
      <c r="DX1090" s="21"/>
      <c r="DY1090" s="21"/>
      <c r="DZ1090" s="21"/>
      <c r="EA1090" s="21"/>
      <c r="EB1090" s="21"/>
      <c r="EC1090" s="21"/>
      <c r="ED1090" s="21"/>
      <c r="EE1090" s="21"/>
      <c r="EF1090" s="21"/>
      <c r="EG1090" s="21"/>
      <c r="EH1090" s="21"/>
      <c r="EI1090" s="21"/>
      <c r="EJ1090" s="21"/>
      <c r="EK1090" s="21"/>
      <c r="EL1090" s="21"/>
      <c r="EM1090" s="21"/>
      <c r="EN1090" s="21"/>
      <c r="EO1090" s="21"/>
      <c r="EP1090" s="21"/>
      <c r="EQ1090" s="21"/>
      <c r="ER1090" s="21"/>
      <c r="ES1090" s="21"/>
      <c r="ET1090" s="21"/>
      <c r="EU1090" s="21"/>
      <c r="EV1090" s="21"/>
      <c r="EW1090" s="21"/>
      <c r="EX1090" s="21"/>
      <c r="EY1090" s="21"/>
      <c r="EZ1090" s="21"/>
      <c r="FA1090" s="21"/>
      <c r="FB1090" s="21"/>
      <c r="FC1090" s="21"/>
      <c r="FD1090" s="21"/>
      <c r="FE1090" s="21"/>
      <c r="FF1090" s="21"/>
      <c r="FG1090" s="21"/>
      <c r="FH1090" s="21"/>
      <c r="FI1090" s="21"/>
      <c r="FJ1090" s="21"/>
      <c r="FK1090" s="21"/>
      <c r="FL1090" s="21"/>
      <c r="FM1090" s="21"/>
      <c r="FN1090" s="21"/>
      <c r="FO1090" s="21"/>
      <c r="FP1090" s="21"/>
      <c r="FQ1090" s="21"/>
      <c r="FR1090" s="21"/>
      <c r="FS1090" s="21"/>
      <c r="FT1090" s="21"/>
      <c r="FU1090" s="21"/>
      <c r="FV1090" s="21"/>
      <c r="FW1090" s="21"/>
      <c r="FX1090" s="21"/>
      <c r="FY1090" s="21"/>
      <c r="FZ1090" s="21"/>
      <c r="GA1090" s="21"/>
      <c r="GB1090" s="21"/>
      <c r="GC1090" s="21"/>
      <c r="GD1090" s="21"/>
      <c r="GE1090" s="21"/>
      <c r="GF1090" s="21"/>
      <c r="GG1090" s="21"/>
      <c r="GH1090" s="21"/>
      <c r="GI1090" s="21"/>
      <c r="GJ1090" s="21"/>
      <c r="GK1090" s="21"/>
      <c r="GL1090" s="21"/>
      <c r="GM1090" s="21"/>
      <c r="GN1090" s="21"/>
      <c r="GO1090" s="21"/>
      <c r="GP1090" s="21"/>
      <c r="GQ1090" s="21"/>
      <c r="GR1090" s="21"/>
      <c r="GS1090" s="21"/>
      <c r="GT1090" s="21"/>
      <c r="GU1090" s="21"/>
      <c r="GV1090" s="21"/>
      <c r="GW1090" s="21"/>
      <c r="GX1090" s="21"/>
      <c r="GY1090" s="21"/>
      <c r="GZ1090" s="21"/>
      <c r="HA1090" s="21"/>
      <c r="HB1090" s="21"/>
      <c r="HC1090" s="21"/>
      <c r="HD1090" s="21"/>
      <c r="HE1090" s="21"/>
      <c r="HF1090" s="21"/>
    </row>
    <row r="1091" spans="7:214" x14ac:dyDescent="0.3">
      <c r="G1091" s="21"/>
      <c r="H1091" s="21"/>
      <c r="I1091" s="31"/>
      <c r="J1091" s="21"/>
      <c r="K1091" s="21"/>
      <c r="L1091" s="21"/>
      <c r="M1091" s="21"/>
      <c r="N1091" s="21"/>
      <c r="O1091" s="21"/>
      <c r="P1091" s="25"/>
      <c r="Q1091" s="25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1"/>
      <c r="CP1091" s="21"/>
      <c r="CQ1091" s="21"/>
      <c r="CR1091" s="21"/>
      <c r="CS1091" s="21"/>
      <c r="CT1091" s="21"/>
      <c r="CU1091" s="21"/>
      <c r="CV1091" s="21"/>
      <c r="CW1091" s="21"/>
      <c r="CX1091" s="21"/>
      <c r="CY1091" s="21"/>
      <c r="CZ1091" s="21"/>
      <c r="DA1091" s="21"/>
      <c r="DB1091" s="21"/>
      <c r="DC1091" s="21"/>
      <c r="DD1091" s="21"/>
      <c r="DE1091" s="21"/>
      <c r="DF1091" s="21"/>
      <c r="DG1091" s="21"/>
      <c r="DH1091" s="21"/>
      <c r="DI1091" s="21"/>
      <c r="DJ1091" s="21"/>
      <c r="DK1091" s="21"/>
      <c r="DL1091" s="21"/>
      <c r="DM1091" s="21"/>
      <c r="DN1091" s="21"/>
      <c r="DO1091" s="21"/>
      <c r="DP1091" s="21"/>
      <c r="DQ1091" s="21"/>
      <c r="DR1091" s="21"/>
      <c r="DS1091" s="21"/>
      <c r="DT1091" s="21"/>
      <c r="DU1091" s="21"/>
      <c r="DV1091" s="21"/>
      <c r="DW1091" s="21"/>
      <c r="DX1091" s="21"/>
      <c r="DY1091" s="21"/>
      <c r="DZ1091" s="21"/>
      <c r="EA1091" s="21"/>
      <c r="EB1091" s="21"/>
      <c r="EC1091" s="21"/>
      <c r="ED1091" s="21"/>
      <c r="EE1091" s="21"/>
      <c r="EF1091" s="21"/>
      <c r="EG1091" s="21"/>
      <c r="EH1091" s="21"/>
      <c r="EI1091" s="21"/>
      <c r="EJ1091" s="21"/>
      <c r="EK1091" s="21"/>
      <c r="EL1091" s="21"/>
      <c r="EM1091" s="21"/>
      <c r="EN1091" s="21"/>
      <c r="EO1091" s="21"/>
      <c r="EP1091" s="21"/>
      <c r="EQ1091" s="21"/>
      <c r="ER1091" s="21"/>
      <c r="ES1091" s="21"/>
      <c r="ET1091" s="21"/>
      <c r="EU1091" s="21"/>
      <c r="EV1091" s="21"/>
      <c r="EW1091" s="21"/>
      <c r="EX1091" s="21"/>
      <c r="EY1091" s="21"/>
      <c r="EZ1091" s="21"/>
      <c r="FA1091" s="21"/>
      <c r="FB1091" s="21"/>
      <c r="FC1091" s="21"/>
      <c r="FD1091" s="21"/>
      <c r="FE1091" s="21"/>
      <c r="FF1091" s="21"/>
      <c r="FG1091" s="21"/>
      <c r="FH1091" s="21"/>
      <c r="FI1091" s="21"/>
      <c r="FJ1091" s="21"/>
      <c r="FK1091" s="21"/>
      <c r="FL1091" s="21"/>
      <c r="FM1091" s="21"/>
      <c r="FN1091" s="21"/>
      <c r="FO1091" s="21"/>
      <c r="FP1091" s="21"/>
      <c r="FQ1091" s="21"/>
      <c r="FR1091" s="21"/>
      <c r="FS1091" s="21"/>
      <c r="FT1091" s="21"/>
      <c r="FU1091" s="21"/>
      <c r="FV1091" s="21"/>
      <c r="FW1091" s="21"/>
      <c r="FX1091" s="21"/>
      <c r="FY1091" s="21"/>
      <c r="FZ1091" s="21"/>
      <c r="GA1091" s="21"/>
      <c r="GB1091" s="21"/>
      <c r="GC1091" s="21"/>
      <c r="GD1091" s="21"/>
      <c r="GE1091" s="21"/>
      <c r="GF1091" s="21"/>
      <c r="GG1091" s="21"/>
      <c r="GH1091" s="21"/>
      <c r="GI1091" s="21"/>
      <c r="GJ1091" s="21"/>
      <c r="GK1091" s="21"/>
      <c r="GL1091" s="21"/>
      <c r="GM1091" s="21"/>
      <c r="GN1091" s="21"/>
      <c r="GO1091" s="21"/>
      <c r="GP1091" s="21"/>
      <c r="GQ1091" s="21"/>
      <c r="GR1091" s="21"/>
      <c r="GS1091" s="21"/>
      <c r="GT1091" s="21"/>
      <c r="GU1091" s="21"/>
      <c r="GV1091" s="21"/>
      <c r="GW1091" s="21"/>
      <c r="GX1091" s="21"/>
      <c r="GY1091" s="21"/>
      <c r="GZ1091" s="21"/>
      <c r="HA1091" s="21"/>
      <c r="HB1091" s="21"/>
      <c r="HC1091" s="21"/>
      <c r="HD1091" s="21"/>
      <c r="HE1091" s="21"/>
      <c r="HF1091" s="21"/>
    </row>
    <row r="1092" spans="7:214" x14ac:dyDescent="0.3">
      <c r="G1092" s="21"/>
      <c r="H1092" s="21"/>
      <c r="I1092" s="31"/>
      <c r="J1092" s="21"/>
      <c r="K1092" s="21"/>
      <c r="L1092" s="21"/>
      <c r="M1092" s="21"/>
      <c r="N1092" s="21"/>
      <c r="O1092" s="21"/>
      <c r="P1092" s="25"/>
      <c r="Q1092" s="25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1"/>
      <c r="CP1092" s="21"/>
      <c r="CQ1092" s="21"/>
      <c r="CR1092" s="21"/>
      <c r="CS1092" s="21"/>
      <c r="CT1092" s="21"/>
      <c r="CU1092" s="21"/>
      <c r="CV1092" s="21"/>
      <c r="CW1092" s="21"/>
      <c r="CX1092" s="21"/>
      <c r="CY1092" s="21"/>
      <c r="CZ1092" s="21"/>
      <c r="DA1092" s="21"/>
      <c r="DB1092" s="21"/>
      <c r="DC1092" s="21"/>
      <c r="DD1092" s="21"/>
      <c r="DE1092" s="21"/>
      <c r="DF1092" s="21"/>
      <c r="DG1092" s="21"/>
      <c r="DH1092" s="21"/>
      <c r="DI1092" s="21"/>
      <c r="DJ1092" s="21"/>
      <c r="DK1092" s="21"/>
      <c r="DL1092" s="21"/>
      <c r="DM1092" s="21"/>
      <c r="DN1092" s="21"/>
      <c r="DO1092" s="21"/>
      <c r="DP1092" s="21"/>
      <c r="DQ1092" s="21"/>
      <c r="DR1092" s="21"/>
      <c r="DS1092" s="21"/>
      <c r="DT1092" s="21"/>
      <c r="DU1092" s="21"/>
      <c r="DV1092" s="21"/>
      <c r="DW1092" s="21"/>
      <c r="DX1092" s="21"/>
      <c r="DY1092" s="21"/>
      <c r="DZ1092" s="21"/>
      <c r="EA1092" s="21"/>
      <c r="EB1092" s="21"/>
      <c r="EC1092" s="21"/>
      <c r="ED1092" s="21"/>
      <c r="EE1092" s="21"/>
      <c r="EF1092" s="21"/>
      <c r="EG1092" s="21"/>
      <c r="EH1092" s="21"/>
      <c r="EI1092" s="21"/>
      <c r="EJ1092" s="21"/>
      <c r="EK1092" s="21"/>
      <c r="EL1092" s="21"/>
      <c r="EM1092" s="21"/>
      <c r="EN1092" s="21"/>
      <c r="EO1092" s="21"/>
      <c r="EP1092" s="21"/>
      <c r="EQ1092" s="21"/>
      <c r="ER1092" s="21"/>
      <c r="ES1092" s="21"/>
      <c r="ET1092" s="21"/>
      <c r="EU1092" s="21"/>
      <c r="EV1092" s="21"/>
      <c r="EW1092" s="21"/>
      <c r="EX1092" s="21"/>
      <c r="EY1092" s="21"/>
      <c r="EZ1092" s="21"/>
      <c r="FA1092" s="21"/>
      <c r="FB1092" s="21"/>
      <c r="FC1092" s="21"/>
      <c r="FD1092" s="21"/>
      <c r="FE1092" s="21"/>
      <c r="FF1092" s="21"/>
      <c r="FG1092" s="21"/>
      <c r="FH1092" s="21"/>
      <c r="FI1092" s="21"/>
      <c r="FJ1092" s="21"/>
      <c r="FK1092" s="21"/>
      <c r="FL1092" s="21"/>
      <c r="FM1092" s="21"/>
      <c r="FN1092" s="21"/>
      <c r="FO1092" s="21"/>
      <c r="FP1092" s="21"/>
      <c r="FQ1092" s="21"/>
      <c r="FR1092" s="21"/>
      <c r="FS1092" s="21"/>
      <c r="FT1092" s="21"/>
      <c r="FU1092" s="21"/>
      <c r="FV1092" s="21"/>
      <c r="FW1092" s="21"/>
      <c r="FX1092" s="21"/>
      <c r="FY1092" s="21"/>
      <c r="FZ1092" s="21"/>
      <c r="GA1092" s="21"/>
      <c r="GB1092" s="21"/>
      <c r="GC1092" s="21"/>
      <c r="GD1092" s="21"/>
      <c r="GE1092" s="21"/>
      <c r="GF1092" s="21"/>
      <c r="GG1092" s="21"/>
      <c r="GH1092" s="21"/>
      <c r="GI1092" s="21"/>
      <c r="GJ1092" s="21"/>
      <c r="GK1092" s="21"/>
      <c r="GL1092" s="21"/>
      <c r="GM1092" s="21"/>
      <c r="GN1092" s="21"/>
      <c r="GO1092" s="21"/>
      <c r="GP1092" s="21"/>
      <c r="GQ1092" s="21"/>
      <c r="GR1092" s="21"/>
      <c r="GS1092" s="21"/>
      <c r="GT1092" s="21"/>
      <c r="GU1092" s="21"/>
      <c r="GV1092" s="21"/>
      <c r="GW1092" s="21"/>
      <c r="GX1092" s="21"/>
      <c r="GY1092" s="21"/>
      <c r="GZ1092" s="21"/>
      <c r="HA1092" s="21"/>
      <c r="HB1092" s="21"/>
      <c r="HC1092" s="21"/>
      <c r="HD1092" s="21"/>
      <c r="HE1092" s="21"/>
      <c r="HF1092" s="21"/>
    </row>
    <row r="1093" spans="7:214" x14ac:dyDescent="0.3">
      <c r="G1093" s="21"/>
      <c r="H1093" s="21"/>
      <c r="I1093" s="31"/>
      <c r="J1093" s="21"/>
      <c r="K1093" s="21"/>
      <c r="L1093" s="21"/>
      <c r="M1093" s="21"/>
      <c r="N1093" s="21"/>
      <c r="O1093" s="21"/>
      <c r="P1093" s="25"/>
      <c r="Q1093" s="25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  <c r="DA1093" s="21"/>
      <c r="DB1093" s="21"/>
      <c r="DC1093" s="21"/>
      <c r="DD1093" s="21"/>
      <c r="DE1093" s="21"/>
      <c r="DF1093" s="21"/>
      <c r="DG1093" s="21"/>
      <c r="DH1093" s="21"/>
      <c r="DI1093" s="21"/>
      <c r="DJ1093" s="21"/>
      <c r="DK1093" s="21"/>
      <c r="DL1093" s="21"/>
      <c r="DM1093" s="21"/>
      <c r="DN1093" s="21"/>
      <c r="DO1093" s="21"/>
      <c r="DP1093" s="21"/>
      <c r="DQ1093" s="21"/>
      <c r="DR1093" s="21"/>
      <c r="DS1093" s="21"/>
      <c r="DT1093" s="21"/>
      <c r="DU1093" s="21"/>
      <c r="DV1093" s="21"/>
      <c r="DW1093" s="21"/>
      <c r="DX1093" s="21"/>
      <c r="DY1093" s="21"/>
      <c r="DZ1093" s="21"/>
      <c r="EA1093" s="21"/>
      <c r="EB1093" s="21"/>
      <c r="EC1093" s="21"/>
      <c r="ED1093" s="21"/>
      <c r="EE1093" s="21"/>
      <c r="EF1093" s="21"/>
      <c r="EG1093" s="21"/>
      <c r="EH1093" s="21"/>
      <c r="EI1093" s="21"/>
      <c r="EJ1093" s="21"/>
      <c r="EK1093" s="21"/>
      <c r="EL1093" s="21"/>
      <c r="EM1093" s="21"/>
      <c r="EN1093" s="21"/>
      <c r="EO1093" s="21"/>
      <c r="EP1093" s="21"/>
      <c r="EQ1093" s="21"/>
      <c r="ER1093" s="21"/>
      <c r="ES1093" s="21"/>
      <c r="ET1093" s="21"/>
      <c r="EU1093" s="21"/>
      <c r="EV1093" s="21"/>
      <c r="EW1093" s="21"/>
      <c r="EX1093" s="21"/>
      <c r="EY1093" s="21"/>
      <c r="EZ1093" s="21"/>
      <c r="FA1093" s="21"/>
      <c r="FB1093" s="21"/>
      <c r="FC1093" s="21"/>
      <c r="FD1093" s="21"/>
      <c r="FE1093" s="21"/>
      <c r="FF1093" s="21"/>
      <c r="FG1093" s="21"/>
      <c r="FH1093" s="21"/>
      <c r="FI1093" s="21"/>
      <c r="FJ1093" s="21"/>
      <c r="FK1093" s="21"/>
      <c r="FL1093" s="21"/>
      <c r="FM1093" s="21"/>
      <c r="FN1093" s="21"/>
      <c r="FO1093" s="21"/>
      <c r="FP1093" s="21"/>
      <c r="FQ1093" s="21"/>
      <c r="FR1093" s="21"/>
      <c r="FS1093" s="21"/>
      <c r="FT1093" s="21"/>
      <c r="FU1093" s="21"/>
      <c r="FV1093" s="21"/>
      <c r="FW1093" s="21"/>
      <c r="FX1093" s="21"/>
      <c r="FY1093" s="21"/>
      <c r="FZ1093" s="21"/>
      <c r="GA1093" s="21"/>
      <c r="GB1093" s="21"/>
      <c r="GC1093" s="21"/>
      <c r="GD1093" s="21"/>
      <c r="GE1093" s="21"/>
      <c r="GF1093" s="21"/>
      <c r="GG1093" s="21"/>
      <c r="GH1093" s="21"/>
      <c r="GI1093" s="21"/>
      <c r="GJ1093" s="21"/>
      <c r="GK1093" s="21"/>
      <c r="GL1093" s="21"/>
      <c r="GM1093" s="21"/>
      <c r="GN1093" s="21"/>
      <c r="GO1093" s="21"/>
      <c r="GP1093" s="21"/>
      <c r="GQ1093" s="21"/>
      <c r="GR1093" s="21"/>
      <c r="GS1093" s="21"/>
      <c r="GT1093" s="21"/>
      <c r="GU1093" s="21"/>
      <c r="GV1093" s="21"/>
      <c r="GW1093" s="21"/>
      <c r="GX1093" s="21"/>
      <c r="GY1093" s="21"/>
      <c r="GZ1093" s="21"/>
      <c r="HA1093" s="21"/>
      <c r="HB1093" s="21"/>
      <c r="HC1093" s="21"/>
      <c r="HD1093" s="21"/>
      <c r="HE1093" s="21"/>
      <c r="HF1093" s="21"/>
    </row>
    <row r="1094" spans="7:214" x14ac:dyDescent="0.3">
      <c r="G1094" s="21"/>
      <c r="H1094" s="21"/>
      <c r="I1094" s="31"/>
      <c r="J1094" s="21"/>
      <c r="K1094" s="21"/>
      <c r="L1094" s="21"/>
      <c r="M1094" s="21"/>
      <c r="N1094" s="21"/>
      <c r="O1094" s="21"/>
      <c r="P1094" s="25"/>
      <c r="Q1094" s="25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  <c r="DA1094" s="21"/>
      <c r="DB1094" s="21"/>
      <c r="DC1094" s="21"/>
      <c r="DD1094" s="21"/>
      <c r="DE1094" s="21"/>
      <c r="DF1094" s="21"/>
      <c r="DG1094" s="21"/>
      <c r="DH1094" s="21"/>
      <c r="DI1094" s="21"/>
      <c r="DJ1094" s="21"/>
      <c r="DK1094" s="21"/>
      <c r="DL1094" s="21"/>
      <c r="DM1094" s="21"/>
      <c r="DN1094" s="21"/>
      <c r="DO1094" s="21"/>
      <c r="DP1094" s="21"/>
      <c r="DQ1094" s="21"/>
      <c r="DR1094" s="21"/>
      <c r="DS1094" s="21"/>
      <c r="DT1094" s="21"/>
      <c r="DU1094" s="21"/>
      <c r="DV1094" s="21"/>
      <c r="DW1094" s="21"/>
      <c r="DX1094" s="21"/>
      <c r="DY1094" s="21"/>
      <c r="DZ1094" s="21"/>
      <c r="EA1094" s="21"/>
      <c r="EB1094" s="21"/>
      <c r="EC1094" s="21"/>
      <c r="ED1094" s="21"/>
      <c r="EE1094" s="21"/>
      <c r="EF1094" s="21"/>
      <c r="EG1094" s="21"/>
      <c r="EH1094" s="21"/>
      <c r="EI1094" s="21"/>
      <c r="EJ1094" s="21"/>
      <c r="EK1094" s="21"/>
      <c r="EL1094" s="21"/>
      <c r="EM1094" s="21"/>
      <c r="EN1094" s="21"/>
      <c r="EO1094" s="21"/>
      <c r="EP1094" s="21"/>
      <c r="EQ1094" s="21"/>
      <c r="ER1094" s="21"/>
      <c r="ES1094" s="21"/>
      <c r="ET1094" s="21"/>
      <c r="EU1094" s="21"/>
      <c r="EV1094" s="21"/>
      <c r="EW1094" s="21"/>
      <c r="EX1094" s="21"/>
      <c r="EY1094" s="21"/>
      <c r="EZ1094" s="21"/>
      <c r="FA1094" s="21"/>
      <c r="FB1094" s="21"/>
      <c r="FC1094" s="21"/>
      <c r="FD1094" s="21"/>
      <c r="FE1094" s="21"/>
      <c r="FF1094" s="21"/>
      <c r="FG1094" s="21"/>
      <c r="FH1094" s="21"/>
      <c r="FI1094" s="21"/>
      <c r="FJ1094" s="21"/>
      <c r="FK1094" s="21"/>
      <c r="FL1094" s="21"/>
      <c r="FM1094" s="21"/>
      <c r="FN1094" s="21"/>
      <c r="FO1094" s="21"/>
      <c r="FP1094" s="21"/>
      <c r="FQ1094" s="21"/>
      <c r="FR1094" s="21"/>
      <c r="FS1094" s="21"/>
      <c r="FT1094" s="21"/>
      <c r="FU1094" s="21"/>
      <c r="FV1094" s="21"/>
      <c r="FW1094" s="21"/>
      <c r="FX1094" s="21"/>
      <c r="FY1094" s="21"/>
      <c r="FZ1094" s="21"/>
      <c r="GA1094" s="21"/>
      <c r="GB1094" s="21"/>
      <c r="GC1094" s="21"/>
      <c r="GD1094" s="21"/>
      <c r="GE1094" s="21"/>
      <c r="GF1094" s="21"/>
      <c r="GG1094" s="21"/>
      <c r="GH1094" s="21"/>
      <c r="GI1094" s="21"/>
      <c r="GJ1094" s="21"/>
      <c r="GK1094" s="21"/>
      <c r="GL1094" s="21"/>
      <c r="GM1094" s="21"/>
      <c r="GN1094" s="21"/>
      <c r="GO1094" s="21"/>
      <c r="GP1094" s="21"/>
      <c r="GQ1094" s="21"/>
      <c r="GR1094" s="21"/>
      <c r="GS1094" s="21"/>
      <c r="GT1094" s="21"/>
      <c r="GU1094" s="21"/>
      <c r="GV1094" s="21"/>
      <c r="GW1094" s="21"/>
      <c r="GX1094" s="21"/>
      <c r="GY1094" s="21"/>
      <c r="GZ1094" s="21"/>
      <c r="HA1094" s="21"/>
      <c r="HB1094" s="21"/>
      <c r="HC1094" s="21"/>
      <c r="HD1094" s="21"/>
      <c r="HE1094" s="21"/>
      <c r="HF1094" s="21"/>
    </row>
    <row r="1095" spans="7:214" x14ac:dyDescent="0.3">
      <c r="G1095" s="21"/>
      <c r="H1095" s="21"/>
      <c r="I1095" s="31"/>
      <c r="J1095" s="21"/>
      <c r="K1095" s="21"/>
      <c r="L1095" s="21"/>
      <c r="M1095" s="21"/>
      <c r="N1095" s="21"/>
      <c r="O1095" s="21"/>
      <c r="P1095" s="25"/>
      <c r="Q1095" s="25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1"/>
      <c r="CP1095" s="21"/>
      <c r="CQ1095" s="21"/>
      <c r="CR1095" s="21"/>
      <c r="CS1095" s="21"/>
      <c r="CT1095" s="21"/>
      <c r="CU1095" s="21"/>
      <c r="CV1095" s="21"/>
      <c r="CW1095" s="21"/>
      <c r="CX1095" s="21"/>
      <c r="CY1095" s="21"/>
      <c r="CZ1095" s="21"/>
      <c r="DA1095" s="21"/>
      <c r="DB1095" s="21"/>
      <c r="DC1095" s="21"/>
      <c r="DD1095" s="21"/>
      <c r="DE1095" s="21"/>
      <c r="DF1095" s="21"/>
      <c r="DG1095" s="21"/>
      <c r="DH1095" s="21"/>
      <c r="DI1095" s="21"/>
      <c r="DJ1095" s="21"/>
      <c r="DK1095" s="21"/>
      <c r="DL1095" s="21"/>
      <c r="DM1095" s="21"/>
      <c r="DN1095" s="21"/>
      <c r="DO1095" s="21"/>
      <c r="DP1095" s="21"/>
      <c r="DQ1095" s="21"/>
      <c r="DR1095" s="21"/>
      <c r="DS1095" s="21"/>
      <c r="DT1095" s="21"/>
      <c r="DU1095" s="21"/>
      <c r="DV1095" s="21"/>
      <c r="DW1095" s="21"/>
      <c r="DX1095" s="21"/>
      <c r="DY1095" s="21"/>
      <c r="DZ1095" s="21"/>
      <c r="EA1095" s="21"/>
      <c r="EB1095" s="21"/>
      <c r="EC1095" s="21"/>
      <c r="ED1095" s="21"/>
      <c r="EE1095" s="21"/>
      <c r="EF1095" s="21"/>
      <c r="EG1095" s="21"/>
      <c r="EH1095" s="21"/>
      <c r="EI1095" s="21"/>
      <c r="EJ1095" s="21"/>
      <c r="EK1095" s="21"/>
      <c r="EL1095" s="21"/>
      <c r="EM1095" s="21"/>
      <c r="EN1095" s="21"/>
      <c r="EO1095" s="21"/>
      <c r="EP1095" s="21"/>
      <c r="EQ1095" s="21"/>
      <c r="ER1095" s="21"/>
      <c r="ES1095" s="21"/>
      <c r="ET1095" s="21"/>
      <c r="EU1095" s="21"/>
      <c r="EV1095" s="21"/>
      <c r="EW1095" s="21"/>
      <c r="EX1095" s="21"/>
      <c r="EY1095" s="21"/>
      <c r="EZ1095" s="21"/>
      <c r="FA1095" s="21"/>
      <c r="FB1095" s="21"/>
      <c r="FC1095" s="21"/>
      <c r="FD1095" s="21"/>
      <c r="FE1095" s="21"/>
      <c r="FF1095" s="21"/>
      <c r="FG1095" s="21"/>
      <c r="FH1095" s="21"/>
      <c r="FI1095" s="21"/>
      <c r="FJ1095" s="21"/>
      <c r="FK1095" s="21"/>
      <c r="FL1095" s="21"/>
      <c r="FM1095" s="21"/>
      <c r="FN1095" s="21"/>
      <c r="FO1095" s="21"/>
      <c r="FP1095" s="21"/>
      <c r="FQ1095" s="21"/>
      <c r="FR1095" s="21"/>
      <c r="FS1095" s="21"/>
      <c r="FT1095" s="21"/>
      <c r="FU1095" s="21"/>
      <c r="FV1095" s="21"/>
      <c r="FW1095" s="21"/>
      <c r="FX1095" s="21"/>
      <c r="FY1095" s="21"/>
      <c r="FZ1095" s="21"/>
      <c r="GA1095" s="21"/>
      <c r="GB1095" s="21"/>
      <c r="GC1095" s="21"/>
      <c r="GD1095" s="21"/>
      <c r="GE1095" s="21"/>
      <c r="GF1095" s="21"/>
      <c r="GG1095" s="21"/>
      <c r="GH1095" s="21"/>
      <c r="GI1095" s="21"/>
      <c r="GJ1095" s="21"/>
      <c r="GK1095" s="21"/>
      <c r="GL1095" s="21"/>
      <c r="GM1095" s="21"/>
      <c r="GN1095" s="21"/>
      <c r="GO1095" s="21"/>
      <c r="GP1095" s="21"/>
      <c r="GQ1095" s="21"/>
      <c r="GR1095" s="21"/>
      <c r="GS1095" s="21"/>
      <c r="GT1095" s="21"/>
      <c r="GU1095" s="21"/>
      <c r="GV1095" s="21"/>
      <c r="GW1095" s="21"/>
      <c r="GX1095" s="21"/>
      <c r="GY1095" s="21"/>
      <c r="GZ1095" s="21"/>
      <c r="HA1095" s="21"/>
      <c r="HB1095" s="21"/>
      <c r="HC1095" s="21"/>
      <c r="HD1095" s="21"/>
      <c r="HE1095" s="21"/>
      <c r="HF1095" s="21"/>
    </row>
    <row r="1096" spans="7:214" x14ac:dyDescent="0.3">
      <c r="G1096" s="21"/>
      <c r="H1096" s="21"/>
      <c r="I1096" s="31"/>
      <c r="J1096" s="21"/>
      <c r="K1096" s="21"/>
      <c r="L1096" s="21"/>
      <c r="M1096" s="21"/>
      <c r="N1096" s="21"/>
      <c r="O1096" s="21"/>
      <c r="P1096" s="25"/>
      <c r="Q1096" s="25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  <c r="DA1096" s="21"/>
      <c r="DB1096" s="21"/>
      <c r="DC1096" s="21"/>
      <c r="DD1096" s="21"/>
      <c r="DE1096" s="21"/>
      <c r="DF1096" s="21"/>
      <c r="DG1096" s="21"/>
      <c r="DH1096" s="21"/>
      <c r="DI1096" s="21"/>
      <c r="DJ1096" s="21"/>
      <c r="DK1096" s="21"/>
      <c r="DL1096" s="21"/>
      <c r="DM1096" s="21"/>
      <c r="DN1096" s="21"/>
      <c r="DO1096" s="21"/>
      <c r="DP1096" s="21"/>
      <c r="DQ1096" s="21"/>
      <c r="DR1096" s="21"/>
      <c r="DS1096" s="21"/>
      <c r="DT1096" s="21"/>
      <c r="DU1096" s="21"/>
      <c r="DV1096" s="21"/>
      <c r="DW1096" s="21"/>
      <c r="DX1096" s="21"/>
      <c r="DY1096" s="21"/>
      <c r="DZ1096" s="21"/>
      <c r="EA1096" s="21"/>
      <c r="EB1096" s="21"/>
      <c r="EC1096" s="21"/>
      <c r="ED1096" s="21"/>
      <c r="EE1096" s="21"/>
      <c r="EF1096" s="21"/>
      <c r="EG1096" s="21"/>
      <c r="EH1096" s="21"/>
      <c r="EI1096" s="21"/>
      <c r="EJ1096" s="21"/>
      <c r="EK1096" s="21"/>
      <c r="EL1096" s="21"/>
      <c r="EM1096" s="21"/>
      <c r="EN1096" s="21"/>
      <c r="EO1096" s="21"/>
      <c r="EP1096" s="21"/>
      <c r="EQ1096" s="21"/>
      <c r="ER1096" s="21"/>
      <c r="ES1096" s="21"/>
      <c r="ET1096" s="21"/>
      <c r="EU1096" s="21"/>
      <c r="EV1096" s="21"/>
      <c r="EW1096" s="21"/>
      <c r="EX1096" s="21"/>
      <c r="EY1096" s="21"/>
      <c r="EZ1096" s="21"/>
      <c r="FA1096" s="21"/>
      <c r="FB1096" s="21"/>
      <c r="FC1096" s="21"/>
      <c r="FD1096" s="21"/>
      <c r="FE1096" s="21"/>
      <c r="FF1096" s="21"/>
      <c r="FG1096" s="21"/>
      <c r="FH1096" s="21"/>
      <c r="FI1096" s="21"/>
      <c r="FJ1096" s="21"/>
      <c r="FK1096" s="21"/>
      <c r="FL1096" s="21"/>
      <c r="FM1096" s="21"/>
      <c r="FN1096" s="21"/>
      <c r="FO1096" s="21"/>
      <c r="FP1096" s="21"/>
      <c r="FQ1096" s="21"/>
      <c r="FR1096" s="21"/>
      <c r="FS1096" s="21"/>
      <c r="FT1096" s="21"/>
      <c r="FU1096" s="21"/>
      <c r="FV1096" s="21"/>
      <c r="FW1096" s="21"/>
      <c r="FX1096" s="21"/>
      <c r="FY1096" s="21"/>
      <c r="FZ1096" s="21"/>
      <c r="GA1096" s="21"/>
      <c r="GB1096" s="21"/>
      <c r="GC1096" s="21"/>
      <c r="GD1096" s="21"/>
      <c r="GE1096" s="21"/>
      <c r="GF1096" s="21"/>
      <c r="GG1096" s="21"/>
      <c r="GH1096" s="21"/>
      <c r="GI1096" s="21"/>
      <c r="GJ1096" s="21"/>
      <c r="GK1096" s="21"/>
      <c r="GL1096" s="21"/>
      <c r="GM1096" s="21"/>
      <c r="GN1096" s="21"/>
      <c r="GO1096" s="21"/>
      <c r="GP1096" s="21"/>
      <c r="GQ1096" s="21"/>
      <c r="GR1096" s="21"/>
      <c r="GS1096" s="21"/>
      <c r="GT1096" s="21"/>
      <c r="GU1096" s="21"/>
      <c r="GV1096" s="21"/>
      <c r="GW1096" s="21"/>
      <c r="GX1096" s="21"/>
      <c r="GY1096" s="21"/>
      <c r="GZ1096" s="21"/>
      <c r="HA1096" s="21"/>
      <c r="HB1096" s="21"/>
      <c r="HC1096" s="21"/>
      <c r="HD1096" s="21"/>
      <c r="HE1096" s="21"/>
      <c r="HF1096" s="21"/>
    </row>
    <row r="1097" spans="7:214" x14ac:dyDescent="0.3">
      <c r="G1097" s="21"/>
      <c r="H1097" s="21"/>
      <c r="I1097" s="31"/>
      <c r="J1097" s="21"/>
      <c r="K1097" s="21"/>
      <c r="L1097" s="21"/>
      <c r="M1097" s="21"/>
      <c r="N1097" s="21"/>
      <c r="O1097" s="21"/>
      <c r="P1097" s="25"/>
      <c r="Q1097" s="25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1"/>
      <c r="CP1097" s="21"/>
      <c r="CQ1097" s="21"/>
      <c r="CR1097" s="21"/>
      <c r="CS1097" s="21"/>
      <c r="CT1097" s="21"/>
      <c r="CU1097" s="21"/>
      <c r="CV1097" s="21"/>
      <c r="CW1097" s="21"/>
      <c r="CX1097" s="21"/>
      <c r="CY1097" s="21"/>
      <c r="CZ1097" s="21"/>
      <c r="DA1097" s="21"/>
      <c r="DB1097" s="21"/>
      <c r="DC1097" s="21"/>
      <c r="DD1097" s="21"/>
      <c r="DE1097" s="21"/>
      <c r="DF1097" s="21"/>
      <c r="DG1097" s="21"/>
      <c r="DH1097" s="21"/>
      <c r="DI1097" s="21"/>
      <c r="DJ1097" s="21"/>
      <c r="DK1097" s="21"/>
      <c r="DL1097" s="21"/>
      <c r="DM1097" s="21"/>
      <c r="DN1097" s="21"/>
      <c r="DO1097" s="21"/>
      <c r="DP1097" s="21"/>
      <c r="DQ1097" s="21"/>
      <c r="DR1097" s="21"/>
      <c r="DS1097" s="21"/>
      <c r="DT1097" s="21"/>
      <c r="DU1097" s="21"/>
      <c r="DV1097" s="21"/>
      <c r="DW1097" s="21"/>
      <c r="DX1097" s="21"/>
      <c r="DY1097" s="21"/>
      <c r="DZ1097" s="21"/>
      <c r="EA1097" s="21"/>
      <c r="EB1097" s="21"/>
      <c r="EC1097" s="21"/>
      <c r="ED1097" s="21"/>
      <c r="EE1097" s="21"/>
      <c r="EF1097" s="21"/>
      <c r="EG1097" s="21"/>
      <c r="EH1097" s="21"/>
      <c r="EI1097" s="21"/>
      <c r="EJ1097" s="21"/>
      <c r="EK1097" s="21"/>
      <c r="EL1097" s="21"/>
      <c r="EM1097" s="21"/>
      <c r="EN1097" s="21"/>
      <c r="EO1097" s="21"/>
      <c r="EP1097" s="21"/>
      <c r="EQ1097" s="21"/>
      <c r="ER1097" s="21"/>
      <c r="ES1097" s="21"/>
      <c r="ET1097" s="21"/>
      <c r="EU1097" s="21"/>
      <c r="EV1097" s="21"/>
      <c r="EW1097" s="21"/>
      <c r="EX1097" s="21"/>
      <c r="EY1097" s="21"/>
      <c r="EZ1097" s="21"/>
      <c r="FA1097" s="21"/>
      <c r="FB1097" s="21"/>
      <c r="FC1097" s="21"/>
      <c r="FD1097" s="21"/>
      <c r="FE1097" s="21"/>
      <c r="FF1097" s="21"/>
      <c r="FG1097" s="21"/>
      <c r="FH1097" s="21"/>
      <c r="FI1097" s="21"/>
      <c r="FJ1097" s="21"/>
      <c r="FK1097" s="21"/>
      <c r="FL1097" s="21"/>
      <c r="FM1097" s="21"/>
      <c r="FN1097" s="21"/>
      <c r="FO1097" s="21"/>
      <c r="FP1097" s="21"/>
      <c r="FQ1097" s="21"/>
      <c r="FR1097" s="21"/>
      <c r="FS1097" s="21"/>
      <c r="FT1097" s="21"/>
      <c r="FU1097" s="21"/>
      <c r="FV1097" s="21"/>
      <c r="FW1097" s="21"/>
      <c r="FX1097" s="21"/>
      <c r="FY1097" s="21"/>
      <c r="FZ1097" s="21"/>
      <c r="GA1097" s="21"/>
      <c r="GB1097" s="21"/>
      <c r="GC1097" s="21"/>
      <c r="GD1097" s="21"/>
      <c r="GE1097" s="21"/>
      <c r="GF1097" s="21"/>
      <c r="GG1097" s="21"/>
      <c r="GH1097" s="21"/>
      <c r="GI1097" s="21"/>
      <c r="GJ1097" s="21"/>
      <c r="GK1097" s="21"/>
      <c r="GL1097" s="21"/>
      <c r="GM1097" s="21"/>
      <c r="GN1097" s="21"/>
      <c r="GO1097" s="21"/>
      <c r="GP1097" s="21"/>
      <c r="GQ1097" s="21"/>
      <c r="GR1097" s="21"/>
      <c r="GS1097" s="21"/>
      <c r="GT1097" s="21"/>
      <c r="GU1097" s="21"/>
      <c r="GV1097" s="21"/>
      <c r="GW1097" s="21"/>
      <c r="GX1097" s="21"/>
      <c r="GY1097" s="21"/>
      <c r="GZ1097" s="21"/>
      <c r="HA1097" s="21"/>
      <c r="HB1097" s="21"/>
      <c r="HC1097" s="21"/>
      <c r="HD1097" s="21"/>
      <c r="HE1097" s="21"/>
      <c r="HF1097" s="21"/>
    </row>
    <row r="1098" spans="7:214" x14ac:dyDescent="0.3">
      <c r="G1098" s="21"/>
      <c r="H1098" s="21"/>
      <c r="I1098" s="31"/>
      <c r="J1098" s="21"/>
      <c r="K1098" s="21"/>
      <c r="L1098" s="21"/>
      <c r="M1098" s="21"/>
      <c r="N1098" s="21"/>
      <c r="O1098" s="21"/>
      <c r="P1098" s="25"/>
      <c r="Q1098" s="25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1"/>
      <c r="CP1098" s="21"/>
      <c r="CQ1098" s="21"/>
      <c r="CR1098" s="21"/>
      <c r="CS1098" s="21"/>
      <c r="CT1098" s="21"/>
      <c r="CU1098" s="21"/>
      <c r="CV1098" s="21"/>
      <c r="CW1098" s="21"/>
      <c r="CX1098" s="21"/>
      <c r="CY1098" s="21"/>
      <c r="CZ1098" s="21"/>
      <c r="DA1098" s="21"/>
      <c r="DB1098" s="21"/>
      <c r="DC1098" s="21"/>
      <c r="DD1098" s="21"/>
      <c r="DE1098" s="21"/>
      <c r="DF1098" s="21"/>
      <c r="DG1098" s="21"/>
      <c r="DH1098" s="21"/>
      <c r="DI1098" s="21"/>
      <c r="DJ1098" s="21"/>
      <c r="DK1098" s="21"/>
      <c r="DL1098" s="21"/>
      <c r="DM1098" s="21"/>
      <c r="DN1098" s="21"/>
      <c r="DO1098" s="21"/>
      <c r="DP1098" s="21"/>
      <c r="DQ1098" s="21"/>
      <c r="DR1098" s="21"/>
      <c r="DS1098" s="21"/>
      <c r="DT1098" s="21"/>
      <c r="DU1098" s="21"/>
      <c r="DV1098" s="21"/>
      <c r="DW1098" s="21"/>
      <c r="DX1098" s="21"/>
      <c r="DY1098" s="21"/>
      <c r="DZ1098" s="21"/>
      <c r="EA1098" s="21"/>
      <c r="EB1098" s="21"/>
      <c r="EC1098" s="21"/>
      <c r="ED1098" s="21"/>
      <c r="EE1098" s="21"/>
      <c r="EF1098" s="21"/>
      <c r="EG1098" s="21"/>
      <c r="EH1098" s="21"/>
      <c r="EI1098" s="21"/>
      <c r="EJ1098" s="21"/>
      <c r="EK1098" s="21"/>
      <c r="EL1098" s="21"/>
      <c r="EM1098" s="21"/>
      <c r="EN1098" s="21"/>
      <c r="EO1098" s="21"/>
      <c r="EP1098" s="21"/>
      <c r="EQ1098" s="21"/>
      <c r="ER1098" s="21"/>
      <c r="ES1098" s="21"/>
      <c r="ET1098" s="21"/>
      <c r="EU1098" s="21"/>
      <c r="EV1098" s="21"/>
      <c r="EW1098" s="21"/>
      <c r="EX1098" s="21"/>
      <c r="EY1098" s="21"/>
      <c r="EZ1098" s="21"/>
      <c r="FA1098" s="21"/>
      <c r="FB1098" s="21"/>
      <c r="FC1098" s="21"/>
      <c r="FD1098" s="21"/>
      <c r="FE1098" s="21"/>
      <c r="FF1098" s="21"/>
      <c r="FG1098" s="21"/>
      <c r="FH1098" s="21"/>
      <c r="FI1098" s="21"/>
      <c r="FJ1098" s="21"/>
      <c r="FK1098" s="21"/>
      <c r="FL1098" s="21"/>
      <c r="FM1098" s="21"/>
      <c r="FN1098" s="21"/>
      <c r="FO1098" s="21"/>
      <c r="FP1098" s="21"/>
      <c r="FQ1098" s="21"/>
      <c r="FR1098" s="21"/>
      <c r="FS1098" s="21"/>
      <c r="FT1098" s="21"/>
      <c r="FU1098" s="21"/>
      <c r="FV1098" s="21"/>
      <c r="FW1098" s="21"/>
      <c r="FX1098" s="21"/>
      <c r="FY1098" s="21"/>
      <c r="FZ1098" s="21"/>
      <c r="GA1098" s="21"/>
      <c r="GB1098" s="21"/>
      <c r="GC1098" s="21"/>
      <c r="GD1098" s="21"/>
      <c r="GE1098" s="21"/>
      <c r="GF1098" s="21"/>
      <c r="GG1098" s="21"/>
      <c r="GH1098" s="21"/>
      <c r="GI1098" s="21"/>
      <c r="GJ1098" s="21"/>
      <c r="GK1098" s="21"/>
      <c r="GL1098" s="21"/>
      <c r="GM1098" s="21"/>
      <c r="GN1098" s="21"/>
      <c r="GO1098" s="21"/>
      <c r="GP1098" s="21"/>
      <c r="GQ1098" s="21"/>
      <c r="GR1098" s="21"/>
      <c r="GS1098" s="21"/>
      <c r="GT1098" s="21"/>
      <c r="GU1098" s="21"/>
      <c r="GV1098" s="21"/>
      <c r="GW1098" s="21"/>
      <c r="GX1098" s="21"/>
      <c r="GY1098" s="21"/>
      <c r="GZ1098" s="21"/>
      <c r="HA1098" s="21"/>
      <c r="HB1098" s="21"/>
      <c r="HC1098" s="21"/>
      <c r="HD1098" s="21"/>
      <c r="HE1098" s="21"/>
      <c r="HF1098" s="21"/>
    </row>
    <row r="1099" spans="7:214" x14ac:dyDescent="0.3">
      <c r="G1099" s="21"/>
      <c r="H1099" s="21"/>
      <c r="I1099" s="31"/>
      <c r="J1099" s="21"/>
      <c r="K1099" s="21"/>
      <c r="L1099" s="21"/>
      <c r="M1099" s="21"/>
      <c r="N1099" s="21"/>
      <c r="O1099" s="21"/>
      <c r="P1099" s="25"/>
      <c r="Q1099" s="25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1"/>
      <c r="CP1099" s="21"/>
      <c r="CQ1099" s="21"/>
      <c r="CR1099" s="21"/>
      <c r="CS1099" s="21"/>
      <c r="CT1099" s="21"/>
      <c r="CU1099" s="21"/>
      <c r="CV1099" s="21"/>
      <c r="CW1099" s="21"/>
      <c r="CX1099" s="21"/>
      <c r="CY1099" s="21"/>
      <c r="CZ1099" s="21"/>
      <c r="DA1099" s="21"/>
      <c r="DB1099" s="21"/>
      <c r="DC1099" s="21"/>
      <c r="DD1099" s="21"/>
      <c r="DE1099" s="21"/>
      <c r="DF1099" s="21"/>
      <c r="DG1099" s="21"/>
      <c r="DH1099" s="21"/>
      <c r="DI1099" s="21"/>
      <c r="DJ1099" s="21"/>
      <c r="DK1099" s="21"/>
      <c r="DL1099" s="21"/>
      <c r="DM1099" s="21"/>
      <c r="DN1099" s="21"/>
      <c r="DO1099" s="21"/>
      <c r="DP1099" s="21"/>
      <c r="DQ1099" s="21"/>
      <c r="DR1099" s="21"/>
      <c r="DS1099" s="21"/>
      <c r="DT1099" s="21"/>
      <c r="DU1099" s="21"/>
      <c r="DV1099" s="21"/>
      <c r="DW1099" s="21"/>
      <c r="DX1099" s="21"/>
      <c r="DY1099" s="21"/>
      <c r="DZ1099" s="21"/>
      <c r="EA1099" s="21"/>
      <c r="EB1099" s="21"/>
      <c r="EC1099" s="21"/>
      <c r="ED1099" s="21"/>
      <c r="EE1099" s="21"/>
      <c r="EF1099" s="21"/>
      <c r="EG1099" s="21"/>
      <c r="EH1099" s="21"/>
      <c r="EI1099" s="21"/>
      <c r="EJ1099" s="21"/>
      <c r="EK1099" s="21"/>
      <c r="EL1099" s="21"/>
      <c r="EM1099" s="21"/>
      <c r="EN1099" s="21"/>
      <c r="EO1099" s="21"/>
      <c r="EP1099" s="21"/>
      <c r="EQ1099" s="21"/>
      <c r="ER1099" s="21"/>
      <c r="ES1099" s="21"/>
      <c r="ET1099" s="21"/>
      <c r="EU1099" s="21"/>
      <c r="EV1099" s="21"/>
      <c r="EW1099" s="21"/>
      <c r="EX1099" s="21"/>
      <c r="EY1099" s="21"/>
      <c r="EZ1099" s="21"/>
      <c r="FA1099" s="21"/>
      <c r="FB1099" s="21"/>
      <c r="FC1099" s="21"/>
      <c r="FD1099" s="21"/>
      <c r="FE1099" s="21"/>
      <c r="FF1099" s="21"/>
      <c r="FG1099" s="21"/>
      <c r="FH1099" s="21"/>
      <c r="FI1099" s="21"/>
      <c r="FJ1099" s="21"/>
      <c r="FK1099" s="21"/>
      <c r="FL1099" s="21"/>
      <c r="FM1099" s="21"/>
      <c r="FN1099" s="21"/>
      <c r="FO1099" s="21"/>
      <c r="FP1099" s="21"/>
      <c r="FQ1099" s="21"/>
      <c r="FR1099" s="21"/>
      <c r="FS1099" s="21"/>
      <c r="FT1099" s="21"/>
      <c r="FU1099" s="21"/>
      <c r="FV1099" s="21"/>
      <c r="FW1099" s="21"/>
      <c r="FX1099" s="21"/>
      <c r="FY1099" s="21"/>
      <c r="FZ1099" s="21"/>
      <c r="GA1099" s="21"/>
      <c r="GB1099" s="21"/>
      <c r="GC1099" s="21"/>
      <c r="GD1099" s="21"/>
      <c r="GE1099" s="21"/>
      <c r="GF1099" s="21"/>
      <c r="GG1099" s="21"/>
      <c r="GH1099" s="21"/>
      <c r="GI1099" s="21"/>
      <c r="GJ1099" s="21"/>
      <c r="GK1099" s="21"/>
      <c r="GL1099" s="21"/>
      <c r="GM1099" s="21"/>
      <c r="GN1099" s="21"/>
      <c r="GO1099" s="21"/>
      <c r="GP1099" s="21"/>
      <c r="GQ1099" s="21"/>
      <c r="GR1099" s="21"/>
      <c r="GS1099" s="21"/>
      <c r="GT1099" s="21"/>
      <c r="GU1099" s="21"/>
      <c r="GV1099" s="21"/>
      <c r="GW1099" s="21"/>
      <c r="GX1099" s="21"/>
      <c r="GY1099" s="21"/>
      <c r="GZ1099" s="21"/>
      <c r="HA1099" s="21"/>
      <c r="HB1099" s="21"/>
      <c r="HC1099" s="21"/>
      <c r="HD1099" s="21"/>
      <c r="HE1099" s="21"/>
      <c r="HF1099" s="21"/>
    </row>
    <row r="1100" spans="7:214" x14ac:dyDescent="0.3">
      <c r="G1100" s="21"/>
      <c r="H1100" s="21"/>
      <c r="I1100" s="31"/>
      <c r="J1100" s="21"/>
      <c r="K1100" s="21"/>
      <c r="L1100" s="21"/>
      <c r="M1100" s="21"/>
      <c r="N1100" s="21"/>
      <c r="O1100" s="21"/>
      <c r="P1100" s="25"/>
      <c r="Q1100" s="25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1"/>
      <c r="CP1100" s="21"/>
      <c r="CQ1100" s="21"/>
      <c r="CR1100" s="21"/>
      <c r="CS1100" s="21"/>
      <c r="CT1100" s="21"/>
      <c r="CU1100" s="21"/>
      <c r="CV1100" s="21"/>
      <c r="CW1100" s="21"/>
      <c r="CX1100" s="21"/>
      <c r="CY1100" s="21"/>
      <c r="CZ1100" s="21"/>
      <c r="DA1100" s="21"/>
      <c r="DB1100" s="21"/>
      <c r="DC1100" s="21"/>
      <c r="DD1100" s="21"/>
      <c r="DE1100" s="21"/>
      <c r="DF1100" s="21"/>
      <c r="DG1100" s="21"/>
      <c r="DH1100" s="21"/>
      <c r="DI1100" s="21"/>
      <c r="DJ1100" s="21"/>
      <c r="DK1100" s="21"/>
      <c r="DL1100" s="21"/>
      <c r="DM1100" s="21"/>
      <c r="DN1100" s="21"/>
      <c r="DO1100" s="21"/>
      <c r="DP1100" s="21"/>
      <c r="DQ1100" s="21"/>
      <c r="DR1100" s="21"/>
      <c r="DS1100" s="21"/>
      <c r="DT1100" s="21"/>
      <c r="DU1100" s="21"/>
      <c r="DV1100" s="21"/>
      <c r="DW1100" s="21"/>
      <c r="DX1100" s="21"/>
      <c r="DY1100" s="21"/>
      <c r="DZ1100" s="21"/>
      <c r="EA1100" s="21"/>
      <c r="EB1100" s="21"/>
      <c r="EC1100" s="21"/>
      <c r="ED1100" s="21"/>
      <c r="EE1100" s="21"/>
      <c r="EF1100" s="21"/>
      <c r="EG1100" s="21"/>
      <c r="EH1100" s="21"/>
      <c r="EI1100" s="21"/>
      <c r="EJ1100" s="21"/>
      <c r="EK1100" s="21"/>
      <c r="EL1100" s="21"/>
      <c r="EM1100" s="21"/>
      <c r="EN1100" s="21"/>
      <c r="EO1100" s="21"/>
      <c r="EP1100" s="21"/>
      <c r="EQ1100" s="21"/>
      <c r="ER1100" s="21"/>
      <c r="ES1100" s="21"/>
      <c r="ET1100" s="21"/>
      <c r="EU1100" s="21"/>
      <c r="EV1100" s="21"/>
      <c r="EW1100" s="21"/>
      <c r="EX1100" s="21"/>
      <c r="EY1100" s="21"/>
      <c r="EZ1100" s="21"/>
      <c r="FA1100" s="21"/>
      <c r="FB1100" s="21"/>
      <c r="FC1100" s="21"/>
      <c r="FD1100" s="21"/>
      <c r="FE1100" s="21"/>
      <c r="FF1100" s="21"/>
      <c r="FG1100" s="21"/>
      <c r="FH1100" s="21"/>
      <c r="FI1100" s="21"/>
      <c r="FJ1100" s="21"/>
      <c r="FK1100" s="21"/>
      <c r="FL1100" s="21"/>
      <c r="FM1100" s="21"/>
      <c r="FN1100" s="21"/>
      <c r="FO1100" s="21"/>
      <c r="FP1100" s="21"/>
      <c r="FQ1100" s="21"/>
      <c r="FR1100" s="21"/>
      <c r="FS1100" s="21"/>
      <c r="FT1100" s="21"/>
      <c r="FU1100" s="21"/>
      <c r="FV1100" s="21"/>
      <c r="FW1100" s="21"/>
      <c r="FX1100" s="21"/>
      <c r="FY1100" s="21"/>
      <c r="FZ1100" s="21"/>
      <c r="GA1100" s="21"/>
      <c r="GB1100" s="21"/>
      <c r="GC1100" s="21"/>
      <c r="GD1100" s="21"/>
      <c r="GE1100" s="21"/>
      <c r="GF1100" s="21"/>
      <c r="GG1100" s="21"/>
      <c r="GH1100" s="21"/>
      <c r="GI1100" s="21"/>
      <c r="GJ1100" s="21"/>
      <c r="GK1100" s="21"/>
      <c r="GL1100" s="21"/>
      <c r="GM1100" s="21"/>
      <c r="GN1100" s="21"/>
      <c r="GO1100" s="21"/>
      <c r="GP1100" s="21"/>
      <c r="GQ1100" s="21"/>
      <c r="GR1100" s="21"/>
      <c r="GS1100" s="21"/>
      <c r="GT1100" s="21"/>
      <c r="GU1100" s="21"/>
      <c r="GV1100" s="21"/>
      <c r="GW1100" s="21"/>
      <c r="GX1100" s="21"/>
      <c r="GY1100" s="21"/>
      <c r="GZ1100" s="21"/>
      <c r="HA1100" s="21"/>
      <c r="HB1100" s="21"/>
      <c r="HC1100" s="21"/>
      <c r="HD1100" s="21"/>
      <c r="HE1100" s="21"/>
      <c r="HF1100" s="21"/>
    </row>
    <row r="1101" spans="7:214" x14ac:dyDescent="0.3">
      <c r="G1101" s="21"/>
      <c r="H1101" s="21"/>
      <c r="I1101" s="31"/>
      <c r="J1101" s="21"/>
      <c r="K1101" s="21"/>
      <c r="L1101" s="21"/>
      <c r="M1101" s="21"/>
      <c r="N1101" s="21"/>
      <c r="O1101" s="21"/>
      <c r="P1101" s="25"/>
      <c r="Q1101" s="25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1"/>
      <c r="CP1101" s="21"/>
      <c r="CQ1101" s="21"/>
      <c r="CR1101" s="21"/>
      <c r="CS1101" s="21"/>
      <c r="CT1101" s="21"/>
      <c r="CU1101" s="21"/>
      <c r="CV1101" s="21"/>
      <c r="CW1101" s="21"/>
      <c r="CX1101" s="21"/>
      <c r="CY1101" s="21"/>
      <c r="CZ1101" s="21"/>
      <c r="DA1101" s="21"/>
      <c r="DB1101" s="21"/>
      <c r="DC1101" s="21"/>
      <c r="DD1101" s="21"/>
      <c r="DE1101" s="21"/>
      <c r="DF1101" s="21"/>
      <c r="DG1101" s="21"/>
      <c r="DH1101" s="21"/>
      <c r="DI1101" s="21"/>
      <c r="DJ1101" s="21"/>
      <c r="DK1101" s="21"/>
      <c r="DL1101" s="21"/>
      <c r="DM1101" s="21"/>
      <c r="DN1101" s="21"/>
      <c r="DO1101" s="21"/>
      <c r="DP1101" s="21"/>
      <c r="DQ1101" s="21"/>
      <c r="DR1101" s="21"/>
      <c r="DS1101" s="21"/>
      <c r="DT1101" s="21"/>
      <c r="DU1101" s="21"/>
      <c r="DV1101" s="21"/>
      <c r="DW1101" s="21"/>
      <c r="DX1101" s="21"/>
      <c r="DY1101" s="21"/>
      <c r="DZ1101" s="21"/>
      <c r="EA1101" s="21"/>
      <c r="EB1101" s="21"/>
      <c r="EC1101" s="21"/>
      <c r="ED1101" s="21"/>
      <c r="EE1101" s="21"/>
      <c r="EF1101" s="21"/>
      <c r="EG1101" s="21"/>
      <c r="EH1101" s="21"/>
      <c r="EI1101" s="21"/>
      <c r="EJ1101" s="21"/>
      <c r="EK1101" s="21"/>
      <c r="EL1101" s="21"/>
      <c r="EM1101" s="21"/>
      <c r="EN1101" s="21"/>
      <c r="EO1101" s="21"/>
      <c r="EP1101" s="21"/>
      <c r="EQ1101" s="21"/>
      <c r="ER1101" s="21"/>
      <c r="ES1101" s="21"/>
      <c r="ET1101" s="21"/>
      <c r="EU1101" s="21"/>
      <c r="EV1101" s="21"/>
      <c r="EW1101" s="21"/>
      <c r="EX1101" s="21"/>
      <c r="EY1101" s="21"/>
      <c r="EZ1101" s="21"/>
      <c r="FA1101" s="21"/>
      <c r="FB1101" s="21"/>
      <c r="FC1101" s="21"/>
      <c r="FD1101" s="21"/>
      <c r="FE1101" s="21"/>
      <c r="FF1101" s="21"/>
      <c r="FG1101" s="21"/>
      <c r="FH1101" s="21"/>
      <c r="FI1101" s="21"/>
      <c r="FJ1101" s="21"/>
      <c r="FK1101" s="21"/>
      <c r="FL1101" s="21"/>
      <c r="FM1101" s="21"/>
      <c r="FN1101" s="21"/>
      <c r="FO1101" s="21"/>
      <c r="FP1101" s="21"/>
      <c r="FQ1101" s="21"/>
      <c r="FR1101" s="21"/>
      <c r="FS1101" s="21"/>
      <c r="FT1101" s="21"/>
      <c r="FU1101" s="21"/>
      <c r="FV1101" s="21"/>
      <c r="FW1101" s="21"/>
      <c r="FX1101" s="21"/>
      <c r="FY1101" s="21"/>
      <c r="FZ1101" s="21"/>
      <c r="GA1101" s="21"/>
      <c r="GB1101" s="21"/>
      <c r="GC1101" s="21"/>
      <c r="GD1101" s="21"/>
      <c r="GE1101" s="21"/>
      <c r="GF1101" s="21"/>
      <c r="GG1101" s="21"/>
      <c r="GH1101" s="21"/>
      <c r="GI1101" s="21"/>
      <c r="GJ1101" s="21"/>
      <c r="GK1101" s="21"/>
      <c r="GL1101" s="21"/>
      <c r="GM1101" s="21"/>
      <c r="GN1101" s="21"/>
      <c r="GO1101" s="21"/>
      <c r="GP1101" s="21"/>
      <c r="GQ1101" s="21"/>
      <c r="GR1101" s="21"/>
      <c r="GS1101" s="21"/>
      <c r="GT1101" s="21"/>
      <c r="GU1101" s="21"/>
      <c r="GV1101" s="21"/>
      <c r="GW1101" s="21"/>
      <c r="GX1101" s="21"/>
      <c r="GY1101" s="21"/>
      <c r="GZ1101" s="21"/>
      <c r="HA1101" s="21"/>
      <c r="HB1101" s="21"/>
      <c r="HC1101" s="21"/>
      <c r="HD1101" s="21"/>
      <c r="HE1101" s="21"/>
      <c r="HF1101" s="21"/>
    </row>
    <row r="1102" spans="7:214" x14ac:dyDescent="0.3">
      <c r="G1102" s="21"/>
      <c r="H1102" s="21"/>
      <c r="I1102" s="31"/>
      <c r="J1102" s="21"/>
      <c r="K1102" s="21"/>
      <c r="L1102" s="21"/>
      <c r="M1102" s="21"/>
      <c r="N1102" s="21"/>
      <c r="O1102" s="21"/>
      <c r="P1102" s="25"/>
      <c r="Q1102" s="25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1"/>
      <c r="CP1102" s="21"/>
      <c r="CQ1102" s="21"/>
      <c r="CR1102" s="21"/>
      <c r="CS1102" s="21"/>
      <c r="CT1102" s="21"/>
      <c r="CU1102" s="21"/>
      <c r="CV1102" s="21"/>
      <c r="CW1102" s="21"/>
      <c r="CX1102" s="21"/>
      <c r="CY1102" s="21"/>
      <c r="CZ1102" s="21"/>
      <c r="DA1102" s="21"/>
      <c r="DB1102" s="21"/>
      <c r="DC1102" s="21"/>
      <c r="DD1102" s="21"/>
      <c r="DE1102" s="21"/>
      <c r="DF1102" s="21"/>
      <c r="DG1102" s="21"/>
      <c r="DH1102" s="21"/>
      <c r="DI1102" s="21"/>
      <c r="DJ1102" s="21"/>
      <c r="DK1102" s="21"/>
      <c r="DL1102" s="21"/>
      <c r="DM1102" s="21"/>
      <c r="DN1102" s="21"/>
      <c r="DO1102" s="21"/>
      <c r="DP1102" s="21"/>
      <c r="DQ1102" s="21"/>
      <c r="DR1102" s="21"/>
      <c r="DS1102" s="21"/>
      <c r="DT1102" s="21"/>
      <c r="DU1102" s="21"/>
      <c r="DV1102" s="21"/>
      <c r="DW1102" s="21"/>
      <c r="DX1102" s="21"/>
      <c r="DY1102" s="21"/>
      <c r="DZ1102" s="21"/>
      <c r="EA1102" s="21"/>
      <c r="EB1102" s="21"/>
      <c r="EC1102" s="21"/>
      <c r="ED1102" s="21"/>
      <c r="EE1102" s="21"/>
      <c r="EF1102" s="21"/>
      <c r="EG1102" s="21"/>
      <c r="EH1102" s="21"/>
      <c r="EI1102" s="21"/>
      <c r="EJ1102" s="21"/>
      <c r="EK1102" s="21"/>
      <c r="EL1102" s="21"/>
      <c r="EM1102" s="21"/>
      <c r="EN1102" s="21"/>
      <c r="EO1102" s="21"/>
      <c r="EP1102" s="21"/>
      <c r="EQ1102" s="21"/>
      <c r="ER1102" s="21"/>
      <c r="ES1102" s="21"/>
      <c r="ET1102" s="21"/>
      <c r="EU1102" s="21"/>
      <c r="EV1102" s="21"/>
      <c r="EW1102" s="21"/>
      <c r="EX1102" s="21"/>
      <c r="EY1102" s="21"/>
      <c r="EZ1102" s="21"/>
      <c r="FA1102" s="21"/>
      <c r="FB1102" s="21"/>
      <c r="FC1102" s="21"/>
      <c r="FD1102" s="21"/>
      <c r="FE1102" s="21"/>
      <c r="FF1102" s="21"/>
      <c r="FG1102" s="21"/>
      <c r="FH1102" s="21"/>
      <c r="FI1102" s="21"/>
      <c r="FJ1102" s="21"/>
      <c r="FK1102" s="21"/>
      <c r="FL1102" s="21"/>
      <c r="FM1102" s="21"/>
      <c r="FN1102" s="21"/>
      <c r="FO1102" s="21"/>
      <c r="FP1102" s="21"/>
      <c r="FQ1102" s="21"/>
      <c r="FR1102" s="21"/>
      <c r="FS1102" s="21"/>
      <c r="FT1102" s="21"/>
      <c r="FU1102" s="21"/>
      <c r="FV1102" s="21"/>
      <c r="FW1102" s="21"/>
      <c r="FX1102" s="21"/>
      <c r="FY1102" s="21"/>
      <c r="FZ1102" s="21"/>
      <c r="GA1102" s="21"/>
      <c r="GB1102" s="21"/>
      <c r="GC1102" s="21"/>
      <c r="GD1102" s="21"/>
      <c r="GE1102" s="21"/>
      <c r="GF1102" s="21"/>
      <c r="GG1102" s="21"/>
      <c r="GH1102" s="21"/>
      <c r="GI1102" s="21"/>
      <c r="GJ1102" s="21"/>
      <c r="GK1102" s="21"/>
      <c r="GL1102" s="21"/>
      <c r="GM1102" s="21"/>
      <c r="GN1102" s="21"/>
      <c r="GO1102" s="21"/>
      <c r="GP1102" s="21"/>
      <c r="GQ1102" s="21"/>
      <c r="GR1102" s="21"/>
      <c r="GS1102" s="21"/>
      <c r="GT1102" s="21"/>
      <c r="GU1102" s="21"/>
      <c r="GV1102" s="21"/>
      <c r="GW1102" s="21"/>
      <c r="GX1102" s="21"/>
      <c r="GY1102" s="21"/>
      <c r="GZ1102" s="21"/>
      <c r="HA1102" s="21"/>
      <c r="HB1102" s="21"/>
      <c r="HC1102" s="21"/>
      <c r="HD1102" s="21"/>
      <c r="HE1102" s="21"/>
      <c r="HF1102" s="21"/>
    </row>
    <row r="1103" spans="7:214" x14ac:dyDescent="0.3">
      <c r="G1103" s="21"/>
      <c r="H1103" s="21"/>
      <c r="I1103" s="31"/>
      <c r="J1103" s="21"/>
      <c r="K1103" s="21"/>
      <c r="L1103" s="21"/>
      <c r="M1103" s="21"/>
      <c r="N1103" s="21"/>
      <c r="O1103" s="21"/>
      <c r="P1103" s="25"/>
      <c r="Q1103" s="25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1"/>
      <c r="CP1103" s="21"/>
      <c r="CQ1103" s="21"/>
      <c r="CR1103" s="21"/>
      <c r="CS1103" s="21"/>
      <c r="CT1103" s="21"/>
      <c r="CU1103" s="21"/>
      <c r="CV1103" s="21"/>
      <c r="CW1103" s="21"/>
      <c r="CX1103" s="21"/>
      <c r="CY1103" s="21"/>
      <c r="CZ1103" s="21"/>
      <c r="DA1103" s="21"/>
      <c r="DB1103" s="21"/>
      <c r="DC1103" s="21"/>
      <c r="DD1103" s="21"/>
      <c r="DE1103" s="21"/>
      <c r="DF1103" s="21"/>
      <c r="DG1103" s="21"/>
      <c r="DH1103" s="21"/>
      <c r="DI1103" s="21"/>
      <c r="DJ1103" s="21"/>
      <c r="DK1103" s="21"/>
      <c r="DL1103" s="21"/>
      <c r="DM1103" s="21"/>
      <c r="DN1103" s="21"/>
      <c r="DO1103" s="21"/>
      <c r="DP1103" s="21"/>
      <c r="DQ1103" s="21"/>
      <c r="DR1103" s="21"/>
      <c r="DS1103" s="21"/>
      <c r="DT1103" s="21"/>
      <c r="DU1103" s="21"/>
      <c r="DV1103" s="21"/>
      <c r="DW1103" s="21"/>
      <c r="DX1103" s="21"/>
      <c r="DY1103" s="21"/>
      <c r="DZ1103" s="21"/>
      <c r="EA1103" s="21"/>
      <c r="EB1103" s="21"/>
      <c r="EC1103" s="21"/>
      <c r="ED1103" s="21"/>
      <c r="EE1103" s="21"/>
      <c r="EF1103" s="21"/>
      <c r="EG1103" s="21"/>
      <c r="EH1103" s="21"/>
      <c r="EI1103" s="21"/>
      <c r="EJ1103" s="21"/>
      <c r="EK1103" s="21"/>
      <c r="EL1103" s="21"/>
      <c r="EM1103" s="21"/>
      <c r="EN1103" s="21"/>
      <c r="EO1103" s="21"/>
      <c r="EP1103" s="21"/>
      <c r="EQ1103" s="21"/>
      <c r="ER1103" s="21"/>
      <c r="ES1103" s="21"/>
      <c r="ET1103" s="21"/>
      <c r="EU1103" s="21"/>
      <c r="EV1103" s="21"/>
      <c r="EW1103" s="21"/>
      <c r="EX1103" s="21"/>
      <c r="EY1103" s="21"/>
      <c r="EZ1103" s="21"/>
      <c r="FA1103" s="21"/>
      <c r="FB1103" s="21"/>
      <c r="FC1103" s="21"/>
      <c r="FD1103" s="21"/>
      <c r="FE1103" s="21"/>
      <c r="FF1103" s="21"/>
      <c r="FG1103" s="21"/>
      <c r="FH1103" s="21"/>
      <c r="FI1103" s="21"/>
      <c r="FJ1103" s="21"/>
      <c r="FK1103" s="21"/>
      <c r="FL1103" s="21"/>
      <c r="FM1103" s="21"/>
      <c r="FN1103" s="21"/>
      <c r="FO1103" s="21"/>
      <c r="FP1103" s="21"/>
      <c r="FQ1103" s="21"/>
      <c r="FR1103" s="21"/>
      <c r="FS1103" s="21"/>
      <c r="FT1103" s="21"/>
      <c r="FU1103" s="21"/>
      <c r="FV1103" s="21"/>
      <c r="FW1103" s="21"/>
      <c r="FX1103" s="21"/>
      <c r="FY1103" s="21"/>
      <c r="FZ1103" s="21"/>
      <c r="GA1103" s="21"/>
      <c r="GB1103" s="21"/>
      <c r="GC1103" s="21"/>
      <c r="GD1103" s="21"/>
      <c r="GE1103" s="21"/>
      <c r="GF1103" s="21"/>
      <c r="GG1103" s="21"/>
      <c r="GH1103" s="21"/>
      <c r="GI1103" s="21"/>
      <c r="GJ1103" s="21"/>
      <c r="GK1103" s="21"/>
      <c r="GL1103" s="21"/>
      <c r="GM1103" s="21"/>
      <c r="GN1103" s="21"/>
      <c r="GO1103" s="21"/>
      <c r="GP1103" s="21"/>
      <c r="GQ1103" s="21"/>
      <c r="GR1103" s="21"/>
      <c r="GS1103" s="21"/>
      <c r="GT1103" s="21"/>
      <c r="GU1103" s="21"/>
      <c r="GV1103" s="21"/>
      <c r="GW1103" s="21"/>
      <c r="GX1103" s="21"/>
      <c r="GY1103" s="21"/>
      <c r="GZ1103" s="21"/>
      <c r="HA1103" s="21"/>
      <c r="HB1103" s="21"/>
      <c r="HC1103" s="21"/>
      <c r="HD1103" s="21"/>
      <c r="HE1103" s="21"/>
      <c r="HF1103" s="21"/>
    </row>
    <row r="1104" spans="7:214" x14ac:dyDescent="0.3">
      <c r="G1104" s="21"/>
      <c r="H1104" s="21"/>
      <c r="I1104" s="31"/>
      <c r="J1104" s="21"/>
      <c r="K1104" s="21"/>
      <c r="L1104" s="21"/>
      <c r="M1104" s="21"/>
      <c r="N1104" s="21"/>
      <c r="O1104" s="21"/>
      <c r="P1104" s="25"/>
      <c r="Q1104" s="25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1"/>
      <c r="CP1104" s="21"/>
      <c r="CQ1104" s="21"/>
      <c r="CR1104" s="21"/>
      <c r="CS1104" s="21"/>
      <c r="CT1104" s="21"/>
      <c r="CU1104" s="21"/>
      <c r="CV1104" s="21"/>
      <c r="CW1104" s="21"/>
      <c r="CX1104" s="21"/>
      <c r="CY1104" s="21"/>
      <c r="CZ1104" s="21"/>
      <c r="DA1104" s="21"/>
      <c r="DB1104" s="21"/>
      <c r="DC1104" s="21"/>
      <c r="DD1104" s="21"/>
      <c r="DE1104" s="21"/>
      <c r="DF1104" s="21"/>
      <c r="DG1104" s="21"/>
      <c r="DH1104" s="21"/>
      <c r="DI1104" s="21"/>
      <c r="DJ1104" s="21"/>
      <c r="DK1104" s="21"/>
      <c r="DL1104" s="21"/>
      <c r="DM1104" s="21"/>
      <c r="DN1104" s="21"/>
      <c r="DO1104" s="21"/>
      <c r="DP1104" s="21"/>
      <c r="DQ1104" s="21"/>
      <c r="DR1104" s="21"/>
      <c r="DS1104" s="21"/>
      <c r="DT1104" s="21"/>
      <c r="DU1104" s="21"/>
      <c r="DV1104" s="21"/>
      <c r="DW1104" s="21"/>
      <c r="DX1104" s="21"/>
      <c r="DY1104" s="21"/>
      <c r="DZ1104" s="21"/>
      <c r="EA1104" s="21"/>
      <c r="EB1104" s="21"/>
      <c r="EC1104" s="21"/>
      <c r="ED1104" s="21"/>
      <c r="EE1104" s="21"/>
      <c r="EF1104" s="21"/>
      <c r="EG1104" s="21"/>
      <c r="EH1104" s="21"/>
      <c r="EI1104" s="21"/>
      <c r="EJ1104" s="21"/>
      <c r="EK1104" s="21"/>
      <c r="EL1104" s="21"/>
      <c r="EM1104" s="21"/>
      <c r="EN1104" s="21"/>
      <c r="EO1104" s="21"/>
      <c r="EP1104" s="21"/>
      <c r="EQ1104" s="21"/>
      <c r="ER1104" s="21"/>
      <c r="ES1104" s="21"/>
      <c r="ET1104" s="21"/>
      <c r="EU1104" s="21"/>
      <c r="EV1104" s="21"/>
      <c r="EW1104" s="21"/>
      <c r="EX1104" s="21"/>
      <c r="EY1104" s="21"/>
      <c r="EZ1104" s="21"/>
      <c r="FA1104" s="21"/>
      <c r="FB1104" s="21"/>
      <c r="FC1104" s="21"/>
      <c r="FD1104" s="21"/>
      <c r="FE1104" s="21"/>
      <c r="FF1104" s="21"/>
      <c r="FG1104" s="21"/>
      <c r="FH1104" s="21"/>
      <c r="FI1104" s="21"/>
      <c r="FJ1104" s="21"/>
      <c r="FK1104" s="21"/>
      <c r="FL1104" s="21"/>
      <c r="FM1104" s="21"/>
      <c r="FN1104" s="21"/>
      <c r="FO1104" s="21"/>
      <c r="FP1104" s="21"/>
      <c r="FQ1104" s="21"/>
      <c r="FR1104" s="21"/>
      <c r="FS1104" s="21"/>
      <c r="FT1104" s="21"/>
      <c r="FU1104" s="21"/>
      <c r="FV1104" s="21"/>
      <c r="FW1104" s="21"/>
      <c r="FX1104" s="21"/>
      <c r="FY1104" s="21"/>
      <c r="FZ1104" s="21"/>
      <c r="GA1104" s="21"/>
      <c r="GB1104" s="21"/>
      <c r="GC1104" s="21"/>
      <c r="GD1104" s="21"/>
      <c r="GE1104" s="21"/>
      <c r="GF1104" s="21"/>
      <c r="GG1104" s="21"/>
      <c r="GH1104" s="21"/>
      <c r="GI1104" s="21"/>
      <c r="GJ1104" s="21"/>
      <c r="GK1104" s="21"/>
      <c r="GL1104" s="21"/>
      <c r="GM1104" s="21"/>
      <c r="GN1104" s="21"/>
      <c r="GO1104" s="21"/>
      <c r="GP1104" s="21"/>
      <c r="GQ1104" s="21"/>
      <c r="GR1104" s="21"/>
      <c r="GS1104" s="21"/>
      <c r="GT1104" s="21"/>
      <c r="GU1104" s="21"/>
      <c r="GV1104" s="21"/>
      <c r="GW1104" s="21"/>
      <c r="GX1104" s="21"/>
      <c r="GY1104" s="21"/>
      <c r="GZ1104" s="21"/>
      <c r="HA1104" s="21"/>
      <c r="HB1104" s="21"/>
      <c r="HC1104" s="21"/>
      <c r="HD1104" s="21"/>
      <c r="HE1104" s="21"/>
      <c r="HF1104" s="21"/>
    </row>
    <row r="1105" spans="7:214" x14ac:dyDescent="0.3">
      <c r="G1105" s="21"/>
      <c r="H1105" s="21"/>
      <c r="I1105" s="31"/>
      <c r="J1105" s="21"/>
      <c r="K1105" s="21"/>
      <c r="L1105" s="21"/>
      <c r="M1105" s="21"/>
      <c r="N1105" s="21"/>
      <c r="O1105" s="21"/>
      <c r="P1105" s="25"/>
      <c r="Q1105" s="25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1"/>
      <c r="CP1105" s="21"/>
      <c r="CQ1105" s="21"/>
      <c r="CR1105" s="21"/>
      <c r="CS1105" s="21"/>
      <c r="CT1105" s="21"/>
      <c r="CU1105" s="21"/>
      <c r="CV1105" s="21"/>
      <c r="CW1105" s="21"/>
      <c r="CX1105" s="21"/>
      <c r="CY1105" s="21"/>
      <c r="CZ1105" s="21"/>
      <c r="DA1105" s="21"/>
      <c r="DB1105" s="21"/>
      <c r="DC1105" s="21"/>
      <c r="DD1105" s="21"/>
      <c r="DE1105" s="21"/>
      <c r="DF1105" s="21"/>
      <c r="DG1105" s="21"/>
      <c r="DH1105" s="21"/>
      <c r="DI1105" s="21"/>
      <c r="DJ1105" s="21"/>
      <c r="DK1105" s="21"/>
      <c r="DL1105" s="21"/>
      <c r="DM1105" s="21"/>
      <c r="DN1105" s="21"/>
      <c r="DO1105" s="21"/>
      <c r="DP1105" s="21"/>
      <c r="DQ1105" s="21"/>
      <c r="DR1105" s="21"/>
      <c r="DS1105" s="21"/>
      <c r="DT1105" s="21"/>
      <c r="DU1105" s="21"/>
      <c r="DV1105" s="21"/>
      <c r="DW1105" s="21"/>
      <c r="DX1105" s="21"/>
      <c r="DY1105" s="21"/>
      <c r="DZ1105" s="21"/>
      <c r="EA1105" s="21"/>
      <c r="EB1105" s="21"/>
      <c r="EC1105" s="21"/>
      <c r="ED1105" s="21"/>
      <c r="EE1105" s="21"/>
      <c r="EF1105" s="21"/>
      <c r="EG1105" s="21"/>
      <c r="EH1105" s="21"/>
      <c r="EI1105" s="21"/>
      <c r="EJ1105" s="21"/>
      <c r="EK1105" s="21"/>
      <c r="EL1105" s="21"/>
      <c r="EM1105" s="21"/>
      <c r="EN1105" s="21"/>
      <c r="EO1105" s="21"/>
      <c r="EP1105" s="21"/>
      <c r="EQ1105" s="21"/>
      <c r="ER1105" s="21"/>
      <c r="ES1105" s="21"/>
      <c r="ET1105" s="21"/>
      <c r="EU1105" s="21"/>
      <c r="EV1105" s="21"/>
      <c r="EW1105" s="21"/>
      <c r="EX1105" s="21"/>
      <c r="EY1105" s="21"/>
      <c r="EZ1105" s="21"/>
      <c r="FA1105" s="21"/>
      <c r="FB1105" s="21"/>
      <c r="FC1105" s="21"/>
      <c r="FD1105" s="21"/>
      <c r="FE1105" s="21"/>
      <c r="FF1105" s="21"/>
      <c r="FG1105" s="21"/>
      <c r="FH1105" s="21"/>
      <c r="FI1105" s="21"/>
      <c r="FJ1105" s="21"/>
      <c r="FK1105" s="21"/>
      <c r="FL1105" s="21"/>
      <c r="FM1105" s="21"/>
      <c r="FN1105" s="21"/>
      <c r="FO1105" s="21"/>
      <c r="FP1105" s="21"/>
      <c r="FQ1105" s="21"/>
      <c r="FR1105" s="21"/>
      <c r="FS1105" s="21"/>
      <c r="FT1105" s="21"/>
      <c r="FU1105" s="21"/>
      <c r="FV1105" s="21"/>
      <c r="FW1105" s="21"/>
      <c r="FX1105" s="21"/>
      <c r="FY1105" s="21"/>
      <c r="FZ1105" s="21"/>
      <c r="GA1105" s="21"/>
      <c r="GB1105" s="21"/>
      <c r="GC1105" s="21"/>
      <c r="GD1105" s="21"/>
      <c r="GE1105" s="21"/>
      <c r="GF1105" s="21"/>
      <c r="GG1105" s="21"/>
      <c r="GH1105" s="21"/>
      <c r="GI1105" s="21"/>
      <c r="GJ1105" s="21"/>
      <c r="GK1105" s="21"/>
      <c r="GL1105" s="21"/>
      <c r="GM1105" s="21"/>
      <c r="GN1105" s="21"/>
      <c r="GO1105" s="21"/>
      <c r="GP1105" s="21"/>
      <c r="GQ1105" s="21"/>
      <c r="GR1105" s="21"/>
      <c r="GS1105" s="21"/>
      <c r="GT1105" s="21"/>
      <c r="GU1105" s="21"/>
      <c r="GV1105" s="21"/>
      <c r="GW1105" s="21"/>
      <c r="GX1105" s="21"/>
      <c r="GY1105" s="21"/>
      <c r="GZ1105" s="21"/>
      <c r="HA1105" s="21"/>
      <c r="HB1105" s="21"/>
      <c r="HC1105" s="21"/>
      <c r="HD1105" s="21"/>
      <c r="HE1105" s="21"/>
      <c r="HF1105" s="21"/>
    </row>
    <row r="1106" spans="7:214" x14ac:dyDescent="0.3">
      <c r="G1106" s="21"/>
      <c r="H1106" s="21"/>
      <c r="I1106" s="31"/>
      <c r="O1106" s="21"/>
      <c r="P1106" s="25"/>
      <c r="Q1106" s="25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1"/>
      <c r="CP1106" s="21"/>
      <c r="CQ1106" s="21"/>
      <c r="CR1106" s="21"/>
      <c r="CS1106" s="21"/>
      <c r="CT1106" s="21"/>
      <c r="CU1106" s="21"/>
      <c r="CV1106" s="21"/>
      <c r="CW1106" s="21"/>
      <c r="CX1106" s="21"/>
      <c r="CY1106" s="21"/>
      <c r="CZ1106" s="21"/>
      <c r="DA1106" s="21"/>
      <c r="DB1106" s="21"/>
      <c r="DC1106" s="21"/>
      <c r="DD1106" s="21"/>
      <c r="DE1106" s="21"/>
      <c r="DF1106" s="21"/>
      <c r="DG1106" s="21"/>
      <c r="DH1106" s="21"/>
      <c r="DI1106" s="21"/>
      <c r="DJ1106" s="21"/>
      <c r="DK1106" s="21"/>
      <c r="DL1106" s="21"/>
      <c r="DM1106" s="21"/>
      <c r="DN1106" s="21"/>
      <c r="DO1106" s="21"/>
      <c r="DP1106" s="21"/>
      <c r="DQ1106" s="21"/>
      <c r="DR1106" s="21"/>
      <c r="DS1106" s="21"/>
      <c r="DT1106" s="21"/>
      <c r="DU1106" s="21"/>
      <c r="DV1106" s="21"/>
      <c r="DW1106" s="21"/>
      <c r="DX1106" s="21"/>
      <c r="DY1106" s="21"/>
      <c r="DZ1106" s="21"/>
      <c r="EA1106" s="21"/>
      <c r="EB1106" s="21"/>
      <c r="EC1106" s="21"/>
      <c r="ED1106" s="21"/>
      <c r="EE1106" s="21"/>
      <c r="EF1106" s="21"/>
      <c r="EG1106" s="21"/>
      <c r="EH1106" s="21"/>
      <c r="EI1106" s="21"/>
      <c r="EJ1106" s="21"/>
      <c r="EK1106" s="21"/>
      <c r="EL1106" s="21"/>
      <c r="EM1106" s="21"/>
      <c r="EN1106" s="21"/>
      <c r="EO1106" s="21"/>
      <c r="EP1106" s="21"/>
      <c r="EQ1106" s="21"/>
      <c r="ER1106" s="21"/>
      <c r="ES1106" s="21"/>
      <c r="ET1106" s="21"/>
      <c r="EU1106" s="21"/>
      <c r="EV1106" s="21"/>
      <c r="EW1106" s="21"/>
      <c r="EX1106" s="21"/>
      <c r="EY1106" s="21"/>
      <c r="EZ1106" s="21"/>
      <c r="FA1106" s="21"/>
      <c r="FB1106" s="21"/>
      <c r="FC1106" s="21"/>
      <c r="FD1106" s="21"/>
      <c r="FE1106" s="21"/>
      <c r="FF1106" s="21"/>
      <c r="FG1106" s="21"/>
      <c r="FH1106" s="21"/>
      <c r="FI1106" s="21"/>
      <c r="FJ1106" s="21"/>
      <c r="FK1106" s="21"/>
      <c r="FL1106" s="21"/>
      <c r="FM1106" s="21"/>
      <c r="FN1106" s="21"/>
      <c r="FO1106" s="21"/>
      <c r="FP1106" s="21"/>
      <c r="FQ1106" s="21"/>
      <c r="FR1106" s="21"/>
      <c r="FS1106" s="21"/>
      <c r="FT1106" s="21"/>
      <c r="FU1106" s="21"/>
      <c r="FV1106" s="21"/>
      <c r="FW1106" s="21"/>
      <c r="FX1106" s="21"/>
      <c r="FY1106" s="21"/>
      <c r="FZ1106" s="21"/>
      <c r="GA1106" s="21"/>
      <c r="GB1106" s="21"/>
      <c r="GC1106" s="21"/>
      <c r="GD1106" s="21"/>
      <c r="GE1106" s="21"/>
      <c r="GF1106" s="21"/>
      <c r="GG1106" s="21"/>
      <c r="GH1106" s="21"/>
      <c r="GI1106" s="21"/>
      <c r="GJ1106" s="21"/>
      <c r="GK1106" s="21"/>
      <c r="GL1106" s="21"/>
      <c r="GM1106" s="21"/>
      <c r="GN1106" s="21"/>
      <c r="GO1106" s="21"/>
      <c r="GP1106" s="21"/>
      <c r="GQ1106" s="21"/>
      <c r="GR1106" s="21"/>
      <c r="GS1106" s="21"/>
      <c r="GT1106" s="21"/>
      <c r="GU1106" s="21"/>
      <c r="GV1106" s="21"/>
      <c r="GW1106" s="21"/>
      <c r="GX1106" s="21"/>
      <c r="GY1106" s="21"/>
      <c r="GZ1106" s="21"/>
      <c r="HA1106" s="21"/>
      <c r="HB1106" s="21"/>
      <c r="HC1106" s="21"/>
      <c r="HD1106" s="21"/>
      <c r="HE1106" s="21"/>
      <c r="HF1106" s="21"/>
    </row>
    <row r="1107" spans="7:214" x14ac:dyDescent="0.3">
      <c r="G1107" s="21"/>
      <c r="H1107" s="21"/>
      <c r="I1107" s="31"/>
      <c r="O1107" s="21"/>
      <c r="P1107" s="25"/>
      <c r="Q1107" s="25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1"/>
      <c r="CP1107" s="21"/>
      <c r="CQ1107" s="21"/>
      <c r="CR1107" s="21"/>
      <c r="CS1107" s="21"/>
      <c r="CT1107" s="21"/>
      <c r="CU1107" s="21"/>
      <c r="CV1107" s="21"/>
      <c r="CW1107" s="21"/>
      <c r="CX1107" s="21"/>
      <c r="CY1107" s="21"/>
      <c r="CZ1107" s="21"/>
      <c r="DA1107" s="21"/>
      <c r="DB1107" s="21"/>
      <c r="DC1107" s="21"/>
      <c r="DD1107" s="21"/>
      <c r="DE1107" s="21"/>
      <c r="DF1107" s="21"/>
      <c r="DG1107" s="21"/>
      <c r="DH1107" s="21"/>
      <c r="DI1107" s="21"/>
      <c r="DJ1107" s="21"/>
      <c r="DK1107" s="21"/>
      <c r="DL1107" s="21"/>
      <c r="DM1107" s="21"/>
      <c r="DN1107" s="21"/>
      <c r="DO1107" s="21"/>
      <c r="DP1107" s="21"/>
      <c r="DQ1107" s="21"/>
      <c r="DR1107" s="21"/>
      <c r="DS1107" s="21"/>
      <c r="DT1107" s="21"/>
      <c r="DU1107" s="21"/>
      <c r="DV1107" s="21"/>
      <c r="DW1107" s="21"/>
      <c r="DX1107" s="21"/>
      <c r="DY1107" s="21"/>
      <c r="DZ1107" s="21"/>
      <c r="EA1107" s="21"/>
      <c r="EB1107" s="21"/>
      <c r="EC1107" s="21"/>
      <c r="ED1107" s="21"/>
      <c r="EE1107" s="21"/>
      <c r="EF1107" s="21"/>
      <c r="EG1107" s="21"/>
      <c r="EH1107" s="21"/>
      <c r="EI1107" s="21"/>
      <c r="EJ1107" s="21"/>
      <c r="EK1107" s="21"/>
      <c r="EL1107" s="21"/>
      <c r="EM1107" s="21"/>
      <c r="EN1107" s="21"/>
      <c r="EO1107" s="21"/>
      <c r="EP1107" s="21"/>
      <c r="EQ1107" s="21"/>
      <c r="ER1107" s="21"/>
      <c r="ES1107" s="21"/>
      <c r="ET1107" s="21"/>
      <c r="EU1107" s="21"/>
      <c r="EV1107" s="21"/>
      <c r="EW1107" s="21"/>
      <c r="EX1107" s="21"/>
      <c r="EY1107" s="21"/>
      <c r="EZ1107" s="21"/>
      <c r="FA1107" s="21"/>
      <c r="FB1107" s="21"/>
      <c r="FC1107" s="21"/>
      <c r="FD1107" s="21"/>
      <c r="FE1107" s="21"/>
      <c r="FF1107" s="21"/>
      <c r="FG1107" s="21"/>
      <c r="FH1107" s="21"/>
      <c r="FI1107" s="21"/>
      <c r="FJ1107" s="21"/>
      <c r="FK1107" s="21"/>
      <c r="FL1107" s="21"/>
      <c r="FM1107" s="21"/>
      <c r="FN1107" s="21"/>
      <c r="FO1107" s="21"/>
      <c r="FP1107" s="21"/>
      <c r="FQ1107" s="21"/>
      <c r="FR1107" s="21"/>
      <c r="FS1107" s="21"/>
      <c r="FT1107" s="21"/>
      <c r="FU1107" s="21"/>
      <c r="FV1107" s="21"/>
      <c r="FW1107" s="21"/>
      <c r="FX1107" s="21"/>
      <c r="FY1107" s="21"/>
      <c r="FZ1107" s="21"/>
      <c r="GA1107" s="21"/>
      <c r="GB1107" s="21"/>
      <c r="GC1107" s="21"/>
      <c r="GD1107" s="21"/>
      <c r="GE1107" s="21"/>
      <c r="GF1107" s="21"/>
      <c r="GG1107" s="21"/>
      <c r="GH1107" s="21"/>
      <c r="GI1107" s="21"/>
      <c r="GJ1107" s="21"/>
      <c r="GK1107" s="21"/>
      <c r="GL1107" s="21"/>
      <c r="GM1107" s="21"/>
      <c r="GN1107" s="21"/>
      <c r="GO1107" s="21"/>
      <c r="GP1107" s="21"/>
      <c r="GQ1107" s="21"/>
      <c r="GR1107" s="21"/>
      <c r="GS1107" s="21"/>
      <c r="GT1107" s="21"/>
      <c r="GU1107" s="21"/>
      <c r="GV1107" s="21"/>
      <c r="GW1107" s="21"/>
      <c r="GX1107" s="21"/>
      <c r="GY1107" s="21"/>
      <c r="GZ1107" s="21"/>
      <c r="HA1107" s="21"/>
      <c r="HB1107" s="21"/>
      <c r="HC1107" s="21"/>
      <c r="HD1107" s="21"/>
      <c r="HE1107" s="21"/>
      <c r="HF1107" s="21"/>
    </row>
    <row r="1108" spans="7:214" x14ac:dyDescent="0.3">
      <c r="G1108" s="21"/>
      <c r="H1108" s="21"/>
      <c r="I1108" s="31"/>
      <c r="O1108" s="21"/>
      <c r="P1108" s="25"/>
      <c r="Q1108" s="25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1"/>
      <c r="CP1108" s="21"/>
      <c r="CQ1108" s="21"/>
      <c r="CR1108" s="21"/>
      <c r="CS1108" s="21"/>
      <c r="CT1108" s="21"/>
      <c r="CU1108" s="21"/>
      <c r="CV1108" s="21"/>
      <c r="CW1108" s="21"/>
      <c r="CX1108" s="21"/>
      <c r="CY1108" s="21"/>
      <c r="CZ1108" s="21"/>
      <c r="DA1108" s="21"/>
      <c r="DB1108" s="21"/>
      <c r="DC1108" s="21"/>
      <c r="DD1108" s="21"/>
      <c r="DE1108" s="21"/>
      <c r="DF1108" s="21"/>
      <c r="DG1108" s="21"/>
      <c r="DH1108" s="21"/>
      <c r="DI1108" s="21"/>
      <c r="DJ1108" s="21"/>
      <c r="DK1108" s="21"/>
      <c r="DL1108" s="21"/>
      <c r="DM1108" s="21"/>
      <c r="DN1108" s="21"/>
      <c r="DO1108" s="21"/>
      <c r="DP1108" s="21"/>
      <c r="DQ1108" s="21"/>
      <c r="DR1108" s="21"/>
      <c r="DS1108" s="21"/>
      <c r="DT1108" s="21"/>
      <c r="DU1108" s="21"/>
      <c r="DV1108" s="21"/>
      <c r="DW1108" s="21"/>
      <c r="DX1108" s="21"/>
      <c r="DY1108" s="21"/>
      <c r="DZ1108" s="21"/>
      <c r="EA1108" s="21"/>
      <c r="EB1108" s="21"/>
      <c r="EC1108" s="21"/>
      <c r="ED1108" s="21"/>
      <c r="EE1108" s="21"/>
      <c r="EF1108" s="21"/>
      <c r="EG1108" s="21"/>
      <c r="EH1108" s="21"/>
      <c r="EI1108" s="21"/>
      <c r="EJ1108" s="21"/>
      <c r="EK1108" s="21"/>
      <c r="EL1108" s="21"/>
      <c r="EM1108" s="21"/>
      <c r="EN1108" s="21"/>
      <c r="EO1108" s="21"/>
      <c r="EP1108" s="21"/>
      <c r="EQ1108" s="21"/>
      <c r="ER1108" s="21"/>
      <c r="ES1108" s="21"/>
      <c r="ET1108" s="21"/>
      <c r="EU1108" s="21"/>
      <c r="EV1108" s="21"/>
      <c r="EW1108" s="21"/>
      <c r="EX1108" s="21"/>
      <c r="EY1108" s="21"/>
      <c r="EZ1108" s="21"/>
      <c r="FA1108" s="21"/>
      <c r="FB1108" s="21"/>
      <c r="FC1108" s="21"/>
      <c r="FD1108" s="21"/>
      <c r="FE1108" s="21"/>
      <c r="FF1108" s="21"/>
      <c r="FG1108" s="21"/>
      <c r="FH1108" s="21"/>
      <c r="FI1108" s="21"/>
      <c r="FJ1108" s="21"/>
      <c r="FK1108" s="21"/>
      <c r="FL1108" s="21"/>
      <c r="FM1108" s="21"/>
      <c r="FN1108" s="21"/>
      <c r="FO1108" s="21"/>
      <c r="FP1108" s="21"/>
      <c r="FQ1108" s="21"/>
      <c r="FR1108" s="21"/>
      <c r="FS1108" s="21"/>
      <c r="FT1108" s="21"/>
      <c r="FU1108" s="21"/>
      <c r="FV1108" s="21"/>
      <c r="FW1108" s="21"/>
      <c r="FX1108" s="21"/>
      <c r="FY1108" s="21"/>
      <c r="FZ1108" s="21"/>
      <c r="GA1108" s="21"/>
      <c r="GB1108" s="21"/>
      <c r="GC1108" s="21"/>
      <c r="GD1108" s="21"/>
      <c r="GE1108" s="21"/>
      <c r="GF1108" s="21"/>
      <c r="GG1108" s="21"/>
      <c r="GH1108" s="21"/>
      <c r="GI1108" s="21"/>
      <c r="GJ1108" s="21"/>
      <c r="GK1108" s="21"/>
      <c r="GL1108" s="21"/>
      <c r="GM1108" s="21"/>
      <c r="GN1108" s="21"/>
      <c r="GO1108" s="21"/>
      <c r="GP1108" s="21"/>
      <c r="GQ1108" s="21"/>
      <c r="GR1108" s="21"/>
      <c r="GS1108" s="21"/>
      <c r="GT1108" s="21"/>
      <c r="GU1108" s="21"/>
      <c r="GV1108" s="21"/>
      <c r="GW1108" s="21"/>
      <c r="GX1108" s="21"/>
      <c r="GY1108" s="21"/>
      <c r="GZ1108" s="21"/>
      <c r="HA1108" s="21"/>
      <c r="HB1108" s="21"/>
      <c r="HC1108" s="21"/>
      <c r="HD1108" s="21"/>
      <c r="HE1108" s="21"/>
      <c r="HF1108" s="21"/>
    </row>
    <row r="1109" spans="7:214" x14ac:dyDescent="0.3">
      <c r="G1109" s="21"/>
      <c r="H1109" s="21"/>
      <c r="I1109" s="31"/>
      <c r="O1109" s="21"/>
      <c r="P1109" s="25"/>
      <c r="Q1109" s="25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1"/>
      <c r="CP1109" s="21"/>
      <c r="CQ1109" s="21"/>
      <c r="CR1109" s="21"/>
      <c r="CS1109" s="21"/>
      <c r="CT1109" s="21"/>
      <c r="CU1109" s="21"/>
      <c r="CV1109" s="21"/>
      <c r="CW1109" s="21"/>
      <c r="CX1109" s="21"/>
      <c r="CY1109" s="21"/>
      <c r="CZ1109" s="21"/>
      <c r="DA1109" s="21"/>
      <c r="DB1109" s="21"/>
      <c r="DC1109" s="21"/>
      <c r="DD1109" s="21"/>
      <c r="DE1109" s="21"/>
      <c r="DF1109" s="21"/>
      <c r="DG1109" s="21"/>
      <c r="DH1109" s="21"/>
      <c r="DI1109" s="21"/>
      <c r="DJ1109" s="21"/>
      <c r="DK1109" s="21"/>
      <c r="DL1109" s="21"/>
      <c r="DM1109" s="21"/>
      <c r="DN1109" s="21"/>
      <c r="DO1109" s="21"/>
      <c r="DP1109" s="21"/>
      <c r="DQ1109" s="21"/>
      <c r="DR1109" s="21"/>
      <c r="DS1109" s="21"/>
      <c r="DT1109" s="21"/>
      <c r="DU1109" s="21"/>
      <c r="DV1109" s="21"/>
      <c r="DW1109" s="21"/>
      <c r="DX1109" s="21"/>
      <c r="DY1109" s="21"/>
      <c r="DZ1109" s="21"/>
      <c r="EA1109" s="21"/>
      <c r="EB1109" s="21"/>
      <c r="EC1109" s="21"/>
      <c r="ED1109" s="21"/>
      <c r="EE1109" s="21"/>
      <c r="EF1109" s="21"/>
      <c r="EG1109" s="21"/>
      <c r="EH1109" s="21"/>
      <c r="EI1109" s="21"/>
      <c r="EJ1109" s="21"/>
      <c r="EK1109" s="21"/>
      <c r="EL1109" s="21"/>
      <c r="EM1109" s="21"/>
      <c r="EN1109" s="21"/>
      <c r="EO1109" s="21"/>
      <c r="EP1109" s="21"/>
      <c r="EQ1109" s="21"/>
      <c r="ER1109" s="21"/>
      <c r="ES1109" s="21"/>
      <c r="ET1109" s="21"/>
      <c r="EU1109" s="21"/>
      <c r="EV1109" s="21"/>
      <c r="EW1109" s="21"/>
      <c r="EX1109" s="21"/>
      <c r="EY1109" s="21"/>
      <c r="EZ1109" s="21"/>
      <c r="FA1109" s="21"/>
      <c r="FB1109" s="21"/>
      <c r="FC1109" s="21"/>
      <c r="FD1109" s="21"/>
      <c r="FE1109" s="21"/>
      <c r="FF1109" s="21"/>
      <c r="FG1109" s="21"/>
      <c r="FH1109" s="21"/>
      <c r="FI1109" s="21"/>
      <c r="FJ1109" s="21"/>
      <c r="FK1109" s="21"/>
      <c r="FL1109" s="21"/>
      <c r="FM1109" s="21"/>
      <c r="FN1109" s="21"/>
      <c r="FO1109" s="21"/>
      <c r="FP1109" s="21"/>
      <c r="FQ1109" s="21"/>
      <c r="FR1109" s="21"/>
      <c r="FS1109" s="21"/>
      <c r="FT1109" s="21"/>
      <c r="FU1109" s="21"/>
      <c r="FV1109" s="21"/>
      <c r="FW1109" s="21"/>
      <c r="FX1109" s="21"/>
      <c r="FY1109" s="21"/>
      <c r="FZ1109" s="21"/>
      <c r="GA1109" s="21"/>
      <c r="GB1109" s="21"/>
      <c r="GC1109" s="21"/>
      <c r="GD1109" s="21"/>
      <c r="GE1109" s="21"/>
      <c r="GF1109" s="21"/>
      <c r="GG1109" s="21"/>
      <c r="GH1109" s="21"/>
      <c r="GI1109" s="21"/>
      <c r="GJ1109" s="21"/>
      <c r="GK1109" s="21"/>
      <c r="GL1109" s="21"/>
      <c r="GM1109" s="21"/>
      <c r="GN1109" s="21"/>
      <c r="GO1109" s="21"/>
      <c r="GP1109" s="21"/>
      <c r="GQ1109" s="21"/>
      <c r="GR1109" s="21"/>
      <c r="GS1109" s="21"/>
      <c r="GT1109" s="21"/>
      <c r="GU1109" s="21"/>
      <c r="GV1109" s="21"/>
      <c r="GW1109" s="21"/>
      <c r="GX1109" s="21"/>
      <c r="GY1109" s="21"/>
      <c r="GZ1109" s="21"/>
      <c r="HA1109" s="21"/>
      <c r="HB1109" s="21"/>
      <c r="HC1109" s="21"/>
      <c r="HD1109" s="21"/>
      <c r="HE1109" s="21"/>
      <c r="HF1109" s="21"/>
    </row>
    <row r="1110" spans="7:214" x14ac:dyDescent="0.3">
      <c r="G1110" s="21"/>
      <c r="H1110" s="21"/>
      <c r="I1110" s="31"/>
      <c r="O1110" s="21"/>
      <c r="P1110" s="25"/>
      <c r="Q1110" s="25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1"/>
      <c r="CP1110" s="21"/>
      <c r="CQ1110" s="21"/>
      <c r="CR1110" s="21"/>
      <c r="CS1110" s="21"/>
      <c r="CT1110" s="21"/>
      <c r="CU1110" s="21"/>
      <c r="CV1110" s="21"/>
      <c r="CW1110" s="21"/>
      <c r="CX1110" s="21"/>
      <c r="CY1110" s="21"/>
      <c r="CZ1110" s="21"/>
      <c r="DA1110" s="21"/>
      <c r="DB1110" s="21"/>
      <c r="DC1110" s="21"/>
      <c r="DD1110" s="21"/>
      <c r="DE1110" s="21"/>
      <c r="DF1110" s="21"/>
      <c r="DG1110" s="21"/>
      <c r="DH1110" s="21"/>
      <c r="DI1110" s="21"/>
      <c r="DJ1110" s="21"/>
      <c r="DK1110" s="21"/>
      <c r="DL1110" s="21"/>
      <c r="DM1110" s="21"/>
      <c r="DN1110" s="21"/>
      <c r="DO1110" s="21"/>
      <c r="DP1110" s="21"/>
      <c r="DQ1110" s="21"/>
      <c r="DR1110" s="21"/>
      <c r="DS1110" s="21"/>
      <c r="DT1110" s="21"/>
      <c r="DU1110" s="21"/>
      <c r="DV1110" s="21"/>
      <c r="DW1110" s="21"/>
      <c r="DX1110" s="21"/>
      <c r="DY1110" s="21"/>
      <c r="DZ1110" s="21"/>
      <c r="EA1110" s="21"/>
      <c r="EB1110" s="21"/>
      <c r="EC1110" s="21"/>
      <c r="ED1110" s="21"/>
      <c r="EE1110" s="21"/>
      <c r="EF1110" s="21"/>
      <c r="EG1110" s="21"/>
      <c r="EH1110" s="21"/>
      <c r="EI1110" s="21"/>
      <c r="EJ1110" s="21"/>
      <c r="EK1110" s="21"/>
      <c r="EL1110" s="21"/>
      <c r="EM1110" s="21"/>
      <c r="EN1110" s="21"/>
      <c r="EO1110" s="21"/>
      <c r="EP1110" s="21"/>
      <c r="EQ1110" s="21"/>
      <c r="ER1110" s="21"/>
      <c r="ES1110" s="21"/>
      <c r="ET1110" s="21"/>
      <c r="EU1110" s="21"/>
      <c r="EV1110" s="21"/>
      <c r="EW1110" s="21"/>
      <c r="EX1110" s="21"/>
      <c r="EY1110" s="21"/>
      <c r="EZ1110" s="21"/>
      <c r="FA1110" s="21"/>
      <c r="FB1110" s="21"/>
      <c r="FC1110" s="21"/>
      <c r="FD1110" s="21"/>
      <c r="FE1110" s="21"/>
      <c r="FF1110" s="21"/>
      <c r="FG1110" s="21"/>
      <c r="FH1110" s="21"/>
      <c r="FI1110" s="21"/>
      <c r="FJ1110" s="21"/>
      <c r="FK1110" s="21"/>
      <c r="FL1110" s="21"/>
      <c r="FM1110" s="21"/>
      <c r="FN1110" s="21"/>
      <c r="FO1110" s="21"/>
      <c r="FP1110" s="21"/>
      <c r="FQ1110" s="21"/>
      <c r="FR1110" s="21"/>
      <c r="FS1110" s="21"/>
      <c r="FT1110" s="21"/>
      <c r="FU1110" s="21"/>
      <c r="FV1110" s="21"/>
      <c r="FW1110" s="21"/>
      <c r="FX1110" s="21"/>
      <c r="FY1110" s="21"/>
      <c r="FZ1110" s="21"/>
      <c r="GA1110" s="21"/>
      <c r="GB1110" s="21"/>
      <c r="GC1110" s="21"/>
      <c r="GD1110" s="21"/>
      <c r="GE1110" s="21"/>
      <c r="GF1110" s="21"/>
      <c r="GG1110" s="21"/>
      <c r="GH1110" s="21"/>
      <c r="GI1110" s="21"/>
      <c r="GJ1110" s="21"/>
      <c r="GK1110" s="21"/>
      <c r="GL1110" s="21"/>
      <c r="GM1110" s="21"/>
      <c r="GN1110" s="21"/>
      <c r="GO1110" s="21"/>
      <c r="GP1110" s="21"/>
      <c r="GQ1110" s="21"/>
      <c r="GR1110" s="21"/>
      <c r="GS1110" s="21"/>
      <c r="GT1110" s="21"/>
      <c r="GU1110" s="21"/>
      <c r="GV1110" s="21"/>
      <c r="GW1110" s="21"/>
      <c r="GX1110" s="21"/>
      <c r="GY1110" s="21"/>
      <c r="GZ1110" s="21"/>
      <c r="HA1110" s="21"/>
      <c r="HB1110" s="21"/>
      <c r="HC1110" s="21"/>
      <c r="HD1110" s="21"/>
      <c r="HE1110" s="21"/>
      <c r="HF1110" s="21"/>
    </row>
    <row r="1111" spans="7:214" x14ac:dyDescent="0.3">
      <c r="G1111" s="21"/>
      <c r="H1111" s="21"/>
      <c r="I1111" s="31"/>
      <c r="O1111" s="21"/>
      <c r="P1111" s="25"/>
      <c r="Q1111" s="25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1"/>
      <c r="CP1111" s="21"/>
      <c r="CQ1111" s="21"/>
      <c r="CR1111" s="21"/>
      <c r="CS1111" s="21"/>
      <c r="CT1111" s="21"/>
      <c r="CU1111" s="21"/>
      <c r="CV1111" s="21"/>
      <c r="CW1111" s="21"/>
      <c r="CX1111" s="21"/>
      <c r="CY1111" s="21"/>
      <c r="CZ1111" s="21"/>
      <c r="DA1111" s="21"/>
      <c r="DB1111" s="21"/>
      <c r="DC1111" s="21"/>
      <c r="DD1111" s="21"/>
      <c r="DE1111" s="21"/>
      <c r="DF1111" s="21"/>
      <c r="DG1111" s="21"/>
      <c r="DH1111" s="21"/>
      <c r="DI1111" s="21"/>
      <c r="DJ1111" s="21"/>
      <c r="DK1111" s="21"/>
      <c r="DL1111" s="21"/>
      <c r="DM1111" s="21"/>
      <c r="DN1111" s="21"/>
      <c r="DO1111" s="21"/>
      <c r="DP1111" s="21"/>
      <c r="DQ1111" s="21"/>
      <c r="DR1111" s="21"/>
      <c r="DS1111" s="21"/>
      <c r="DT1111" s="21"/>
      <c r="DU1111" s="21"/>
      <c r="DV1111" s="21"/>
      <c r="DW1111" s="21"/>
      <c r="DX1111" s="21"/>
      <c r="DY1111" s="21"/>
      <c r="DZ1111" s="21"/>
      <c r="EA1111" s="21"/>
      <c r="EB1111" s="21"/>
      <c r="EC1111" s="21"/>
      <c r="ED1111" s="21"/>
      <c r="EE1111" s="21"/>
      <c r="EF1111" s="21"/>
      <c r="EG1111" s="21"/>
      <c r="EH1111" s="21"/>
      <c r="EI1111" s="21"/>
      <c r="EJ1111" s="21"/>
      <c r="EK1111" s="21"/>
      <c r="EL1111" s="21"/>
      <c r="EM1111" s="21"/>
      <c r="EN1111" s="21"/>
      <c r="EO1111" s="21"/>
      <c r="EP1111" s="21"/>
      <c r="EQ1111" s="21"/>
      <c r="ER1111" s="21"/>
      <c r="ES1111" s="21"/>
      <c r="ET1111" s="21"/>
      <c r="EU1111" s="21"/>
      <c r="EV1111" s="21"/>
      <c r="EW1111" s="21"/>
      <c r="EX1111" s="21"/>
      <c r="EY1111" s="21"/>
      <c r="EZ1111" s="21"/>
      <c r="FA1111" s="21"/>
      <c r="FB1111" s="21"/>
      <c r="FC1111" s="21"/>
      <c r="FD1111" s="21"/>
      <c r="FE1111" s="21"/>
      <c r="FF1111" s="21"/>
      <c r="FG1111" s="21"/>
      <c r="FH1111" s="21"/>
      <c r="FI1111" s="21"/>
      <c r="FJ1111" s="21"/>
      <c r="FK1111" s="21"/>
      <c r="FL1111" s="21"/>
      <c r="FM1111" s="21"/>
      <c r="FN1111" s="21"/>
      <c r="FO1111" s="21"/>
      <c r="FP1111" s="21"/>
      <c r="FQ1111" s="21"/>
      <c r="FR1111" s="21"/>
      <c r="FS1111" s="21"/>
      <c r="FT1111" s="21"/>
      <c r="FU1111" s="21"/>
      <c r="FV1111" s="21"/>
      <c r="FW1111" s="21"/>
      <c r="FX1111" s="21"/>
      <c r="FY1111" s="21"/>
      <c r="FZ1111" s="21"/>
      <c r="GA1111" s="21"/>
      <c r="GB1111" s="21"/>
      <c r="GC1111" s="21"/>
      <c r="GD1111" s="21"/>
      <c r="GE1111" s="21"/>
      <c r="GF1111" s="21"/>
      <c r="GG1111" s="21"/>
      <c r="GH1111" s="21"/>
      <c r="GI1111" s="21"/>
      <c r="GJ1111" s="21"/>
      <c r="GK1111" s="21"/>
      <c r="GL1111" s="21"/>
      <c r="GM1111" s="21"/>
      <c r="GN1111" s="21"/>
      <c r="GO1111" s="21"/>
      <c r="GP1111" s="21"/>
      <c r="GQ1111" s="21"/>
      <c r="GR1111" s="21"/>
      <c r="GS1111" s="21"/>
      <c r="GT1111" s="21"/>
      <c r="GU1111" s="21"/>
      <c r="GV1111" s="21"/>
      <c r="GW1111" s="21"/>
      <c r="GX1111" s="21"/>
      <c r="GY1111" s="21"/>
      <c r="GZ1111" s="21"/>
      <c r="HA1111" s="21"/>
      <c r="HB1111" s="21"/>
      <c r="HC1111" s="21"/>
      <c r="HD1111" s="21"/>
      <c r="HE1111" s="21"/>
      <c r="HF1111" s="21"/>
    </row>
    <row r="1112" spans="7:214" x14ac:dyDescent="0.3">
      <c r="G1112" s="21"/>
      <c r="H1112" s="21"/>
      <c r="I1112" s="31"/>
      <c r="O1112" s="21"/>
      <c r="P1112" s="25"/>
      <c r="Q1112" s="25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1"/>
      <c r="CP1112" s="21"/>
      <c r="CQ1112" s="21"/>
      <c r="CR1112" s="21"/>
      <c r="CS1112" s="21"/>
      <c r="CT1112" s="21"/>
      <c r="CU1112" s="21"/>
      <c r="CV1112" s="21"/>
      <c r="CW1112" s="21"/>
      <c r="CX1112" s="21"/>
      <c r="CY1112" s="21"/>
      <c r="CZ1112" s="21"/>
      <c r="DA1112" s="21"/>
      <c r="DB1112" s="21"/>
      <c r="DC1112" s="21"/>
      <c r="DD1112" s="21"/>
      <c r="DE1112" s="21"/>
      <c r="DF1112" s="21"/>
      <c r="DG1112" s="21"/>
      <c r="DH1112" s="21"/>
      <c r="DI1112" s="21"/>
      <c r="DJ1112" s="21"/>
      <c r="DK1112" s="21"/>
      <c r="DL1112" s="21"/>
      <c r="DM1112" s="21"/>
      <c r="DN1112" s="21"/>
      <c r="DO1112" s="21"/>
      <c r="DP1112" s="21"/>
      <c r="DQ1112" s="21"/>
      <c r="DR1112" s="21"/>
      <c r="DS1112" s="21"/>
      <c r="DT1112" s="21"/>
      <c r="DU1112" s="21"/>
      <c r="DV1112" s="21"/>
      <c r="DW1112" s="21"/>
      <c r="DX1112" s="21"/>
      <c r="DY1112" s="21"/>
      <c r="DZ1112" s="21"/>
      <c r="EA1112" s="21"/>
      <c r="EB1112" s="21"/>
      <c r="EC1112" s="21"/>
      <c r="ED1112" s="21"/>
      <c r="EE1112" s="21"/>
      <c r="EF1112" s="21"/>
      <c r="EG1112" s="21"/>
      <c r="EH1112" s="21"/>
      <c r="EI1112" s="21"/>
      <c r="EJ1112" s="21"/>
      <c r="EK1112" s="21"/>
      <c r="EL1112" s="21"/>
      <c r="EM1112" s="21"/>
      <c r="EN1112" s="21"/>
      <c r="EO1112" s="21"/>
      <c r="EP1112" s="21"/>
      <c r="EQ1112" s="21"/>
      <c r="ER1112" s="21"/>
      <c r="ES1112" s="21"/>
      <c r="ET1112" s="21"/>
      <c r="EU1112" s="21"/>
      <c r="EV1112" s="21"/>
      <c r="EW1112" s="21"/>
      <c r="EX1112" s="21"/>
      <c r="EY1112" s="21"/>
      <c r="EZ1112" s="21"/>
      <c r="FA1112" s="21"/>
      <c r="FB1112" s="21"/>
      <c r="FC1112" s="21"/>
      <c r="FD1112" s="21"/>
      <c r="FE1112" s="21"/>
      <c r="FF1112" s="21"/>
      <c r="FG1112" s="21"/>
      <c r="FH1112" s="21"/>
      <c r="FI1112" s="21"/>
      <c r="FJ1112" s="21"/>
      <c r="FK1112" s="21"/>
      <c r="FL1112" s="21"/>
      <c r="FM1112" s="21"/>
      <c r="FN1112" s="21"/>
      <c r="FO1112" s="21"/>
      <c r="FP1112" s="21"/>
      <c r="FQ1112" s="21"/>
      <c r="FR1112" s="21"/>
      <c r="FS1112" s="21"/>
      <c r="FT1112" s="21"/>
      <c r="FU1112" s="21"/>
      <c r="FV1112" s="21"/>
      <c r="FW1112" s="21"/>
      <c r="FX1112" s="21"/>
      <c r="FY1112" s="21"/>
      <c r="FZ1112" s="21"/>
      <c r="GA1112" s="21"/>
      <c r="GB1112" s="21"/>
      <c r="GC1112" s="21"/>
      <c r="GD1112" s="21"/>
      <c r="GE1112" s="21"/>
      <c r="GF1112" s="21"/>
      <c r="GG1112" s="21"/>
      <c r="GH1112" s="21"/>
      <c r="GI1112" s="21"/>
      <c r="GJ1112" s="21"/>
      <c r="GK1112" s="21"/>
      <c r="GL1112" s="21"/>
      <c r="GM1112" s="21"/>
      <c r="GN1112" s="21"/>
      <c r="GO1112" s="21"/>
      <c r="GP1112" s="21"/>
      <c r="GQ1112" s="21"/>
      <c r="GR1112" s="21"/>
      <c r="GS1112" s="21"/>
      <c r="GT1112" s="21"/>
      <c r="GU1112" s="21"/>
      <c r="GV1112" s="21"/>
      <c r="GW1112" s="21"/>
      <c r="GX1112" s="21"/>
      <c r="GY1112" s="21"/>
      <c r="GZ1112" s="21"/>
      <c r="HA1112" s="21"/>
      <c r="HB1112" s="21"/>
      <c r="HC1112" s="21"/>
      <c r="HD1112" s="21"/>
      <c r="HE1112" s="21"/>
      <c r="HF1112" s="21"/>
    </row>
    <row r="1113" spans="7:214" x14ac:dyDescent="0.3">
      <c r="G1113" s="21"/>
      <c r="H1113" s="21"/>
      <c r="I1113" s="31"/>
      <c r="O1113" s="21"/>
      <c r="P1113" s="25"/>
      <c r="Q1113" s="25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1"/>
      <c r="CP1113" s="21"/>
      <c r="CQ1113" s="21"/>
      <c r="CR1113" s="21"/>
      <c r="CS1113" s="21"/>
      <c r="CT1113" s="21"/>
      <c r="CU1113" s="21"/>
      <c r="CV1113" s="21"/>
      <c r="CW1113" s="21"/>
      <c r="CX1113" s="21"/>
      <c r="CY1113" s="21"/>
      <c r="CZ1113" s="21"/>
      <c r="DA1113" s="21"/>
      <c r="DB1113" s="21"/>
      <c r="DC1113" s="21"/>
      <c r="DD1113" s="21"/>
      <c r="DE1113" s="21"/>
      <c r="DF1113" s="21"/>
      <c r="DG1113" s="21"/>
      <c r="DH1113" s="21"/>
      <c r="DI1113" s="21"/>
      <c r="DJ1113" s="21"/>
      <c r="DK1113" s="21"/>
      <c r="DL1113" s="21"/>
      <c r="DM1113" s="21"/>
      <c r="DN1113" s="21"/>
      <c r="DO1113" s="21"/>
      <c r="DP1113" s="21"/>
      <c r="DQ1113" s="21"/>
      <c r="DR1113" s="21"/>
      <c r="DS1113" s="21"/>
      <c r="DT1113" s="21"/>
      <c r="DU1113" s="21"/>
      <c r="DV1113" s="21"/>
      <c r="DW1113" s="21"/>
      <c r="DX1113" s="21"/>
      <c r="DY1113" s="21"/>
      <c r="DZ1113" s="21"/>
      <c r="EA1113" s="21"/>
      <c r="EB1113" s="21"/>
      <c r="EC1113" s="21"/>
      <c r="ED1113" s="21"/>
      <c r="EE1113" s="21"/>
      <c r="EF1113" s="21"/>
      <c r="EG1113" s="21"/>
      <c r="EH1113" s="21"/>
      <c r="EI1113" s="21"/>
      <c r="EJ1113" s="21"/>
      <c r="EK1113" s="21"/>
      <c r="EL1113" s="21"/>
      <c r="EM1113" s="21"/>
      <c r="EN1113" s="21"/>
      <c r="EO1113" s="21"/>
      <c r="EP1113" s="21"/>
      <c r="EQ1113" s="21"/>
      <c r="ER1113" s="21"/>
      <c r="ES1113" s="21"/>
      <c r="ET1113" s="21"/>
      <c r="EU1113" s="21"/>
      <c r="EV1113" s="21"/>
      <c r="EW1113" s="21"/>
      <c r="EX1113" s="21"/>
      <c r="EY1113" s="21"/>
      <c r="EZ1113" s="21"/>
      <c r="FA1113" s="21"/>
      <c r="FB1113" s="21"/>
      <c r="FC1113" s="21"/>
      <c r="FD1113" s="21"/>
      <c r="FE1113" s="21"/>
      <c r="FF1113" s="21"/>
      <c r="FG1113" s="21"/>
      <c r="FH1113" s="21"/>
      <c r="FI1113" s="21"/>
      <c r="FJ1113" s="21"/>
      <c r="FK1113" s="21"/>
      <c r="FL1113" s="21"/>
      <c r="FM1113" s="21"/>
      <c r="FN1113" s="21"/>
      <c r="FO1113" s="21"/>
      <c r="FP1113" s="21"/>
      <c r="FQ1113" s="21"/>
      <c r="FR1113" s="21"/>
      <c r="FS1113" s="21"/>
      <c r="FT1113" s="21"/>
      <c r="FU1113" s="21"/>
      <c r="FV1113" s="21"/>
      <c r="FW1113" s="21"/>
      <c r="FX1113" s="21"/>
      <c r="FY1113" s="21"/>
      <c r="FZ1113" s="21"/>
      <c r="GA1113" s="21"/>
      <c r="GB1113" s="21"/>
      <c r="GC1113" s="21"/>
      <c r="GD1113" s="21"/>
      <c r="GE1113" s="21"/>
      <c r="GF1113" s="21"/>
      <c r="GG1113" s="21"/>
      <c r="GH1113" s="21"/>
      <c r="GI1113" s="21"/>
      <c r="GJ1113" s="21"/>
      <c r="GK1113" s="21"/>
      <c r="GL1113" s="21"/>
      <c r="GM1113" s="21"/>
      <c r="GN1113" s="21"/>
      <c r="GO1113" s="21"/>
      <c r="GP1113" s="21"/>
      <c r="GQ1113" s="21"/>
      <c r="GR1113" s="21"/>
      <c r="GS1113" s="21"/>
      <c r="GT1113" s="21"/>
      <c r="GU1113" s="21"/>
      <c r="GV1113" s="21"/>
      <c r="GW1113" s="21"/>
      <c r="GX1113" s="21"/>
      <c r="GY1113" s="21"/>
      <c r="GZ1113" s="21"/>
      <c r="HA1113" s="21"/>
      <c r="HB1113" s="21"/>
      <c r="HC1113" s="21"/>
      <c r="HD1113" s="21"/>
      <c r="HE1113" s="21"/>
      <c r="HF1113" s="21"/>
    </row>
    <row r="1114" spans="7:214" x14ac:dyDescent="0.3">
      <c r="G1114" s="21"/>
      <c r="H1114" s="21"/>
      <c r="I1114" s="31"/>
      <c r="O1114" s="21"/>
      <c r="P1114" s="25"/>
      <c r="Q1114" s="25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1"/>
      <c r="CP1114" s="21"/>
      <c r="CQ1114" s="21"/>
      <c r="CR1114" s="21"/>
      <c r="CS1114" s="21"/>
      <c r="CT1114" s="21"/>
      <c r="CU1114" s="21"/>
      <c r="CV1114" s="21"/>
      <c r="CW1114" s="21"/>
      <c r="CX1114" s="21"/>
      <c r="CY1114" s="21"/>
      <c r="CZ1114" s="21"/>
      <c r="DA1114" s="21"/>
      <c r="DB1114" s="21"/>
      <c r="DC1114" s="21"/>
      <c r="DD1114" s="21"/>
      <c r="DE1114" s="21"/>
      <c r="DF1114" s="21"/>
      <c r="DG1114" s="21"/>
      <c r="DH1114" s="21"/>
      <c r="DI1114" s="21"/>
      <c r="DJ1114" s="21"/>
      <c r="DK1114" s="21"/>
      <c r="DL1114" s="21"/>
      <c r="DM1114" s="21"/>
      <c r="DN1114" s="21"/>
      <c r="DO1114" s="21"/>
      <c r="DP1114" s="21"/>
      <c r="DQ1114" s="21"/>
      <c r="DR1114" s="21"/>
      <c r="DS1114" s="21"/>
      <c r="DT1114" s="21"/>
      <c r="DU1114" s="21"/>
      <c r="DV1114" s="21"/>
      <c r="DW1114" s="21"/>
      <c r="DX1114" s="21"/>
      <c r="DY1114" s="21"/>
      <c r="DZ1114" s="21"/>
      <c r="EA1114" s="21"/>
      <c r="EB1114" s="21"/>
      <c r="EC1114" s="21"/>
      <c r="ED1114" s="21"/>
      <c r="EE1114" s="21"/>
      <c r="EF1114" s="21"/>
      <c r="EG1114" s="21"/>
      <c r="EH1114" s="21"/>
      <c r="EI1114" s="21"/>
      <c r="EJ1114" s="21"/>
      <c r="EK1114" s="21"/>
      <c r="EL1114" s="21"/>
      <c r="EM1114" s="21"/>
      <c r="EN1114" s="21"/>
      <c r="EO1114" s="21"/>
      <c r="EP1114" s="21"/>
      <c r="EQ1114" s="21"/>
      <c r="ER1114" s="21"/>
      <c r="ES1114" s="21"/>
      <c r="ET1114" s="21"/>
      <c r="EU1114" s="21"/>
      <c r="EV1114" s="21"/>
      <c r="EW1114" s="21"/>
      <c r="EX1114" s="21"/>
      <c r="EY1114" s="21"/>
      <c r="EZ1114" s="21"/>
      <c r="FA1114" s="21"/>
      <c r="FB1114" s="21"/>
      <c r="FC1114" s="21"/>
      <c r="FD1114" s="21"/>
      <c r="FE1114" s="21"/>
      <c r="FF1114" s="21"/>
      <c r="FG1114" s="21"/>
      <c r="FH1114" s="21"/>
      <c r="FI1114" s="21"/>
      <c r="FJ1114" s="21"/>
      <c r="FK1114" s="21"/>
      <c r="FL1114" s="21"/>
      <c r="FM1114" s="21"/>
      <c r="FN1114" s="21"/>
      <c r="FO1114" s="21"/>
      <c r="FP1114" s="21"/>
      <c r="FQ1114" s="21"/>
      <c r="FR1114" s="21"/>
      <c r="FS1114" s="21"/>
      <c r="FT1114" s="21"/>
      <c r="FU1114" s="21"/>
      <c r="FV1114" s="21"/>
      <c r="FW1114" s="21"/>
      <c r="FX1114" s="21"/>
      <c r="FY1114" s="21"/>
      <c r="FZ1114" s="21"/>
      <c r="GA1114" s="21"/>
      <c r="GB1114" s="21"/>
      <c r="GC1114" s="21"/>
      <c r="GD1114" s="21"/>
      <c r="GE1114" s="21"/>
      <c r="GF1114" s="21"/>
      <c r="GG1114" s="21"/>
      <c r="GH1114" s="21"/>
      <c r="GI1114" s="21"/>
      <c r="GJ1114" s="21"/>
      <c r="GK1114" s="21"/>
      <c r="GL1114" s="21"/>
      <c r="GM1114" s="21"/>
      <c r="GN1114" s="21"/>
      <c r="GO1114" s="21"/>
      <c r="GP1114" s="21"/>
      <c r="GQ1114" s="21"/>
      <c r="GR1114" s="21"/>
      <c r="GS1114" s="21"/>
      <c r="GT1114" s="21"/>
      <c r="GU1114" s="21"/>
      <c r="GV1114" s="21"/>
      <c r="GW1114" s="21"/>
      <c r="GX1114" s="21"/>
      <c r="GY1114" s="21"/>
      <c r="GZ1114" s="21"/>
      <c r="HA1114" s="21"/>
      <c r="HB1114" s="21"/>
      <c r="HC1114" s="21"/>
      <c r="HD1114" s="21"/>
      <c r="HE1114" s="21"/>
      <c r="HF1114" s="21"/>
    </row>
    <row r="1115" spans="7:214" x14ac:dyDescent="0.3">
      <c r="G1115" s="21"/>
      <c r="H1115" s="21"/>
      <c r="I1115" s="31"/>
      <c r="O1115" s="21"/>
      <c r="P1115" s="25"/>
      <c r="Q1115" s="25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1"/>
      <c r="CP1115" s="21"/>
      <c r="CQ1115" s="21"/>
      <c r="CR1115" s="21"/>
      <c r="CS1115" s="21"/>
      <c r="CT1115" s="21"/>
      <c r="CU1115" s="21"/>
      <c r="CV1115" s="21"/>
      <c r="CW1115" s="21"/>
      <c r="CX1115" s="21"/>
      <c r="CY1115" s="21"/>
      <c r="CZ1115" s="21"/>
      <c r="DA1115" s="21"/>
      <c r="DB1115" s="21"/>
      <c r="DC1115" s="21"/>
      <c r="DD1115" s="21"/>
      <c r="DE1115" s="21"/>
      <c r="DF1115" s="21"/>
      <c r="DG1115" s="21"/>
      <c r="DH1115" s="21"/>
      <c r="DI1115" s="21"/>
      <c r="DJ1115" s="21"/>
      <c r="DK1115" s="21"/>
      <c r="DL1115" s="21"/>
      <c r="DM1115" s="21"/>
      <c r="DN1115" s="21"/>
      <c r="DO1115" s="21"/>
      <c r="DP1115" s="21"/>
      <c r="DQ1115" s="21"/>
      <c r="DR1115" s="21"/>
      <c r="DS1115" s="21"/>
      <c r="DT1115" s="21"/>
      <c r="DU1115" s="21"/>
      <c r="DV1115" s="21"/>
      <c r="DW1115" s="21"/>
      <c r="DX1115" s="21"/>
      <c r="DY1115" s="21"/>
      <c r="DZ1115" s="21"/>
      <c r="EA1115" s="21"/>
      <c r="EB1115" s="21"/>
      <c r="EC1115" s="21"/>
      <c r="ED1115" s="21"/>
      <c r="EE1115" s="21"/>
      <c r="EF1115" s="21"/>
      <c r="EG1115" s="21"/>
      <c r="EH1115" s="21"/>
      <c r="EI1115" s="21"/>
      <c r="EJ1115" s="21"/>
      <c r="EK1115" s="21"/>
      <c r="EL1115" s="21"/>
      <c r="EM1115" s="21"/>
      <c r="EN1115" s="21"/>
      <c r="EO1115" s="21"/>
      <c r="EP1115" s="21"/>
      <c r="EQ1115" s="21"/>
      <c r="ER1115" s="21"/>
      <c r="ES1115" s="21"/>
      <c r="ET1115" s="21"/>
      <c r="EU1115" s="21"/>
      <c r="EV1115" s="21"/>
      <c r="EW1115" s="21"/>
      <c r="EX1115" s="21"/>
      <c r="EY1115" s="21"/>
      <c r="EZ1115" s="21"/>
      <c r="FA1115" s="21"/>
      <c r="FB1115" s="21"/>
      <c r="FC1115" s="21"/>
      <c r="FD1115" s="21"/>
      <c r="FE1115" s="21"/>
      <c r="FF1115" s="21"/>
      <c r="FG1115" s="21"/>
      <c r="FH1115" s="21"/>
      <c r="FI1115" s="21"/>
      <c r="FJ1115" s="21"/>
      <c r="FK1115" s="21"/>
      <c r="FL1115" s="21"/>
      <c r="FM1115" s="21"/>
      <c r="FN1115" s="21"/>
      <c r="FO1115" s="21"/>
      <c r="FP1115" s="21"/>
      <c r="FQ1115" s="21"/>
      <c r="FR1115" s="21"/>
      <c r="FS1115" s="21"/>
      <c r="FT1115" s="21"/>
      <c r="FU1115" s="21"/>
      <c r="FV1115" s="21"/>
      <c r="FW1115" s="21"/>
      <c r="FX1115" s="21"/>
      <c r="FY1115" s="21"/>
      <c r="FZ1115" s="21"/>
      <c r="GA1115" s="21"/>
      <c r="GB1115" s="21"/>
      <c r="GC1115" s="21"/>
      <c r="GD1115" s="21"/>
      <c r="GE1115" s="21"/>
      <c r="GF1115" s="21"/>
      <c r="GG1115" s="21"/>
      <c r="GH1115" s="21"/>
      <c r="GI1115" s="21"/>
      <c r="GJ1115" s="21"/>
      <c r="GK1115" s="21"/>
      <c r="GL1115" s="21"/>
      <c r="GM1115" s="21"/>
      <c r="GN1115" s="21"/>
      <c r="GO1115" s="21"/>
      <c r="GP1115" s="21"/>
      <c r="GQ1115" s="21"/>
      <c r="GR1115" s="21"/>
      <c r="GS1115" s="21"/>
      <c r="GT1115" s="21"/>
      <c r="GU1115" s="21"/>
      <c r="GV1115" s="21"/>
      <c r="GW1115" s="21"/>
      <c r="GX1115" s="21"/>
      <c r="GY1115" s="21"/>
      <c r="GZ1115" s="21"/>
      <c r="HA1115" s="21"/>
      <c r="HB1115" s="21"/>
      <c r="HC1115" s="21"/>
      <c r="HD1115" s="21"/>
      <c r="HE1115" s="21"/>
      <c r="HF1115" s="21"/>
    </row>
    <row r="1116" spans="7:214" x14ac:dyDescent="0.3">
      <c r="G1116" s="21"/>
      <c r="H1116" s="21"/>
      <c r="I1116" s="31"/>
      <c r="O1116" s="21"/>
      <c r="P1116" s="25"/>
      <c r="Q1116" s="25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1"/>
      <c r="CP1116" s="21"/>
      <c r="CQ1116" s="21"/>
      <c r="CR1116" s="21"/>
      <c r="CS1116" s="21"/>
      <c r="CT1116" s="21"/>
      <c r="CU1116" s="21"/>
      <c r="CV1116" s="21"/>
      <c r="CW1116" s="21"/>
      <c r="CX1116" s="21"/>
      <c r="CY1116" s="21"/>
      <c r="CZ1116" s="21"/>
      <c r="DA1116" s="21"/>
      <c r="DB1116" s="21"/>
      <c r="DC1116" s="21"/>
      <c r="DD1116" s="21"/>
      <c r="DE1116" s="21"/>
      <c r="DF1116" s="21"/>
      <c r="DG1116" s="21"/>
      <c r="DH1116" s="21"/>
      <c r="DI1116" s="21"/>
      <c r="DJ1116" s="21"/>
      <c r="DK1116" s="21"/>
      <c r="DL1116" s="21"/>
      <c r="DM1116" s="21"/>
      <c r="DN1116" s="21"/>
      <c r="DO1116" s="21"/>
      <c r="DP1116" s="21"/>
      <c r="DQ1116" s="21"/>
      <c r="DR1116" s="21"/>
      <c r="DS1116" s="21"/>
      <c r="DT1116" s="21"/>
      <c r="DU1116" s="21"/>
      <c r="DV1116" s="21"/>
      <c r="DW1116" s="21"/>
      <c r="DX1116" s="21"/>
      <c r="DY1116" s="21"/>
      <c r="DZ1116" s="21"/>
      <c r="EA1116" s="21"/>
      <c r="EB1116" s="21"/>
      <c r="EC1116" s="21"/>
      <c r="ED1116" s="21"/>
      <c r="EE1116" s="21"/>
      <c r="EF1116" s="21"/>
      <c r="EG1116" s="21"/>
      <c r="EH1116" s="21"/>
      <c r="EI1116" s="21"/>
      <c r="EJ1116" s="21"/>
      <c r="EK1116" s="21"/>
      <c r="EL1116" s="21"/>
      <c r="EM1116" s="21"/>
      <c r="EN1116" s="21"/>
      <c r="EO1116" s="21"/>
      <c r="EP1116" s="21"/>
      <c r="EQ1116" s="21"/>
      <c r="ER1116" s="21"/>
      <c r="ES1116" s="21"/>
      <c r="ET1116" s="21"/>
      <c r="EU1116" s="21"/>
      <c r="EV1116" s="21"/>
      <c r="EW1116" s="21"/>
      <c r="EX1116" s="21"/>
      <c r="EY1116" s="21"/>
      <c r="EZ1116" s="21"/>
      <c r="FA1116" s="21"/>
      <c r="FB1116" s="21"/>
      <c r="FC1116" s="21"/>
      <c r="FD1116" s="21"/>
      <c r="FE1116" s="21"/>
      <c r="FF1116" s="21"/>
      <c r="FG1116" s="21"/>
      <c r="FH1116" s="21"/>
      <c r="FI1116" s="21"/>
      <c r="FJ1116" s="21"/>
      <c r="FK1116" s="21"/>
      <c r="FL1116" s="21"/>
      <c r="FM1116" s="21"/>
      <c r="FN1116" s="21"/>
      <c r="FO1116" s="21"/>
      <c r="FP1116" s="21"/>
      <c r="FQ1116" s="21"/>
      <c r="FR1116" s="21"/>
      <c r="FS1116" s="21"/>
      <c r="FT1116" s="21"/>
      <c r="FU1116" s="21"/>
      <c r="FV1116" s="21"/>
      <c r="FW1116" s="21"/>
      <c r="FX1116" s="21"/>
      <c r="FY1116" s="21"/>
      <c r="FZ1116" s="21"/>
      <c r="GA1116" s="21"/>
      <c r="GB1116" s="21"/>
      <c r="GC1116" s="21"/>
      <c r="GD1116" s="21"/>
      <c r="GE1116" s="21"/>
      <c r="GF1116" s="21"/>
      <c r="GG1116" s="21"/>
      <c r="GH1116" s="21"/>
      <c r="GI1116" s="21"/>
      <c r="GJ1116" s="21"/>
      <c r="GK1116" s="21"/>
      <c r="GL1116" s="21"/>
      <c r="GM1116" s="21"/>
      <c r="GN1116" s="21"/>
      <c r="GO1116" s="21"/>
      <c r="GP1116" s="21"/>
      <c r="GQ1116" s="21"/>
      <c r="GR1116" s="21"/>
      <c r="GS1116" s="21"/>
      <c r="GT1116" s="21"/>
      <c r="GU1116" s="21"/>
      <c r="GV1116" s="21"/>
      <c r="GW1116" s="21"/>
      <c r="GX1116" s="21"/>
      <c r="GY1116" s="21"/>
      <c r="GZ1116" s="21"/>
      <c r="HA1116" s="21"/>
      <c r="HB1116" s="21"/>
      <c r="HC1116" s="21"/>
      <c r="HD1116" s="21"/>
      <c r="HE1116" s="21"/>
      <c r="HF1116" s="21"/>
    </row>
    <row r="1117" spans="7:214" x14ac:dyDescent="0.3">
      <c r="G1117" s="21"/>
      <c r="H1117" s="21"/>
      <c r="I1117" s="31"/>
      <c r="O1117" s="21"/>
      <c r="P1117" s="25"/>
      <c r="Q1117" s="25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1"/>
      <c r="CP1117" s="21"/>
      <c r="CQ1117" s="21"/>
      <c r="CR1117" s="21"/>
      <c r="CS1117" s="21"/>
      <c r="CT1117" s="21"/>
      <c r="CU1117" s="21"/>
      <c r="CV1117" s="21"/>
      <c r="CW1117" s="21"/>
      <c r="CX1117" s="21"/>
      <c r="CY1117" s="21"/>
      <c r="CZ1117" s="21"/>
      <c r="DA1117" s="21"/>
      <c r="DB1117" s="21"/>
      <c r="DC1117" s="21"/>
      <c r="DD1117" s="21"/>
      <c r="DE1117" s="21"/>
      <c r="DF1117" s="21"/>
      <c r="DG1117" s="21"/>
      <c r="DH1117" s="21"/>
      <c r="DI1117" s="21"/>
      <c r="DJ1117" s="21"/>
      <c r="DK1117" s="21"/>
      <c r="DL1117" s="21"/>
      <c r="DM1117" s="21"/>
      <c r="DN1117" s="21"/>
      <c r="DO1117" s="21"/>
      <c r="DP1117" s="21"/>
      <c r="DQ1117" s="21"/>
      <c r="DR1117" s="21"/>
      <c r="DS1117" s="21"/>
      <c r="DT1117" s="21"/>
      <c r="DU1117" s="21"/>
      <c r="DV1117" s="21"/>
      <c r="DW1117" s="21"/>
      <c r="DX1117" s="21"/>
      <c r="DY1117" s="21"/>
      <c r="DZ1117" s="21"/>
      <c r="EA1117" s="21"/>
      <c r="EB1117" s="21"/>
      <c r="EC1117" s="21"/>
      <c r="ED1117" s="21"/>
      <c r="EE1117" s="21"/>
      <c r="EF1117" s="21"/>
      <c r="EG1117" s="21"/>
      <c r="EH1117" s="21"/>
      <c r="EI1117" s="21"/>
      <c r="EJ1117" s="21"/>
      <c r="EK1117" s="21"/>
      <c r="EL1117" s="21"/>
      <c r="EM1117" s="21"/>
      <c r="EN1117" s="21"/>
      <c r="EO1117" s="21"/>
      <c r="EP1117" s="21"/>
      <c r="EQ1117" s="21"/>
      <c r="ER1117" s="21"/>
      <c r="ES1117" s="21"/>
      <c r="ET1117" s="21"/>
      <c r="EU1117" s="21"/>
      <c r="EV1117" s="21"/>
      <c r="EW1117" s="21"/>
      <c r="EX1117" s="21"/>
      <c r="EY1117" s="21"/>
      <c r="EZ1117" s="21"/>
      <c r="FA1117" s="21"/>
      <c r="FB1117" s="21"/>
      <c r="FC1117" s="21"/>
      <c r="FD1117" s="21"/>
      <c r="FE1117" s="21"/>
      <c r="FF1117" s="21"/>
      <c r="FG1117" s="21"/>
      <c r="FH1117" s="21"/>
      <c r="FI1117" s="21"/>
      <c r="FJ1117" s="21"/>
      <c r="FK1117" s="21"/>
      <c r="FL1117" s="21"/>
      <c r="FM1117" s="21"/>
      <c r="FN1117" s="21"/>
      <c r="FO1117" s="21"/>
      <c r="FP1117" s="21"/>
      <c r="FQ1117" s="21"/>
      <c r="FR1117" s="21"/>
      <c r="FS1117" s="21"/>
      <c r="FT1117" s="21"/>
      <c r="FU1117" s="21"/>
      <c r="FV1117" s="21"/>
      <c r="FW1117" s="21"/>
      <c r="FX1117" s="21"/>
      <c r="FY1117" s="21"/>
      <c r="FZ1117" s="21"/>
      <c r="GA1117" s="21"/>
      <c r="GB1117" s="21"/>
      <c r="GC1117" s="21"/>
      <c r="GD1117" s="21"/>
      <c r="GE1117" s="21"/>
      <c r="GF1117" s="21"/>
      <c r="GG1117" s="21"/>
      <c r="GH1117" s="21"/>
      <c r="GI1117" s="21"/>
      <c r="GJ1117" s="21"/>
      <c r="GK1117" s="21"/>
      <c r="GL1117" s="21"/>
      <c r="GM1117" s="21"/>
      <c r="GN1117" s="21"/>
      <c r="GO1117" s="21"/>
      <c r="GP1117" s="21"/>
      <c r="GQ1117" s="21"/>
      <c r="GR1117" s="21"/>
      <c r="GS1117" s="21"/>
      <c r="GT1117" s="21"/>
      <c r="GU1117" s="21"/>
      <c r="GV1117" s="21"/>
      <c r="GW1117" s="21"/>
      <c r="GX1117" s="21"/>
      <c r="GY1117" s="21"/>
      <c r="GZ1117" s="21"/>
      <c r="HA1117" s="21"/>
      <c r="HB1117" s="21"/>
      <c r="HC1117" s="21"/>
      <c r="HD1117" s="21"/>
      <c r="HE1117" s="21"/>
      <c r="HF1117" s="21"/>
    </row>
    <row r="1118" spans="7:214" x14ac:dyDescent="0.3">
      <c r="G1118" s="21"/>
      <c r="H1118" s="21"/>
      <c r="I1118" s="31"/>
      <c r="O1118" s="21"/>
      <c r="P1118" s="25"/>
      <c r="Q1118" s="25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1"/>
      <c r="CP1118" s="21"/>
      <c r="CQ1118" s="21"/>
      <c r="CR1118" s="21"/>
      <c r="CS1118" s="21"/>
      <c r="CT1118" s="21"/>
      <c r="CU1118" s="21"/>
      <c r="CV1118" s="21"/>
      <c r="CW1118" s="21"/>
      <c r="CX1118" s="21"/>
      <c r="CY1118" s="21"/>
      <c r="CZ1118" s="21"/>
      <c r="DA1118" s="21"/>
      <c r="DB1118" s="21"/>
      <c r="DC1118" s="21"/>
      <c r="DD1118" s="21"/>
      <c r="DE1118" s="21"/>
      <c r="DF1118" s="21"/>
      <c r="DG1118" s="21"/>
      <c r="DH1118" s="21"/>
      <c r="DI1118" s="21"/>
      <c r="DJ1118" s="21"/>
      <c r="DK1118" s="21"/>
      <c r="DL1118" s="21"/>
      <c r="DM1118" s="21"/>
      <c r="DN1118" s="21"/>
      <c r="DO1118" s="21"/>
      <c r="DP1118" s="21"/>
      <c r="DQ1118" s="21"/>
      <c r="DR1118" s="21"/>
      <c r="DS1118" s="21"/>
      <c r="DT1118" s="21"/>
      <c r="DU1118" s="21"/>
      <c r="DV1118" s="21"/>
      <c r="DW1118" s="21"/>
      <c r="DX1118" s="21"/>
      <c r="DY1118" s="21"/>
      <c r="DZ1118" s="21"/>
      <c r="EA1118" s="21"/>
      <c r="EB1118" s="21"/>
      <c r="EC1118" s="21"/>
      <c r="ED1118" s="21"/>
      <c r="EE1118" s="21"/>
      <c r="EF1118" s="21"/>
      <c r="EG1118" s="21"/>
      <c r="EH1118" s="21"/>
      <c r="EI1118" s="21"/>
      <c r="EJ1118" s="21"/>
      <c r="EK1118" s="21"/>
      <c r="EL1118" s="21"/>
      <c r="EM1118" s="21"/>
      <c r="EN1118" s="21"/>
      <c r="EO1118" s="21"/>
      <c r="EP1118" s="21"/>
      <c r="EQ1118" s="21"/>
      <c r="ER1118" s="21"/>
      <c r="ES1118" s="21"/>
      <c r="ET1118" s="21"/>
      <c r="EU1118" s="21"/>
      <c r="EV1118" s="21"/>
      <c r="EW1118" s="21"/>
      <c r="EX1118" s="21"/>
      <c r="EY1118" s="21"/>
      <c r="EZ1118" s="21"/>
      <c r="FA1118" s="21"/>
      <c r="FB1118" s="21"/>
      <c r="FC1118" s="21"/>
      <c r="FD1118" s="21"/>
      <c r="FE1118" s="21"/>
      <c r="FF1118" s="21"/>
      <c r="FG1118" s="21"/>
      <c r="FH1118" s="21"/>
      <c r="FI1118" s="21"/>
      <c r="FJ1118" s="21"/>
      <c r="FK1118" s="21"/>
      <c r="FL1118" s="21"/>
      <c r="FM1118" s="21"/>
      <c r="FN1118" s="21"/>
      <c r="FO1118" s="21"/>
      <c r="FP1118" s="21"/>
      <c r="FQ1118" s="21"/>
      <c r="FR1118" s="21"/>
      <c r="FS1118" s="21"/>
      <c r="FT1118" s="21"/>
      <c r="FU1118" s="21"/>
      <c r="FV1118" s="21"/>
      <c r="FW1118" s="21"/>
      <c r="FX1118" s="21"/>
      <c r="FY1118" s="21"/>
      <c r="FZ1118" s="21"/>
      <c r="GA1118" s="21"/>
      <c r="GB1118" s="21"/>
      <c r="GC1118" s="21"/>
      <c r="GD1118" s="21"/>
      <c r="GE1118" s="21"/>
      <c r="GF1118" s="21"/>
      <c r="GG1118" s="21"/>
      <c r="GH1118" s="21"/>
      <c r="GI1118" s="21"/>
      <c r="GJ1118" s="21"/>
      <c r="GK1118" s="21"/>
      <c r="GL1118" s="21"/>
      <c r="GM1118" s="21"/>
      <c r="GN1118" s="21"/>
      <c r="GO1118" s="21"/>
      <c r="GP1118" s="21"/>
      <c r="GQ1118" s="21"/>
      <c r="GR1118" s="21"/>
      <c r="GS1118" s="21"/>
      <c r="GT1118" s="21"/>
      <c r="GU1118" s="21"/>
      <c r="GV1118" s="21"/>
      <c r="GW1118" s="21"/>
      <c r="GX1118" s="21"/>
      <c r="GY1118" s="21"/>
      <c r="GZ1118" s="21"/>
      <c r="HA1118" s="21"/>
      <c r="HB1118" s="21"/>
      <c r="HC1118" s="21"/>
      <c r="HD1118" s="21"/>
      <c r="HE1118" s="21"/>
      <c r="HF1118" s="21"/>
    </row>
    <row r="1119" spans="7:214" x14ac:dyDescent="0.3">
      <c r="G1119" s="21"/>
      <c r="H1119" s="21"/>
      <c r="I1119" s="31"/>
      <c r="O1119" s="21"/>
      <c r="P1119" s="25"/>
      <c r="Q1119" s="25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1"/>
      <c r="CP1119" s="21"/>
      <c r="CQ1119" s="21"/>
      <c r="CR1119" s="21"/>
      <c r="CS1119" s="21"/>
      <c r="CT1119" s="21"/>
      <c r="CU1119" s="21"/>
      <c r="CV1119" s="21"/>
      <c r="CW1119" s="21"/>
      <c r="CX1119" s="21"/>
      <c r="CY1119" s="21"/>
      <c r="CZ1119" s="21"/>
      <c r="DA1119" s="21"/>
      <c r="DB1119" s="21"/>
      <c r="DC1119" s="21"/>
      <c r="DD1119" s="21"/>
      <c r="DE1119" s="21"/>
      <c r="DF1119" s="21"/>
      <c r="DG1119" s="21"/>
      <c r="DH1119" s="21"/>
      <c r="DI1119" s="21"/>
      <c r="DJ1119" s="21"/>
      <c r="DK1119" s="21"/>
      <c r="DL1119" s="21"/>
      <c r="DM1119" s="21"/>
      <c r="DN1119" s="21"/>
      <c r="DO1119" s="21"/>
      <c r="DP1119" s="21"/>
      <c r="DQ1119" s="21"/>
      <c r="DR1119" s="21"/>
      <c r="DS1119" s="21"/>
      <c r="DT1119" s="21"/>
      <c r="DU1119" s="21"/>
      <c r="DV1119" s="21"/>
      <c r="DW1119" s="21"/>
      <c r="DX1119" s="21"/>
      <c r="DY1119" s="21"/>
      <c r="DZ1119" s="21"/>
      <c r="EA1119" s="21"/>
      <c r="EB1119" s="21"/>
      <c r="EC1119" s="21"/>
      <c r="ED1119" s="21"/>
      <c r="EE1119" s="21"/>
      <c r="EF1119" s="21"/>
      <c r="EG1119" s="21"/>
      <c r="EH1119" s="21"/>
      <c r="EI1119" s="21"/>
      <c r="EJ1119" s="21"/>
      <c r="EK1119" s="21"/>
      <c r="EL1119" s="21"/>
      <c r="EM1119" s="21"/>
      <c r="EN1119" s="21"/>
      <c r="EO1119" s="21"/>
      <c r="EP1119" s="21"/>
      <c r="EQ1119" s="21"/>
      <c r="ER1119" s="21"/>
      <c r="ES1119" s="21"/>
      <c r="ET1119" s="21"/>
      <c r="EU1119" s="21"/>
      <c r="EV1119" s="21"/>
      <c r="EW1119" s="21"/>
      <c r="EX1119" s="21"/>
      <c r="EY1119" s="21"/>
      <c r="EZ1119" s="21"/>
      <c r="FA1119" s="21"/>
      <c r="FB1119" s="21"/>
      <c r="FC1119" s="21"/>
      <c r="FD1119" s="21"/>
      <c r="FE1119" s="21"/>
      <c r="FF1119" s="21"/>
      <c r="FG1119" s="21"/>
      <c r="FH1119" s="21"/>
      <c r="FI1119" s="21"/>
      <c r="FJ1119" s="21"/>
      <c r="FK1119" s="21"/>
      <c r="FL1119" s="21"/>
      <c r="FM1119" s="21"/>
      <c r="FN1119" s="21"/>
      <c r="FO1119" s="21"/>
      <c r="FP1119" s="21"/>
      <c r="FQ1119" s="21"/>
      <c r="FR1119" s="21"/>
      <c r="FS1119" s="21"/>
      <c r="FT1119" s="21"/>
      <c r="FU1119" s="21"/>
      <c r="FV1119" s="21"/>
      <c r="FW1119" s="21"/>
      <c r="FX1119" s="21"/>
      <c r="FY1119" s="21"/>
      <c r="FZ1119" s="21"/>
      <c r="GA1119" s="21"/>
      <c r="GB1119" s="21"/>
      <c r="GC1119" s="21"/>
      <c r="GD1119" s="21"/>
      <c r="GE1119" s="21"/>
      <c r="GF1119" s="21"/>
      <c r="GG1119" s="21"/>
      <c r="GH1119" s="21"/>
      <c r="GI1119" s="21"/>
      <c r="GJ1119" s="21"/>
      <c r="GK1119" s="21"/>
      <c r="GL1119" s="21"/>
      <c r="GM1119" s="21"/>
      <c r="GN1119" s="21"/>
      <c r="GO1119" s="21"/>
      <c r="GP1119" s="21"/>
      <c r="GQ1119" s="21"/>
      <c r="GR1119" s="21"/>
      <c r="GS1119" s="21"/>
      <c r="GT1119" s="21"/>
      <c r="GU1119" s="21"/>
      <c r="GV1119" s="21"/>
      <c r="GW1119" s="21"/>
      <c r="GX1119" s="21"/>
      <c r="GY1119" s="21"/>
      <c r="GZ1119" s="21"/>
      <c r="HA1119" s="21"/>
      <c r="HB1119" s="21"/>
      <c r="HC1119" s="21"/>
      <c r="HD1119" s="21"/>
      <c r="HE1119" s="21"/>
      <c r="HF1119" s="21"/>
    </row>
    <row r="1120" spans="7:214" x14ac:dyDescent="0.3">
      <c r="G1120" s="21"/>
      <c r="H1120" s="21"/>
      <c r="I1120" s="31"/>
      <c r="O1120" s="21"/>
      <c r="P1120" s="25"/>
      <c r="Q1120" s="25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  <c r="DA1120" s="21"/>
      <c r="DB1120" s="21"/>
      <c r="DC1120" s="21"/>
      <c r="DD1120" s="21"/>
      <c r="DE1120" s="21"/>
      <c r="DF1120" s="21"/>
      <c r="DG1120" s="21"/>
      <c r="DH1120" s="21"/>
      <c r="DI1120" s="21"/>
      <c r="DJ1120" s="21"/>
      <c r="DK1120" s="21"/>
      <c r="DL1120" s="21"/>
      <c r="DM1120" s="21"/>
      <c r="DN1120" s="21"/>
      <c r="DO1120" s="21"/>
      <c r="DP1120" s="21"/>
      <c r="DQ1120" s="21"/>
      <c r="DR1120" s="21"/>
      <c r="DS1120" s="21"/>
      <c r="DT1120" s="21"/>
      <c r="DU1120" s="21"/>
      <c r="DV1120" s="21"/>
      <c r="DW1120" s="21"/>
      <c r="DX1120" s="21"/>
      <c r="DY1120" s="21"/>
      <c r="DZ1120" s="21"/>
      <c r="EA1120" s="21"/>
      <c r="EB1120" s="21"/>
      <c r="EC1120" s="21"/>
      <c r="ED1120" s="21"/>
      <c r="EE1120" s="21"/>
      <c r="EF1120" s="21"/>
      <c r="EG1120" s="21"/>
      <c r="EH1120" s="21"/>
      <c r="EI1120" s="21"/>
      <c r="EJ1120" s="21"/>
      <c r="EK1120" s="21"/>
      <c r="EL1120" s="21"/>
      <c r="EM1120" s="21"/>
      <c r="EN1120" s="21"/>
      <c r="EO1120" s="21"/>
      <c r="EP1120" s="21"/>
      <c r="EQ1120" s="21"/>
      <c r="ER1120" s="21"/>
      <c r="ES1120" s="21"/>
      <c r="ET1120" s="21"/>
      <c r="EU1120" s="21"/>
      <c r="EV1120" s="21"/>
      <c r="EW1120" s="21"/>
      <c r="EX1120" s="21"/>
      <c r="EY1120" s="21"/>
      <c r="EZ1120" s="21"/>
      <c r="FA1120" s="21"/>
      <c r="FB1120" s="21"/>
      <c r="FC1120" s="21"/>
      <c r="FD1120" s="21"/>
      <c r="FE1120" s="21"/>
      <c r="FF1120" s="21"/>
      <c r="FG1120" s="21"/>
      <c r="FH1120" s="21"/>
      <c r="FI1120" s="21"/>
      <c r="FJ1120" s="21"/>
      <c r="FK1120" s="21"/>
      <c r="FL1120" s="21"/>
      <c r="FM1120" s="21"/>
      <c r="FN1120" s="21"/>
      <c r="FO1120" s="21"/>
      <c r="FP1120" s="21"/>
      <c r="FQ1120" s="21"/>
      <c r="FR1120" s="21"/>
      <c r="FS1120" s="21"/>
      <c r="FT1120" s="21"/>
      <c r="FU1120" s="21"/>
      <c r="FV1120" s="21"/>
      <c r="FW1120" s="21"/>
      <c r="FX1120" s="21"/>
      <c r="FY1120" s="21"/>
      <c r="FZ1120" s="21"/>
      <c r="GA1120" s="21"/>
      <c r="GB1120" s="21"/>
      <c r="GC1120" s="21"/>
      <c r="GD1120" s="21"/>
      <c r="GE1120" s="21"/>
      <c r="GF1120" s="21"/>
      <c r="GG1120" s="21"/>
      <c r="GH1120" s="21"/>
      <c r="GI1120" s="21"/>
      <c r="GJ1120" s="21"/>
      <c r="GK1120" s="21"/>
      <c r="GL1120" s="21"/>
      <c r="GM1120" s="21"/>
      <c r="GN1120" s="21"/>
      <c r="GO1120" s="21"/>
      <c r="GP1120" s="21"/>
      <c r="GQ1120" s="21"/>
      <c r="GR1120" s="21"/>
      <c r="GS1120" s="21"/>
      <c r="GT1120" s="21"/>
      <c r="GU1120" s="21"/>
      <c r="GV1120" s="21"/>
      <c r="GW1120" s="21"/>
      <c r="GX1120" s="21"/>
      <c r="GY1120" s="21"/>
      <c r="GZ1120" s="21"/>
      <c r="HA1120" s="21"/>
      <c r="HB1120" s="21"/>
      <c r="HC1120" s="21"/>
      <c r="HD1120" s="21"/>
      <c r="HE1120" s="21"/>
      <c r="HF1120" s="21"/>
    </row>
    <row r="1121" spans="7:214" x14ac:dyDescent="0.3">
      <c r="G1121" s="21"/>
      <c r="H1121" s="21"/>
      <c r="I1121" s="31"/>
      <c r="O1121" s="21"/>
      <c r="P1121" s="25"/>
      <c r="Q1121" s="25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  <c r="CT1121" s="21"/>
      <c r="CU1121" s="21"/>
      <c r="CV1121" s="21"/>
      <c r="CW1121" s="21"/>
      <c r="CX1121" s="21"/>
      <c r="CY1121" s="21"/>
      <c r="CZ1121" s="21"/>
      <c r="DA1121" s="21"/>
      <c r="DB1121" s="21"/>
      <c r="DC1121" s="21"/>
      <c r="DD1121" s="21"/>
      <c r="DE1121" s="21"/>
      <c r="DF1121" s="21"/>
      <c r="DG1121" s="21"/>
      <c r="DH1121" s="21"/>
      <c r="DI1121" s="21"/>
      <c r="DJ1121" s="21"/>
      <c r="DK1121" s="21"/>
      <c r="DL1121" s="21"/>
      <c r="DM1121" s="21"/>
      <c r="DN1121" s="21"/>
      <c r="DO1121" s="21"/>
      <c r="DP1121" s="21"/>
      <c r="DQ1121" s="21"/>
      <c r="DR1121" s="21"/>
      <c r="DS1121" s="21"/>
      <c r="DT1121" s="21"/>
      <c r="DU1121" s="21"/>
      <c r="DV1121" s="21"/>
      <c r="DW1121" s="21"/>
      <c r="DX1121" s="21"/>
      <c r="DY1121" s="21"/>
      <c r="DZ1121" s="21"/>
      <c r="EA1121" s="21"/>
      <c r="EB1121" s="21"/>
      <c r="EC1121" s="21"/>
      <c r="ED1121" s="21"/>
      <c r="EE1121" s="21"/>
      <c r="EF1121" s="21"/>
      <c r="EG1121" s="21"/>
      <c r="EH1121" s="21"/>
      <c r="EI1121" s="21"/>
      <c r="EJ1121" s="21"/>
      <c r="EK1121" s="21"/>
      <c r="EL1121" s="21"/>
      <c r="EM1121" s="21"/>
      <c r="EN1121" s="21"/>
      <c r="EO1121" s="21"/>
      <c r="EP1121" s="21"/>
      <c r="EQ1121" s="21"/>
      <c r="ER1121" s="21"/>
      <c r="ES1121" s="21"/>
      <c r="ET1121" s="21"/>
      <c r="EU1121" s="21"/>
      <c r="EV1121" s="21"/>
      <c r="EW1121" s="21"/>
      <c r="EX1121" s="21"/>
      <c r="EY1121" s="21"/>
      <c r="EZ1121" s="21"/>
      <c r="FA1121" s="21"/>
      <c r="FB1121" s="21"/>
      <c r="FC1121" s="21"/>
      <c r="FD1121" s="21"/>
      <c r="FE1121" s="21"/>
      <c r="FF1121" s="21"/>
      <c r="FG1121" s="21"/>
      <c r="FH1121" s="21"/>
      <c r="FI1121" s="21"/>
      <c r="FJ1121" s="21"/>
      <c r="FK1121" s="21"/>
      <c r="FL1121" s="21"/>
      <c r="FM1121" s="21"/>
      <c r="FN1121" s="21"/>
      <c r="FO1121" s="21"/>
      <c r="FP1121" s="21"/>
      <c r="FQ1121" s="21"/>
      <c r="FR1121" s="21"/>
      <c r="FS1121" s="21"/>
      <c r="FT1121" s="21"/>
      <c r="FU1121" s="21"/>
      <c r="FV1121" s="21"/>
      <c r="FW1121" s="21"/>
      <c r="FX1121" s="21"/>
      <c r="FY1121" s="21"/>
      <c r="FZ1121" s="21"/>
      <c r="GA1121" s="21"/>
      <c r="GB1121" s="21"/>
      <c r="GC1121" s="21"/>
      <c r="GD1121" s="21"/>
      <c r="GE1121" s="21"/>
      <c r="GF1121" s="21"/>
      <c r="GG1121" s="21"/>
      <c r="GH1121" s="21"/>
      <c r="GI1121" s="21"/>
      <c r="GJ1121" s="21"/>
      <c r="GK1121" s="21"/>
      <c r="GL1121" s="21"/>
      <c r="GM1121" s="21"/>
      <c r="GN1121" s="21"/>
      <c r="GO1121" s="21"/>
      <c r="GP1121" s="21"/>
      <c r="GQ1121" s="21"/>
      <c r="GR1121" s="21"/>
      <c r="GS1121" s="21"/>
      <c r="GT1121" s="21"/>
      <c r="GU1121" s="21"/>
      <c r="GV1121" s="21"/>
      <c r="GW1121" s="21"/>
      <c r="GX1121" s="21"/>
      <c r="GY1121" s="21"/>
      <c r="GZ1121" s="21"/>
      <c r="HA1121" s="21"/>
      <c r="HB1121" s="21"/>
      <c r="HC1121" s="21"/>
      <c r="HD1121" s="21"/>
      <c r="HE1121" s="21"/>
      <c r="HF1121" s="21"/>
    </row>
    <row r="1122" spans="7:214" x14ac:dyDescent="0.3">
      <c r="G1122" s="21"/>
      <c r="H1122" s="21"/>
      <c r="I1122" s="31"/>
      <c r="O1122" s="21"/>
      <c r="P1122" s="25"/>
      <c r="Q1122" s="25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1"/>
      <c r="CP1122" s="21"/>
      <c r="CQ1122" s="21"/>
      <c r="CR1122" s="21"/>
      <c r="CS1122" s="21"/>
      <c r="CT1122" s="21"/>
      <c r="CU1122" s="21"/>
      <c r="CV1122" s="21"/>
      <c r="CW1122" s="21"/>
      <c r="CX1122" s="21"/>
      <c r="CY1122" s="21"/>
      <c r="CZ1122" s="21"/>
      <c r="DA1122" s="21"/>
      <c r="DB1122" s="21"/>
      <c r="DC1122" s="21"/>
      <c r="DD1122" s="21"/>
      <c r="DE1122" s="21"/>
      <c r="DF1122" s="21"/>
      <c r="DG1122" s="21"/>
      <c r="DH1122" s="21"/>
      <c r="DI1122" s="21"/>
      <c r="DJ1122" s="21"/>
      <c r="DK1122" s="21"/>
      <c r="DL1122" s="21"/>
      <c r="DM1122" s="21"/>
      <c r="DN1122" s="21"/>
      <c r="DO1122" s="21"/>
      <c r="DP1122" s="21"/>
      <c r="DQ1122" s="21"/>
      <c r="DR1122" s="21"/>
      <c r="DS1122" s="21"/>
      <c r="DT1122" s="21"/>
      <c r="DU1122" s="21"/>
      <c r="DV1122" s="21"/>
      <c r="DW1122" s="21"/>
      <c r="DX1122" s="21"/>
      <c r="DY1122" s="21"/>
      <c r="DZ1122" s="21"/>
      <c r="EA1122" s="21"/>
      <c r="EB1122" s="21"/>
      <c r="EC1122" s="21"/>
      <c r="ED1122" s="21"/>
      <c r="EE1122" s="21"/>
      <c r="EF1122" s="21"/>
      <c r="EG1122" s="21"/>
      <c r="EH1122" s="21"/>
      <c r="EI1122" s="21"/>
      <c r="EJ1122" s="21"/>
      <c r="EK1122" s="21"/>
      <c r="EL1122" s="21"/>
      <c r="EM1122" s="21"/>
      <c r="EN1122" s="21"/>
      <c r="EO1122" s="21"/>
      <c r="EP1122" s="21"/>
      <c r="EQ1122" s="21"/>
      <c r="ER1122" s="21"/>
      <c r="ES1122" s="21"/>
      <c r="ET1122" s="21"/>
      <c r="EU1122" s="21"/>
      <c r="EV1122" s="21"/>
      <c r="EW1122" s="21"/>
      <c r="EX1122" s="21"/>
      <c r="EY1122" s="21"/>
      <c r="EZ1122" s="21"/>
      <c r="FA1122" s="21"/>
      <c r="FB1122" s="21"/>
      <c r="FC1122" s="21"/>
      <c r="FD1122" s="21"/>
      <c r="FE1122" s="21"/>
      <c r="FF1122" s="21"/>
      <c r="FG1122" s="21"/>
      <c r="FH1122" s="21"/>
      <c r="FI1122" s="21"/>
      <c r="FJ1122" s="21"/>
      <c r="FK1122" s="21"/>
      <c r="FL1122" s="21"/>
      <c r="FM1122" s="21"/>
      <c r="FN1122" s="21"/>
      <c r="FO1122" s="21"/>
      <c r="FP1122" s="21"/>
      <c r="FQ1122" s="21"/>
      <c r="FR1122" s="21"/>
      <c r="FS1122" s="21"/>
      <c r="FT1122" s="21"/>
      <c r="FU1122" s="21"/>
      <c r="FV1122" s="21"/>
      <c r="FW1122" s="21"/>
      <c r="FX1122" s="21"/>
      <c r="FY1122" s="21"/>
      <c r="FZ1122" s="21"/>
      <c r="GA1122" s="21"/>
      <c r="GB1122" s="21"/>
      <c r="GC1122" s="21"/>
      <c r="GD1122" s="21"/>
      <c r="GE1122" s="21"/>
      <c r="GF1122" s="21"/>
      <c r="GG1122" s="21"/>
      <c r="GH1122" s="21"/>
      <c r="GI1122" s="21"/>
      <c r="GJ1122" s="21"/>
      <c r="GK1122" s="21"/>
      <c r="GL1122" s="21"/>
      <c r="GM1122" s="21"/>
      <c r="GN1122" s="21"/>
      <c r="GO1122" s="21"/>
      <c r="GP1122" s="21"/>
      <c r="GQ1122" s="21"/>
      <c r="GR1122" s="21"/>
      <c r="GS1122" s="21"/>
      <c r="GT1122" s="21"/>
      <c r="GU1122" s="21"/>
      <c r="GV1122" s="21"/>
      <c r="GW1122" s="21"/>
      <c r="GX1122" s="21"/>
      <c r="GY1122" s="21"/>
      <c r="GZ1122" s="21"/>
      <c r="HA1122" s="21"/>
      <c r="HB1122" s="21"/>
      <c r="HC1122" s="21"/>
      <c r="HD1122" s="21"/>
      <c r="HE1122" s="21"/>
      <c r="HF1122" s="21"/>
    </row>
    <row r="1123" spans="7:214" x14ac:dyDescent="0.3">
      <c r="G1123" s="21"/>
      <c r="H1123" s="21"/>
      <c r="I1123" s="31"/>
      <c r="O1123" s="21"/>
      <c r="P1123" s="25"/>
      <c r="Q1123" s="25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1"/>
      <c r="CP1123" s="21"/>
      <c r="CQ1123" s="21"/>
      <c r="CR1123" s="21"/>
      <c r="CS1123" s="21"/>
      <c r="CT1123" s="21"/>
      <c r="CU1123" s="21"/>
      <c r="CV1123" s="21"/>
      <c r="CW1123" s="21"/>
      <c r="CX1123" s="21"/>
      <c r="CY1123" s="21"/>
      <c r="CZ1123" s="21"/>
      <c r="DA1123" s="21"/>
      <c r="DB1123" s="21"/>
      <c r="DC1123" s="21"/>
      <c r="DD1123" s="21"/>
      <c r="DE1123" s="21"/>
      <c r="DF1123" s="21"/>
      <c r="DG1123" s="21"/>
      <c r="DH1123" s="21"/>
      <c r="DI1123" s="21"/>
      <c r="DJ1123" s="21"/>
      <c r="DK1123" s="21"/>
      <c r="DL1123" s="21"/>
      <c r="DM1123" s="21"/>
      <c r="DN1123" s="21"/>
      <c r="DO1123" s="21"/>
      <c r="DP1123" s="21"/>
      <c r="DQ1123" s="21"/>
      <c r="DR1123" s="21"/>
      <c r="DS1123" s="21"/>
      <c r="DT1123" s="21"/>
      <c r="DU1123" s="21"/>
      <c r="DV1123" s="21"/>
      <c r="DW1123" s="21"/>
      <c r="DX1123" s="21"/>
      <c r="DY1123" s="21"/>
      <c r="DZ1123" s="21"/>
      <c r="EA1123" s="21"/>
      <c r="EB1123" s="21"/>
      <c r="EC1123" s="21"/>
      <c r="ED1123" s="21"/>
      <c r="EE1123" s="21"/>
      <c r="EF1123" s="21"/>
      <c r="EG1123" s="21"/>
      <c r="EH1123" s="21"/>
      <c r="EI1123" s="21"/>
      <c r="EJ1123" s="21"/>
      <c r="EK1123" s="21"/>
      <c r="EL1123" s="21"/>
      <c r="EM1123" s="21"/>
      <c r="EN1123" s="21"/>
      <c r="EO1123" s="21"/>
      <c r="EP1123" s="21"/>
      <c r="EQ1123" s="21"/>
      <c r="ER1123" s="21"/>
      <c r="ES1123" s="21"/>
      <c r="ET1123" s="21"/>
      <c r="EU1123" s="21"/>
      <c r="EV1123" s="21"/>
      <c r="EW1123" s="21"/>
      <c r="EX1123" s="21"/>
      <c r="EY1123" s="21"/>
      <c r="EZ1123" s="21"/>
      <c r="FA1123" s="21"/>
      <c r="FB1123" s="21"/>
      <c r="FC1123" s="21"/>
      <c r="FD1123" s="21"/>
      <c r="FE1123" s="21"/>
      <c r="FF1123" s="21"/>
      <c r="FG1123" s="21"/>
      <c r="FH1123" s="21"/>
      <c r="FI1123" s="21"/>
      <c r="FJ1123" s="21"/>
      <c r="FK1123" s="21"/>
      <c r="FL1123" s="21"/>
      <c r="FM1123" s="21"/>
      <c r="FN1123" s="21"/>
      <c r="FO1123" s="21"/>
      <c r="FP1123" s="21"/>
      <c r="FQ1123" s="21"/>
      <c r="FR1123" s="21"/>
      <c r="FS1123" s="21"/>
      <c r="FT1123" s="21"/>
      <c r="FU1123" s="21"/>
      <c r="FV1123" s="21"/>
      <c r="FW1123" s="21"/>
      <c r="FX1123" s="21"/>
      <c r="FY1123" s="21"/>
      <c r="FZ1123" s="21"/>
      <c r="GA1123" s="21"/>
      <c r="GB1123" s="21"/>
      <c r="GC1123" s="21"/>
      <c r="GD1123" s="21"/>
      <c r="GE1123" s="21"/>
      <c r="GF1123" s="21"/>
      <c r="GG1123" s="21"/>
      <c r="GH1123" s="21"/>
      <c r="GI1123" s="21"/>
      <c r="GJ1123" s="21"/>
      <c r="GK1123" s="21"/>
      <c r="GL1123" s="21"/>
      <c r="GM1123" s="21"/>
      <c r="GN1123" s="21"/>
      <c r="GO1123" s="21"/>
      <c r="GP1123" s="21"/>
      <c r="GQ1123" s="21"/>
      <c r="GR1123" s="21"/>
      <c r="GS1123" s="21"/>
      <c r="GT1123" s="21"/>
      <c r="GU1123" s="21"/>
      <c r="GV1123" s="21"/>
      <c r="GW1123" s="21"/>
      <c r="GX1123" s="21"/>
      <c r="GY1123" s="21"/>
      <c r="GZ1123" s="21"/>
      <c r="HA1123" s="21"/>
      <c r="HB1123" s="21"/>
      <c r="HC1123" s="21"/>
      <c r="HD1123" s="21"/>
      <c r="HE1123" s="21"/>
      <c r="HF1123" s="21"/>
    </row>
    <row r="1124" spans="7:214" x14ac:dyDescent="0.3">
      <c r="G1124" s="21"/>
      <c r="H1124" s="21"/>
      <c r="I1124" s="31"/>
      <c r="O1124" s="21"/>
      <c r="P1124" s="25"/>
      <c r="Q1124" s="25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1"/>
      <c r="CP1124" s="21"/>
      <c r="CQ1124" s="21"/>
      <c r="CR1124" s="21"/>
      <c r="CS1124" s="21"/>
      <c r="CT1124" s="21"/>
      <c r="CU1124" s="21"/>
      <c r="CV1124" s="21"/>
      <c r="CW1124" s="21"/>
      <c r="CX1124" s="21"/>
      <c r="CY1124" s="21"/>
      <c r="CZ1124" s="21"/>
      <c r="DA1124" s="21"/>
      <c r="DB1124" s="21"/>
      <c r="DC1124" s="21"/>
      <c r="DD1124" s="21"/>
      <c r="DE1124" s="21"/>
      <c r="DF1124" s="21"/>
      <c r="DG1124" s="21"/>
      <c r="DH1124" s="21"/>
      <c r="DI1124" s="21"/>
      <c r="DJ1124" s="21"/>
      <c r="DK1124" s="21"/>
      <c r="DL1124" s="21"/>
      <c r="DM1124" s="21"/>
      <c r="DN1124" s="21"/>
      <c r="DO1124" s="21"/>
      <c r="DP1124" s="21"/>
      <c r="DQ1124" s="21"/>
      <c r="DR1124" s="21"/>
      <c r="DS1124" s="21"/>
      <c r="DT1124" s="21"/>
      <c r="DU1124" s="21"/>
      <c r="DV1124" s="21"/>
      <c r="DW1124" s="21"/>
      <c r="DX1124" s="21"/>
      <c r="DY1124" s="21"/>
      <c r="DZ1124" s="21"/>
      <c r="EA1124" s="21"/>
      <c r="EB1124" s="21"/>
      <c r="EC1124" s="21"/>
      <c r="ED1124" s="21"/>
      <c r="EE1124" s="21"/>
      <c r="EF1124" s="21"/>
      <c r="EG1124" s="21"/>
      <c r="EH1124" s="21"/>
      <c r="EI1124" s="21"/>
      <c r="EJ1124" s="21"/>
      <c r="EK1124" s="21"/>
      <c r="EL1124" s="21"/>
      <c r="EM1124" s="21"/>
      <c r="EN1124" s="21"/>
      <c r="EO1124" s="21"/>
      <c r="EP1124" s="21"/>
      <c r="EQ1124" s="21"/>
      <c r="ER1124" s="21"/>
      <c r="ES1124" s="21"/>
      <c r="ET1124" s="21"/>
      <c r="EU1124" s="21"/>
      <c r="EV1124" s="21"/>
      <c r="EW1124" s="21"/>
      <c r="EX1124" s="21"/>
      <c r="EY1124" s="21"/>
      <c r="EZ1124" s="21"/>
      <c r="FA1124" s="21"/>
      <c r="FB1124" s="21"/>
      <c r="FC1124" s="21"/>
      <c r="FD1124" s="21"/>
      <c r="FE1124" s="21"/>
      <c r="FF1124" s="21"/>
      <c r="FG1124" s="21"/>
      <c r="FH1124" s="21"/>
      <c r="FI1124" s="21"/>
      <c r="FJ1124" s="21"/>
      <c r="FK1124" s="21"/>
      <c r="FL1124" s="21"/>
      <c r="FM1124" s="21"/>
      <c r="FN1124" s="21"/>
      <c r="FO1124" s="21"/>
      <c r="FP1124" s="21"/>
      <c r="FQ1124" s="21"/>
      <c r="FR1124" s="21"/>
      <c r="FS1124" s="21"/>
      <c r="FT1124" s="21"/>
      <c r="FU1124" s="21"/>
      <c r="FV1124" s="21"/>
      <c r="FW1124" s="21"/>
      <c r="FX1124" s="21"/>
      <c r="FY1124" s="21"/>
      <c r="FZ1124" s="21"/>
      <c r="GA1124" s="21"/>
      <c r="GB1124" s="21"/>
      <c r="GC1124" s="21"/>
      <c r="GD1124" s="21"/>
      <c r="GE1124" s="21"/>
      <c r="GF1124" s="21"/>
      <c r="GG1124" s="21"/>
      <c r="GH1124" s="21"/>
      <c r="GI1124" s="21"/>
      <c r="GJ1124" s="21"/>
      <c r="GK1124" s="21"/>
      <c r="GL1124" s="21"/>
      <c r="GM1124" s="21"/>
      <c r="GN1124" s="21"/>
      <c r="GO1124" s="21"/>
      <c r="GP1124" s="21"/>
      <c r="GQ1124" s="21"/>
      <c r="GR1124" s="21"/>
      <c r="GS1124" s="21"/>
      <c r="GT1124" s="21"/>
      <c r="GU1124" s="21"/>
      <c r="GV1124" s="21"/>
      <c r="GW1124" s="21"/>
      <c r="GX1124" s="21"/>
      <c r="GY1124" s="21"/>
      <c r="GZ1124" s="21"/>
      <c r="HA1124" s="21"/>
      <c r="HB1124" s="21"/>
      <c r="HC1124" s="21"/>
      <c r="HD1124" s="21"/>
      <c r="HE1124" s="21"/>
      <c r="HF1124" s="21"/>
    </row>
    <row r="1125" spans="7:214" x14ac:dyDescent="0.3">
      <c r="G1125" s="21"/>
      <c r="H1125" s="21"/>
      <c r="I1125" s="31"/>
      <c r="O1125" s="21"/>
      <c r="P1125" s="25"/>
      <c r="Q1125" s="25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1"/>
      <c r="CP1125" s="21"/>
      <c r="CQ1125" s="21"/>
      <c r="CR1125" s="21"/>
      <c r="CS1125" s="21"/>
      <c r="CT1125" s="21"/>
      <c r="CU1125" s="21"/>
      <c r="CV1125" s="21"/>
      <c r="CW1125" s="21"/>
      <c r="CX1125" s="21"/>
      <c r="CY1125" s="21"/>
      <c r="CZ1125" s="21"/>
      <c r="DA1125" s="21"/>
      <c r="DB1125" s="21"/>
      <c r="DC1125" s="21"/>
      <c r="DD1125" s="21"/>
      <c r="DE1125" s="21"/>
      <c r="DF1125" s="21"/>
      <c r="DG1125" s="21"/>
      <c r="DH1125" s="21"/>
      <c r="DI1125" s="21"/>
      <c r="DJ1125" s="21"/>
      <c r="DK1125" s="21"/>
      <c r="DL1125" s="21"/>
      <c r="DM1125" s="21"/>
      <c r="DN1125" s="21"/>
      <c r="DO1125" s="21"/>
      <c r="DP1125" s="21"/>
      <c r="DQ1125" s="21"/>
      <c r="DR1125" s="21"/>
      <c r="DS1125" s="21"/>
      <c r="DT1125" s="21"/>
      <c r="DU1125" s="21"/>
      <c r="DV1125" s="21"/>
      <c r="DW1125" s="21"/>
      <c r="DX1125" s="21"/>
      <c r="DY1125" s="21"/>
      <c r="DZ1125" s="21"/>
      <c r="EA1125" s="21"/>
      <c r="EB1125" s="21"/>
      <c r="EC1125" s="21"/>
      <c r="ED1125" s="21"/>
      <c r="EE1125" s="21"/>
      <c r="EF1125" s="21"/>
      <c r="EG1125" s="21"/>
      <c r="EH1125" s="21"/>
      <c r="EI1125" s="21"/>
      <c r="EJ1125" s="21"/>
      <c r="EK1125" s="21"/>
      <c r="EL1125" s="21"/>
      <c r="EM1125" s="21"/>
      <c r="EN1125" s="21"/>
      <c r="EO1125" s="21"/>
      <c r="EP1125" s="21"/>
      <c r="EQ1125" s="21"/>
      <c r="ER1125" s="21"/>
      <c r="ES1125" s="21"/>
      <c r="ET1125" s="21"/>
      <c r="EU1125" s="21"/>
      <c r="EV1125" s="21"/>
      <c r="EW1125" s="21"/>
      <c r="EX1125" s="21"/>
      <c r="EY1125" s="21"/>
      <c r="EZ1125" s="21"/>
      <c r="FA1125" s="21"/>
      <c r="FB1125" s="21"/>
      <c r="FC1125" s="21"/>
      <c r="FD1125" s="21"/>
      <c r="FE1125" s="21"/>
      <c r="FF1125" s="21"/>
      <c r="FG1125" s="21"/>
      <c r="FH1125" s="21"/>
      <c r="FI1125" s="21"/>
      <c r="FJ1125" s="21"/>
      <c r="FK1125" s="21"/>
      <c r="FL1125" s="21"/>
      <c r="FM1125" s="21"/>
      <c r="FN1125" s="21"/>
      <c r="FO1125" s="21"/>
      <c r="FP1125" s="21"/>
      <c r="FQ1125" s="21"/>
      <c r="FR1125" s="21"/>
      <c r="FS1125" s="21"/>
      <c r="FT1125" s="21"/>
      <c r="FU1125" s="21"/>
      <c r="FV1125" s="21"/>
      <c r="FW1125" s="21"/>
      <c r="FX1125" s="21"/>
      <c r="FY1125" s="21"/>
      <c r="FZ1125" s="21"/>
      <c r="GA1125" s="21"/>
      <c r="GB1125" s="21"/>
      <c r="GC1125" s="21"/>
      <c r="GD1125" s="21"/>
      <c r="GE1125" s="21"/>
      <c r="GF1125" s="21"/>
      <c r="GG1125" s="21"/>
      <c r="GH1125" s="21"/>
      <c r="GI1125" s="21"/>
      <c r="GJ1125" s="21"/>
      <c r="GK1125" s="21"/>
      <c r="GL1125" s="21"/>
      <c r="GM1125" s="21"/>
      <c r="GN1125" s="21"/>
      <c r="GO1125" s="21"/>
      <c r="GP1125" s="21"/>
      <c r="GQ1125" s="21"/>
      <c r="GR1125" s="21"/>
      <c r="GS1125" s="21"/>
      <c r="GT1125" s="21"/>
      <c r="GU1125" s="21"/>
      <c r="GV1125" s="21"/>
      <c r="GW1125" s="21"/>
      <c r="GX1125" s="21"/>
      <c r="GY1125" s="21"/>
      <c r="GZ1125" s="21"/>
      <c r="HA1125" s="21"/>
      <c r="HB1125" s="21"/>
      <c r="HC1125" s="21"/>
      <c r="HD1125" s="21"/>
      <c r="HE1125" s="21"/>
      <c r="HF1125" s="21"/>
    </row>
    <row r="1126" spans="7:214" x14ac:dyDescent="0.3">
      <c r="G1126" s="21"/>
      <c r="H1126" s="21"/>
      <c r="I1126" s="31"/>
      <c r="O1126" s="21"/>
      <c r="P1126" s="25"/>
      <c r="Q1126" s="25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1"/>
      <c r="CP1126" s="21"/>
      <c r="CQ1126" s="21"/>
      <c r="CR1126" s="21"/>
      <c r="CS1126" s="21"/>
      <c r="CT1126" s="21"/>
      <c r="CU1126" s="21"/>
      <c r="CV1126" s="21"/>
      <c r="CW1126" s="21"/>
      <c r="CX1126" s="21"/>
      <c r="CY1126" s="21"/>
      <c r="CZ1126" s="21"/>
      <c r="DA1126" s="21"/>
      <c r="DB1126" s="21"/>
      <c r="DC1126" s="21"/>
      <c r="DD1126" s="21"/>
      <c r="DE1126" s="21"/>
      <c r="DF1126" s="21"/>
      <c r="DG1126" s="21"/>
      <c r="DH1126" s="21"/>
      <c r="DI1126" s="21"/>
      <c r="DJ1126" s="21"/>
      <c r="DK1126" s="21"/>
      <c r="DL1126" s="21"/>
      <c r="DM1126" s="21"/>
      <c r="DN1126" s="21"/>
      <c r="DO1126" s="21"/>
      <c r="DP1126" s="21"/>
      <c r="DQ1126" s="21"/>
      <c r="DR1126" s="21"/>
      <c r="DS1126" s="21"/>
      <c r="DT1126" s="21"/>
      <c r="DU1126" s="21"/>
      <c r="DV1126" s="21"/>
      <c r="DW1126" s="21"/>
      <c r="DX1126" s="21"/>
      <c r="DY1126" s="21"/>
      <c r="DZ1126" s="21"/>
      <c r="EA1126" s="21"/>
      <c r="EB1126" s="21"/>
      <c r="EC1126" s="21"/>
      <c r="ED1126" s="21"/>
      <c r="EE1126" s="21"/>
      <c r="EF1126" s="21"/>
      <c r="EG1126" s="21"/>
      <c r="EH1126" s="21"/>
      <c r="EI1126" s="21"/>
      <c r="EJ1126" s="21"/>
      <c r="EK1126" s="21"/>
      <c r="EL1126" s="21"/>
      <c r="EM1126" s="21"/>
      <c r="EN1126" s="21"/>
      <c r="EO1126" s="21"/>
      <c r="EP1126" s="21"/>
      <c r="EQ1126" s="21"/>
      <c r="ER1126" s="21"/>
      <c r="ES1126" s="21"/>
      <c r="ET1126" s="21"/>
      <c r="EU1126" s="21"/>
      <c r="EV1126" s="21"/>
      <c r="EW1126" s="21"/>
      <c r="EX1126" s="21"/>
      <c r="EY1126" s="21"/>
      <c r="EZ1126" s="21"/>
      <c r="FA1126" s="21"/>
      <c r="FB1126" s="21"/>
      <c r="FC1126" s="21"/>
      <c r="FD1126" s="21"/>
      <c r="FE1126" s="21"/>
      <c r="FF1126" s="21"/>
      <c r="FG1126" s="21"/>
      <c r="FH1126" s="21"/>
      <c r="FI1126" s="21"/>
      <c r="FJ1126" s="21"/>
      <c r="FK1126" s="21"/>
      <c r="FL1126" s="21"/>
      <c r="FM1126" s="21"/>
      <c r="FN1126" s="21"/>
      <c r="FO1126" s="21"/>
      <c r="FP1126" s="21"/>
      <c r="FQ1126" s="21"/>
      <c r="FR1126" s="21"/>
      <c r="FS1126" s="21"/>
      <c r="FT1126" s="21"/>
      <c r="FU1126" s="21"/>
      <c r="FV1126" s="21"/>
      <c r="FW1126" s="21"/>
      <c r="FX1126" s="21"/>
      <c r="FY1126" s="21"/>
      <c r="FZ1126" s="21"/>
      <c r="GA1126" s="21"/>
      <c r="GB1126" s="21"/>
      <c r="GC1126" s="21"/>
      <c r="GD1126" s="21"/>
      <c r="GE1126" s="21"/>
      <c r="GF1126" s="21"/>
      <c r="GG1126" s="21"/>
      <c r="GH1126" s="21"/>
      <c r="GI1126" s="21"/>
      <c r="GJ1126" s="21"/>
      <c r="GK1126" s="21"/>
      <c r="GL1126" s="21"/>
      <c r="GM1126" s="21"/>
      <c r="GN1126" s="21"/>
      <c r="GO1126" s="21"/>
      <c r="GP1126" s="21"/>
      <c r="GQ1126" s="21"/>
      <c r="GR1126" s="21"/>
      <c r="GS1126" s="21"/>
      <c r="GT1126" s="21"/>
      <c r="GU1126" s="21"/>
      <c r="GV1126" s="21"/>
      <c r="GW1126" s="21"/>
      <c r="GX1126" s="21"/>
      <c r="GY1126" s="21"/>
      <c r="GZ1126" s="21"/>
      <c r="HA1126" s="21"/>
      <c r="HB1126" s="21"/>
      <c r="HC1126" s="21"/>
      <c r="HD1126" s="21"/>
      <c r="HE1126" s="21"/>
      <c r="HF1126" s="21"/>
    </row>
    <row r="1127" spans="7:214" x14ac:dyDescent="0.3">
      <c r="G1127" s="21"/>
      <c r="H1127" s="21"/>
      <c r="I1127" s="31"/>
      <c r="O1127" s="21"/>
      <c r="P1127" s="25"/>
      <c r="Q1127" s="25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1"/>
      <c r="CP1127" s="21"/>
      <c r="CQ1127" s="21"/>
      <c r="CR1127" s="21"/>
      <c r="CS1127" s="21"/>
      <c r="CT1127" s="21"/>
      <c r="CU1127" s="21"/>
      <c r="CV1127" s="21"/>
      <c r="CW1127" s="21"/>
      <c r="CX1127" s="21"/>
      <c r="CY1127" s="21"/>
      <c r="CZ1127" s="21"/>
      <c r="DA1127" s="21"/>
      <c r="DB1127" s="21"/>
      <c r="DC1127" s="21"/>
      <c r="DD1127" s="21"/>
      <c r="DE1127" s="21"/>
      <c r="DF1127" s="21"/>
      <c r="DG1127" s="21"/>
      <c r="DH1127" s="21"/>
      <c r="DI1127" s="21"/>
      <c r="DJ1127" s="21"/>
      <c r="DK1127" s="21"/>
      <c r="DL1127" s="21"/>
      <c r="DM1127" s="21"/>
      <c r="DN1127" s="21"/>
      <c r="DO1127" s="21"/>
      <c r="DP1127" s="21"/>
      <c r="DQ1127" s="21"/>
      <c r="DR1127" s="21"/>
      <c r="DS1127" s="21"/>
      <c r="DT1127" s="21"/>
      <c r="DU1127" s="21"/>
      <c r="DV1127" s="21"/>
      <c r="DW1127" s="21"/>
      <c r="DX1127" s="21"/>
      <c r="DY1127" s="21"/>
      <c r="DZ1127" s="21"/>
      <c r="EA1127" s="21"/>
      <c r="EB1127" s="21"/>
      <c r="EC1127" s="21"/>
      <c r="ED1127" s="21"/>
      <c r="EE1127" s="21"/>
      <c r="EF1127" s="21"/>
      <c r="EG1127" s="21"/>
      <c r="EH1127" s="21"/>
      <c r="EI1127" s="21"/>
      <c r="EJ1127" s="21"/>
      <c r="EK1127" s="21"/>
      <c r="EL1127" s="21"/>
      <c r="EM1127" s="21"/>
      <c r="EN1127" s="21"/>
      <c r="EO1127" s="21"/>
      <c r="EP1127" s="21"/>
      <c r="EQ1127" s="21"/>
      <c r="ER1127" s="21"/>
      <c r="ES1127" s="21"/>
      <c r="ET1127" s="21"/>
      <c r="EU1127" s="21"/>
      <c r="EV1127" s="21"/>
      <c r="EW1127" s="21"/>
      <c r="EX1127" s="21"/>
      <c r="EY1127" s="21"/>
      <c r="EZ1127" s="21"/>
      <c r="FA1127" s="21"/>
      <c r="FB1127" s="21"/>
      <c r="FC1127" s="21"/>
      <c r="FD1127" s="21"/>
      <c r="FE1127" s="21"/>
      <c r="FF1127" s="21"/>
      <c r="FG1127" s="21"/>
      <c r="FH1127" s="21"/>
      <c r="FI1127" s="21"/>
      <c r="FJ1127" s="21"/>
      <c r="FK1127" s="21"/>
      <c r="FL1127" s="21"/>
      <c r="FM1127" s="21"/>
      <c r="FN1127" s="21"/>
      <c r="FO1127" s="21"/>
      <c r="FP1127" s="21"/>
      <c r="FQ1127" s="21"/>
      <c r="FR1127" s="21"/>
      <c r="FS1127" s="21"/>
      <c r="FT1127" s="21"/>
      <c r="FU1127" s="21"/>
      <c r="FV1127" s="21"/>
      <c r="FW1127" s="21"/>
      <c r="FX1127" s="21"/>
      <c r="FY1127" s="21"/>
      <c r="FZ1127" s="21"/>
      <c r="GA1127" s="21"/>
      <c r="GB1127" s="21"/>
      <c r="GC1127" s="21"/>
      <c r="GD1127" s="21"/>
      <c r="GE1127" s="21"/>
      <c r="GF1127" s="21"/>
      <c r="GG1127" s="21"/>
      <c r="GH1127" s="21"/>
      <c r="GI1127" s="21"/>
      <c r="GJ1127" s="21"/>
      <c r="GK1127" s="21"/>
      <c r="GL1127" s="21"/>
      <c r="GM1127" s="21"/>
      <c r="GN1127" s="21"/>
      <c r="GO1127" s="21"/>
      <c r="GP1127" s="21"/>
      <c r="GQ1127" s="21"/>
      <c r="GR1127" s="21"/>
      <c r="GS1127" s="21"/>
      <c r="GT1127" s="21"/>
      <c r="GU1127" s="21"/>
      <c r="GV1127" s="21"/>
      <c r="GW1127" s="21"/>
      <c r="GX1127" s="21"/>
      <c r="GY1127" s="21"/>
      <c r="GZ1127" s="21"/>
      <c r="HA1127" s="21"/>
      <c r="HB1127" s="21"/>
      <c r="HC1127" s="21"/>
      <c r="HD1127" s="21"/>
      <c r="HE1127" s="21"/>
      <c r="HF1127" s="21"/>
    </row>
    <row r="1128" spans="7:214" x14ac:dyDescent="0.3">
      <c r="G1128" s="21"/>
      <c r="H1128" s="21"/>
      <c r="I1128" s="31"/>
      <c r="O1128" s="21"/>
      <c r="P1128" s="25"/>
      <c r="Q1128" s="25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1"/>
      <c r="CP1128" s="21"/>
      <c r="CQ1128" s="21"/>
      <c r="CR1128" s="21"/>
      <c r="CS1128" s="21"/>
      <c r="CT1128" s="21"/>
      <c r="CU1128" s="21"/>
      <c r="CV1128" s="21"/>
      <c r="CW1128" s="21"/>
      <c r="CX1128" s="21"/>
      <c r="CY1128" s="21"/>
      <c r="CZ1128" s="21"/>
      <c r="DA1128" s="21"/>
      <c r="DB1128" s="21"/>
      <c r="DC1128" s="21"/>
      <c r="DD1128" s="21"/>
      <c r="DE1128" s="21"/>
      <c r="DF1128" s="21"/>
      <c r="DG1128" s="21"/>
      <c r="DH1128" s="21"/>
      <c r="DI1128" s="21"/>
      <c r="DJ1128" s="21"/>
      <c r="DK1128" s="21"/>
      <c r="DL1128" s="21"/>
      <c r="DM1128" s="21"/>
      <c r="DN1128" s="21"/>
      <c r="DO1128" s="21"/>
      <c r="DP1128" s="21"/>
      <c r="DQ1128" s="21"/>
      <c r="DR1128" s="21"/>
      <c r="DS1128" s="21"/>
      <c r="DT1128" s="21"/>
      <c r="DU1128" s="21"/>
      <c r="DV1128" s="21"/>
      <c r="DW1128" s="21"/>
      <c r="DX1128" s="21"/>
      <c r="DY1128" s="21"/>
      <c r="DZ1128" s="21"/>
      <c r="EA1128" s="21"/>
      <c r="EB1128" s="21"/>
      <c r="EC1128" s="21"/>
      <c r="ED1128" s="21"/>
      <c r="EE1128" s="21"/>
      <c r="EF1128" s="21"/>
      <c r="EG1128" s="21"/>
      <c r="EH1128" s="21"/>
      <c r="EI1128" s="21"/>
      <c r="EJ1128" s="21"/>
      <c r="EK1128" s="21"/>
      <c r="EL1128" s="21"/>
      <c r="EM1128" s="21"/>
      <c r="EN1128" s="21"/>
      <c r="EO1128" s="21"/>
      <c r="EP1128" s="21"/>
      <c r="EQ1128" s="21"/>
      <c r="ER1128" s="21"/>
      <c r="ES1128" s="21"/>
      <c r="ET1128" s="21"/>
      <c r="EU1128" s="21"/>
      <c r="EV1128" s="21"/>
      <c r="EW1128" s="21"/>
      <c r="EX1128" s="21"/>
      <c r="EY1128" s="21"/>
      <c r="EZ1128" s="21"/>
      <c r="FA1128" s="21"/>
      <c r="FB1128" s="21"/>
      <c r="FC1128" s="21"/>
      <c r="FD1128" s="21"/>
      <c r="FE1128" s="21"/>
      <c r="FF1128" s="21"/>
      <c r="FG1128" s="21"/>
      <c r="FH1128" s="21"/>
      <c r="FI1128" s="21"/>
      <c r="FJ1128" s="21"/>
      <c r="FK1128" s="21"/>
      <c r="FL1128" s="21"/>
      <c r="FM1128" s="21"/>
      <c r="FN1128" s="21"/>
      <c r="FO1128" s="21"/>
      <c r="FP1128" s="21"/>
      <c r="FQ1128" s="21"/>
      <c r="FR1128" s="21"/>
      <c r="FS1128" s="21"/>
      <c r="FT1128" s="21"/>
      <c r="FU1128" s="21"/>
      <c r="FV1128" s="21"/>
      <c r="FW1128" s="21"/>
      <c r="FX1128" s="21"/>
      <c r="FY1128" s="21"/>
      <c r="FZ1128" s="21"/>
      <c r="GA1128" s="21"/>
      <c r="GB1128" s="21"/>
      <c r="GC1128" s="21"/>
      <c r="GD1128" s="21"/>
      <c r="GE1128" s="21"/>
      <c r="GF1128" s="21"/>
      <c r="GG1128" s="21"/>
      <c r="GH1128" s="21"/>
      <c r="GI1128" s="21"/>
      <c r="GJ1128" s="21"/>
      <c r="GK1128" s="21"/>
      <c r="GL1128" s="21"/>
      <c r="GM1128" s="21"/>
      <c r="GN1128" s="21"/>
      <c r="GO1128" s="21"/>
      <c r="GP1128" s="21"/>
      <c r="GQ1128" s="21"/>
      <c r="GR1128" s="21"/>
      <c r="GS1128" s="21"/>
      <c r="GT1128" s="21"/>
      <c r="GU1128" s="21"/>
      <c r="GV1128" s="21"/>
      <c r="GW1128" s="21"/>
      <c r="GX1128" s="21"/>
      <c r="GY1128" s="21"/>
      <c r="GZ1128" s="21"/>
      <c r="HA1128" s="21"/>
      <c r="HB1128" s="21"/>
      <c r="HC1128" s="21"/>
      <c r="HD1128" s="21"/>
      <c r="HE1128" s="21"/>
      <c r="HF1128" s="21"/>
    </row>
    <row r="1129" spans="7:214" x14ac:dyDescent="0.3">
      <c r="G1129" s="21"/>
      <c r="H1129" s="21"/>
      <c r="I1129" s="31"/>
      <c r="O1129" s="21"/>
      <c r="P1129" s="25"/>
      <c r="Q1129" s="25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1"/>
      <c r="CP1129" s="21"/>
      <c r="CQ1129" s="21"/>
      <c r="CR1129" s="21"/>
      <c r="CS1129" s="21"/>
      <c r="CT1129" s="21"/>
      <c r="CU1129" s="21"/>
      <c r="CV1129" s="21"/>
      <c r="CW1129" s="21"/>
      <c r="CX1129" s="21"/>
      <c r="CY1129" s="21"/>
      <c r="CZ1129" s="21"/>
      <c r="DA1129" s="21"/>
      <c r="DB1129" s="21"/>
      <c r="DC1129" s="21"/>
      <c r="DD1129" s="21"/>
      <c r="DE1129" s="21"/>
      <c r="DF1129" s="21"/>
      <c r="DG1129" s="21"/>
      <c r="DH1129" s="21"/>
      <c r="DI1129" s="21"/>
      <c r="DJ1129" s="21"/>
      <c r="DK1129" s="21"/>
      <c r="DL1129" s="21"/>
      <c r="DM1129" s="21"/>
      <c r="DN1129" s="21"/>
      <c r="DO1129" s="21"/>
      <c r="DP1129" s="21"/>
      <c r="DQ1129" s="21"/>
      <c r="DR1129" s="21"/>
      <c r="DS1129" s="21"/>
      <c r="DT1129" s="21"/>
      <c r="DU1129" s="21"/>
      <c r="DV1129" s="21"/>
      <c r="DW1129" s="21"/>
      <c r="DX1129" s="21"/>
      <c r="DY1129" s="21"/>
      <c r="DZ1129" s="21"/>
      <c r="EA1129" s="21"/>
      <c r="EB1129" s="21"/>
      <c r="EC1129" s="21"/>
      <c r="ED1129" s="21"/>
      <c r="EE1129" s="21"/>
      <c r="EF1129" s="21"/>
      <c r="EG1129" s="21"/>
      <c r="EH1129" s="21"/>
      <c r="EI1129" s="21"/>
      <c r="EJ1129" s="21"/>
      <c r="EK1129" s="21"/>
      <c r="EL1129" s="21"/>
      <c r="EM1129" s="21"/>
      <c r="EN1129" s="21"/>
      <c r="EO1129" s="21"/>
      <c r="EP1129" s="21"/>
      <c r="EQ1129" s="21"/>
      <c r="ER1129" s="21"/>
      <c r="ES1129" s="21"/>
      <c r="ET1129" s="21"/>
      <c r="EU1129" s="21"/>
      <c r="EV1129" s="21"/>
      <c r="EW1129" s="21"/>
      <c r="EX1129" s="21"/>
      <c r="EY1129" s="21"/>
      <c r="EZ1129" s="21"/>
      <c r="FA1129" s="21"/>
      <c r="FB1129" s="21"/>
      <c r="FC1129" s="21"/>
      <c r="FD1129" s="21"/>
      <c r="FE1129" s="21"/>
      <c r="FF1129" s="21"/>
      <c r="FG1129" s="21"/>
      <c r="FH1129" s="21"/>
      <c r="FI1129" s="21"/>
      <c r="FJ1129" s="21"/>
      <c r="FK1129" s="21"/>
      <c r="FL1129" s="21"/>
      <c r="FM1129" s="21"/>
      <c r="FN1129" s="21"/>
      <c r="FO1129" s="21"/>
      <c r="FP1129" s="21"/>
      <c r="FQ1129" s="21"/>
      <c r="FR1129" s="21"/>
      <c r="FS1129" s="21"/>
      <c r="FT1129" s="21"/>
      <c r="FU1129" s="21"/>
      <c r="FV1129" s="21"/>
      <c r="FW1129" s="21"/>
      <c r="FX1129" s="21"/>
      <c r="FY1129" s="21"/>
      <c r="FZ1129" s="21"/>
      <c r="GA1129" s="21"/>
      <c r="GB1129" s="21"/>
      <c r="GC1129" s="21"/>
      <c r="GD1129" s="21"/>
      <c r="GE1129" s="21"/>
      <c r="GF1129" s="21"/>
      <c r="GG1129" s="21"/>
      <c r="GH1129" s="21"/>
      <c r="GI1129" s="21"/>
      <c r="GJ1129" s="21"/>
      <c r="GK1129" s="21"/>
      <c r="GL1129" s="21"/>
      <c r="GM1129" s="21"/>
      <c r="GN1129" s="21"/>
      <c r="GO1129" s="21"/>
      <c r="GP1129" s="21"/>
      <c r="GQ1129" s="21"/>
      <c r="GR1129" s="21"/>
      <c r="GS1129" s="21"/>
      <c r="GT1129" s="21"/>
      <c r="GU1129" s="21"/>
      <c r="GV1129" s="21"/>
      <c r="GW1129" s="21"/>
      <c r="GX1129" s="21"/>
      <c r="GY1129" s="21"/>
      <c r="GZ1129" s="21"/>
      <c r="HA1129" s="21"/>
      <c r="HB1129" s="21"/>
      <c r="HC1129" s="21"/>
      <c r="HD1129" s="21"/>
      <c r="HE1129" s="21"/>
      <c r="HF1129" s="21"/>
    </row>
    <row r="1130" spans="7:214" x14ac:dyDescent="0.3">
      <c r="G1130" s="21"/>
      <c r="H1130" s="21"/>
      <c r="I1130" s="31"/>
      <c r="O1130" s="21"/>
      <c r="P1130" s="25"/>
      <c r="Q1130" s="25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1"/>
      <c r="CP1130" s="21"/>
      <c r="CQ1130" s="21"/>
      <c r="CR1130" s="21"/>
      <c r="CS1130" s="21"/>
      <c r="CT1130" s="21"/>
      <c r="CU1130" s="21"/>
      <c r="CV1130" s="21"/>
      <c r="CW1130" s="21"/>
      <c r="CX1130" s="21"/>
      <c r="CY1130" s="21"/>
      <c r="CZ1130" s="21"/>
      <c r="DA1130" s="21"/>
      <c r="DB1130" s="21"/>
      <c r="DC1130" s="21"/>
      <c r="DD1130" s="21"/>
      <c r="DE1130" s="21"/>
      <c r="DF1130" s="21"/>
      <c r="DG1130" s="21"/>
      <c r="DH1130" s="21"/>
      <c r="DI1130" s="21"/>
      <c r="DJ1130" s="21"/>
      <c r="DK1130" s="21"/>
      <c r="DL1130" s="21"/>
      <c r="DM1130" s="21"/>
      <c r="DN1130" s="21"/>
      <c r="DO1130" s="21"/>
      <c r="DP1130" s="21"/>
      <c r="DQ1130" s="21"/>
      <c r="DR1130" s="21"/>
      <c r="DS1130" s="21"/>
      <c r="DT1130" s="21"/>
      <c r="DU1130" s="21"/>
      <c r="DV1130" s="21"/>
      <c r="DW1130" s="21"/>
      <c r="DX1130" s="21"/>
      <c r="DY1130" s="21"/>
      <c r="DZ1130" s="21"/>
      <c r="EA1130" s="21"/>
      <c r="EB1130" s="21"/>
      <c r="EC1130" s="21"/>
      <c r="ED1130" s="21"/>
      <c r="EE1130" s="21"/>
      <c r="EF1130" s="21"/>
      <c r="EG1130" s="21"/>
      <c r="EH1130" s="21"/>
      <c r="EI1130" s="21"/>
      <c r="EJ1130" s="21"/>
      <c r="EK1130" s="21"/>
      <c r="EL1130" s="21"/>
      <c r="EM1130" s="21"/>
      <c r="EN1130" s="21"/>
      <c r="EO1130" s="21"/>
      <c r="EP1130" s="21"/>
      <c r="EQ1130" s="21"/>
      <c r="ER1130" s="21"/>
      <c r="ES1130" s="21"/>
      <c r="ET1130" s="21"/>
      <c r="EU1130" s="21"/>
      <c r="EV1130" s="21"/>
      <c r="EW1130" s="21"/>
      <c r="EX1130" s="21"/>
      <c r="EY1130" s="21"/>
      <c r="EZ1130" s="21"/>
      <c r="FA1130" s="21"/>
      <c r="FB1130" s="21"/>
      <c r="FC1130" s="21"/>
      <c r="FD1130" s="21"/>
      <c r="FE1130" s="21"/>
      <c r="FF1130" s="21"/>
      <c r="FG1130" s="21"/>
      <c r="FH1130" s="21"/>
      <c r="FI1130" s="21"/>
      <c r="FJ1130" s="21"/>
      <c r="FK1130" s="21"/>
      <c r="FL1130" s="21"/>
      <c r="FM1130" s="21"/>
      <c r="FN1130" s="21"/>
      <c r="FO1130" s="21"/>
      <c r="FP1130" s="21"/>
      <c r="FQ1130" s="21"/>
      <c r="FR1130" s="21"/>
      <c r="FS1130" s="21"/>
      <c r="FT1130" s="21"/>
      <c r="FU1130" s="21"/>
      <c r="FV1130" s="21"/>
      <c r="FW1130" s="21"/>
      <c r="FX1130" s="21"/>
      <c r="FY1130" s="21"/>
      <c r="FZ1130" s="21"/>
      <c r="GA1130" s="21"/>
      <c r="GB1130" s="21"/>
      <c r="GC1130" s="21"/>
      <c r="GD1130" s="21"/>
      <c r="GE1130" s="21"/>
      <c r="GF1130" s="21"/>
      <c r="GG1130" s="21"/>
      <c r="GH1130" s="21"/>
      <c r="GI1130" s="21"/>
      <c r="GJ1130" s="21"/>
      <c r="GK1130" s="21"/>
      <c r="GL1130" s="21"/>
      <c r="GM1130" s="21"/>
      <c r="GN1130" s="21"/>
      <c r="GO1130" s="21"/>
      <c r="GP1130" s="21"/>
      <c r="GQ1130" s="21"/>
      <c r="GR1130" s="21"/>
      <c r="GS1130" s="21"/>
      <c r="GT1130" s="21"/>
      <c r="GU1130" s="21"/>
      <c r="GV1130" s="21"/>
      <c r="GW1130" s="21"/>
      <c r="GX1130" s="21"/>
      <c r="GY1130" s="21"/>
      <c r="GZ1130" s="21"/>
      <c r="HA1130" s="21"/>
      <c r="HB1130" s="21"/>
      <c r="HC1130" s="21"/>
      <c r="HD1130" s="21"/>
      <c r="HE1130" s="21"/>
      <c r="HF1130" s="21"/>
    </row>
    <row r="1131" spans="7:214" x14ac:dyDescent="0.3">
      <c r="G1131" s="21"/>
      <c r="H1131" s="21"/>
      <c r="I1131" s="31"/>
      <c r="O1131" s="21"/>
      <c r="P1131" s="25"/>
      <c r="Q1131" s="25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1"/>
      <c r="CP1131" s="21"/>
      <c r="CQ1131" s="21"/>
      <c r="CR1131" s="21"/>
      <c r="CS1131" s="21"/>
      <c r="CT1131" s="21"/>
      <c r="CU1131" s="21"/>
      <c r="CV1131" s="21"/>
      <c r="CW1131" s="21"/>
      <c r="CX1131" s="21"/>
      <c r="CY1131" s="21"/>
      <c r="CZ1131" s="21"/>
      <c r="DA1131" s="21"/>
      <c r="DB1131" s="21"/>
      <c r="DC1131" s="21"/>
      <c r="DD1131" s="21"/>
      <c r="DE1131" s="21"/>
      <c r="DF1131" s="21"/>
      <c r="DG1131" s="21"/>
      <c r="DH1131" s="21"/>
      <c r="DI1131" s="21"/>
      <c r="DJ1131" s="21"/>
      <c r="DK1131" s="21"/>
      <c r="DL1131" s="21"/>
      <c r="DM1131" s="21"/>
      <c r="DN1131" s="21"/>
      <c r="DO1131" s="21"/>
      <c r="DP1131" s="21"/>
      <c r="DQ1131" s="21"/>
      <c r="DR1131" s="21"/>
      <c r="DS1131" s="21"/>
      <c r="DT1131" s="21"/>
      <c r="DU1131" s="21"/>
      <c r="DV1131" s="21"/>
      <c r="DW1131" s="21"/>
      <c r="DX1131" s="21"/>
      <c r="DY1131" s="21"/>
      <c r="DZ1131" s="21"/>
      <c r="EA1131" s="21"/>
      <c r="EB1131" s="21"/>
      <c r="EC1131" s="21"/>
      <c r="ED1131" s="21"/>
      <c r="EE1131" s="21"/>
      <c r="EF1131" s="21"/>
      <c r="EG1131" s="21"/>
      <c r="EH1131" s="21"/>
      <c r="EI1131" s="21"/>
      <c r="EJ1131" s="21"/>
      <c r="EK1131" s="21"/>
      <c r="EL1131" s="21"/>
      <c r="EM1131" s="21"/>
      <c r="EN1131" s="21"/>
      <c r="EO1131" s="21"/>
      <c r="EP1131" s="21"/>
      <c r="EQ1131" s="21"/>
      <c r="ER1131" s="21"/>
      <c r="ES1131" s="21"/>
      <c r="ET1131" s="21"/>
      <c r="EU1131" s="21"/>
      <c r="EV1131" s="21"/>
      <c r="EW1131" s="21"/>
      <c r="EX1131" s="21"/>
      <c r="EY1131" s="21"/>
      <c r="EZ1131" s="21"/>
      <c r="FA1131" s="21"/>
      <c r="FB1131" s="21"/>
      <c r="FC1131" s="21"/>
      <c r="FD1131" s="21"/>
      <c r="FE1131" s="21"/>
      <c r="FF1131" s="21"/>
      <c r="FG1131" s="21"/>
      <c r="FH1131" s="21"/>
      <c r="FI1131" s="21"/>
      <c r="FJ1131" s="21"/>
      <c r="FK1131" s="21"/>
      <c r="FL1131" s="21"/>
      <c r="FM1131" s="21"/>
      <c r="FN1131" s="21"/>
      <c r="FO1131" s="21"/>
      <c r="FP1131" s="21"/>
      <c r="FQ1131" s="21"/>
      <c r="FR1131" s="21"/>
      <c r="FS1131" s="21"/>
      <c r="FT1131" s="21"/>
      <c r="FU1131" s="21"/>
      <c r="FV1131" s="21"/>
      <c r="FW1131" s="21"/>
      <c r="FX1131" s="21"/>
      <c r="FY1131" s="21"/>
      <c r="FZ1131" s="21"/>
      <c r="GA1131" s="21"/>
      <c r="GB1131" s="21"/>
      <c r="GC1131" s="21"/>
      <c r="GD1131" s="21"/>
      <c r="GE1131" s="21"/>
      <c r="GF1131" s="21"/>
      <c r="GG1131" s="21"/>
      <c r="GH1131" s="21"/>
      <c r="GI1131" s="21"/>
      <c r="GJ1131" s="21"/>
      <c r="GK1131" s="21"/>
      <c r="GL1131" s="21"/>
      <c r="GM1131" s="21"/>
      <c r="GN1131" s="21"/>
      <c r="GO1131" s="21"/>
      <c r="GP1131" s="21"/>
      <c r="GQ1131" s="21"/>
      <c r="GR1131" s="21"/>
      <c r="GS1131" s="21"/>
      <c r="GT1131" s="21"/>
      <c r="GU1131" s="21"/>
      <c r="GV1131" s="21"/>
      <c r="GW1131" s="21"/>
      <c r="GX1131" s="21"/>
      <c r="GY1131" s="21"/>
      <c r="GZ1131" s="21"/>
      <c r="HA1131" s="21"/>
      <c r="HB1131" s="21"/>
      <c r="HC1131" s="21"/>
      <c r="HD1131" s="21"/>
      <c r="HE1131" s="21"/>
      <c r="HF1131" s="21"/>
    </row>
    <row r="1132" spans="7:214" x14ac:dyDescent="0.3">
      <c r="G1132" s="21"/>
      <c r="H1132" s="21"/>
      <c r="I1132" s="31"/>
      <c r="O1132" s="21"/>
      <c r="P1132" s="25"/>
      <c r="Q1132" s="25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1"/>
      <c r="CP1132" s="21"/>
      <c r="CQ1132" s="21"/>
      <c r="CR1132" s="21"/>
      <c r="CS1132" s="21"/>
      <c r="CT1132" s="21"/>
      <c r="CU1132" s="21"/>
      <c r="CV1132" s="21"/>
      <c r="CW1132" s="21"/>
      <c r="CX1132" s="21"/>
      <c r="CY1132" s="21"/>
      <c r="CZ1132" s="21"/>
      <c r="DA1132" s="21"/>
      <c r="DB1132" s="21"/>
      <c r="DC1132" s="21"/>
      <c r="DD1132" s="21"/>
      <c r="DE1132" s="21"/>
      <c r="DF1132" s="21"/>
      <c r="DG1132" s="21"/>
      <c r="DH1132" s="21"/>
      <c r="DI1132" s="21"/>
      <c r="DJ1132" s="21"/>
      <c r="DK1132" s="21"/>
      <c r="DL1132" s="21"/>
      <c r="DM1132" s="21"/>
      <c r="DN1132" s="21"/>
      <c r="DO1132" s="21"/>
      <c r="DP1132" s="21"/>
      <c r="DQ1132" s="21"/>
      <c r="DR1132" s="21"/>
      <c r="DS1132" s="21"/>
      <c r="DT1132" s="21"/>
      <c r="DU1132" s="21"/>
      <c r="DV1132" s="21"/>
      <c r="DW1132" s="21"/>
      <c r="DX1132" s="21"/>
      <c r="DY1132" s="21"/>
      <c r="DZ1132" s="21"/>
      <c r="EA1132" s="21"/>
      <c r="EB1132" s="21"/>
      <c r="EC1132" s="21"/>
      <c r="ED1132" s="21"/>
      <c r="EE1132" s="21"/>
      <c r="EF1132" s="21"/>
      <c r="EG1132" s="21"/>
      <c r="EH1132" s="21"/>
      <c r="EI1132" s="21"/>
      <c r="EJ1132" s="21"/>
      <c r="EK1132" s="21"/>
      <c r="EL1132" s="21"/>
      <c r="EM1132" s="21"/>
      <c r="EN1132" s="21"/>
      <c r="EO1132" s="21"/>
      <c r="EP1132" s="21"/>
      <c r="EQ1132" s="21"/>
      <c r="ER1132" s="21"/>
      <c r="ES1132" s="21"/>
      <c r="ET1132" s="21"/>
      <c r="EU1132" s="21"/>
      <c r="EV1132" s="21"/>
      <c r="EW1132" s="21"/>
      <c r="EX1132" s="21"/>
      <c r="EY1132" s="21"/>
      <c r="EZ1132" s="21"/>
      <c r="FA1132" s="21"/>
      <c r="FB1132" s="21"/>
      <c r="FC1132" s="21"/>
      <c r="FD1132" s="21"/>
      <c r="FE1132" s="21"/>
      <c r="FF1132" s="21"/>
      <c r="FG1132" s="21"/>
      <c r="FH1132" s="21"/>
      <c r="FI1132" s="21"/>
      <c r="FJ1132" s="21"/>
      <c r="FK1132" s="21"/>
      <c r="FL1132" s="21"/>
      <c r="FM1132" s="21"/>
      <c r="FN1132" s="21"/>
      <c r="FO1132" s="21"/>
      <c r="FP1132" s="21"/>
      <c r="FQ1132" s="21"/>
      <c r="FR1132" s="21"/>
      <c r="FS1132" s="21"/>
      <c r="FT1132" s="21"/>
      <c r="FU1132" s="21"/>
      <c r="FV1132" s="21"/>
      <c r="FW1132" s="21"/>
      <c r="FX1132" s="21"/>
      <c r="FY1132" s="21"/>
      <c r="FZ1132" s="21"/>
      <c r="GA1132" s="21"/>
      <c r="GB1132" s="21"/>
      <c r="GC1132" s="21"/>
      <c r="GD1132" s="21"/>
      <c r="GE1132" s="21"/>
      <c r="GF1132" s="21"/>
      <c r="GG1132" s="21"/>
      <c r="GH1132" s="21"/>
      <c r="GI1132" s="21"/>
      <c r="GJ1132" s="21"/>
      <c r="GK1132" s="21"/>
      <c r="GL1132" s="21"/>
      <c r="GM1132" s="21"/>
      <c r="GN1132" s="21"/>
      <c r="GO1132" s="21"/>
      <c r="GP1132" s="21"/>
      <c r="GQ1132" s="21"/>
      <c r="GR1132" s="21"/>
      <c r="GS1132" s="21"/>
      <c r="GT1132" s="21"/>
      <c r="GU1132" s="21"/>
      <c r="GV1132" s="21"/>
      <c r="GW1132" s="21"/>
      <c r="GX1132" s="21"/>
      <c r="GY1132" s="21"/>
      <c r="GZ1132" s="21"/>
      <c r="HA1132" s="21"/>
      <c r="HB1132" s="21"/>
      <c r="HC1132" s="21"/>
      <c r="HD1132" s="21"/>
      <c r="HE1132" s="21"/>
      <c r="HF1132" s="21"/>
    </row>
    <row r="1133" spans="7:214" x14ac:dyDescent="0.3">
      <c r="G1133" s="21"/>
      <c r="H1133" s="21"/>
      <c r="I1133" s="31"/>
      <c r="O1133" s="21"/>
      <c r="P1133" s="25"/>
      <c r="Q1133" s="25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1"/>
      <c r="CP1133" s="21"/>
      <c r="CQ1133" s="21"/>
      <c r="CR1133" s="21"/>
      <c r="CS1133" s="21"/>
      <c r="CT1133" s="21"/>
      <c r="CU1133" s="21"/>
      <c r="CV1133" s="21"/>
      <c r="CW1133" s="21"/>
      <c r="CX1133" s="21"/>
      <c r="CY1133" s="21"/>
      <c r="CZ1133" s="21"/>
      <c r="DA1133" s="21"/>
      <c r="DB1133" s="21"/>
      <c r="DC1133" s="21"/>
      <c r="DD1133" s="21"/>
      <c r="DE1133" s="21"/>
      <c r="DF1133" s="21"/>
      <c r="DG1133" s="21"/>
      <c r="DH1133" s="21"/>
      <c r="DI1133" s="21"/>
      <c r="DJ1133" s="21"/>
      <c r="DK1133" s="21"/>
      <c r="DL1133" s="21"/>
      <c r="DM1133" s="21"/>
      <c r="DN1133" s="21"/>
      <c r="DO1133" s="21"/>
      <c r="DP1133" s="21"/>
      <c r="DQ1133" s="21"/>
      <c r="DR1133" s="21"/>
      <c r="DS1133" s="21"/>
      <c r="DT1133" s="21"/>
      <c r="DU1133" s="21"/>
      <c r="DV1133" s="21"/>
      <c r="DW1133" s="21"/>
      <c r="DX1133" s="21"/>
      <c r="DY1133" s="21"/>
      <c r="DZ1133" s="21"/>
      <c r="EA1133" s="21"/>
      <c r="EB1133" s="21"/>
      <c r="EC1133" s="21"/>
      <c r="ED1133" s="21"/>
      <c r="EE1133" s="21"/>
      <c r="EF1133" s="21"/>
      <c r="EG1133" s="21"/>
      <c r="EH1133" s="21"/>
      <c r="EI1133" s="21"/>
      <c r="EJ1133" s="21"/>
      <c r="EK1133" s="21"/>
      <c r="EL1133" s="21"/>
      <c r="EM1133" s="21"/>
      <c r="EN1133" s="21"/>
      <c r="EO1133" s="21"/>
      <c r="EP1133" s="21"/>
      <c r="EQ1133" s="21"/>
      <c r="ER1133" s="21"/>
      <c r="ES1133" s="21"/>
      <c r="ET1133" s="21"/>
      <c r="EU1133" s="21"/>
      <c r="EV1133" s="21"/>
      <c r="EW1133" s="21"/>
      <c r="EX1133" s="21"/>
      <c r="EY1133" s="21"/>
      <c r="EZ1133" s="21"/>
      <c r="FA1133" s="21"/>
      <c r="FB1133" s="21"/>
      <c r="FC1133" s="21"/>
      <c r="FD1133" s="21"/>
      <c r="FE1133" s="21"/>
      <c r="FF1133" s="21"/>
      <c r="FG1133" s="21"/>
      <c r="FH1133" s="21"/>
      <c r="FI1133" s="21"/>
      <c r="FJ1133" s="21"/>
      <c r="FK1133" s="21"/>
      <c r="FL1133" s="21"/>
      <c r="FM1133" s="21"/>
      <c r="FN1133" s="21"/>
      <c r="FO1133" s="21"/>
      <c r="FP1133" s="21"/>
      <c r="FQ1133" s="21"/>
      <c r="FR1133" s="21"/>
      <c r="FS1133" s="21"/>
      <c r="FT1133" s="21"/>
      <c r="FU1133" s="21"/>
      <c r="FV1133" s="21"/>
      <c r="FW1133" s="21"/>
      <c r="FX1133" s="21"/>
      <c r="FY1133" s="21"/>
      <c r="FZ1133" s="21"/>
      <c r="GA1133" s="21"/>
      <c r="GB1133" s="21"/>
      <c r="GC1133" s="21"/>
      <c r="GD1133" s="21"/>
      <c r="GE1133" s="21"/>
      <c r="GF1133" s="21"/>
      <c r="GG1133" s="21"/>
      <c r="GH1133" s="21"/>
      <c r="GI1133" s="21"/>
      <c r="GJ1133" s="21"/>
      <c r="GK1133" s="21"/>
      <c r="GL1133" s="21"/>
      <c r="GM1133" s="21"/>
      <c r="GN1133" s="21"/>
      <c r="GO1133" s="21"/>
      <c r="GP1133" s="21"/>
      <c r="GQ1133" s="21"/>
      <c r="GR1133" s="21"/>
      <c r="GS1133" s="21"/>
      <c r="GT1133" s="21"/>
      <c r="GU1133" s="21"/>
      <c r="GV1133" s="21"/>
      <c r="GW1133" s="21"/>
      <c r="GX1133" s="21"/>
      <c r="GY1133" s="21"/>
      <c r="GZ1133" s="21"/>
      <c r="HA1133" s="21"/>
      <c r="HB1133" s="21"/>
      <c r="HC1133" s="21"/>
      <c r="HD1133" s="21"/>
      <c r="HE1133" s="21"/>
      <c r="HF1133" s="21"/>
    </row>
    <row r="1134" spans="7:214" x14ac:dyDescent="0.3">
      <c r="G1134" s="21"/>
      <c r="H1134" s="21"/>
      <c r="I1134" s="31"/>
      <c r="O1134" s="21"/>
      <c r="P1134" s="25"/>
      <c r="Q1134" s="25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1"/>
      <c r="CP1134" s="21"/>
      <c r="CQ1134" s="21"/>
      <c r="CR1134" s="21"/>
      <c r="CS1134" s="21"/>
      <c r="CT1134" s="21"/>
      <c r="CU1134" s="21"/>
      <c r="CV1134" s="21"/>
      <c r="CW1134" s="21"/>
      <c r="CX1134" s="21"/>
      <c r="CY1134" s="21"/>
      <c r="CZ1134" s="21"/>
      <c r="DA1134" s="21"/>
      <c r="DB1134" s="21"/>
      <c r="DC1134" s="21"/>
      <c r="DD1134" s="21"/>
      <c r="DE1134" s="21"/>
      <c r="DF1134" s="21"/>
      <c r="DG1134" s="21"/>
      <c r="DH1134" s="21"/>
      <c r="DI1134" s="21"/>
      <c r="DJ1134" s="21"/>
      <c r="DK1134" s="21"/>
      <c r="DL1134" s="21"/>
      <c r="DM1134" s="21"/>
      <c r="DN1134" s="21"/>
      <c r="DO1134" s="21"/>
      <c r="DP1134" s="21"/>
      <c r="DQ1134" s="21"/>
      <c r="DR1134" s="21"/>
      <c r="DS1134" s="21"/>
      <c r="DT1134" s="21"/>
      <c r="DU1134" s="21"/>
      <c r="DV1134" s="21"/>
      <c r="DW1134" s="21"/>
      <c r="DX1134" s="21"/>
      <c r="DY1134" s="21"/>
      <c r="DZ1134" s="21"/>
      <c r="EA1134" s="21"/>
      <c r="EB1134" s="21"/>
      <c r="EC1134" s="21"/>
      <c r="ED1134" s="21"/>
      <c r="EE1134" s="21"/>
      <c r="EF1134" s="21"/>
      <c r="EG1134" s="21"/>
      <c r="EH1134" s="21"/>
      <c r="EI1134" s="21"/>
      <c r="EJ1134" s="21"/>
      <c r="EK1134" s="21"/>
      <c r="EL1134" s="21"/>
      <c r="EM1134" s="21"/>
      <c r="EN1134" s="21"/>
      <c r="EO1134" s="21"/>
      <c r="EP1134" s="21"/>
      <c r="EQ1134" s="21"/>
      <c r="ER1134" s="21"/>
      <c r="ES1134" s="21"/>
      <c r="ET1134" s="21"/>
      <c r="EU1134" s="21"/>
      <c r="EV1134" s="21"/>
      <c r="EW1134" s="21"/>
      <c r="EX1134" s="21"/>
      <c r="EY1134" s="21"/>
      <c r="EZ1134" s="21"/>
      <c r="FA1134" s="21"/>
      <c r="FB1134" s="21"/>
      <c r="FC1134" s="21"/>
      <c r="FD1134" s="21"/>
      <c r="FE1134" s="21"/>
      <c r="FF1134" s="21"/>
      <c r="FG1134" s="21"/>
      <c r="FH1134" s="21"/>
      <c r="FI1134" s="21"/>
      <c r="FJ1134" s="21"/>
      <c r="FK1134" s="21"/>
      <c r="FL1134" s="21"/>
      <c r="FM1134" s="21"/>
      <c r="FN1134" s="21"/>
      <c r="FO1134" s="21"/>
      <c r="FP1134" s="21"/>
      <c r="FQ1134" s="21"/>
      <c r="FR1134" s="21"/>
      <c r="FS1134" s="21"/>
      <c r="FT1134" s="21"/>
      <c r="FU1134" s="21"/>
      <c r="FV1134" s="21"/>
      <c r="FW1134" s="21"/>
      <c r="FX1134" s="21"/>
      <c r="FY1134" s="21"/>
      <c r="FZ1134" s="21"/>
      <c r="GA1134" s="21"/>
      <c r="GB1134" s="21"/>
      <c r="GC1134" s="21"/>
      <c r="GD1134" s="21"/>
      <c r="GE1134" s="21"/>
      <c r="GF1134" s="21"/>
      <c r="GG1134" s="21"/>
      <c r="GH1134" s="21"/>
      <c r="GI1134" s="21"/>
      <c r="GJ1134" s="21"/>
      <c r="GK1134" s="21"/>
      <c r="GL1134" s="21"/>
      <c r="GM1134" s="21"/>
      <c r="GN1134" s="21"/>
      <c r="GO1134" s="21"/>
      <c r="GP1134" s="21"/>
      <c r="GQ1134" s="21"/>
      <c r="GR1134" s="21"/>
      <c r="GS1134" s="21"/>
      <c r="GT1134" s="21"/>
      <c r="GU1134" s="21"/>
      <c r="GV1134" s="21"/>
      <c r="GW1134" s="21"/>
      <c r="GX1134" s="21"/>
      <c r="GY1134" s="21"/>
      <c r="GZ1134" s="21"/>
      <c r="HA1134" s="21"/>
      <c r="HB1134" s="21"/>
      <c r="HC1134" s="21"/>
      <c r="HD1134" s="21"/>
      <c r="HE1134" s="21"/>
      <c r="HF1134" s="21"/>
    </row>
    <row r="1135" spans="7:214" x14ac:dyDescent="0.3">
      <c r="G1135" s="21"/>
      <c r="H1135" s="21"/>
      <c r="I1135" s="31"/>
      <c r="O1135" s="21"/>
      <c r="P1135" s="25"/>
      <c r="Q1135" s="25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1"/>
      <c r="CP1135" s="21"/>
      <c r="CQ1135" s="21"/>
      <c r="CR1135" s="21"/>
      <c r="CS1135" s="21"/>
      <c r="CT1135" s="21"/>
      <c r="CU1135" s="21"/>
      <c r="CV1135" s="21"/>
      <c r="CW1135" s="21"/>
      <c r="CX1135" s="21"/>
      <c r="CY1135" s="21"/>
      <c r="CZ1135" s="21"/>
      <c r="DA1135" s="21"/>
      <c r="DB1135" s="21"/>
      <c r="DC1135" s="21"/>
      <c r="DD1135" s="21"/>
      <c r="DE1135" s="21"/>
      <c r="DF1135" s="21"/>
      <c r="DG1135" s="21"/>
      <c r="DH1135" s="21"/>
      <c r="DI1135" s="21"/>
      <c r="DJ1135" s="21"/>
      <c r="DK1135" s="21"/>
      <c r="DL1135" s="21"/>
      <c r="DM1135" s="21"/>
      <c r="DN1135" s="21"/>
      <c r="DO1135" s="21"/>
      <c r="DP1135" s="21"/>
      <c r="DQ1135" s="21"/>
      <c r="DR1135" s="21"/>
      <c r="DS1135" s="21"/>
      <c r="DT1135" s="21"/>
      <c r="DU1135" s="21"/>
      <c r="DV1135" s="21"/>
      <c r="DW1135" s="21"/>
      <c r="DX1135" s="21"/>
      <c r="DY1135" s="21"/>
      <c r="DZ1135" s="21"/>
      <c r="EA1135" s="21"/>
      <c r="EB1135" s="21"/>
      <c r="EC1135" s="21"/>
      <c r="ED1135" s="21"/>
      <c r="EE1135" s="21"/>
      <c r="EF1135" s="21"/>
      <c r="EG1135" s="21"/>
      <c r="EH1135" s="21"/>
      <c r="EI1135" s="21"/>
      <c r="EJ1135" s="21"/>
      <c r="EK1135" s="21"/>
      <c r="EL1135" s="21"/>
      <c r="EM1135" s="21"/>
      <c r="EN1135" s="21"/>
      <c r="EO1135" s="21"/>
      <c r="EP1135" s="21"/>
      <c r="EQ1135" s="21"/>
      <c r="ER1135" s="21"/>
      <c r="ES1135" s="21"/>
      <c r="ET1135" s="21"/>
      <c r="EU1135" s="21"/>
      <c r="EV1135" s="21"/>
      <c r="EW1135" s="21"/>
      <c r="EX1135" s="21"/>
      <c r="EY1135" s="21"/>
      <c r="EZ1135" s="21"/>
      <c r="FA1135" s="21"/>
      <c r="FB1135" s="21"/>
      <c r="FC1135" s="21"/>
      <c r="FD1135" s="21"/>
      <c r="FE1135" s="21"/>
      <c r="FF1135" s="21"/>
      <c r="FG1135" s="21"/>
      <c r="FH1135" s="21"/>
      <c r="FI1135" s="21"/>
      <c r="FJ1135" s="21"/>
      <c r="FK1135" s="21"/>
      <c r="FL1135" s="21"/>
      <c r="FM1135" s="21"/>
      <c r="FN1135" s="21"/>
      <c r="FO1135" s="21"/>
      <c r="FP1135" s="21"/>
      <c r="FQ1135" s="21"/>
      <c r="FR1135" s="21"/>
      <c r="FS1135" s="21"/>
      <c r="FT1135" s="21"/>
      <c r="FU1135" s="21"/>
      <c r="FV1135" s="21"/>
      <c r="FW1135" s="21"/>
      <c r="FX1135" s="21"/>
      <c r="FY1135" s="21"/>
      <c r="FZ1135" s="21"/>
      <c r="GA1135" s="21"/>
      <c r="GB1135" s="21"/>
      <c r="GC1135" s="21"/>
      <c r="GD1135" s="21"/>
      <c r="GE1135" s="21"/>
      <c r="GF1135" s="21"/>
      <c r="GG1135" s="21"/>
      <c r="GH1135" s="21"/>
      <c r="GI1135" s="21"/>
      <c r="GJ1135" s="21"/>
      <c r="GK1135" s="21"/>
      <c r="GL1135" s="21"/>
      <c r="GM1135" s="21"/>
      <c r="GN1135" s="21"/>
      <c r="GO1135" s="21"/>
      <c r="GP1135" s="21"/>
      <c r="GQ1135" s="21"/>
      <c r="GR1135" s="21"/>
      <c r="GS1135" s="21"/>
      <c r="GT1135" s="21"/>
      <c r="GU1135" s="21"/>
      <c r="GV1135" s="21"/>
      <c r="GW1135" s="21"/>
      <c r="GX1135" s="21"/>
      <c r="GY1135" s="21"/>
      <c r="GZ1135" s="21"/>
      <c r="HA1135" s="21"/>
      <c r="HB1135" s="21"/>
      <c r="HC1135" s="21"/>
      <c r="HD1135" s="21"/>
      <c r="HE1135" s="21"/>
      <c r="HF1135" s="21"/>
    </row>
    <row r="1136" spans="7:214" x14ac:dyDescent="0.3">
      <c r="G1136" s="21"/>
      <c r="H1136" s="21"/>
      <c r="I1136" s="31"/>
      <c r="O1136" s="21"/>
      <c r="P1136" s="25"/>
      <c r="Q1136" s="25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1"/>
      <c r="CP1136" s="21"/>
      <c r="CQ1136" s="21"/>
      <c r="CR1136" s="21"/>
      <c r="CS1136" s="21"/>
      <c r="CT1136" s="21"/>
      <c r="CU1136" s="21"/>
      <c r="CV1136" s="21"/>
      <c r="CW1136" s="21"/>
      <c r="CX1136" s="21"/>
      <c r="CY1136" s="21"/>
      <c r="CZ1136" s="21"/>
      <c r="DA1136" s="21"/>
      <c r="DB1136" s="21"/>
      <c r="DC1136" s="21"/>
      <c r="DD1136" s="21"/>
      <c r="DE1136" s="21"/>
      <c r="DF1136" s="21"/>
      <c r="DG1136" s="21"/>
      <c r="DH1136" s="21"/>
      <c r="DI1136" s="21"/>
      <c r="DJ1136" s="21"/>
      <c r="DK1136" s="21"/>
      <c r="DL1136" s="21"/>
      <c r="DM1136" s="21"/>
      <c r="DN1136" s="21"/>
      <c r="DO1136" s="21"/>
      <c r="DP1136" s="21"/>
      <c r="DQ1136" s="21"/>
      <c r="DR1136" s="21"/>
      <c r="DS1136" s="21"/>
      <c r="DT1136" s="21"/>
      <c r="DU1136" s="21"/>
      <c r="DV1136" s="21"/>
      <c r="DW1136" s="21"/>
      <c r="DX1136" s="21"/>
      <c r="DY1136" s="21"/>
      <c r="DZ1136" s="21"/>
      <c r="EA1136" s="21"/>
      <c r="EB1136" s="21"/>
      <c r="EC1136" s="21"/>
      <c r="ED1136" s="21"/>
      <c r="EE1136" s="21"/>
      <c r="EF1136" s="21"/>
      <c r="EG1136" s="21"/>
      <c r="EH1136" s="21"/>
      <c r="EI1136" s="21"/>
      <c r="EJ1136" s="21"/>
      <c r="EK1136" s="21"/>
      <c r="EL1136" s="21"/>
      <c r="EM1136" s="21"/>
      <c r="EN1136" s="21"/>
      <c r="EO1136" s="21"/>
      <c r="EP1136" s="21"/>
      <c r="EQ1136" s="21"/>
      <c r="ER1136" s="21"/>
      <c r="ES1136" s="21"/>
      <c r="ET1136" s="21"/>
      <c r="EU1136" s="21"/>
      <c r="EV1136" s="21"/>
      <c r="EW1136" s="21"/>
      <c r="EX1136" s="21"/>
      <c r="EY1136" s="21"/>
      <c r="EZ1136" s="21"/>
      <c r="FA1136" s="21"/>
      <c r="FB1136" s="21"/>
      <c r="FC1136" s="21"/>
      <c r="FD1136" s="21"/>
      <c r="FE1136" s="21"/>
      <c r="FF1136" s="21"/>
      <c r="FG1136" s="21"/>
      <c r="FH1136" s="21"/>
      <c r="FI1136" s="21"/>
      <c r="FJ1136" s="21"/>
      <c r="FK1136" s="21"/>
      <c r="FL1136" s="21"/>
      <c r="FM1136" s="21"/>
      <c r="FN1136" s="21"/>
      <c r="FO1136" s="21"/>
      <c r="FP1136" s="21"/>
      <c r="FQ1136" s="21"/>
      <c r="FR1136" s="21"/>
      <c r="FS1136" s="21"/>
      <c r="FT1136" s="21"/>
      <c r="FU1136" s="21"/>
      <c r="FV1136" s="21"/>
      <c r="FW1136" s="21"/>
      <c r="FX1136" s="21"/>
      <c r="FY1136" s="21"/>
      <c r="FZ1136" s="21"/>
      <c r="GA1136" s="21"/>
      <c r="GB1136" s="21"/>
      <c r="GC1136" s="21"/>
      <c r="GD1136" s="21"/>
      <c r="GE1136" s="21"/>
      <c r="GF1136" s="21"/>
      <c r="GG1136" s="21"/>
      <c r="GH1136" s="21"/>
      <c r="GI1136" s="21"/>
      <c r="GJ1136" s="21"/>
      <c r="GK1136" s="21"/>
      <c r="GL1136" s="21"/>
      <c r="GM1136" s="21"/>
      <c r="GN1136" s="21"/>
      <c r="GO1136" s="21"/>
      <c r="GP1136" s="21"/>
      <c r="GQ1136" s="21"/>
      <c r="GR1136" s="21"/>
      <c r="GS1136" s="21"/>
      <c r="GT1136" s="21"/>
      <c r="GU1136" s="21"/>
      <c r="GV1136" s="21"/>
      <c r="GW1136" s="21"/>
      <c r="GX1136" s="21"/>
      <c r="GY1136" s="21"/>
      <c r="GZ1136" s="21"/>
      <c r="HA1136" s="21"/>
      <c r="HB1136" s="21"/>
      <c r="HC1136" s="21"/>
      <c r="HD1136" s="21"/>
      <c r="HE1136" s="21"/>
      <c r="HF1136" s="21"/>
    </row>
    <row r="1137" spans="7:214" x14ac:dyDescent="0.3">
      <c r="G1137" s="21"/>
      <c r="H1137" s="21"/>
      <c r="I1137" s="31"/>
      <c r="O1137" s="21"/>
      <c r="P1137" s="25"/>
      <c r="Q1137" s="25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1"/>
      <c r="CP1137" s="21"/>
      <c r="CQ1137" s="21"/>
      <c r="CR1137" s="21"/>
      <c r="CS1137" s="21"/>
      <c r="CT1137" s="21"/>
      <c r="CU1137" s="21"/>
      <c r="CV1137" s="21"/>
      <c r="CW1137" s="21"/>
      <c r="CX1137" s="21"/>
      <c r="CY1137" s="21"/>
      <c r="CZ1137" s="21"/>
      <c r="DA1137" s="21"/>
      <c r="DB1137" s="21"/>
      <c r="DC1137" s="21"/>
      <c r="DD1137" s="21"/>
      <c r="DE1137" s="21"/>
      <c r="DF1137" s="21"/>
      <c r="DG1137" s="21"/>
      <c r="DH1137" s="21"/>
      <c r="DI1137" s="21"/>
      <c r="DJ1137" s="21"/>
      <c r="DK1137" s="21"/>
      <c r="DL1137" s="21"/>
      <c r="DM1137" s="21"/>
      <c r="DN1137" s="21"/>
      <c r="DO1137" s="21"/>
      <c r="DP1137" s="21"/>
      <c r="DQ1137" s="21"/>
      <c r="DR1137" s="21"/>
      <c r="DS1137" s="21"/>
      <c r="DT1137" s="21"/>
      <c r="DU1137" s="21"/>
      <c r="DV1137" s="21"/>
      <c r="DW1137" s="21"/>
      <c r="DX1137" s="21"/>
      <c r="DY1137" s="21"/>
      <c r="DZ1137" s="21"/>
      <c r="EA1137" s="21"/>
      <c r="EB1137" s="21"/>
      <c r="EC1137" s="21"/>
      <c r="ED1137" s="21"/>
      <c r="EE1137" s="21"/>
      <c r="EF1137" s="21"/>
      <c r="EG1137" s="21"/>
      <c r="EH1137" s="21"/>
      <c r="EI1137" s="21"/>
      <c r="EJ1137" s="21"/>
      <c r="EK1137" s="21"/>
      <c r="EL1137" s="21"/>
      <c r="EM1137" s="21"/>
      <c r="EN1137" s="21"/>
      <c r="EO1137" s="21"/>
      <c r="EP1137" s="21"/>
      <c r="EQ1137" s="21"/>
      <c r="ER1137" s="21"/>
      <c r="ES1137" s="21"/>
      <c r="ET1137" s="21"/>
      <c r="EU1137" s="21"/>
      <c r="EV1137" s="21"/>
      <c r="EW1137" s="21"/>
      <c r="EX1137" s="21"/>
      <c r="EY1137" s="21"/>
      <c r="EZ1137" s="21"/>
      <c r="FA1137" s="21"/>
      <c r="FB1137" s="21"/>
      <c r="FC1137" s="21"/>
      <c r="FD1137" s="21"/>
      <c r="FE1137" s="21"/>
      <c r="FF1137" s="21"/>
      <c r="FG1137" s="21"/>
      <c r="FH1137" s="21"/>
      <c r="FI1137" s="21"/>
      <c r="FJ1137" s="21"/>
      <c r="FK1137" s="21"/>
      <c r="FL1137" s="21"/>
      <c r="FM1137" s="21"/>
      <c r="FN1137" s="21"/>
      <c r="FO1137" s="21"/>
      <c r="FP1137" s="21"/>
      <c r="FQ1137" s="21"/>
      <c r="FR1137" s="21"/>
      <c r="FS1137" s="21"/>
      <c r="FT1137" s="21"/>
      <c r="FU1137" s="21"/>
      <c r="FV1137" s="21"/>
      <c r="FW1137" s="21"/>
      <c r="FX1137" s="21"/>
      <c r="FY1137" s="21"/>
      <c r="FZ1137" s="21"/>
      <c r="GA1137" s="21"/>
      <c r="GB1137" s="21"/>
      <c r="GC1137" s="21"/>
      <c r="GD1137" s="21"/>
      <c r="GE1137" s="21"/>
      <c r="GF1137" s="21"/>
      <c r="GG1137" s="21"/>
      <c r="GH1137" s="21"/>
      <c r="GI1137" s="21"/>
      <c r="GJ1137" s="21"/>
      <c r="GK1137" s="21"/>
      <c r="GL1137" s="21"/>
      <c r="GM1137" s="21"/>
      <c r="GN1137" s="21"/>
      <c r="GO1137" s="21"/>
      <c r="GP1137" s="21"/>
      <c r="GQ1137" s="21"/>
      <c r="GR1137" s="21"/>
      <c r="GS1137" s="21"/>
      <c r="GT1137" s="21"/>
      <c r="GU1137" s="21"/>
      <c r="GV1137" s="21"/>
      <c r="GW1137" s="21"/>
      <c r="GX1137" s="21"/>
      <c r="GY1137" s="21"/>
      <c r="GZ1137" s="21"/>
      <c r="HA1137" s="21"/>
      <c r="HB1137" s="21"/>
      <c r="HC1137" s="21"/>
      <c r="HD1137" s="21"/>
      <c r="HE1137" s="21"/>
      <c r="HF1137" s="21"/>
    </row>
    <row r="1138" spans="7:214" x14ac:dyDescent="0.3">
      <c r="G1138" s="21"/>
      <c r="H1138" s="21"/>
      <c r="I1138" s="31"/>
      <c r="O1138" s="21"/>
      <c r="P1138" s="25"/>
      <c r="Q1138" s="25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1"/>
      <c r="CP1138" s="21"/>
      <c r="CQ1138" s="21"/>
      <c r="CR1138" s="21"/>
      <c r="CS1138" s="21"/>
      <c r="CT1138" s="21"/>
      <c r="CU1138" s="21"/>
      <c r="CV1138" s="21"/>
      <c r="CW1138" s="21"/>
      <c r="CX1138" s="21"/>
      <c r="CY1138" s="21"/>
      <c r="CZ1138" s="21"/>
      <c r="DA1138" s="21"/>
      <c r="DB1138" s="21"/>
      <c r="DC1138" s="21"/>
      <c r="DD1138" s="21"/>
      <c r="DE1138" s="21"/>
      <c r="DF1138" s="21"/>
      <c r="DG1138" s="21"/>
      <c r="DH1138" s="21"/>
      <c r="DI1138" s="21"/>
      <c r="DJ1138" s="21"/>
      <c r="DK1138" s="21"/>
      <c r="DL1138" s="21"/>
      <c r="DM1138" s="21"/>
      <c r="DN1138" s="21"/>
      <c r="DO1138" s="21"/>
      <c r="DP1138" s="21"/>
      <c r="DQ1138" s="21"/>
      <c r="DR1138" s="21"/>
      <c r="DS1138" s="21"/>
      <c r="DT1138" s="21"/>
      <c r="DU1138" s="21"/>
      <c r="DV1138" s="21"/>
      <c r="DW1138" s="21"/>
      <c r="DX1138" s="21"/>
      <c r="DY1138" s="21"/>
      <c r="DZ1138" s="21"/>
      <c r="EA1138" s="21"/>
      <c r="EB1138" s="21"/>
      <c r="EC1138" s="21"/>
      <c r="ED1138" s="21"/>
      <c r="EE1138" s="21"/>
      <c r="EF1138" s="21"/>
      <c r="EG1138" s="21"/>
      <c r="EH1138" s="21"/>
      <c r="EI1138" s="21"/>
      <c r="EJ1138" s="21"/>
      <c r="EK1138" s="21"/>
      <c r="EL1138" s="21"/>
      <c r="EM1138" s="21"/>
      <c r="EN1138" s="21"/>
      <c r="EO1138" s="21"/>
      <c r="EP1138" s="21"/>
      <c r="EQ1138" s="21"/>
      <c r="ER1138" s="21"/>
      <c r="ES1138" s="21"/>
      <c r="ET1138" s="21"/>
      <c r="EU1138" s="21"/>
      <c r="EV1138" s="21"/>
      <c r="EW1138" s="21"/>
      <c r="EX1138" s="21"/>
      <c r="EY1138" s="21"/>
      <c r="EZ1138" s="21"/>
      <c r="FA1138" s="21"/>
      <c r="FB1138" s="21"/>
      <c r="FC1138" s="21"/>
      <c r="FD1138" s="21"/>
      <c r="FE1138" s="21"/>
      <c r="FF1138" s="21"/>
      <c r="FG1138" s="21"/>
      <c r="FH1138" s="21"/>
      <c r="FI1138" s="21"/>
      <c r="FJ1138" s="21"/>
      <c r="FK1138" s="21"/>
      <c r="FL1138" s="21"/>
      <c r="FM1138" s="21"/>
      <c r="FN1138" s="21"/>
      <c r="FO1138" s="21"/>
      <c r="FP1138" s="21"/>
      <c r="FQ1138" s="21"/>
      <c r="FR1138" s="21"/>
      <c r="FS1138" s="21"/>
      <c r="FT1138" s="21"/>
      <c r="FU1138" s="21"/>
      <c r="FV1138" s="21"/>
      <c r="FW1138" s="21"/>
      <c r="FX1138" s="21"/>
      <c r="FY1138" s="21"/>
      <c r="FZ1138" s="21"/>
      <c r="GA1138" s="21"/>
      <c r="GB1138" s="21"/>
      <c r="GC1138" s="21"/>
      <c r="GD1138" s="21"/>
      <c r="GE1138" s="21"/>
      <c r="GF1138" s="21"/>
      <c r="GG1138" s="21"/>
      <c r="GH1138" s="21"/>
      <c r="GI1138" s="21"/>
      <c r="GJ1138" s="21"/>
      <c r="GK1138" s="21"/>
      <c r="GL1138" s="21"/>
      <c r="GM1138" s="21"/>
      <c r="GN1138" s="21"/>
      <c r="GO1138" s="21"/>
      <c r="GP1138" s="21"/>
      <c r="GQ1138" s="21"/>
      <c r="GR1138" s="21"/>
      <c r="GS1138" s="21"/>
      <c r="GT1138" s="21"/>
      <c r="GU1138" s="21"/>
      <c r="GV1138" s="21"/>
      <c r="GW1138" s="21"/>
      <c r="GX1138" s="21"/>
      <c r="GY1138" s="21"/>
      <c r="GZ1138" s="21"/>
      <c r="HA1138" s="21"/>
      <c r="HB1138" s="21"/>
      <c r="HC1138" s="21"/>
      <c r="HD1138" s="21"/>
      <c r="HE1138" s="21"/>
      <c r="HF1138" s="21"/>
    </row>
    <row r="1139" spans="7:214" x14ac:dyDescent="0.3">
      <c r="G1139" s="21"/>
      <c r="H1139" s="21"/>
      <c r="I1139" s="31"/>
      <c r="O1139" s="21"/>
      <c r="P1139" s="25"/>
      <c r="Q1139" s="25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1"/>
      <c r="CP1139" s="21"/>
      <c r="CQ1139" s="21"/>
      <c r="CR1139" s="21"/>
      <c r="CS1139" s="21"/>
      <c r="CT1139" s="21"/>
      <c r="CU1139" s="21"/>
      <c r="CV1139" s="21"/>
      <c r="CW1139" s="21"/>
      <c r="CX1139" s="21"/>
      <c r="CY1139" s="21"/>
      <c r="CZ1139" s="21"/>
      <c r="DA1139" s="21"/>
      <c r="DB1139" s="21"/>
      <c r="DC1139" s="21"/>
      <c r="DD1139" s="21"/>
      <c r="DE1139" s="21"/>
      <c r="DF1139" s="21"/>
      <c r="DG1139" s="21"/>
      <c r="DH1139" s="21"/>
      <c r="DI1139" s="21"/>
      <c r="DJ1139" s="21"/>
      <c r="DK1139" s="21"/>
      <c r="DL1139" s="21"/>
      <c r="DM1139" s="21"/>
      <c r="DN1139" s="21"/>
      <c r="DO1139" s="21"/>
      <c r="DP1139" s="21"/>
      <c r="DQ1139" s="21"/>
      <c r="DR1139" s="21"/>
      <c r="DS1139" s="21"/>
      <c r="DT1139" s="21"/>
      <c r="DU1139" s="21"/>
      <c r="DV1139" s="21"/>
      <c r="DW1139" s="21"/>
      <c r="DX1139" s="21"/>
      <c r="DY1139" s="21"/>
      <c r="DZ1139" s="21"/>
      <c r="EA1139" s="21"/>
      <c r="EB1139" s="21"/>
      <c r="EC1139" s="21"/>
      <c r="ED1139" s="21"/>
      <c r="EE1139" s="21"/>
      <c r="EF1139" s="21"/>
      <c r="EG1139" s="21"/>
      <c r="EH1139" s="21"/>
      <c r="EI1139" s="21"/>
      <c r="EJ1139" s="21"/>
      <c r="EK1139" s="21"/>
      <c r="EL1139" s="21"/>
      <c r="EM1139" s="21"/>
      <c r="EN1139" s="21"/>
      <c r="EO1139" s="21"/>
      <c r="EP1139" s="21"/>
      <c r="EQ1139" s="21"/>
      <c r="ER1139" s="21"/>
      <c r="ES1139" s="21"/>
      <c r="ET1139" s="21"/>
      <c r="EU1139" s="21"/>
      <c r="EV1139" s="21"/>
      <c r="EW1139" s="21"/>
      <c r="EX1139" s="21"/>
      <c r="EY1139" s="21"/>
      <c r="EZ1139" s="21"/>
      <c r="FA1139" s="21"/>
      <c r="FB1139" s="21"/>
      <c r="FC1139" s="21"/>
      <c r="FD1139" s="21"/>
      <c r="FE1139" s="21"/>
      <c r="FF1139" s="21"/>
      <c r="FG1139" s="21"/>
      <c r="FH1139" s="21"/>
      <c r="FI1139" s="21"/>
      <c r="FJ1139" s="21"/>
      <c r="FK1139" s="21"/>
      <c r="FL1139" s="21"/>
      <c r="FM1139" s="21"/>
      <c r="FN1139" s="21"/>
      <c r="FO1139" s="21"/>
      <c r="FP1139" s="21"/>
      <c r="FQ1139" s="21"/>
      <c r="FR1139" s="21"/>
      <c r="FS1139" s="21"/>
      <c r="FT1139" s="21"/>
      <c r="FU1139" s="21"/>
      <c r="FV1139" s="21"/>
      <c r="FW1139" s="21"/>
      <c r="FX1139" s="21"/>
      <c r="FY1139" s="21"/>
      <c r="FZ1139" s="21"/>
      <c r="GA1139" s="21"/>
      <c r="GB1139" s="21"/>
      <c r="GC1139" s="21"/>
      <c r="GD1139" s="21"/>
      <c r="GE1139" s="21"/>
      <c r="GF1139" s="21"/>
      <c r="GG1139" s="21"/>
      <c r="GH1139" s="21"/>
      <c r="GI1139" s="21"/>
      <c r="GJ1139" s="21"/>
      <c r="GK1139" s="21"/>
      <c r="GL1139" s="21"/>
      <c r="GM1139" s="21"/>
      <c r="GN1139" s="21"/>
      <c r="GO1139" s="21"/>
      <c r="GP1139" s="21"/>
      <c r="GQ1139" s="21"/>
      <c r="GR1139" s="21"/>
      <c r="GS1139" s="21"/>
      <c r="GT1139" s="21"/>
      <c r="GU1139" s="21"/>
      <c r="GV1139" s="21"/>
      <c r="GW1139" s="21"/>
      <c r="GX1139" s="21"/>
      <c r="GY1139" s="21"/>
      <c r="GZ1139" s="21"/>
      <c r="HA1139" s="21"/>
      <c r="HB1139" s="21"/>
      <c r="HC1139" s="21"/>
      <c r="HD1139" s="21"/>
      <c r="HE1139" s="21"/>
      <c r="HF1139" s="21"/>
    </row>
    <row r="1140" spans="7:214" x14ac:dyDescent="0.3">
      <c r="G1140" s="21"/>
      <c r="H1140" s="21"/>
      <c r="I1140" s="31"/>
      <c r="O1140" s="21"/>
      <c r="P1140" s="25"/>
      <c r="Q1140" s="25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1"/>
      <c r="CP1140" s="21"/>
      <c r="CQ1140" s="21"/>
      <c r="CR1140" s="21"/>
      <c r="CS1140" s="21"/>
      <c r="CT1140" s="21"/>
      <c r="CU1140" s="21"/>
      <c r="CV1140" s="21"/>
      <c r="CW1140" s="21"/>
      <c r="CX1140" s="21"/>
      <c r="CY1140" s="21"/>
      <c r="CZ1140" s="21"/>
      <c r="DA1140" s="21"/>
      <c r="DB1140" s="21"/>
      <c r="DC1140" s="21"/>
      <c r="DD1140" s="21"/>
      <c r="DE1140" s="21"/>
      <c r="DF1140" s="21"/>
      <c r="DG1140" s="21"/>
      <c r="DH1140" s="21"/>
      <c r="DI1140" s="21"/>
      <c r="DJ1140" s="21"/>
      <c r="DK1140" s="21"/>
      <c r="DL1140" s="21"/>
      <c r="DM1140" s="21"/>
      <c r="DN1140" s="21"/>
      <c r="DO1140" s="21"/>
      <c r="DP1140" s="21"/>
      <c r="DQ1140" s="21"/>
      <c r="DR1140" s="21"/>
      <c r="DS1140" s="21"/>
      <c r="DT1140" s="21"/>
      <c r="DU1140" s="21"/>
      <c r="DV1140" s="21"/>
      <c r="DW1140" s="21"/>
      <c r="DX1140" s="21"/>
      <c r="DY1140" s="21"/>
      <c r="DZ1140" s="21"/>
      <c r="EA1140" s="21"/>
      <c r="EB1140" s="21"/>
      <c r="EC1140" s="21"/>
      <c r="ED1140" s="21"/>
      <c r="EE1140" s="21"/>
      <c r="EF1140" s="21"/>
      <c r="EG1140" s="21"/>
      <c r="EH1140" s="21"/>
      <c r="EI1140" s="21"/>
      <c r="EJ1140" s="21"/>
      <c r="EK1140" s="21"/>
      <c r="EL1140" s="21"/>
      <c r="EM1140" s="21"/>
      <c r="EN1140" s="21"/>
      <c r="EO1140" s="21"/>
      <c r="EP1140" s="21"/>
      <c r="EQ1140" s="21"/>
      <c r="ER1140" s="21"/>
      <c r="ES1140" s="21"/>
      <c r="ET1140" s="21"/>
      <c r="EU1140" s="21"/>
      <c r="EV1140" s="21"/>
      <c r="EW1140" s="21"/>
      <c r="EX1140" s="21"/>
      <c r="EY1140" s="21"/>
      <c r="EZ1140" s="21"/>
      <c r="FA1140" s="21"/>
      <c r="FB1140" s="21"/>
      <c r="FC1140" s="21"/>
      <c r="FD1140" s="21"/>
      <c r="FE1140" s="21"/>
      <c r="FF1140" s="21"/>
      <c r="FG1140" s="21"/>
      <c r="FH1140" s="21"/>
      <c r="FI1140" s="21"/>
      <c r="FJ1140" s="21"/>
      <c r="FK1140" s="21"/>
      <c r="FL1140" s="21"/>
      <c r="FM1140" s="21"/>
      <c r="FN1140" s="21"/>
      <c r="FO1140" s="21"/>
      <c r="FP1140" s="21"/>
      <c r="FQ1140" s="21"/>
      <c r="FR1140" s="21"/>
      <c r="FS1140" s="21"/>
      <c r="FT1140" s="21"/>
      <c r="FU1140" s="21"/>
      <c r="FV1140" s="21"/>
      <c r="FW1140" s="21"/>
      <c r="FX1140" s="21"/>
      <c r="FY1140" s="21"/>
      <c r="FZ1140" s="21"/>
      <c r="GA1140" s="21"/>
      <c r="GB1140" s="21"/>
      <c r="GC1140" s="21"/>
      <c r="GD1140" s="21"/>
      <c r="GE1140" s="21"/>
      <c r="GF1140" s="21"/>
      <c r="GG1140" s="21"/>
      <c r="GH1140" s="21"/>
      <c r="GI1140" s="21"/>
      <c r="GJ1140" s="21"/>
      <c r="GK1140" s="21"/>
      <c r="GL1140" s="21"/>
      <c r="GM1140" s="21"/>
      <c r="GN1140" s="21"/>
      <c r="GO1140" s="21"/>
      <c r="GP1140" s="21"/>
      <c r="GQ1140" s="21"/>
      <c r="GR1140" s="21"/>
      <c r="GS1140" s="21"/>
      <c r="GT1140" s="21"/>
      <c r="GU1140" s="21"/>
      <c r="GV1140" s="21"/>
      <c r="GW1140" s="21"/>
      <c r="GX1140" s="21"/>
      <c r="GY1140" s="21"/>
      <c r="GZ1140" s="21"/>
      <c r="HA1140" s="21"/>
      <c r="HB1140" s="21"/>
      <c r="HC1140" s="21"/>
      <c r="HD1140" s="21"/>
      <c r="HE1140" s="21"/>
      <c r="HF1140" s="21"/>
    </row>
    <row r="1141" spans="7:214" x14ac:dyDescent="0.3">
      <c r="G1141" s="21"/>
      <c r="H1141" s="21"/>
      <c r="I1141" s="31"/>
      <c r="O1141" s="21"/>
      <c r="P1141" s="25"/>
      <c r="Q1141" s="25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1"/>
      <c r="CP1141" s="21"/>
      <c r="CQ1141" s="21"/>
      <c r="CR1141" s="21"/>
      <c r="CS1141" s="21"/>
      <c r="CT1141" s="21"/>
      <c r="CU1141" s="21"/>
      <c r="CV1141" s="21"/>
      <c r="CW1141" s="21"/>
      <c r="CX1141" s="21"/>
      <c r="CY1141" s="21"/>
      <c r="CZ1141" s="21"/>
      <c r="DA1141" s="21"/>
      <c r="DB1141" s="21"/>
      <c r="DC1141" s="21"/>
      <c r="DD1141" s="21"/>
      <c r="DE1141" s="21"/>
      <c r="DF1141" s="21"/>
      <c r="DG1141" s="21"/>
      <c r="DH1141" s="21"/>
      <c r="DI1141" s="21"/>
      <c r="DJ1141" s="21"/>
      <c r="DK1141" s="21"/>
      <c r="DL1141" s="21"/>
      <c r="DM1141" s="21"/>
      <c r="DN1141" s="21"/>
      <c r="DO1141" s="21"/>
      <c r="DP1141" s="21"/>
      <c r="DQ1141" s="21"/>
      <c r="DR1141" s="21"/>
      <c r="DS1141" s="21"/>
      <c r="DT1141" s="21"/>
      <c r="DU1141" s="21"/>
      <c r="DV1141" s="21"/>
      <c r="DW1141" s="21"/>
      <c r="DX1141" s="21"/>
      <c r="DY1141" s="21"/>
      <c r="DZ1141" s="21"/>
      <c r="EA1141" s="21"/>
      <c r="EB1141" s="21"/>
      <c r="EC1141" s="21"/>
      <c r="ED1141" s="21"/>
      <c r="EE1141" s="21"/>
      <c r="EF1141" s="21"/>
      <c r="EG1141" s="21"/>
      <c r="EH1141" s="21"/>
      <c r="EI1141" s="21"/>
      <c r="EJ1141" s="21"/>
      <c r="EK1141" s="21"/>
      <c r="EL1141" s="21"/>
      <c r="EM1141" s="21"/>
      <c r="EN1141" s="21"/>
      <c r="EO1141" s="21"/>
      <c r="EP1141" s="21"/>
      <c r="EQ1141" s="21"/>
      <c r="ER1141" s="21"/>
      <c r="ES1141" s="21"/>
      <c r="ET1141" s="21"/>
      <c r="EU1141" s="21"/>
      <c r="EV1141" s="21"/>
      <c r="EW1141" s="21"/>
      <c r="EX1141" s="21"/>
      <c r="EY1141" s="21"/>
      <c r="EZ1141" s="21"/>
      <c r="FA1141" s="21"/>
      <c r="FB1141" s="21"/>
      <c r="FC1141" s="21"/>
      <c r="FD1141" s="21"/>
      <c r="FE1141" s="21"/>
      <c r="FF1141" s="21"/>
      <c r="FG1141" s="21"/>
      <c r="FH1141" s="21"/>
      <c r="FI1141" s="21"/>
      <c r="FJ1141" s="21"/>
      <c r="FK1141" s="21"/>
      <c r="FL1141" s="21"/>
      <c r="FM1141" s="21"/>
      <c r="FN1141" s="21"/>
      <c r="FO1141" s="21"/>
      <c r="FP1141" s="21"/>
      <c r="FQ1141" s="21"/>
      <c r="FR1141" s="21"/>
      <c r="FS1141" s="21"/>
      <c r="FT1141" s="21"/>
      <c r="FU1141" s="21"/>
      <c r="FV1141" s="21"/>
      <c r="FW1141" s="21"/>
      <c r="FX1141" s="21"/>
      <c r="FY1141" s="21"/>
      <c r="FZ1141" s="21"/>
      <c r="GA1141" s="21"/>
      <c r="GB1141" s="21"/>
      <c r="GC1141" s="21"/>
      <c r="GD1141" s="21"/>
      <c r="GE1141" s="21"/>
      <c r="GF1141" s="21"/>
      <c r="GG1141" s="21"/>
      <c r="GH1141" s="21"/>
      <c r="GI1141" s="21"/>
      <c r="GJ1141" s="21"/>
      <c r="GK1141" s="21"/>
      <c r="GL1141" s="21"/>
      <c r="GM1141" s="21"/>
      <c r="GN1141" s="21"/>
      <c r="GO1141" s="21"/>
      <c r="GP1141" s="21"/>
      <c r="GQ1141" s="21"/>
      <c r="GR1141" s="21"/>
      <c r="GS1141" s="21"/>
      <c r="GT1141" s="21"/>
      <c r="GU1141" s="21"/>
      <c r="GV1141" s="21"/>
      <c r="GW1141" s="21"/>
      <c r="GX1141" s="21"/>
      <c r="GY1141" s="21"/>
      <c r="GZ1141" s="21"/>
      <c r="HA1141" s="21"/>
      <c r="HB1141" s="21"/>
      <c r="HC1141" s="21"/>
      <c r="HD1141" s="21"/>
      <c r="HE1141" s="21"/>
      <c r="HF1141" s="21"/>
    </row>
    <row r="1142" spans="7:214" x14ac:dyDescent="0.3">
      <c r="G1142" s="21"/>
      <c r="H1142" s="21"/>
      <c r="I1142" s="31"/>
      <c r="O1142" s="21"/>
      <c r="P1142" s="25"/>
      <c r="Q1142" s="25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1"/>
      <c r="CP1142" s="21"/>
      <c r="CQ1142" s="21"/>
      <c r="CR1142" s="21"/>
      <c r="CS1142" s="21"/>
      <c r="CT1142" s="21"/>
      <c r="CU1142" s="21"/>
      <c r="CV1142" s="21"/>
      <c r="CW1142" s="21"/>
      <c r="CX1142" s="21"/>
      <c r="CY1142" s="21"/>
      <c r="CZ1142" s="21"/>
      <c r="DA1142" s="21"/>
      <c r="DB1142" s="21"/>
      <c r="DC1142" s="21"/>
      <c r="DD1142" s="21"/>
      <c r="DE1142" s="21"/>
      <c r="DF1142" s="21"/>
      <c r="DG1142" s="21"/>
      <c r="DH1142" s="21"/>
      <c r="DI1142" s="21"/>
      <c r="DJ1142" s="21"/>
      <c r="DK1142" s="21"/>
      <c r="DL1142" s="21"/>
      <c r="DM1142" s="21"/>
      <c r="DN1142" s="21"/>
      <c r="DO1142" s="21"/>
      <c r="DP1142" s="21"/>
      <c r="DQ1142" s="21"/>
      <c r="DR1142" s="21"/>
      <c r="DS1142" s="21"/>
      <c r="DT1142" s="21"/>
      <c r="DU1142" s="21"/>
      <c r="DV1142" s="21"/>
      <c r="DW1142" s="21"/>
      <c r="DX1142" s="21"/>
      <c r="DY1142" s="21"/>
      <c r="DZ1142" s="21"/>
      <c r="EA1142" s="21"/>
      <c r="EB1142" s="21"/>
      <c r="EC1142" s="21"/>
      <c r="ED1142" s="21"/>
      <c r="EE1142" s="21"/>
      <c r="EF1142" s="21"/>
      <c r="EG1142" s="21"/>
      <c r="EH1142" s="21"/>
      <c r="EI1142" s="21"/>
      <c r="EJ1142" s="21"/>
      <c r="EK1142" s="21"/>
      <c r="EL1142" s="21"/>
      <c r="EM1142" s="21"/>
      <c r="EN1142" s="21"/>
      <c r="EO1142" s="21"/>
      <c r="EP1142" s="21"/>
      <c r="EQ1142" s="21"/>
      <c r="ER1142" s="21"/>
      <c r="ES1142" s="21"/>
      <c r="ET1142" s="21"/>
      <c r="EU1142" s="21"/>
      <c r="EV1142" s="21"/>
      <c r="EW1142" s="21"/>
      <c r="EX1142" s="21"/>
      <c r="EY1142" s="21"/>
      <c r="EZ1142" s="21"/>
      <c r="FA1142" s="21"/>
      <c r="FB1142" s="21"/>
      <c r="FC1142" s="21"/>
      <c r="FD1142" s="21"/>
      <c r="FE1142" s="21"/>
      <c r="FF1142" s="21"/>
      <c r="FG1142" s="21"/>
      <c r="FH1142" s="21"/>
      <c r="FI1142" s="21"/>
      <c r="FJ1142" s="21"/>
      <c r="FK1142" s="21"/>
      <c r="FL1142" s="21"/>
      <c r="FM1142" s="21"/>
      <c r="FN1142" s="21"/>
      <c r="FO1142" s="21"/>
      <c r="FP1142" s="21"/>
      <c r="FQ1142" s="21"/>
      <c r="FR1142" s="21"/>
      <c r="FS1142" s="21"/>
      <c r="FT1142" s="21"/>
      <c r="FU1142" s="21"/>
      <c r="FV1142" s="21"/>
      <c r="FW1142" s="21"/>
      <c r="FX1142" s="21"/>
      <c r="FY1142" s="21"/>
      <c r="FZ1142" s="21"/>
      <c r="GA1142" s="21"/>
      <c r="GB1142" s="21"/>
      <c r="GC1142" s="21"/>
      <c r="GD1142" s="21"/>
      <c r="GE1142" s="21"/>
      <c r="GF1142" s="21"/>
      <c r="GG1142" s="21"/>
      <c r="GH1142" s="21"/>
      <c r="GI1142" s="21"/>
      <c r="GJ1142" s="21"/>
      <c r="GK1142" s="21"/>
      <c r="GL1142" s="21"/>
      <c r="GM1142" s="21"/>
      <c r="GN1142" s="21"/>
      <c r="GO1142" s="21"/>
      <c r="GP1142" s="21"/>
      <c r="GQ1142" s="21"/>
      <c r="GR1142" s="21"/>
      <c r="GS1142" s="21"/>
      <c r="GT1142" s="21"/>
      <c r="GU1142" s="21"/>
      <c r="GV1142" s="21"/>
      <c r="GW1142" s="21"/>
      <c r="GX1142" s="21"/>
      <c r="GY1142" s="21"/>
      <c r="GZ1142" s="21"/>
      <c r="HA1142" s="21"/>
      <c r="HB1142" s="21"/>
      <c r="HC1142" s="21"/>
      <c r="HD1142" s="21"/>
      <c r="HE1142" s="21"/>
      <c r="HF1142" s="21"/>
    </row>
    <row r="1143" spans="7:214" x14ac:dyDescent="0.3">
      <c r="G1143" s="21"/>
      <c r="H1143" s="21"/>
      <c r="I1143" s="31"/>
      <c r="O1143" s="21"/>
      <c r="P1143" s="25"/>
      <c r="Q1143" s="25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1"/>
      <c r="CP1143" s="21"/>
      <c r="CQ1143" s="21"/>
      <c r="CR1143" s="21"/>
      <c r="CS1143" s="21"/>
      <c r="CT1143" s="21"/>
      <c r="CU1143" s="21"/>
      <c r="CV1143" s="21"/>
      <c r="CW1143" s="21"/>
      <c r="CX1143" s="21"/>
      <c r="CY1143" s="21"/>
      <c r="CZ1143" s="21"/>
      <c r="DA1143" s="21"/>
      <c r="DB1143" s="21"/>
      <c r="DC1143" s="21"/>
      <c r="DD1143" s="21"/>
      <c r="DE1143" s="21"/>
      <c r="DF1143" s="21"/>
      <c r="DG1143" s="21"/>
      <c r="DH1143" s="21"/>
      <c r="DI1143" s="21"/>
      <c r="DJ1143" s="21"/>
      <c r="DK1143" s="21"/>
      <c r="DL1143" s="21"/>
      <c r="DM1143" s="21"/>
      <c r="DN1143" s="21"/>
      <c r="DO1143" s="21"/>
      <c r="DP1143" s="21"/>
      <c r="DQ1143" s="21"/>
      <c r="DR1143" s="21"/>
      <c r="DS1143" s="21"/>
      <c r="DT1143" s="21"/>
      <c r="DU1143" s="21"/>
      <c r="DV1143" s="21"/>
      <c r="DW1143" s="21"/>
      <c r="DX1143" s="21"/>
      <c r="DY1143" s="21"/>
      <c r="DZ1143" s="21"/>
      <c r="EA1143" s="21"/>
      <c r="EB1143" s="21"/>
      <c r="EC1143" s="21"/>
      <c r="ED1143" s="21"/>
      <c r="EE1143" s="21"/>
      <c r="EF1143" s="21"/>
      <c r="EG1143" s="21"/>
      <c r="EH1143" s="21"/>
      <c r="EI1143" s="21"/>
      <c r="EJ1143" s="21"/>
      <c r="EK1143" s="21"/>
      <c r="EL1143" s="21"/>
      <c r="EM1143" s="21"/>
      <c r="EN1143" s="21"/>
      <c r="EO1143" s="21"/>
      <c r="EP1143" s="21"/>
      <c r="EQ1143" s="21"/>
      <c r="ER1143" s="21"/>
      <c r="ES1143" s="21"/>
      <c r="ET1143" s="21"/>
      <c r="EU1143" s="21"/>
      <c r="EV1143" s="21"/>
      <c r="EW1143" s="21"/>
      <c r="EX1143" s="21"/>
      <c r="EY1143" s="21"/>
      <c r="EZ1143" s="21"/>
      <c r="FA1143" s="21"/>
      <c r="FB1143" s="21"/>
      <c r="FC1143" s="21"/>
      <c r="FD1143" s="21"/>
      <c r="FE1143" s="21"/>
      <c r="FF1143" s="21"/>
      <c r="FG1143" s="21"/>
      <c r="FH1143" s="21"/>
      <c r="FI1143" s="21"/>
      <c r="FJ1143" s="21"/>
      <c r="FK1143" s="21"/>
      <c r="FL1143" s="21"/>
      <c r="FM1143" s="21"/>
      <c r="FN1143" s="21"/>
      <c r="FO1143" s="21"/>
      <c r="FP1143" s="21"/>
      <c r="FQ1143" s="21"/>
      <c r="FR1143" s="21"/>
      <c r="FS1143" s="21"/>
      <c r="FT1143" s="21"/>
      <c r="FU1143" s="21"/>
      <c r="FV1143" s="21"/>
      <c r="FW1143" s="21"/>
      <c r="FX1143" s="21"/>
      <c r="FY1143" s="21"/>
      <c r="FZ1143" s="21"/>
      <c r="GA1143" s="21"/>
      <c r="GB1143" s="21"/>
      <c r="GC1143" s="21"/>
      <c r="GD1143" s="21"/>
      <c r="GE1143" s="21"/>
      <c r="GF1143" s="21"/>
      <c r="GG1143" s="21"/>
      <c r="GH1143" s="21"/>
      <c r="GI1143" s="21"/>
      <c r="GJ1143" s="21"/>
      <c r="GK1143" s="21"/>
      <c r="GL1143" s="21"/>
      <c r="GM1143" s="21"/>
      <c r="GN1143" s="21"/>
      <c r="GO1143" s="21"/>
      <c r="GP1143" s="21"/>
      <c r="GQ1143" s="21"/>
      <c r="GR1143" s="21"/>
      <c r="GS1143" s="21"/>
      <c r="GT1143" s="21"/>
      <c r="GU1143" s="21"/>
      <c r="GV1143" s="21"/>
      <c r="GW1143" s="21"/>
      <c r="GX1143" s="21"/>
      <c r="GY1143" s="21"/>
      <c r="GZ1143" s="21"/>
      <c r="HA1143" s="21"/>
      <c r="HB1143" s="21"/>
      <c r="HC1143" s="21"/>
      <c r="HD1143" s="21"/>
      <c r="HE1143" s="21"/>
      <c r="HF1143" s="21"/>
    </row>
    <row r="1144" spans="7:214" x14ac:dyDescent="0.3">
      <c r="G1144" s="21"/>
      <c r="H1144" s="21"/>
      <c r="I1144" s="31"/>
      <c r="O1144" s="21"/>
      <c r="P1144" s="25"/>
      <c r="Q1144" s="25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1"/>
      <c r="CP1144" s="21"/>
      <c r="CQ1144" s="21"/>
      <c r="CR1144" s="21"/>
      <c r="CS1144" s="21"/>
      <c r="CT1144" s="21"/>
      <c r="CU1144" s="21"/>
      <c r="CV1144" s="21"/>
      <c r="CW1144" s="21"/>
      <c r="CX1144" s="21"/>
      <c r="CY1144" s="21"/>
      <c r="CZ1144" s="21"/>
      <c r="DA1144" s="21"/>
      <c r="DB1144" s="21"/>
      <c r="DC1144" s="21"/>
      <c r="DD1144" s="21"/>
      <c r="DE1144" s="21"/>
      <c r="DF1144" s="21"/>
      <c r="DG1144" s="21"/>
      <c r="DH1144" s="21"/>
      <c r="DI1144" s="21"/>
      <c r="DJ1144" s="21"/>
      <c r="DK1144" s="21"/>
      <c r="DL1144" s="21"/>
      <c r="DM1144" s="21"/>
      <c r="DN1144" s="21"/>
      <c r="DO1144" s="21"/>
      <c r="DP1144" s="21"/>
      <c r="DQ1144" s="21"/>
      <c r="DR1144" s="21"/>
      <c r="DS1144" s="21"/>
      <c r="DT1144" s="21"/>
      <c r="DU1144" s="21"/>
      <c r="DV1144" s="21"/>
      <c r="DW1144" s="21"/>
      <c r="DX1144" s="21"/>
      <c r="DY1144" s="21"/>
      <c r="DZ1144" s="21"/>
      <c r="EA1144" s="21"/>
      <c r="EB1144" s="21"/>
      <c r="EC1144" s="21"/>
      <c r="ED1144" s="21"/>
      <c r="EE1144" s="21"/>
      <c r="EF1144" s="21"/>
      <c r="EG1144" s="21"/>
      <c r="EH1144" s="21"/>
      <c r="EI1144" s="21"/>
      <c r="EJ1144" s="21"/>
      <c r="EK1144" s="21"/>
      <c r="EL1144" s="21"/>
      <c r="EM1144" s="21"/>
      <c r="EN1144" s="21"/>
      <c r="EO1144" s="21"/>
      <c r="EP1144" s="21"/>
      <c r="EQ1144" s="21"/>
      <c r="ER1144" s="21"/>
      <c r="ES1144" s="21"/>
      <c r="ET1144" s="21"/>
      <c r="EU1144" s="21"/>
      <c r="EV1144" s="21"/>
      <c r="EW1144" s="21"/>
      <c r="EX1144" s="21"/>
      <c r="EY1144" s="21"/>
      <c r="EZ1144" s="21"/>
      <c r="FA1144" s="21"/>
      <c r="FB1144" s="21"/>
      <c r="FC1144" s="21"/>
      <c r="FD1144" s="21"/>
      <c r="FE1144" s="21"/>
      <c r="FF1144" s="21"/>
      <c r="FG1144" s="21"/>
      <c r="FH1144" s="21"/>
      <c r="FI1144" s="21"/>
      <c r="FJ1144" s="21"/>
      <c r="FK1144" s="21"/>
      <c r="FL1144" s="21"/>
      <c r="FM1144" s="21"/>
      <c r="FN1144" s="21"/>
      <c r="FO1144" s="21"/>
      <c r="FP1144" s="21"/>
      <c r="FQ1144" s="21"/>
      <c r="FR1144" s="21"/>
      <c r="FS1144" s="21"/>
      <c r="FT1144" s="21"/>
      <c r="FU1144" s="21"/>
      <c r="FV1144" s="21"/>
      <c r="FW1144" s="21"/>
      <c r="FX1144" s="21"/>
      <c r="FY1144" s="21"/>
      <c r="FZ1144" s="21"/>
      <c r="GA1144" s="21"/>
      <c r="GB1144" s="21"/>
      <c r="GC1144" s="21"/>
      <c r="GD1144" s="21"/>
      <c r="GE1144" s="21"/>
      <c r="GF1144" s="21"/>
      <c r="GG1144" s="21"/>
      <c r="GH1144" s="21"/>
      <c r="GI1144" s="21"/>
      <c r="GJ1144" s="21"/>
      <c r="GK1144" s="21"/>
      <c r="GL1144" s="21"/>
      <c r="GM1144" s="21"/>
      <c r="GN1144" s="21"/>
      <c r="GO1144" s="21"/>
      <c r="GP1144" s="21"/>
      <c r="GQ1144" s="21"/>
      <c r="GR1144" s="21"/>
      <c r="GS1144" s="21"/>
      <c r="GT1144" s="21"/>
      <c r="GU1144" s="21"/>
      <c r="GV1144" s="21"/>
      <c r="GW1144" s="21"/>
      <c r="GX1144" s="21"/>
      <c r="GY1144" s="21"/>
      <c r="GZ1144" s="21"/>
      <c r="HA1144" s="21"/>
      <c r="HB1144" s="21"/>
      <c r="HC1144" s="21"/>
      <c r="HD1144" s="21"/>
      <c r="HE1144" s="21"/>
      <c r="HF1144" s="21"/>
    </row>
    <row r="1145" spans="7:214" x14ac:dyDescent="0.3">
      <c r="G1145" s="21"/>
      <c r="H1145" s="21"/>
      <c r="I1145" s="31"/>
      <c r="O1145" s="21"/>
      <c r="P1145" s="25"/>
      <c r="Q1145" s="25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1"/>
      <c r="CP1145" s="21"/>
      <c r="CQ1145" s="21"/>
      <c r="CR1145" s="21"/>
      <c r="CS1145" s="21"/>
      <c r="CT1145" s="21"/>
      <c r="CU1145" s="21"/>
      <c r="CV1145" s="21"/>
      <c r="CW1145" s="21"/>
      <c r="CX1145" s="21"/>
      <c r="CY1145" s="21"/>
      <c r="CZ1145" s="21"/>
      <c r="DA1145" s="21"/>
      <c r="DB1145" s="21"/>
      <c r="DC1145" s="21"/>
      <c r="DD1145" s="21"/>
      <c r="DE1145" s="21"/>
      <c r="DF1145" s="21"/>
      <c r="DG1145" s="21"/>
      <c r="DH1145" s="21"/>
      <c r="DI1145" s="21"/>
      <c r="DJ1145" s="21"/>
      <c r="DK1145" s="21"/>
      <c r="DL1145" s="21"/>
      <c r="DM1145" s="21"/>
      <c r="DN1145" s="21"/>
      <c r="DO1145" s="21"/>
      <c r="DP1145" s="21"/>
      <c r="DQ1145" s="21"/>
      <c r="DR1145" s="21"/>
      <c r="DS1145" s="21"/>
      <c r="DT1145" s="21"/>
      <c r="DU1145" s="21"/>
      <c r="DV1145" s="21"/>
      <c r="DW1145" s="21"/>
      <c r="DX1145" s="21"/>
      <c r="DY1145" s="21"/>
      <c r="DZ1145" s="21"/>
      <c r="EA1145" s="21"/>
      <c r="EB1145" s="21"/>
      <c r="EC1145" s="21"/>
      <c r="ED1145" s="21"/>
      <c r="EE1145" s="21"/>
      <c r="EF1145" s="21"/>
      <c r="EG1145" s="21"/>
      <c r="EH1145" s="21"/>
      <c r="EI1145" s="21"/>
      <c r="EJ1145" s="21"/>
      <c r="EK1145" s="21"/>
      <c r="EL1145" s="21"/>
      <c r="EM1145" s="21"/>
      <c r="EN1145" s="21"/>
      <c r="EO1145" s="21"/>
      <c r="EP1145" s="21"/>
      <c r="EQ1145" s="21"/>
      <c r="ER1145" s="21"/>
      <c r="ES1145" s="21"/>
      <c r="ET1145" s="21"/>
      <c r="EU1145" s="21"/>
      <c r="EV1145" s="21"/>
      <c r="EW1145" s="21"/>
      <c r="EX1145" s="21"/>
      <c r="EY1145" s="21"/>
      <c r="EZ1145" s="21"/>
      <c r="FA1145" s="21"/>
      <c r="FB1145" s="21"/>
      <c r="FC1145" s="21"/>
      <c r="FD1145" s="21"/>
      <c r="FE1145" s="21"/>
      <c r="FF1145" s="21"/>
      <c r="FG1145" s="21"/>
      <c r="FH1145" s="21"/>
      <c r="FI1145" s="21"/>
      <c r="FJ1145" s="21"/>
      <c r="FK1145" s="21"/>
      <c r="FL1145" s="21"/>
      <c r="FM1145" s="21"/>
      <c r="FN1145" s="21"/>
      <c r="FO1145" s="21"/>
      <c r="FP1145" s="21"/>
      <c r="FQ1145" s="21"/>
      <c r="FR1145" s="21"/>
      <c r="FS1145" s="21"/>
      <c r="FT1145" s="21"/>
      <c r="FU1145" s="21"/>
      <c r="FV1145" s="21"/>
      <c r="FW1145" s="21"/>
      <c r="FX1145" s="21"/>
      <c r="FY1145" s="21"/>
      <c r="FZ1145" s="21"/>
      <c r="GA1145" s="21"/>
      <c r="GB1145" s="21"/>
      <c r="GC1145" s="21"/>
      <c r="GD1145" s="21"/>
      <c r="GE1145" s="21"/>
      <c r="GF1145" s="21"/>
      <c r="GG1145" s="21"/>
      <c r="GH1145" s="21"/>
      <c r="GI1145" s="21"/>
      <c r="GJ1145" s="21"/>
      <c r="GK1145" s="21"/>
      <c r="GL1145" s="21"/>
      <c r="GM1145" s="21"/>
      <c r="GN1145" s="21"/>
      <c r="GO1145" s="21"/>
      <c r="GP1145" s="21"/>
      <c r="GQ1145" s="21"/>
      <c r="GR1145" s="21"/>
      <c r="GS1145" s="21"/>
      <c r="GT1145" s="21"/>
      <c r="GU1145" s="21"/>
      <c r="GV1145" s="21"/>
      <c r="GW1145" s="21"/>
      <c r="GX1145" s="21"/>
      <c r="GY1145" s="21"/>
      <c r="GZ1145" s="21"/>
      <c r="HA1145" s="21"/>
      <c r="HB1145" s="21"/>
      <c r="HC1145" s="21"/>
      <c r="HD1145" s="21"/>
      <c r="HE1145" s="21"/>
      <c r="HF1145" s="21"/>
    </row>
    <row r="1146" spans="7:214" x14ac:dyDescent="0.3">
      <c r="G1146" s="21"/>
      <c r="H1146" s="21"/>
      <c r="I1146" s="31"/>
      <c r="O1146" s="21"/>
      <c r="P1146" s="25"/>
      <c r="Q1146" s="25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1"/>
      <c r="CP1146" s="21"/>
      <c r="CQ1146" s="21"/>
      <c r="CR1146" s="21"/>
      <c r="CS1146" s="21"/>
      <c r="CT1146" s="21"/>
      <c r="CU1146" s="21"/>
      <c r="CV1146" s="21"/>
      <c r="CW1146" s="21"/>
      <c r="CX1146" s="21"/>
      <c r="CY1146" s="21"/>
      <c r="CZ1146" s="21"/>
      <c r="DA1146" s="21"/>
      <c r="DB1146" s="21"/>
      <c r="DC1146" s="21"/>
      <c r="DD1146" s="21"/>
      <c r="DE1146" s="21"/>
      <c r="DF1146" s="21"/>
      <c r="DG1146" s="21"/>
      <c r="DH1146" s="21"/>
      <c r="DI1146" s="21"/>
      <c r="DJ1146" s="21"/>
      <c r="DK1146" s="21"/>
      <c r="DL1146" s="21"/>
      <c r="DM1146" s="21"/>
      <c r="DN1146" s="21"/>
      <c r="DO1146" s="21"/>
      <c r="DP1146" s="21"/>
      <c r="DQ1146" s="21"/>
      <c r="DR1146" s="21"/>
      <c r="DS1146" s="21"/>
      <c r="DT1146" s="21"/>
      <c r="DU1146" s="21"/>
      <c r="DV1146" s="21"/>
      <c r="DW1146" s="21"/>
      <c r="DX1146" s="21"/>
      <c r="DY1146" s="21"/>
      <c r="DZ1146" s="21"/>
      <c r="EA1146" s="21"/>
      <c r="EB1146" s="21"/>
      <c r="EC1146" s="21"/>
      <c r="ED1146" s="21"/>
      <c r="EE1146" s="21"/>
      <c r="EF1146" s="21"/>
      <c r="EG1146" s="21"/>
      <c r="EH1146" s="21"/>
      <c r="EI1146" s="21"/>
      <c r="EJ1146" s="21"/>
      <c r="EK1146" s="21"/>
      <c r="EL1146" s="21"/>
      <c r="EM1146" s="21"/>
      <c r="EN1146" s="21"/>
      <c r="EO1146" s="21"/>
      <c r="EP1146" s="21"/>
      <c r="EQ1146" s="21"/>
      <c r="ER1146" s="21"/>
      <c r="ES1146" s="21"/>
      <c r="ET1146" s="21"/>
      <c r="EU1146" s="21"/>
      <c r="EV1146" s="21"/>
      <c r="EW1146" s="21"/>
      <c r="EX1146" s="21"/>
      <c r="EY1146" s="21"/>
      <c r="EZ1146" s="21"/>
      <c r="FA1146" s="21"/>
      <c r="FB1146" s="21"/>
      <c r="FC1146" s="21"/>
      <c r="FD1146" s="21"/>
      <c r="FE1146" s="21"/>
      <c r="FF1146" s="21"/>
      <c r="FG1146" s="21"/>
      <c r="FH1146" s="21"/>
      <c r="FI1146" s="21"/>
      <c r="FJ1146" s="21"/>
      <c r="FK1146" s="21"/>
      <c r="FL1146" s="21"/>
      <c r="FM1146" s="21"/>
      <c r="FN1146" s="21"/>
      <c r="FO1146" s="21"/>
      <c r="FP1146" s="21"/>
      <c r="FQ1146" s="21"/>
      <c r="FR1146" s="21"/>
      <c r="FS1146" s="21"/>
      <c r="FT1146" s="21"/>
      <c r="FU1146" s="21"/>
      <c r="FV1146" s="21"/>
      <c r="FW1146" s="21"/>
      <c r="FX1146" s="21"/>
      <c r="FY1146" s="21"/>
      <c r="FZ1146" s="21"/>
      <c r="GA1146" s="21"/>
      <c r="GB1146" s="21"/>
      <c r="GC1146" s="21"/>
      <c r="GD1146" s="21"/>
      <c r="GE1146" s="21"/>
      <c r="GF1146" s="21"/>
      <c r="GG1146" s="21"/>
      <c r="GH1146" s="21"/>
      <c r="GI1146" s="21"/>
      <c r="GJ1146" s="21"/>
      <c r="GK1146" s="21"/>
      <c r="GL1146" s="21"/>
      <c r="GM1146" s="21"/>
      <c r="GN1146" s="21"/>
      <c r="GO1146" s="21"/>
      <c r="GP1146" s="21"/>
      <c r="GQ1146" s="21"/>
      <c r="GR1146" s="21"/>
      <c r="GS1146" s="21"/>
      <c r="GT1146" s="21"/>
      <c r="GU1146" s="21"/>
      <c r="GV1146" s="21"/>
      <c r="GW1146" s="21"/>
      <c r="GX1146" s="21"/>
      <c r="GY1146" s="21"/>
      <c r="GZ1146" s="21"/>
      <c r="HA1146" s="21"/>
      <c r="HB1146" s="21"/>
      <c r="HC1146" s="21"/>
      <c r="HD1146" s="21"/>
      <c r="HE1146" s="21"/>
      <c r="HF1146" s="21"/>
    </row>
    <row r="1147" spans="7:214" x14ac:dyDescent="0.3">
      <c r="G1147" s="21"/>
      <c r="H1147" s="21"/>
      <c r="I1147" s="31"/>
      <c r="O1147" s="21"/>
      <c r="P1147" s="25"/>
      <c r="Q1147" s="25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1"/>
      <c r="CP1147" s="21"/>
      <c r="CQ1147" s="21"/>
      <c r="CR1147" s="21"/>
      <c r="CS1147" s="21"/>
      <c r="CT1147" s="21"/>
      <c r="CU1147" s="21"/>
      <c r="CV1147" s="21"/>
      <c r="CW1147" s="21"/>
      <c r="CX1147" s="21"/>
      <c r="CY1147" s="21"/>
      <c r="CZ1147" s="21"/>
      <c r="DA1147" s="21"/>
      <c r="DB1147" s="21"/>
      <c r="DC1147" s="21"/>
      <c r="DD1147" s="21"/>
      <c r="DE1147" s="21"/>
      <c r="DF1147" s="21"/>
      <c r="DG1147" s="21"/>
      <c r="DH1147" s="21"/>
      <c r="DI1147" s="21"/>
      <c r="DJ1147" s="21"/>
      <c r="DK1147" s="21"/>
      <c r="DL1147" s="21"/>
      <c r="DM1147" s="21"/>
      <c r="DN1147" s="21"/>
      <c r="DO1147" s="21"/>
      <c r="DP1147" s="21"/>
      <c r="DQ1147" s="21"/>
      <c r="DR1147" s="21"/>
      <c r="DS1147" s="21"/>
      <c r="DT1147" s="21"/>
      <c r="DU1147" s="21"/>
      <c r="DV1147" s="21"/>
      <c r="DW1147" s="21"/>
      <c r="DX1147" s="21"/>
      <c r="DY1147" s="21"/>
      <c r="DZ1147" s="21"/>
      <c r="EA1147" s="21"/>
      <c r="EB1147" s="21"/>
      <c r="EC1147" s="21"/>
      <c r="ED1147" s="21"/>
      <c r="EE1147" s="21"/>
      <c r="EF1147" s="21"/>
      <c r="EG1147" s="21"/>
      <c r="EH1147" s="21"/>
      <c r="EI1147" s="21"/>
      <c r="EJ1147" s="21"/>
      <c r="EK1147" s="21"/>
      <c r="EL1147" s="21"/>
      <c r="EM1147" s="21"/>
      <c r="EN1147" s="21"/>
      <c r="EO1147" s="21"/>
      <c r="EP1147" s="21"/>
      <c r="EQ1147" s="21"/>
      <c r="ER1147" s="21"/>
      <c r="ES1147" s="21"/>
      <c r="ET1147" s="21"/>
      <c r="EU1147" s="21"/>
      <c r="EV1147" s="21"/>
      <c r="EW1147" s="21"/>
      <c r="EX1147" s="21"/>
      <c r="EY1147" s="21"/>
      <c r="EZ1147" s="21"/>
      <c r="FA1147" s="21"/>
      <c r="FB1147" s="21"/>
      <c r="FC1147" s="21"/>
      <c r="FD1147" s="21"/>
      <c r="FE1147" s="21"/>
      <c r="FF1147" s="21"/>
      <c r="FG1147" s="21"/>
      <c r="FH1147" s="21"/>
      <c r="FI1147" s="21"/>
      <c r="FJ1147" s="21"/>
      <c r="FK1147" s="21"/>
      <c r="FL1147" s="21"/>
      <c r="FM1147" s="21"/>
      <c r="FN1147" s="21"/>
      <c r="FO1147" s="21"/>
      <c r="FP1147" s="21"/>
      <c r="FQ1147" s="21"/>
      <c r="FR1147" s="21"/>
      <c r="FS1147" s="21"/>
      <c r="FT1147" s="21"/>
      <c r="FU1147" s="21"/>
      <c r="FV1147" s="21"/>
      <c r="FW1147" s="21"/>
      <c r="FX1147" s="21"/>
      <c r="FY1147" s="21"/>
      <c r="FZ1147" s="21"/>
      <c r="GA1147" s="21"/>
      <c r="GB1147" s="21"/>
      <c r="GC1147" s="21"/>
      <c r="GD1147" s="21"/>
      <c r="GE1147" s="21"/>
      <c r="GF1147" s="21"/>
      <c r="GG1147" s="21"/>
      <c r="GH1147" s="21"/>
      <c r="GI1147" s="21"/>
      <c r="GJ1147" s="21"/>
      <c r="GK1147" s="21"/>
      <c r="GL1147" s="21"/>
      <c r="GM1147" s="21"/>
      <c r="GN1147" s="21"/>
      <c r="GO1147" s="21"/>
      <c r="GP1147" s="21"/>
      <c r="GQ1147" s="21"/>
      <c r="GR1147" s="21"/>
      <c r="GS1147" s="21"/>
      <c r="GT1147" s="21"/>
      <c r="GU1147" s="21"/>
      <c r="GV1147" s="21"/>
      <c r="GW1147" s="21"/>
      <c r="GX1147" s="21"/>
      <c r="GY1147" s="21"/>
      <c r="GZ1147" s="21"/>
      <c r="HA1147" s="21"/>
      <c r="HB1147" s="21"/>
      <c r="HC1147" s="21"/>
      <c r="HD1147" s="21"/>
      <c r="HE1147" s="21"/>
      <c r="HF1147" s="21"/>
    </row>
    <row r="1148" spans="7:214" x14ac:dyDescent="0.3">
      <c r="G1148" s="21"/>
      <c r="H1148" s="21"/>
      <c r="I1148" s="31"/>
      <c r="O1148" s="21"/>
      <c r="P1148" s="25"/>
      <c r="Q1148" s="25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1"/>
      <c r="CP1148" s="21"/>
      <c r="CQ1148" s="21"/>
      <c r="CR1148" s="21"/>
      <c r="CS1148" s="21"/>
      <c r="CT1148" s="21"/>
      <c r="CU1148" s="21"/>
      <c r="CV1148" s="21"/>
      <c r="CW1148" s="21"/>
      <c r="CX1148" s="21"/>
      <c r="CY1148" s="21"/>
      <c r="CZ1148" s="21"/>
      <c r="DA1148" s="21"/>
      <c r="DB1148" s="21"/>
      <c r="DC1148" s="21"/>
      <c r="DD1148" s="21"/>
      <c r="DE1148" s="21"/>
      <c r="DF1148" s="21"/>
      <c r="DG1148" s="21"/>
      <c r="DH1148" s="21"/>
      <c r="DI1148" s="21"/>
      <c r="DJ1148" s="21"/>
      <c r="DK1148" s="21"/>
      <c r="DL1148" s="21"/>
      <c r="DM1148" s="21"/>
      <c r="DN1148" s="21"/>
      <c r="DO1148" s="21"/>
      <c r="DP1148" s="21"/>
      <c r="DQ1148" s="21"/>
      <c r="DR1148" s="21"/>
      <c r="DS1148" s="21"/>
      <c r="DT1148" s="21"/>
      <c r="DU1148" s="21"/>
      <c r="DV1148" s="21"/>
      <c r="DW1148" s="21"/>
      <c r="DX1148" s="21"/>
      <c r="DY1148" s="21"/>
      <c r="DZ1148" s="21"/>
      <c r="EA1148" s="21"/>
      <c r="EB1148" s="21"/>
      <c r="EC1148" s="21"/>
      <c r="ED1148" s="21"/>
      <c r="EE1148" s="21"/>
      <c r="EF1148" s="21"/>
      <c r="EG1148" s="21"/>
      <c r="EH1148" s="21"/>
      <c r="EI1148" s="21"/>
      <c r="EJ1148" s="21"/>
      <c r="EK1148" s="21"/>
      <c r="EL1148" s="21"/>
      <c r="EM1148" s="21"/>
      <c r="EN1148" s="21"/>
      <c r="EO1148" s="21"/>
      <c r="EP1148" s="21"/>
      <c r="EQ1148" s="21"/>
      <c r="ER1148" s="21"/>
      <c r="ES1148" s="21"/>
      <c r="ET1148" s="21"/>
      <c r="EU1148" s="21"/>
      <c r="EV1148" s="21"/>
      <c r="EW1148" s="21"/>
      <c r="EX1148" s="21"/>
      <c r="EY1148" s="21"/>
      <c r="EZ1148" s="21"/>
      <c r="FA1148" s="21"/>
      <c r="FB1148" s="21"/>
      <c r="FC1148" s="21"/>
      <c r="FD1148" s="21"/>
      <c r="FE1148" s="21"/>
      <c r="FF1148" s="21"/>
      <c r="FG1148" s="21"/>
      <c r="FH1148" s="21"/>
      <c r="FI1148" s="21"/>
      <c r="FJ1148" s="21"/>
      <c r="FK1148" s="21"/>
      <c r="FL1148" s="21"/>
      <c r="FM1148" s="21"/>
      <c r="FN1148" s="21"/>
      <c r="FO1148" s="21"/>
      <c r="FP1148" s="21"/>
      <c r="FQ1148" s="21"/>
      <c r="FR1148" s="21"/>
      <c r="FS1148" s="21"/>
      <c r="FT1148" s="21"/>
      <c r="FU1148" s="21"/>
      <c r="FV1148" s="21"/>
      <c r="FW1148" s="21"/>
      <c r="FX1148" s="21"/>
      <c r="FY1148" s="21"/>
      <c r="FZ1148" s="21"/>
      <c r="GA1148" s="21"/>
      <c r="GB1148" s="21"/>
      <c r="GC1148" s="21"/>
      <c r="GD1148" s="21"/>
      <c r="GE1148" s="21"/>
      <c r="GF1148" s="21"/>
      <c r="GG1148" s="21"/>
      <c r="GH1148" s="21"/>
      <c r="GI1148" s="21"/>
      <c r="GJ1148" s="21"/>
      <c r="GK1148" s="21"/>
      <c r="GL1148" s="21"/>
      <c r="GM1148" s="21"/>
      <c r="GN1148" s="21"/>
      <c r="GO1148" s="21"/>
      <c r="GP1148" s="21"/>
      <c r="GQ1148" s="21"/>
      <c r="GR1148" s="21"/>
      <c r="GS1148" s="21"/>
      <c r="GT1148" s="21"/>
      <c r="GU1148" s="21"/>
      <c r="GV1148" s="21"/>
      <c r="GW1148" s="21"/>
      <c r="GX1148" s="21"/>
      <c r="GY1148" s="21"/>
      <c r="GZ1148" s="21"/>
      <c r="HA1148" s="21"/>
      <c r="HB1148" s="21"/>
      <c r="HC1148" s="21"/>
      <c r="HD1148" s="21"/>
      <c r="HE1148" s="21"/>
      <c r="HF1148" s="21"/>
    </row>
    <row r="1149" spans="7:214" x14ac:dyDescent="0.3">
      <c r="G1149" s="21"/>
      <c r="H1149" s="21"/>
      <c r="I1149" s="31"/>
      <c r="O1149" s="21"/>
      <c r="P1149" s="25"/>
      <c r="Q1149" s="25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1"/>
      <c r="CP1149" s="21"/>
      <c r="CQ1149" s="21"/>
      <c r="CR1149" s="21"/>
      <c r="CS1149" s="21"/>
      <c r="CT1149" s="21"/>
      <c r="CU1149" s="21"/>
      <c r="CV1149" s="21"/>
      <c r="CW1149" s="21"/>
      <c r="CX1149" s="21"/>
      <c r="CY1149" s="21"/>
      <c r="CZ1149" s="21"/>
      <c r="DA1149" s="21"/>
      <c r="DB1149" s="21"/>
      <c r="DC1149" s="21"/>
      <c r="DD1149" s="21"/>
      <c r="DE1149" s="21"/>
      <c r="DF1149" s="21"/>
      <c r="DG1149" s="21"/>
      <c r="DH1149" s="21"/>
      <c r="DI1149" s="21"/>
      <c r="DJ1149" s="21"/>
      <c r="DK1149" s="21"/>
      <c r="DL1149" s="21"/>
      <c r="DM1149" s="21"/>
      <c r="DN1149" s="21"/>
      <c r="DO1149" s="21"/>
      <c r="DP1149" s="21"/>
      <c r="DQ1149" s="21"/>
      <c r="DR1149" s="21"/>
      <c r="DS1149" s="21"/>
      <c r="DT1149" s="21"/>
      <c r="DU1149" s="21"/>
      <c r="DV1149" s="21"/>
      <c r="DW1149" s="21"/>
      <c r="DX1149" s="21"/>
      <c r="DY1149" s="21"/>
      <c r="DZ1149" s="21"/>
      <c r="EA1149" s="21"/>
      <c r="EB1149" s="21"/>
      <c r="EC1149" s="21"/>
      <c r="ED1149" s="21"/>
      <c r="EE1149" s="21"/>
      <c r="EF1149" s="21"/>
      <c r="EG1149" s="21"/>
      <c r="EH1149" s="21"/>
      <c r="EI1149" s="21"/>
      <c r="EJ1149" s="21"/>
      <c r="EK1149" s="21"/>
      <c r="EL1149" s="21"/>
      <c r="EM1149" s="21"/>
      <c r="EN1149" s="21"/>
      <c r="EO1149" s="21"/>
      <c r="EP1149" s="21"/>
      <c r="EQ1149" s="21"/>
      <c r="ER1149" s="21"/>
      <c r="ES1149" s="21"/>
      <c r="ET1149" s="21"/>
      <c r="EU1149" s="21"/>
      <c r="EV1149" s="21"/>
      <c r="EW1149" s="21"/>
      <c r="EX1149" s="21"/>
      <c r="EY1149" s="21"/>
      <c r="EZ1149" s="21"/>
      <c r="FA1149" s="21"/>
      <c r="FB1149" s="21"/>
      <c r="FC1149" s="21"/>
      <c r="FD1149" s="21"/>
      <c r="FE1149" s="21"/>
      <c r="FF1149" s="21"/>
      <c r="FG1149" s="21"/>
      <c r="FH1149" s="21"/>
      <c r="FI1149" s="21"/>
      <c r="FJ1149" s="21"/>
      <c r="FK1149" s="21"/>
      <c r="FL1149" s="21"/>
      <c r="FM1149" s="21"/>
      <c r="FN1149" s="21"/>
      <c r="FO1149" s="21"/>
      <c r="FP1149" s="21"/>
      <c r="FQ1149" s="21"/>
      <c r="FR1149" s="21"/>
      <c r="FS1149" s="21"/>
      <c r="FT1149" s="21"/>
      <c r="FU1149" s="21"/>
      <c r="FV1149" s="21"/>
      <c r="FW1149" s="21"/>
      <c r="FX1149" s="21"/>
      <c r="FY1149" s="21"/>
      <c r="FZ1149" s="21"/>
      <c r="GA1149" s="21"/>
      <c r="GB1149" s="21"/>
      <c r="GC1149" s="21"/>
      <c r="GD1149" s="21"/>
      <c r="GE1149" s="21"/>
      <c r="GF1149" s="21"/>
      <c r="GG1149" s="21"/>
      <c r="GH1149" s="21"/>
      <c r="GI1149" s="21"/>
      <c r="GJ1149" s="21"/>
      <c r="GK1149" s="21"/>
      <c r="GL1149" s="21"/>
      <c r="GM1149" s="21"/>
      <c r="GN1149" s="21"/>
      <c r="GO1149" s="21"/>
      <c r="GP1149" s="21"/>
      <c r="GQ1149" s="21"/>
      <c r="GR1149" s="21"/>
      <c r="GS1149" s="21"/>
      <c r="GT1149" s="21"/>
      <c r="GU1149" s="21"/>
      <c r="GV1149" s="21"/>
      <c r="GW1149" s="21"/>
      <c r="GX1149" s="21"/>
      <c r="GY1149" s="21"/>
      <c r="GZ1149" s="21"/>
      <c r="HA1149" s="21"/>
      <c r="HB1149" s="21"/>
      <c r="HC1149" s="21"/>
      <c r="HD1149" s="21"/>
      <c r="HE1149" s="21"/>
      <c r="HF1149" s="21"/>
    </row>
    <row r="1150" spans="7:214" x14ac:dyDescent="0.3">
      <c r="G1150" s="21"/>
      <c r="H1150" s="21"/>
      <c r="I1150" s="31"/>
      <c r="O1150" s="21"/>
      <c r="P1150" s="25"/>
      <c r="Q1150" s="25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1"/>
      <c r="CP1150" s="21"/>
      <c r="CQ1150" s="21"/>
      <c r="CR1150" s="21"/>
      <c r="CS1150" s="21"/>
      <c r="CT1150" s="21"/>
      <c r="CU1150" s="21"/>
      <c r="CV1150" s="21"/>
      <c r="CW1150" s="21"/>
      <c r="CX1150" s="21"/>
      <c r="CY1150" s="21"/>
      <c r="CZ1150" s="21"/>
      <c r="DA1150" s="21"/>
      <c r="DB1150" s="21"/>
      <c r="DC1150" s="21"/>
      <c r="DD1150" s="21"/>
      <c r="DE1150" s="21"/>
      <c r="DF1150" s="21"/>
      <c r="DG1150" s="21"/>
      <c r="DH1150" s="21"/>
      <c r="DI1150" s="21"/>
      <c r="DJ1150" s="21"/>
      <c r="DK1150" s="21"/>
      <c r="DL1150" s="21"/>
      <c r="DM1150" s="21"/>
      <c r="DN1150" s="21"/>
      <c r="DO1150" s="21"/>
      <c r="DP1150" s="21"/>
      <c r="DQ1150" s="21"/>
      <c r="DR1150" s="21"/>
      <c r="DS1150" s="21"/>
      <c r="DT1150" s="21"/>
      <c r="DU1150" s="21"/>
      <c r="DV1150" s="21"/>
      <c r="DW1150" s="21"/>
      <c r="DX1150" s="21"/>
      <c r="DY1150" s="21"/>
      <c r="DZ1150" s="21"/>
      <c r="EA1150" s="21"/>
      <c r="EB1150" s="21"/>
      <c r="EC1150" s="21"/>
      <c r="ED1150" s="21"/>
      <c r="EE1150" s="21"/>
      <c r="EF1150" s="21"/>
      <c r="EG1150" s="21"/>
      <c r="EH1150" s="21"/>
      <c r="EI1150" s="21"/>
      <c r="EJ1150" s="21"/>
      <c r="EK1150" s="21"/>
      <c r="EL1150" s="21"/>
      <c r="EM1150" s="21"/>
      <c r="EN1150" s="21"/>
      <c r="EO1150" s="21"/>
      <c r="EP1150" s="21"/>
      <c r="EQ1150" s="21"/>
      <c r="ER1150" s="21"/>
      <c r="ES1150" s="21"/>
      <c r="ET1150" s="21"/>
      <c r="EU1150" s="21"/>
      <c r="EV1150" s="21"/>
      <c r="EW1150" s="21"/>
      <c r="EX1150" s="21"/>
      <c r="EY1150" s="21"/>
      <c r="EZ1150" s="21"/>
      <c r="FA1150" s="21"/>
      <c r="FB1150" s="21"/>
      <c r="FC1150" s="21"/>
      <c r="FD1150" s="21"/>
      <c r="FE1150" s="21"/>
      <c r="FF1150" s="21"/>
      <c r="FG1150" s="21"/>
      <c r="FH1150" s="21"/>
      <c r="FI1150" s="21"/>
      <c r="FJ1150" s="21"/>
      <c r="FK1150" s="21"/>
      <c r="FL1150" s="21"/>
      <c r="FM1150" s="21"/>
      <c r="FN1150" s="21"/>
      <c r="FO1150" s="21"/>
      <c r="FP1150" s="21"/>
      <c r="FQ1150" s="21"/>
      <c r="FR1150" s="21"/>
      <c r="FS1150" s="21"/>
      <c r="FT1150" s="21"/>
      <c r="FU1150" s="21"/>
      <c r="FV1150" s="21"/>
      <c r="FW1150" s="21"/>
      <c r="FX1150" s="21"/>
      <c r="FY1150" s="21"/>
      <c r="FZ1150" s="21"/>
      <c r="GA1150" s="21"/>
      <c r="GB1150" s="21"/>
      <c r="GC1150" s="21"/>
      <c r="GD1150" s="21"/>
      <c r="GE1150" s="21"/>
      <c r="GF1150" s="21"/>
      <c r="GG1150" s="21"/>
      <c r="GH1150" s="21"/>
      <c r="GI1150" s="21"/>
      <c r="GJ1150" s="21"/>
      <c r="GK1150" s="21"/>
      <c r="GL1150" s="21"/>
      <c r="GM1150" s="21"/>
      <c r="GN1150" s="21"/>
      <c r="GO1150" s="21"/>
      <c r="GP1150" s="21"/>
      <c r="GQ1150" s="21"/>
      <c r="GR1150" s="21"/>
      <c r="GS1150" s="21"/>
      <c r="GT1150" s="21"/>
      <c r="GU1150" s="21"/>
      <c r="GV1150" s="21"/>
      <c r="GW1150" s="21"/>
      <c r="GX1150" s="21"/>
      <c r="GY1150" s="21"/>
      <c r="GZ1150" s="21"/>
      <c r="HA1150" s="21"/>
      <c r="HB1150" s="21"/>
      <c r="HC1150" s="21"/>
      <c r="HD1150" s="21"/>
      <c r="HE1150" s="21"/>
      <c r="HF1150" s="21"/>
    </row>
    <row r="1151" spans="7:214" x14ac:dyDescent="0.3">
      <c r="G1151" s="21"/>
      <c r="H1151" s="21"/>
      <c r="I1151" s="31"/>
      <c r="O1151" s="21"/>
      <c r="P1151" s="25"/>
      <c r="Q1151" s="25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1"/>
      <c r="CP1151" s="21"/>
      <c r="CQ1151" s="21"/>
      <c r="CR1151" s="21"/>
      <c r="CS1151" s="21"/>
      <c r="CT1151" s="21"/>
      <c r="CU1151" s="21"/>
      <c r="CV1151" s="21"/>
      <c r="CW1151" s="21"/>
      <c r="CX1151" s="21"/>
      <c r="CY1151" s="21"/>
      <c r="CZ1151" s="21"/>
      <c r="DA1151" s="21"/>
      <c r="DB1151" s="21"/>
      <c r="DC1151" s="21"/>
      <c r="DD1151" s="21"/>
      <c r="DE1151" s="21"/>
      <c r="DF1151" s="21"/>
      <c r="DG1151" s="21"/>
      <c r="DH1151" s="21"/>
      <c r="DI1151" s="21"/>
      <c r="DJ1151" s="21"/>
      <c r="DK1151" s="21"/>
      <c r="DL1151" s="21"/>
      <c r="DM1151" s="21"/>
      <c r="DN1151" s="21"/>
      <c r="DO1151" s="21"/>
      <c r="DP1151" s="21"/>
      <c r="DQ1151" s="21"/>
      <c r="DR1151" s="21"/>
      <c r="DS1151" s="21"/>
      <c r="DT1151" s="21"/>
      <c r="DU1151" s="21"/>
      <c r="DV1151" s="21"/>
      <c r="DW1151" s="21"/>
      <c r="DX1151" s="21"/>
      <c r="DY1151" s="21"/>
      <c r="DZ1151" s="21"/>
      <c r="EA1151" s="21"/>
      <c r="EB1151" s="21"/>
      <c r="EC1151" s="21"/>
      <c r="ED1151" s="21"/>
      <c r="EE1151" s="21"/>
      <c r="EF1151" s="21"/>
      <c r="EG1151" s="21"/>
      <c r="EH1151" s="21"/>
      <c r="EI1151" s="21"/>
      <c r="EJ1151" s="21"/>
      <c r="EK1151" s="21"/>
      <c r="EL1151" s="21"/>
      <c r="EM1151" s="21"/>
      <c r="EN1151" s="21"/>
      <c r="EO1151" s="21"/>
      <c r="EP1151" s="21"/>
      <c r="EQ1151" s="21"/>
      <c r="ER1151" s="21"/>
      <c r="ES1151" s="21"/>
      <c r="ET1151" s="21"/>
      <c r="EU1151" s="21"/>
      <c r="EV1151" s="21"/>
      <c r="EW1151" s="21"/>
      <c r="EX1151" s="21"/>
      <c r="EY1151" s="21"/>
      <c r="EZ1151" s="21"/>
      <c r="FA1151" s="21"/>
      <c r="FB1151" s="21"/>
      <c r="FC1151" s="21"/>
      <c r="FD1151" s="21"/>
      <c r="FE1151" s="21"/>
      <c r="FF1151" s="21"/>
      <c r="FG1151" s="21"/>
      <c r="FH1151" s="21"/>
      <c r="FI1151" s="21"/>
      <c r="FJ1151" s="21"/>
      <c r="FK1151" s="21"/>
      <c r="FL1151" s="21"/>
      <c r="FM1151" s="21"/>
      <c r="FN1151" s="21"/>
      <c r="FO1151" s="21"/>
      <c r="FP1151" s="21"/>
      <c r="FQ1151" s="21"/>
      <c r="FR1151" s="21"/>
      <c r="FS1151" s="21"/>
      <c r="FT1151" s="21"/>
      <c r="FU1151" s="21"/>
      <c r="FV1151" s="21"/>
      <c r="FW1151" s="21"/>
      <c r="FX1151" s="21"/>
      <c r="FY1151" s="21"/>
      <c r="FZ1151" s="21"/>
      <c r="GA1151" s="21"/>
      <c r="GB1151" s="21"/>
      <c r="GC1151" s="21"/>
      <c r="GD1151" s="21"/>
      <c r="GE1151" s="21"/>
      <c r="GF1151" s="21"/>
      <c r="GG1151" s="21"/>
      <c r="GH1151" s="21"/>
      <c r="GI1151" s="21"/>
      <c r="GJ1151" s="21"/>
      <c r="GK1151" s="21"/>
      <c r="GL1151" s="21"/>
      <c r="GM1151" s="21"/>
      <c r="GN1151" s="21"/>
      <c r="GO1151" s="21"/>
      <c r="GP1151" s="21"/>
      <c r="GQ1151" s="21"/>
      <c r="GR1151" s="21"/>
      <c r="GS1151" s="21"/>
      <c r="GT1151" s="21"/>
      <c r="GU1151" s="21"/>
      <c r="GV1151" s="21"/>
      <c r="GW1151" s="21"/>
      <c r="GX1151" s="21"/>
      <c r="GY1151" s="21"/>
      <c r="GZ1151" s="21"/>
      <c r="HA1151" s="21"/>
      <c r="HB1151" s="21"/>
      <c r="HC1151" s="21"/>
      <c r="HD1151" s="21"/>
      <c r="HE1151" s="21"/>
      <c r="HF1151" s="21"/>
    </row>
    <row r="1152" spans="7:214" x14ac:dyDescent="0.3">
      <c r="G1152" s="21"/>
      <c r="H1152" s="21"/>
      <c r="I1152" s="31"/>
      <c r="O1152" s="21"/>
      <c r="P1152" s="25"/>
      <c r="Q1152" s="25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1"/>
      <c r="CP1152" s="21"/>
      <c r="CQ1152" s="21"/>
      <c r="CR1152" s="21"/>
      <c r="CS1152" s="21"/>
      <c r="CT1152" s="21"/>
      <c r="CU1152" s="21"/>
      <c r="CV1152" s="21"/>
      <c r="CW1152" s="21"/>
      <c r="CX1152" s="21"/>
      <c r="CY1152" s="21"/>
      <c r="CZ1152" s="21"/>
      <c r="DA1152" s="21"/>
      <c r="DB1152" s="21"/>
      <c r="DC1152" s="21"/>
      <c r="DD1152" s="21"/>
      <c r="DE1152" s="21"/>
      <c r="DF1152" s="21"/>
      <c r="DG1152" s="21"/>
      <c r="DH1152" s="21"/>
      <c r="DI1152" s="21"/>
      <c r="DJ1152" s="21"/>
      <c r="DK1152" s="21"/>
      <c r="DL1152" s="21"/>
      <c r="DM1152" s="21"/>
      <c r="DN1152" s="21"/>
      <c r="DO1152" s="21"/>
      <c r="DP1152" s="21"/>
      <c r="DQ1152" s="21"/>
      <c r="DR1152" s="21"/>
      <c r="DS1152" s="21"/>
      <c r="DT1152" s="21"/>
      <c r="DU1152" s="21"/>
      <c r="DV1152" s="21"/>
      <c r="DW1152" s="21"/>
      <c r="DX1152" s="21"/>
      <c r="DY1152" s="21"/>
      <c r="DZ1152" s="21"/>
      <c r="EA1152" s="21"/>
      <c r="EB1152" s="21"/>
      <c r="EC1152" s="21"/>
      <c r="ED1152" s="21"/>
      <c r="EE1152" s="21"/>
      <c r="EF1152" s="21"/>
      <c r="EG1152" s="21"/>
      <c r="EH1152" s="21"/>
      <c r="EI1152" s="21"/>
      <c r="EJ1152" s="21"/>
      <c r="EK1152" s="21"/>
      <c r="EL1152" s="21"/>
      <c r="EM1152" s="21"/>
      <c r="EN1152" s="21"/>
      <c r="EO1152" s="21"/>
      <c r="EP1152" s="21"/>
      <c r="EQ1152" s="21"/>
      <c r="ER1152" s="21"/>
      <c r="ES1152" s="21"/>
      <c r="ET1152" s="21"/>
      <c r="EU1152" s="21"/>
      <c r="EV1152" s="21"/>
      <c r="EW1152" s="21"/>
      <c r="EX1152" s="21"/>
      <c r="EY1152" s="21"/>
      <c r="EZ1152" s="21"/>
      <c r="FA1152" s="21"/>
      <c r="FB1152" s="21"/>
      <c r="FC1152" s="21"/>
      <c r="FD1152" s="21"/>
      <c r="FE1152" s="21"/>
      <c r="FF1152" s="21"/>
      <c r="FG1152" s="21"/>
      <c r="FH1152" s="21"/>
      <c r="FI1152" s="21"/>
      <c r="FJ1152" s="21"/>
      <c r="FK1152" s="21"/>
      <c r="FL1152" s="21"/>
      <c r="FM1152" s="21"/>
      <c r="FN1152" s="21"/>
      <c r="FO1152" s="21"/>
      <c r="FP1152" s="21"/>
      <c r="FQ1152" s="21"/>
      <c r="FR1152" s="21"/>
      <c r="FS1152" s="21"/>
      <c r="FT1152" s="21"/>
      <c r="FU1152" s="21"/>
      <c r="FV1152" s="21"/>
      <c r="FW1152" s="21"/>
      <c r="FX1152" s="21"/>
      <c r="FY1152" s="21"/>
      <c r="FZ1152" s="21"/>
      <c r="GA1152" s="21"/>
      <c r="GB1152" s="21"/>
      <c r="GC1152" s="21"/>
      <c r="GD1152" s="21"/>
      <c r="GE1152" s="21"/>
      <c r="GF1152" s="21"/>
      <c r="GG1152" s="21"/>
      <c r="GH1152" s="21"/>
      <c r="GI1152" s="21"/>
      <c r="GJ1152" s="21"/>
      <c r="GK1152" s="21"/>
      <c r="GL1152" s="21"/>
      <c r="GM1152" s="21"/>
      <c r="GN1152" s="21"/>
      <c r="GO1152" s="21"/>
      <c r="GP1152" s="21"/>
      <c r="GQ1152" s="21"/>
      <c r="GR1152" s="21"/>
      <c r="GS1152" s="21"/>
      <c r="GT1152" s="21"/>
      <c r="GU1152" s="21"/>
      <c r="GV1152" s="21"/>
      <c r="GW1152" s="21"/>
      <c r="GX1152" s="21"/>
      <c r="GY1152" s="21"/>
      <c r="GZ1152" s="21"/>
      <c r="HA1152" s="21"/>
      <c r="HB1152" s="21"/>
      <c r="HC1152" s="21"/>
      <c r="HD1152" s="21"/>
      <c r="HE1152" s="21"/>
      <c r="HF1152" s="21"/>
    </row>
    <row r="1153" spans="7:214" x14ac:dyDescent="0.3">
      <c r="G1153" s="21"/>
      <c r="H1153" s="21"/>
      <c r="I1153" s="31"/>
      <c r="O1153" s="21"/>
      <c r="P1153" s="25"/>
      <c r="Q1153" s="25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1"/>
      <c r="CP1153" s="21"/>
      <c r="CQ1153" s="21"/>
      <c r="CR1153" s="21"/>
      <c r="CS1153" s="21"/>
      <c r="CT1153" s="21"/>
      <c r="CU1153" s="21"/>
      <c r="CV1153" s="21"/>
      <c r="CW1153" s="21"/>
      <c r="CX1153" s="21"/>
      <c r="CY1153" s="21"/>
      <c r="CZ1153" s="21"/>
      <c r="DA1153" s="21"/>
      <c r="DB1153" s="21"/>
      <c r="DC1153" s="21"/>
      <c r="DD1153" s="21"/>
      <c r="DE1153" s="21"/>
      <c r="DF1153" s="21"/>
      <c r="DG1153" s="21"/>
      <c r="DH1153" s="21"/>
      <c r="DI1153" s="21"/>
      <c r="DJ1153" s="21"/>
      <c r="DK1153" s="21"/>
      <c r="DL1153" s="21"/>
      <c r="DM1153" s="21"/>
      <c r="DN1153" s="21"/>
      <c r="DO1153" s="21"/>
      <c r="DP1153" s="21"/>
      <c r="DQ1153" s="21"/>
      <c r="DR1153" s="21"/>
      <c r="DS1153" s="21"/>
      <c r="DT1153" s="21"/>
      <c r="DU1153" s="21"/>
      <c r="DV1153" s="21"/>
      <c r="DW1153" s="21"/>
      <c r="DX1153" s="21"/>
      <c r="DY1153" s="21"/>
      <c r="DZ1153" s="21"/>
      <c r="EA1153" s="21"/>
      <c r="EB1153" s="21"/>
      <c r="EC1153" s="21"/>
      <c r="ED1153" s="21"/>
      <c r="EE1153" s="21"/>
      <c r="EF1153" s="21"/>
      <c r="EG1153" s="21"/>
      <c r="EH1153" s="21"/>
      <c r="EI1153" s="21"/>
      <c r="EJ1153" s="21"/>
      <c r="EK1153" s="21"/>
      <c r="EL1153" s="21"/>
      <c r="EM1153" s="21"/>
      <c r="EN1153" s="21"/>
      <c r="EO1153" s="21"/>
      <c r="EP1153" s="21"/>
      <c r="EQ1153" s="21"/>
      <c r="ER1153" s="21"/>
      <c r="ES1153" s="21"/>
      <c r="ET1153" s="21"/>
      <c r="EU1153" s="21"/>
      <c r="EV1153" s="21"/>
      <c r="EW1153" s="21"/>
      <c r="EX1153" s="21"/>
      <c r="EY1153" s="21"/>
      <c r="EZ1153" s="21"/>
      <c r="FA1153" s="21"/>
      <c r="FB1153" s="21"/>
      <c r="FC1153" s="21"/>
      <c r="FD1153" s="21"/>
      <c r="FE1153" s="21"/>
      <c r="FF1153" s="21"/>
      <c r="FG1153" s="21"/>
      <c r="FH1153" s="21"/>
      <c r="FI1153" s="21"/>
      <c r="FJ1153" s="21"/>
      <c r="FK1153" s="21"/>
      <c r="FL1153" s="21"/>
      <c r="FM1153" s="21"/>
      <c r="FN1153" s="21"/>
      <c r="FO1153" s="21"/>
      <c r="FP1153" s="21"/>
      <c r="FQ1153" s="21"/>
      <c r="FR1153" s="21"/>
      <c r="FS1153" s="21"/>
      <c r="FT1153" s="21"/>
      <c r="FU1153" s="21"/>
      <c r="FV1153" s="21"/>
      <c r="FW1153" s="21"/>
      <c r="FX1153" s="21"/>
      <c r="FY1153" s="21"/>
      <c r="FZ1153" s="21"/>
      <c r="GA1153" s="21"/>
      <c r="GB1153" s="21"/>
      <c r="GC1153" s="21"/>
      <c r="GD1153" s="21"/>
      <c r="GE1153" s="21"/>
      <c r="GF1153" s="21"/>
      <c r="GG1153" s="21"/>
      <c r="GH1153" s="21"/>
      <c r="GI1153" s="21"/>
      <c r="GJ1153" s="21"/>
      <c r="GK1153" s="21"/>
      <c r="GL1153" s="21"/>
      <c r="GM1153" s="21"/>
      <c r="GN1153" s="21"/>
      <c r="GO1153" s="21"/>
      <c r="GP1153" s="21"/>
      <c r="GQ1153" s="21"/>
      <c r="GR1153" s="21"/>
      <c r="GS1153" s="21"/>
      <c r="GT1153" s="21"/>
      <c r="GU1153" s="21"/>
      <c r="GV1153" s="21"/>
      <c r="GW1153" s="21"/>
      <c r="GX1153" s="21"/>
      <c r="GY1153" s="21"/>
      <c r="GZ1153" s="21"/>
      <c r="HA1153" s="21"/>
      <c r="HB1153" s="21"/>
      <c r="HC1153" s="21"/>
      <c r="HD1153" s="21"/>
      <c r="HE1153" s="21"/>
      <c r="HF1153" s="21"/>
    </row>
    <row r="1154" spans="7:214" x14ac:dyDescent="0.3">
      <c r="G1154" s="21"/>
      <c r="H1154" s="21"/>
      <c r="I1154" s="31"/>
      <c r="O1154" s="21"/>
      <c r="P1154" s="25"/>
      <c r="Q1154" s="25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1"/>
      <c r="CP1154" s="21"/>
      <c r="CQ1154" s="21"/>
      <c r="CR1154" s="21"/>
      <c r="CS1154" s="21"/>
      <c r="CT1154" s="21"/>
      <c r="CU1154" s="21"/>
      <c r="CV1154" s="21"/>
      <c r="CW1154" s="21"/>
      <c r="CX1154" s="21"/>
      <c r="CY1154" s="21"/>
      <c r="CZ1154" s="21"/>
      <c r="DA1154" s="21"/>
      <c r="DB1154" s="21"/>
      <c r="DC1154" s="21"/>
      <c r="DD1154" s="21"/>
      <c r="DE1154" s="21"/>
      <c r="DF1154" s="21"/>
      <c r="DG1154" s="21"/>
      <c r="DH1154" s="21"/>
      <c r="DI1154" s="21"/>
      <c r="DJ1154" s="21"/>
      <c r="DK1154" s="21"/>
      <c r="DL1154" s="21"/>
      <c r="DM1154" s="21"/>
      <c r="DN1154" s="21"/>
      <c r="DO1154" s="21"/>
      <c r="DP1154" s="21"/>
      <c r="DQ1154" s="21"/>
      <c r="DR1154" s="21"/>
      <c r="DS1154" s="21"/>
      <c r="DT1154" s="21"/>
      <c r="DU1154" s="21"/>
      <c r="DV1154" s="21"/>
      <c r="DW1154" s="21"/>
      <c r="DX1154" s="21"/>
      <c r="DY1154" s="21"/>
      <c r="DZ1154" s="21"/>
      <c r="EA1154" s="21"/>
      <c r="EB1154" s="21"/>
      <c r="EC1154" s="21"/>
      <c r="ED1154" s="21"/>
      <c r="EE1154" s="21"/>
      <c r="EF1154" s="21"/>
      <c r="EG1154" s="21"/>
      <c r="EH1154" s="21"/>
      <c r="EI1154" s="21"/>
      <c r="EJ1154" s="21"/>
      <c r="EK1154" s="21"/>
      <c r="EL1154" s="21"/>
      <c r="EM1154" s="21"/>
      <c r="EN1154" s="21"/>
      <c r="EO1154" s="21"/>
      <c r="EP1154" s="21"/>
      <c r="EQ1154" s="21"/>
      <c r="ER1154" s="21"/>
      <c r="ES1154" s="21"/>
      <c r="ET1154" s="21"/>
      <c r="EU1154" s="21"/>
      <c r="EV1154" s="21"/>
      <c r="EW1154" s="21"/>
      <c r="EX1154" s="21"/>
      <c r="EY1154" s="21"/>
      <c r="EZ1154" s="21"/>
      <c r="FA1154" s="21"/>
      <c r="FB1154" s="21"/>
      <c r="FC1154" s="21"/>
      <c r="FD1154" s="21"/>
      <c r="FE1154" s="21"/>
      <c r="FF1154" s="21"/>
      <c r="FG1154" s="21"/>
      <c r="FH1154" s="21"/>
      <c r="FI1154" s="21"/>
      <c r="FJ1154" s="21"/>
      <c r="FK1154" s="21"/>
      <c r="FL1154" s="21"/>
      <c r="FM1154" s="21"/>
      <c r="FN1154" s="21"/>
      <c r="FO1154" s="21"/>
      <c r="FP1154" s="21"/>
      <c r="FQ1154" s="21"/>
      <c r="FR1154" s="21"/>
      <c r="FS1154" s="21"/>
      <c r="FT1154" s="21"/>
      <c r="FU1154" s="21"/>
      <c r="FV1154" s="21"/>
      <c r="FW1154" s="21"/>
      <c r="FX1154" s="21"/>
      <c r="FY1154" s="21"/>
      <c r="FZ1154" s="21"/>
      <c r="GA1154" s="21"/>
      <c r="GB1154" s="21"/>
      <c r="GC1154" s="21"/>
      <c r="GD1154" s="21"/>
      <c r="GE1154" s="21"/>
      <c r="GF1154" s="21"/>
      <c r="GG1154" s="21"/>
      <c r="GH1154" s="21"/>
      <c r="GI1154" s="21"/>
      <c r="GJ1154" s="21"/>
      <c r="GK1154" s="21"/>
      <c r="GL1154" s="21"/>
      <c r="GM1154" s="21"/>
      <c r="GN1154" s="21"/>
      <c r="GO1154" s="21"/>
      <c r="GP1154" s="21"/>
      <c r="GQ1154" s="21"/>
      <c r="GR1154" s="21"/>
      <c r="GS1154" s="21"/>
      <c r="GT1154" s="21"/>
      <c r="GU1154" s="21"/>
      <c r="GV1154" s="21"/>
      <c r="GW1154" s="21"/>
      <c r="GX1154" s="21"/>
      <c r="GY1154" s="21"/>
      <c r="GZ1154" s="21"/>
      <c r="HA1154" s="21"/>
      <c r="HB1154" s="21"/>
      <c r="HC1154" s="21"/>
      <c r="HD1154" s="21"/>
      <c r="HE1154" s="21"/>
      <c r="HF1154" s="21"/>
    </row>
    <row r="1155" spans="7:214" x14ac:dyDescent="0.3">
      <c r="G1155" s="21"/>
      <c r="H1155" s="21"/>
      <c r="I1155" s="31"/>
      <c r="O1155" s="21"/>
      <c r="P1155" s="25"/>
      <c r="Q1155" s="25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1"/>
      <c r="CP1155" s="21"/>
      <c r="CQ1155" s="21"/>
      <c r="CR1155" s="21"/>
      <c r="CS1155" s="21"/>
      <c r="CT1155" s="21"/>
      <c r="CU1155" s="21"/>
      <c r="CV1155" s="21"/>
      <c r="CW1155" s="21"/>
      <c r="CX1155" s="21"/>
      <c r="CY1155" s="21"/>
      <c r="CZ1155" s="21"/>
      <c r="DA1155" s="21"/>
      <c r="DB1155" s="21"/>
      <c r="DC1155" s="21"/>
      <c r="DD1155" s="21"/>
      <c r="DE1155" s="21"/>
      <c r="DF1155" s="21"/>
      <c r="DG1155" s="21"/>
      <c r="DH1155" s="21"/>
      <c r="DI1155" s="21"/>
      <c r="DJ1155" s="21"/>
      <c r="DK1155" s="21"/>
      <c r="DL1155" s="21"/>
      <c r="DM1155" s="21"/>
      <c r="DN1155" s="21"/>
      <c r="DO1155" s="21"/>
      <c r="DP1155" s="21"/>
      <c r="DQ1155" s="21"/>
      <c r="DR1155" s="21"/>
      <c r="DS1155" s="21"/>
      <c r="DT1155" s="21"/>
      <c r="DU1155" s="21"/>
      <c r="DV1155" s="21"/>
      <c r="DW1155" s="21"/>
      <c r="DX1155" s="21"/>
      <c r="DY1155" s="21"/>
      <c r="DZ1155" s="21"/>
      <c r="EA1155" s="21"/>
      <c r="EB1155" s="21"/>
      <c r="EC1155" s="21"/>
      <c r="ED1155" s="21"/>
      <c r="EE1155" s="21"/>
      <c r="EF1155" s="21"/>
      <c r="EG1155" s="21"/>
      <c r="EH1155" s="21"/>
      <c r="EI1155" s="21"/>
      <c r="EJ1155" s="21"/>
      <c r="EK1155" s="21"/>
      <c r="EL1155" s="21"/>
      <c r="EM1155" s="21"/>
      <c r="EN1155" s="21"/>
      <c r="EO1155" s="21"/>
      <c r="EP1155" s="21"/>
      <c r="EQ1155" s="21"/>
      <c r="ER1155" s="21"/>
      <c r="ES1155" s="21"/>
      <c r="ET1155" s="21"/>
      <c r="EU1155" s="21"/>
      <c r="EV1155" s="21"/>
      <c r="EW1155" s="21"/>
      <c r="EX1155" s="21"/>
      <c r="EY1155" s="21"/>
      <c r="EZ1155" s="21"/>
      <c r="FA1155" s="21"/>
      <c r="FB1155" s="21"/>
      <c r="FC1155" s="21"/>
      <c r="FD1155" s="21"/>
      <c r="FE1155" s="21"/>
      <c r="FF1155" s="21"/>
      <c r="FG1155" s="21"/>
      <c r="FH1155" s="21"/>
      <c r="FI1155" s="21"/>
      <c r="FJ1155" s="21"/>
      <c r="FK1155" s="21"/>
      <c r="FL1155" s="21"/>
      <c r="FM1155" s="21"/>
      <c r="FN1155" s="21"/>
      <c r="FO1155" s="21"/>
      <c r="FP1155" s="21"/>
      <c r="FQ1155" s="21"/>
      <c r="FR1155" s="21"/>
      <c r="FS1155" s="21"/>
      <c r="FT1155" s="21"/>
      <c r="FU1155" s="21"/>
      <c r="FV1155" s="21"/>
      <c r="FW1155" s="21"/>
      <c r="FX1155" s="21"/>
      <c r="FY1155" s="21"/>
      <c r="FZ1155" s="21"/>
      <c r="GA1155" s="21"/>
      <c r="GB1155" s="21"/>
      <c r="GC1155" s="21"/>
      <c r="GD1155" s="21"/>
      <c r="GE1155" s="21"/>
      <c r="GF1155" s="21"/>
      <c r="GG1155" s="21"/>
      <c r="GH1155" s="21"/>
      <c r="GI1155" s="21"/>
      <c r="GJ1155" s="21"/>
      <c r="GK1155" s="21"/>
      <c r="GL1155" s="21"/>
      <c r="GM1155" s="21"/>
      <c r="GN1155" s="21"/>
      <c r="GO1155" s="21"/>
      <c r="GP1155" s="21"/>
      <c r="GQ1155" s="21"/>
      <c r="GR1155" s="21"/>
      <c r="GS1155" s="21"/>
      <c r="GT1155" s="21"/>
      <c r="GU1155" s="21"/>
      <c r="GV1155" s="21"/>
      <c r="GW1155" s="21"/>
      <c r="GX1155" s="21"/>
      <c r="GY1155" s="21"/>
      <c r="GZ1155" s="21"/>
      <c r="HA1155" s="21"/>
      <c r="HB1155" s="21"/>
      <c r="HC1155" s="21"/>
      <c r="HD1155" s="21"/>
      <c r="HE1155" s="21"/>
      <c r="HF1155" s="21"/>
    </row>
    <row r="1156" spans="7:214" x14ac:dyDescent="0.3">
      <c r="G1156" s="21"/>
      <c r="H1156" s="21"/>
      <c r="I1156" s="31"/>
      <c r="O1156" s="21"/>
      <c r="P1156" s="25"/>
      <c r="Q1156" s="25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1"/>
      <c r="CP1156" s="21"/>
      <c r="CQ1156" s="21"/>
      <c r="CR1156" s="21"/>
      <c r="CS1156" s="21"/>
      <c r="CT1156" s="21"/>
      <c r="CU1156" s="21"/>
      <c r="CV1156" s="21"/>
      <c r="CW1156" s="21"/>
      <c r="CX1156" s="21"/>
      <c r="CY1156" s="21"/>
      <c r="CZ1156" s="21"/>
      <c r="DA1156" s="21"/>
      <c r="DB1156" s="21"/>
      <c r="DC1156" s="21"/>
      <c r="DD1156" s="21"/>
      <c r="DE1156" s="21"/>
      <c r="DF1156" s="21"/>
      <c r="DG1156" s="21"/>
      <c r="DH1156" s="21"/>
      <c r="DI1156" s="21"/>
      <c r="DJ1156" s="21"/>
      <c r="DK1156" s="21"/>
      <c r="DL1156" s="21"/>
      <c r="DM1156" s="21"/>
      <c r="DN1156" s="21"/>
      <c r="DO1156" s="21"/>
      <c r="DP1156" s="21"/>
      <c r="DQ1156" s="21"/>
      <c r="DR1156" s="21"/>
      <c r="DS1156" s="21"/>
      <c r="DT1156" s="21"/>
      <c r="DU1156" s="21"/>
      <c r="DV1156" s="21"/>
      <c r="DW1156" s="21"/>
      <c r="DX1156" s="21"/>
      <c r="DY1156" s="21"/>
      <c r="DZ1156" s="21"/>
      <c r="EA1156" s="21"/>
      <c r="EB1156" s="21"/>
      <c r="EC1156" s="21"/>
      <c r="ED1156" s="21"/>
      <c r="EE1156" s="21"/>
      <c r="EF1156" s="21"/>
      <c r="EG1156" s="21"/>
      <c r="EH1156" s="21"/>
      <c r="EI1156" s="21"/>
      <c r="EJ1156" s="21"/>
      <c r="EK1156" s="21"/>
      <c r="EL1156" s="21"/>
      <c r="EM1156" s="21"/>
      <c r="EN1156" s="21"/>
      <c r="EO1156" s="21"/>
      <c r="EP1156" s="21"/>
      <c r="EQ1156" s="21"/>
      <c r="ER1156" s="21"/>
      <c r="ES1156" s="21"/>
      <c r="ET1156" s="21"/>
      <c r="EU1156" s="21"/>
      <c r="EV1156" s="21"/>
      <c r="EW1156" s="21"/>
      <c r="EX1156" s="21"/>
      <c r="EY1156" s="21"/>
      <c r="EZ1156" s="21"/>
      <c r="FA1156" s="21"/>
      <c r="FB1156" s="21"/>
      <c r="FC1156" s="21"/>
      <c r="FD1156" s="21"/>
      <c r="FE1156" s="21"/>
      <c r="FF1156" s="21"/>
      <c r="FG1156" s="21"/>
      <c r="FH1156" s="21"/>
      <c r="FI1156" s="21"/>
      <c r="FJ1156" s="21"/>
      <c r="FK1156" s="21"/>
      <c r="FL1156" s="21"/>
      <c r="FM1156" s="21"/>
      <c r="FN1156" s="21"/>
      <c r="FO1156" s="21"/>
      <c r="FP1156" s="21"/>
      <c r="FQ1156" s="21"/>
      <c r="FR1156" s="21"/>
      <c r="FS1156" s="21"/>
      <c r="FT1156" s="21"/>
      <c r="FU1156" s="21"/>
      <c r="FV1156" s="21"/>
      <c r="FW1156" s="21"/>
      <c r="FX1156" s="21"/>
      <c r="FY1156" s="21"/>
      <c r="FZ1156" s="21"/>
      <c r="GA1156" s="21"/>
      <c r="GB1156" s="21"/>
      <c r="GC1156" s="21"/>
      <c r="GD1156" s="21"/>
      <c r="GE1156" s="21"/>
      <c r="GF1156" s="21"/>
      <c r="GG1156" s="21"/>
      <c r="GH1156" s="21"/>
      <c r="GI1156" s="21"/>
      <c r="GJ1156" s="21"/>
      <c r="GK1156" s="21"/>
      <c r="GL1156" s="21"/>
      <c r="GM1156" s="21"/>
      <c r="GN1156" s="21"/>
      <c r="GO1156" s="21"/>
      <c r="GP1156" s="21"/>
      <c r="GQ1156" s="21"/>
      <c r="GR1156" s="21"/>
      <c r="GS1156" s="21"/>
      <c r="GT1156" s="21"/>
      <c r="GU1156" s="21"/>
      <c r="GV1156" s="21"/>
      <c r="GW1156" s="21"/>
      <c r="GX1156" s="21"/>
      <c r="GY1156" s="21"/>
      <c r="GZ1156" s="21"/>
      <c r="HA1156" s="21"/>
      <c r="HB1156" s="21"/>
      <c r="HC1156" s="21"/>
      <c r="HD1156" s="21"/>
      <c r="HE1156" s="21"/>
      <c r="HF1156" s="21"/>
    </row>
    <row r="1157" spans="7:214" x14ac:dyDescent="0.3">
      <c r="G1157" s="21"/>
      <c r="H1157" s="21"/>
      <c r="I1157" s="31"/>
      <c r="O1157" s="21"/>
      <c r="P1157" s="25"/>
      <c r="Q1157" s="25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1"/>
      <c r="CP1157" s="21"/>
      <c r="CQ1157" s="21"/>
      <c r="CR1157" s="21"/>
      <c r="CS1157" s="21"/>
      <c r="CT1157" s="21"/>
      <c r="CU1157" s="21"/>
      <c r="CV1157" s="21"/>
      <c r="CW1157" s="21"/>
      <c r="CX1157" s="21"/>
      <c r="CY1157" s="21"/>
      <c r="CZ1157" s="21"/>
      <c r="DA1157" s="21"/>
      <c r="DB1157" s="21"/>
      <c r="DC1157" s="21"/>
      <c r="DD1157" s="21"/>
      <c r="DE1157" s="21"/>
      <c r="DF1157" s="21"/>
      <c r="DG1157" s="21"/>
      <c r="DH1157" s="21"/>
      <c r="DI1157" s="21"/>
      <c r="DJ1157" s="21"/>
      <c r="DK1157" s="21"/>
      <c r="DL1157" s="21"/>
      <c r="DM1157" s="21"/>
      <c r="DN1157" s="21"/>
      <c r="DO1157" s="21"/>
      <c r="DP1157" s="21"/>
      <c r="DQ1157" s="21"/>
      <c r="DR1157" s="21"/>
      <c r="DS1157" s="21"/>
      <c r="DT1157" s="21"/>
      <c r="DU1157" s="21"/>
      <c r="DV1157" s="21"/>
      <c r="DW1157" s="21"/>
      <c r="DX1157" s="21"/>
      <c r="DY1157" s="21"/>
      <c r="DZ1157" s="21"/>
      <c r="EA1157" s="21"/>
      <c r="EB1157" s="21"/>
      <c r="EC1157" s="21"/>
      <c r="ED1157" s="21"/>
      <c r="EE1157" s="21"/>
      <c r="EF1157" s="21"/>
      <c r="EG1157" s="21"/>
      <c r="EH1157" s="21"/>
      <c r="EI1157" s="21"/>
      <c r="EJ1157" s="21"/>
      <c r="EK1157" s="21"/>
      <c r="EL1157" s="21"/>
      <c r="EM1157" s="21"/>
      <c r="EN1157" s="21"/>
      <c r="EO1157" s="21"/>
      <c r="EP1157" s="21"/>
      <c r="EQ1157" s="21"/>
      <c r="ER1157" s="21"/>
      <c r="ES1157" s="21"/>
      <c r="ET1157" s="21"/>
      <c r="EU1157" s="21"/>
      <c r="EV1157" s="21"/>
      <c r="EW1157" s="21"/>
      <c r="EX1157" s="21"/>
      <c r="EY1157" s="21"/>
      <c r="EZ1157" s="21"/>
      <c r="FA1157" s="21"/>
      <c r="FB1157" s="21"/>
      <c r="FC1157" s="21"/>
      <c r="FD1157" s="21"/>
      <c r="FE1157" s="21"/>
      <c r="FF1157" s="21"/>
      <c r="FG1157" s="21"/>
      <c r="FH1157" s="21"/>
      <c r="FI1157" s="21"/>
      <c r="FJ1157" s="21"/>
      <c r="FK1157" s="21"/>
      <c r="FL1157" s="21"/>
      <c r="FM1157" s="21"/>
      <c r="FN1157" s="21"/>
      <c r="FO1157" s="21"/>
      <c r="FP1157" s="21"/>
      <c r="FQ1157" s="21"/>
      <c r="FR1157" s="21"/>
      <c r="FS1157" s="21"/>
      <c r="FT1157" s="21"/>
      <c r="FU1157" s="21"/>
      <c r="FV1157" s="21"/>
      <c r="FW1157" s="21"/>
      <c r="FX1157" s="21"/>
      <c r="FY1157" s="21"/>
      <c r="FZ1157" s="21"/>
      <c r="GA1157" s="21"/>
      <c r="GB1157" s="21"/>
      <c r="GC1157" s="21"/>
      <c r="GD1157" s="21"/>
      <c r="GE1157" s="21"/>
      <c r="GF1157" s="21"/>
      <c r="GG1157" s="21"/>
      <c r="GH1157" s="21"/>
      <c r="GI1157" s="21"/>
      <c r="GJ1157" s="21"/>
      <c r="GK1157" s="21"/>
      <c r="GL1157" s="21"/>
      <c r="GM1157" s="21"/>
      <c r="GN1157" s="21"/>
      <c r="GO1157" s="21"/>
      <c r="GP1157" s="21"/>
      <c r="GQ1157" s="21"/>
      <c r="GR1157" s="21"/>
      <c r="GS1157" s="21"/>
      <c r="GT1157" s="21"/>
      <c r="GU1157" s="21"/>
      <c r="GV1157" s="21"/>
      <c r="GW1157" s="21"/>
      <c r="GX1157" s="21"/>
      <c r="GY1157" s="21"/>
      <c r="GZ1157" s="21"/>
      <c r="HA1157" s="21"/>
      <c r="HB1157" s="21"/>
      <c r="HC1157" s="21"/>
      <c r="HD1157" s="21"/>
      <c r="HE1157" s="21"/>
      <c r="HF1157" s="21"/>
    </row>
    <row r="1158" spans="7:214" x14ac:dyDescent="0.3">
      <c r="G1158" s="21"/>
      <c r="H1158" s="21"/>
      <c r="I1158" s="31"/>
      <c r="O1158" s="21"/>
      <c r="P1158" s="25"/>
      <c r="Q1158" s="25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1"/>
      <c r="CP1158" s="21"/>
      <c r="CQ1158" s="21"/>
      <c r="CR1158" s="21"/>
      <c r="CS1158" s="21"/>
      <c r="CT1158" s="21"/>
      <c r="CU1158" s="21"/>
      <c r="CV1158" s="21"/>
      <c r="CW1158" s="21"/>
      <c r="CX1158" s="21"/>
      <c r="CY1158" s="21"/>
      <c r="CZ1158" s="21"/>
      <c r="DA1158" s="21"/>
      <c r="DB1158" s="21"/>
      <c r="DC1158" s="21"/>
      <c r="DD1158" s="21"/>
      <c r="DE1158" s="21"/>
      <c r="DF1158" s="21"/>
      <c r="DG1158" s="21"/>
      <c r="DH1158" s="21"/>
      <c r="DI1158" s="21"/>
      <c r="DJ1158" s="21"/>
      <c r="DK1158" s="21"/>
      <c r="DL1158" s="21"/>
      <c r="DM1158" s="21"/>
      <c r="DN1158" s="21"/>
      <c r="DO1158" s="21"/>
      <c r="DP1158" s="21"/>
      <c r="DQ1158" s="21"/>
      <c r="DR1158" s="21"/>
      <c r="DS1158" s="21"/>
      <c r="DT1158" s="21"/>
      <c r="DU1158" s="21"/>
      <c r="DV1158" s="21"/>
      <c r="DW1158" s="21"/>
      <c r="DX1158" s="21"/>
      <c r="DY1158" s="21"/>
      <c r="DZ1158" s="21"/>
      <c r="EA1158" s="21"/>
      <c r="EB1158" s="21"/>
      <c r="EC1158" s="21"/>
      <c r="ED1158" s="21"/>
      <c r="EE1158" s="21"/>
      <c r="EF1158" s="21"/>
      <c r="EG1158" s="21"/>
      <c r="EH1158" s="21"/>
      <c r="EI1158" s="21"/>
      <c r="EJ1158" s="21"/>
      <c r="EK1158" s="21"/>
      <c r="EL1158" s="21"/>
      <c r="EM1158" s="21"/>
      <c r="EN1158" s="21"/>
      <c r="EO1158" s="21"/>
      <c r="EP1158" s="21"/>
      <c r="EQ1158" s="21"/>
      <c r="ER1158" s="21"/>
      <c r="ES1158" s="21"/>
      <c r="ET1158" s="21"/>
      <c r="EU1158" s="21"/>
      <c r="EV1158" s="21"/>
      <c r="EW1158" s="21"/>
      <c r="EX1158" s="21"/>
      <c r="EY1158" s="21"/>
      <c r="EZ1158" s="21"/>
      <c r="FA1158" s="21"/>
      <c r="FB1158" s="21"/>
      <c r="FC1158" s="21"/>
      <c r="FD1158" s="21"/>
      <c r="FE1158" s="21"/>
      <c r="FF1158" s="21"/>
      <c r="FG1158" s="21"/>
      <c r="FH1158" s="21"/>
      <c r="FI1158" s="21"/>
      <c r="FJ1158" s="21"/>
      <c r="FK1158" s="21"/>
      <c r="FL1158" s="21"/>
      <c r="FM1158" s="21"/>
      <c r="FN1158" s="21"/>
      <c r="FO1158" s="21"/>
      <c r="FP1158" s="21"/>
      <c r="FQ1158" s="21"/>
      <c r="FR1158" s="21"/>
      <c r="FS1158" s="21"/>
      <c r="FT1158" s="21"/>
      <c r="FU1158" s="21"/>
      <c r="FV1158" s="21"/>
      <c r="FW1158" s="21"/>
      <c r="FX1158" s="21"/>
      <c r="FY1158" s="21"/>
      <c r="FZ1158" s="21"/>
      <c r="GA1158" s="21"/>
      <c r="GB1158" s="21"/>
      <c r="GC1158" s="21"/>
      <c r="GD1158" s="21"/>
      <c r="GE1158" s="21"/>
      <c r="GF1158" s="21"/>
      <c r="GG1158" s="21"/>
      <c r="GH1158" s="21"/>
      <c r="GI1158" s="21"/>
      <c r="GJ1158" s="21"/>
      <c r="GK1158" s="21"/>
      <c r="GL1158" s="21"/>
      <c r="GM1158" s="21"/>
      <c r="GN1158" s="21"/>
      <c r="GO1158" s="21"/>
      <c r="GP1158" s="21"/>
      <c r="GQ1158" s="21"/>
      <c r="GR1158" s="21"/>
      <c r="GS1158" s="21"/>
      <c r="GT1158" s="21"/>
      <c r="GU1158" s="21"/>
      <c r="GV1158" s="21"/>
      <c r="GW1158" s="21"/>
      <c r="GX1158" s="21"/>
      <c r="GY1158" s="21"/>
      <c r="GZ1158" s="21"/>
      <c r="HA1158" s="21"/>
      <c r="HB1158" s="21"/>
      <c r="HC1158" s="21"/>
      <c r="HD1158" s="21"/>
      <c r="HE1158" s="21"/>
      <c r="HF1158" s="21"/>
    </row>
    <row r="1159" spans="7:214" x14ac:dyDescent="0.3">
      <c r="G1159" s="21"/>
      <c r="H1159" s="21"/>
      <c r="I1159" s="31"/>
      <c r="O1159" s="21"/>
      <c r="P1159" s="25"/>
      <c r="Q1159" s="25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1"/>
      <c r="CP1159" s="21"/>
      <c r="CQ1159" s="21"/>
      <c r="CR1159" s="21"/>
      <c r="CS1159" s="21"/>
      <c r="CT1159" s="21"/>
      <c r="CU1159" s="21"/>
      <c r="CV1159" s="21"/>
      <c r="CW1159" s="21"/>
      <c r="CX1159" s="21"/>
      <c r="CY1159" s="21"/>
      <c r="CZ1159" s="21"/>
      <c r="DA1159" s="21"/>
      <c r="DB1159" s="21"/>
      <c r="DC1159" s="21"/>
      <c r="DD1159" s="21"/>
      <c r="DE1159" s="21"/>
      <c r="DF1159" s="21"/>
      <c r="DG1159" s="21"/>
      <c r="DH1159" s="21"/>
      <c r="DI1159" s="21"/>
      <c r="DJ1159" s="21"/>
      <c r="DK1159" s="21"/>
      <c r="DL1159" s="21"/>
      <c r="DM1159" s="21"/>
      <c r="DN1159" s="21"/>
      <c r="DO1159" s="21"/>
      <c r="DP1159" s="21"/>
      <c r="DQ1159" s="21"/>
      <c r="DR1159" s="21"/>
      <c r="DS1159" s="21"/>
      <c r="DT1159" s="21"/>
      <c r="DU1159" s="21"/>
      <c r="DV1159" s="21"/>
      <c r="DW1159" s="21"/>
      <c r="DX1159" s="21"/>
      <c r="DY1159" s="21"/>
      <c r="DZ1159" s="21"/>
      <c r="EA1159" s="21"/>
      <c r="EB1159" s="21"/>
      <c r="EC1159" s="21"/>
      <c r="ED1159" s="21"/>
      <c r="EE1159" s="21"/>
      <c r="EF1159" s="21"/>
      <c r="EG1159" s="21"/>
      <c r="EH1159" s="21"/>
      <c r="EI1159" s="21"/>
      <c r="EJ1159" s="21"/>
      <c r="EK1159" s="21"/>
      <c r="EL1159" s="21"/>
      <c r="EM1159" s="21"/>
      <c r="EN1159" s="21"/>
      <c r="EO1159" s="21"/>
      <c r="EP1159" s="21"/>
      <c r="EQ1159" s="21"/>
      <c r="ER1159" s="21"/>
      <c r="ES1159" s="21"/>
      <c r="ET1159" s="21"/>
      <c r="EU1159" s="21"/>
      <c r="EV1159" s="21"/>
      <c r="EW1159" s="21"/>
      <c r="EX1159" s="21"/>
      <c r="EY1159" s="21"/>
      <c r="EZ1159" s="21"/>
      <c r="FA1159" s="21"/>
      <c r="FB1159" s="21"/>
      <c r="FC1159" s="21"/>
      <c r="FD1159" s="21"/>
      <c r="FE1159" s="21"/>
      <c r="FF1159" s="21"/>
      <c r="FG1159" s="21"/>
      <c r="FH1159" s="21"/>
      <c r="FI1159" s="21"/>
      <c r="FJ1159" s="21"/>
      <c r="FK1159" s="21"/>
      <c r="FL1159" s="21"/>
      <c r="FM1159" s="21"/>
      <c r="FN1159" s="21"/>
      <c r="FO1159" s="21"/>
      <c r="FP1159" s="21"/>
      <c r="FQ1159" s="21"/>
      <c r="FR1159" s="21"/>
      <c r="FS1159" s="21"/>
      <c r="FT1159" s="21"/>
      <c r="FU1159" s="21"/>
      <c r="FV1159" s="21"/>
      <c r="FW1159" s="21"/>
      <c r="FX1159" s="21"/>
      <c r="FY1159" s="21"/>
      <c r="FZ1159" s="21"/>
      <c r="GA1159" s="21"/>
      <c r="GB1159" s="21"/>
      <c r="GC1159" s="21"/>
      <c r="GD1159" s="21"/>
      <c r="GE1159" s="21"/>
      <c r="GF1159" s="21"/>
      <c r="GG1159" s="21"/>
      <c r="GH1159" s="21"/>
      <c r="GI1159" s="21"/>
      <c r="GJ1159" s="21"/>
      <c r="GK1159" s="21"/>
      <c r="GL1159" s="21"/>
      <c r="GM1159" s="21"/>
      <c r="GN1159" s="21"/>
      <c r="GO1159" s="21"/>
      <c r="GP1159" s="21"/>
      <c r="GQ1159" s="21"/>
      <c r="GR1159" s="21"/>
      <c r="GS1159" s="21"/>
      <c r="GT1159" s="21"/>
      <c r="GU1159" s="21"/>
      <c r="GV1159" s="21"/>
      <c r="GW1159" s="21"/>
      <c r="GX1159" s="21"/>
      <c r="GY1159" s="21"/>
      <c r="GZ1159" s="21"/>
      <c r="HA1159" s="21"/>
      <c r="HB1159" s="21"/>
      <c r="HC1159" s="21"/>
      <c r="HD1159" s="21"/>
      <c r="HE1159" s="21"/>
      <c r="HF1159" s="21"/>
    </row>
    <row r="1160" spans="7:214" x14ac:dyDescent="0.3">
      <c r="G1160" s="21"/>
      <c r="H1160" s="21"/>
      <c r="I1160" s="31"/>
      <c r="O1160" s="21"/>
      <c r="P1160" s="25"/>
      <c r="Q1160" s="25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1"/>
      <c r="CP1160" s="21"/>
      <c r="CQ1160" s="21"/>
      <c r="CR1160" s="21"/>
      <c r="CS1160" s="21"/>
      <c r="CT1160" s="21"/>
      <c r="CU1160" s="21"/>
      <c r="CV1160" s="21"/>
      <c r="CW1160" s="21"/>
      <c r="CX1160" s="21"/>
      <c r="CY1160" s="21"/>
      <c r="CZ1160" s="21"/>
      <c r="DA1160" s="21"/>
      <c r="DB1160" s="21"/>
      <c r="DC1160" s="21"/>
      <c r="DD1160" s="21"/>
      <c r="DE1160" s="21"/>
      <c r="DF1160" s="21"/>
      <c r="DG1160" s="21"/>
      <c r="DH1160" s="21"/>
      <c r="DI1160" s="21"/>
      <c r="DJ1160" s="21"/>
      <c r="DK1160" s="21"/>
      <c r="DL1160" s="21"/>
      <c r="DM1160" s="21"/>
      <c r="DN1160" s="21"/>
      <c r="DO1160" s="21"/>
      <c r="DP1160" s="21"/>
      <c r="DQ1160" s="21"/>
      <c r="DR1160" s="21"/>
      <c r="DS1160" s="21"/>
      <c r="DT1160" s="21"/>
      <c r="DU1160" s="21"/>
      <c r="DV1160" s="21"/>
      <c r="DW1160" s="21"/>
      <c r="DX1160" s="21"/>
      <c r="DY1160" s="21"/>
      <c r="DZ1160" s="21"/>
      <c r="EA1160" s="21"/>
      <c r="EB1160" s="21"/>
      <c r="EC1160" s="21"/>
      <c r="ED1160" s="21"/>
      <c r="EE1160" s="21"/>
      <c r="EF1160" s="21"/>
      <c r="EG1160" s="21"/>
      <c r="EH1160" s="21"/>
      <c r="EI1160" s="21"/>
      <c r="EJ1160" s="21"/>
      <c r="EK1160" s="21"/>
      <c r="EL1160" s="21"/>
      <c r="EM1160" s="21"/>
      <c r="EN1160" s="21"/>
      <c r="EO1160" s="21"/>
      <c r="EP1160" s="21"/>
      <c r="EQ1160" s="21"/>
      <c r="ER1160" s="21"/>
      <c r="ES1160" s="21"/>
      <c r="ET1160" s="21"/>
      <c r="EU1160" s="21"/>
      <c r="EV1160" s="21"/>
      <c r="EW1160" s="21"/>
      <c r="EX1160" s="21"/>
      <c r="EY1160" s="21"/>
      <c r="EZ1160" s="21"/>
      <c r="FA1160" s="21"/>
      <c r="FB1160" s="21"/>
      <c r="FC1160" s="21"/>
      <c r="FD1160" s="21"/>
      <c r="FE1160" s="21"/>
      <c r="FF1160" s="21"/>
      <c r="FG1160" s="21"/>
      <c r="FH1160" s="21"/>
      <c r="FI1160" s="21"/>
      <c r="FJ1160" s="21"/>
      <c r="FK1160" s="21"/>
      <c r="FL1160" s="21"/>
      <c r="FM1160" s="21"/>
      <c r="FN1160" s="21"/>
      <c r="FO1160" s="21"/>
      <c r="FP1160" s="21"/>
      <c r="FQ1160" s="21"/>
      <c r="FR1160" s="21"/>
      <c r="FS1160" s="21"/>
      <c r="FT1160" s="21"/>
      <c r="FU1160" s="21"/>
      <c r="FV1160" s="21"/>
      <c r="FW1160" s="21"/>
      <c r="FX1160" s="21"/>
      <c r="FY1160" s="21"/>
      <c r="FZ1160" s="21"/>
      <c r="GA1160" s="21"/>
      <c r="GB1160" s="21"/>
      <c r="GC1160" s="21"/>
      <c r="GD1160" s="21"/>
      <c r="GE1160" s="21"/>
      <c r="GF1160" s="21"/>
      <c r="GG1160" s="21"/>
      <c r="GH1160" s="21"/>
      <c r="GI1160" s="21"/>
      <c r="GJ1160" s="21"/>
      <c r="GK1160" s="21"/>
      <c r="GL1160" s="21"/>
      <c r="GM1160" s="21"/>
      <c r="GN1160" s="21"/>
      <c r="GO1160" s="21"/>
      <c r="GP1160" s="21"/>
      <c r="GQ1160" s="21"/>
      <c r="GR1160" s="21"/>
      <c r="GS1160" s="21"/>
      <c r="GT1160" s="21"/>
      <c r="GU1160" s="21"/>
      <c r="GV1160" s="21"/>
      <c r="GW1160" s="21"/>
      <c r="GX1160" s="21"/>
      <c r="GY1160" s="21"/>
      <c r="GZ1160" s="21"/>
      <c r="HA1160" s="21"/>
      <c r="HB1160" s="21"/>
      <c r="HC1160" s="21"/>
      <c r="HD1160" s="21"/>
      <c r="HE1160" s="21"/>
      <c r="HF1160" s="21"/>
    </row>
    <row r="1161" spans="7:214" x14ac:dyDescent="0.3">
      <c r="G1161" s="21"/>
      <c r="H1161" s="21"/>
      <c r="I1161" s="31"/>
      <c r="O1161" s="21"/>
      <c r="P1161" s="25"/>
      <c r="Q1161" s="25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1"/>
      <c r="CP1161" s="21"/>
      <c r="CQ1161" s="21"/>
      <c r="CR1161" s="21"/>
      <c r="CS1161" s="21"/>
      <c r="CT1161" s="21"/>
      <c r="CU1161" s="21"/>
      <c r="CV1161" s="21"/>
      <c r="CW1161" s="21"/>
      <c r="CX1161" s="21"/>
      <c r="CY1161" s="21"/>
      <c r="CZ1161" s="21"/>
      <c r="DA1161" s="21"/>
      <c r="DB1161" s="21"/>
      <c r="DC1161" s="21"/>
      <c r="DD1161" s="21"/>
      <c r="DE1161" s="21"/>
      <c r="DF1161" s="21"/>
      <c r="DG1161" s="21"/>
      <c r="DH1161" s="21"/>
      <c r="DI1161" s="21"/>
      <c r="DJ1161" s="21"/>
      <c r="DK1161" s="21"/>
      <c r="DL1161" s="21"/>
      <c r="DM1161" s="21"/>
      <c r="DN1161" s="21"/>
      <c r="DO1161" s="21"/>
      <c r="DP1161" s="21"/>
      <c r="DQ1161" s="21"/>
      <c r="DR1161" s="21"/>
      <c r="DS1161" s="21"/>
      <c r="DT1161" s="21"/>
      <c r="DU1161" s="21"/>
      <c r="DV1161" s="21"/>
      <c r="DW1161" s="21"/>
      <c r="DX1161" s="21"/>
      <c r="DY1161" s="21"/>
      <c r="DZ1161" s="21"/>
      <c r="EA1161" s="21"/>
      <c r="EB1161" s="21"/>
      <c r="EC1161" s="21"/>
      <c r="ED1161" s="21"/>
      <c r="EE1161" s="21"/>
      <c r="EF1161" s="21"/>
      <c r="EG1161" s="21"/>
      <c r="EH1161" s="21"/>
      <c r="EI1161" s="21"/>
      <c r="EJ1161" s="21"/>
      <c r="EK1161" s="21"/>
      <c r="EL1161" s="21"/>
      <c r="EM1161" s="21"/>
      <c r="EN1161" s="21"/>
      <c r="EO1161" s="21"/>
      <c r="EP1161" s="21"/>
      <c r="EQ1161" s="21"/>
      <c r="ER1161" s="21"/>
      <c r="ES1161" s="21"/>
      <c r="ET1161" s="21"/>
      <c r="EU1161" s="21"/>
      <c r="EV1161" s="21"/>
      <c r="EW1161" s="21"/>
      <c r="EX1161" s="21"/>
      <c r="EY1161" s="21"/>
      <c r="EZ1161" s="21"/>
      <c r="FA1161" s="21"/>
      <c r="FB1161" s="21"/>
      <c r="FC1161" s="21"/>
      <c r="FD1161" s="21"/>
      <c r="FE1161" s="21"/>
      <c r="FF1161" s="21"/>
      <c r="FG1161" s="21"/>
      <c r="FH1161" s="21"/>
      <c r="FI1161" s="21"/>
      <c r="FJ1161" s="21"/>
      <c r="FK1161" s="21"/>
      <c r="FL1161" s="21"/>
      <c r="FM1161" s="21"/>
      <c r="FN1161" s="21"/>
      <c r="FO1161" s="21"/>
      <c r="FP1161" s="21"/>
      <c r="FQ1161" s="21"/>
      <c r="FR1161" s="21"/>
      <c r="FS1161" s="21"/>
      <c r="FT1161" s="21"/>
      <c r="FU1161" s="21"/>
      <c r="FV1161" s="21"/>
      <c r="FW1161" s="21"/>
      <c r="FX1161" s="21"/>
      <c r="FY1161" s="21"/>
      <c r="FZ1161" s="21"/>
      <c r="GA1161" s="21"/>
      <c r="GB1161" s="21"/>
      <c r="GC1161" s="21"/>
      <c r="GD1161" s="21"/>
      <c r="GE1161" s="21"/>
      <c r="GF1161" s="21"/>
      <c r="GG1161" s="21"/>
      <c r="GH1161" s="21"/>
      <c r="GI1161" s="21"/>
      <c r="GJ1161" s="21"/>
      <c r="GK1161" s="21"/>
      <c r="GL1161" s="21"/>
      <c r="GM1161" s="21"/>
      <c r="GN1161" s="21"/>
      <c r="GO1161" s="21"/>
      <c r="GP1161" s="21"/>
      <c r="GQ1161" s="21"/>
      <c r="GR1161" s="21"/>
      <c r="GS1161" s="21"/>
      <c r="GT1161" s="21"/>
      <c r="GU1161" s="21"/>
      <c r="GV1161" s="21"/>
      <c r="GW1161" s="21"/>
      <c r="GX1161" s="21"/>
      <c r="GY1161" s="21"/>
      <c r="GZ1161" s="21"/>
      <c r="HA1161" s="21"/>
      <c r="HB1161" s="21"/>
      <c r="HC1161" s="21"/>
      <c r="HD1161" s="21"/>
      <c r="HE1161" s="21"/>
      <c r="HF1161" s="21"/>
    </row>
    <row r="1162" spans="7:214" x14ac:dyDescent="0.3">
      <c r="G1162" s="21"/>
      <c r="H1162" s="21"/>
      <c r="I1162" s="31"/>
      <c r="O1162" s="21"/>
      <c r="P1162" s="25"/>
      <c r="Q1162" s="25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1"/>
      <c r="CP1162" s="21"/>
      <c r="CQ1162" s="21"/>
      <c r="CR1162" s="21"/>
      <c r="CS1162" s="21"/>
      <c r="CT1162" s="21"/>
      <c r="CU1162" s="21"/>
      <c r="CV1162" s="21"/>
      <c r="CW1162" s="21"/>
      <c r="CX1162" s="21"/>
      <c r="CY1162" s="21"/>
      <c r="CZ1162" s="21"/>
      <c r="DA1162" s="21"/>
      <c r="DB1162" s="21"/>
      <c r="DC1162" s="21"/>
      <c r="DD1162" s="21"/>
      <c r="DE1162" s="21"/>
      <c r="DF1162" s="21"/>
      <c r="DG1162" s="21"/>
      <c r="DH1162" s="21"/>
      <c r="DI1162" s="21"/>
      <c r="DJ1162" s="21"/>
      <c r="DK1162" s="21"/>
      <c r="DL1162" s="21"/>
      <c r="DM1162" s="21"/>
      <c r="DN1162" s="21"/>
      <c r="DO1162" s="21"/>
      <c r="DP1162" s="21"/>
      <c r="DQ1162" s="21"/>
      <c r="DR1162" s="21"/>
      <c r="DS1162" s="21"/>
      <c r="DT1162" s="21"/>
      <c r="DU1162" s="21"/>
      <c r="DV1162" s="21"/>
      <c r="DW1162" s="21"/>
      <c r="DX1162" s="21"/>
      <c r="DY1162" s="21"/>
      <c r="DZ1162" s="21"/>
      <c r="EA1162" s="21"/>
      <c r="EB1162" s="21"/>
      <c r="EC1162" s="21"/>
      <c r="ED1162" s="21"/>
      <c r="EE1162" s="21"/>
      <c r="EF1162" s="21"/>
      <c r="EG1162" s="21"/>
      <c r="EH1162" s="21"/>
      <c r="EI1162" s="21"/>
      <c r="EJ1162" s="21"/>
      <c r="EK1162" s="21"/>
      <c r="EL1162" s="21"/>
      <c r="EM1162" s="21"/>
      <c r="EN1162" s="21"/>
      <c r="EO1162" s="21"/>
      <c r="EP1162" s="21"/>
      <c r="EQ1162" s="21"/>
      <c r="ER1162" s="21"/>
      <c r="ES1162" s="21"/>
      <c r="ET1162" s="21"/>
      <c r="EU1162" s="21"/>
      <c r="EV1162" s="21"/>
      <c r="EW1162" s="21"/>
      <c r="EX1162" s="21"/>
      <c r="EY1162" s="21"/>
      <c r="EZ1162" s="21"/>
      <c r="FA1162" s="21"/>
      <c r="FB1162" s="21"/>
      <c r="FC1162" s="21"/>
      <c r="FD1162" s="21"/>
      <c r="FE1162" s="21"/>
      <c r="FF1162" s="21"/>
      <c r="FG1162" s="21"/>
      <c r="FH1162" s="21"/>
      <c r="FI1162" s="21"/>
      <c r="FJ1162" s="21"/>
      <c r="FK1162" s="21"/>
      <c r="FL1162" s="21"/>
      <c r="FM1162" s="21"/>
      <c r="FN1162" s="21"/>
      <c r="FO1162" s="21"/>
      <c r="FP1162" s="21"/>
      <c r="FQ1162" s="21"/>
      <c r="FR1162" s="21"/>
      <c r="FS1162" s="21"/>
      <c r="FT1162" s="21"/>
      <c r="FU1162" s="21"/>
      <c r="FV1162" s="21"/>
      <c r="FW1162" s="21"/>
      <c r="FX1162" s="21"/>
      <c r="FY1162" s="21"/>
      <c r="FZ1162" s="21"/>
      <c r="GA1162" s="21"/>
      <c r="GB1162" s="21"/>
      <c r="GC1162" s="21"/>
      <c r="GD1162" s="21"/>
      <c r="GE1162" s="21"/>
      <c r="GF1162" s="21"/>
      <c r="GG1162" s="21"/>
      <c r="GH1162" s="21"/>
      <c r="GI1162" s="21"/>
      <c r="GJ1162" s="21"/>
      <c r="GK1162" s="21"/>
      <c r="GL1162" s="21"/>
      <c r="GM1162" s="21"/>
      <c r="GN1162" s="21"/>
      <c r="GO1162" s="21"/>
      <c r="GP1162" s="21"/>
      <c r="GQ1162" s="21"/>
      <c r="GR1162" s="21"/>
      <c r="GS1162" s="21"/>
      <c r="GT1162" s="21"/>
      <c r="GU1162" s="21"/>
      <c r="GV1162" s="21"/>
      <c r="GW1162" s="21"/>
      <c r="GX1162" s="21"/>
      <c r="GY1162" s="21"/>
      <c r="GZ1162" s="21"/>
      <c r="HA1162" s="21"/>
      <c r="HB1162" s="21"/>
      <c r="HC1162" s="21"/>
      <c r="HD1162" s="21"/>
      <c r="HE1162" s="21"/>
      <c r="HF1162" s="21"/>
    </row>
    <row r="1163" spans="7:214" x14ac:dyDescent="0.3">
      <c r="G1163" s="21"/>
      <c r="H1163" s="21"/>
      <c r="I1163" s="31"/>
      <c r="O1163" s="21"/>
      <c r="P1163" s="25"/>
      <c r="Q1163" s="25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1"/>
      <c r="CP1163" s="21"/>
      <c r="CQ1163" s="21"/>
      <c r="CR1163" s="21"/>
      <c r="CS1163" s="21"/>
      <c r="CT1163" s="21"/>
      <c r="CU1163" s="21"/>
      <c r="CV1163" s="21"/>
      <c r="CW1163" s="21"/>
      <c r="CX1163" s="21"/>
      <c r="CY1163" s="21"/>
      <c r="CZ1163" s="21"/>
      <c r="DA1163" s="21"/>
      <c r="DB1163" s="21"/>
      <c r="DC1163" s="21"/>
      <c r="DD1163" s="21"/>
      <c r="DE1163" s="21"/>
      <c r="DF1163" s="21"/>
      <c r="DG1163" s="21"/>
      <c r="DH1163" s="21"/>
      <c r="DI1163" s="21"/>
      <c r="DJ1163" s="21"/>
      <c r="DK1163" s="21"/>
      <c r="DL1163" s="21"/>
      <c r="DM1163" s="21"/>
      <c r="DN1163" s="21"/>
      <c r="DO1163" s="21"/>
      <c r="DP1163" s="21"/>
      <c r="DQ1163" s="21"/>
      <c r="DR1163" s="21"/>
      <c r="DS1163" s="21"/>
      <c r="DT1163" s="21"/>
      <c r="DU1163" s="21"/>
      <c r="DV1163" s="21"/>
      <c r="DW1163" s="21"/>
      <c r="DX1163" s="21"/>
      <c r="DY1163" s="21"/>
      <c r="DZ1163" s="21"/>
      <c r="EA1163" s="21"/>
      <c r="EB1163" s="21"/>
      <c r="EC1163" s="21"/>
      <c r="ED1163" s="21"/>
      <c r="EE1163" s="21"/>
      <c r="EF1163" s="21"/>
      <c r="EG1163" s="21"/>
      <c r="EH1163" s="21"/>
      <c r="EI1163" s="21"/>
      <c r="EJ1163" s="21"/>
      <c r="EK1163" s="21"/>
      <c r="EL1163" s="21"/>
      <c r="EM1163" s="21"/>
      <c r="EN1163" s="21"/>
      <c r="EO1163" s="21"/>
      <c r="EP1163" s="21"/>
      <c r="EQ1163" s="21"/>
      <c r="ER1163" s="21"/>
      <c r="ES1163" s="21"/>
      <c r="ET1163" s="21"/>
      <c r="EU1163" s="21"/>
      <c r="EV1163" s="21"/>
      <c r="EW1163" s="21"/>
      <c r="EX1163" s="21"/>
      <c r="EY1163" s="21"/>
      <c r="EZ1163" s="21"/>
      <c r="FA1163" s="21"/>
      <c r="FB1163" s="21"/>
      <c r="FC1163" s="21"/>
      <c r="FD1163" s="21"/>
      <c r="FE1163" s="21"/>
      <c r="FF1163" s="21"/>
      <c r="FG1163" s="21"/>
      <c r="FH1163" s="21"/>
      <c r="FI1163" s="21"/>
      <c r="FJ1163" s="21"/>
      <c r="FK1163" s="21"/>
      <c r="FL1163" s="21"/>
      <c r="FM1163" s="21"/>
      <c r="FN1163" s="21"/>
      <c r="FO1163" s="21"/>
      <c r="FP1163" s="21"/>
      <c r="FQ1163" s="21"/>
      <c r="FR1163" s="21"/>
      <c r="FS1163" s="21"/>
      <c r="FT1163" s="21"/>
      <c r="FU1163" s="21"/>
      <c r="FV1163" s="21"/>
      <c r="FW1163" s="21"/>
      <c r="FX1163" s="21"/>
      <c r="FY1163" s="21"/>
      <c r="FZ1163" s="21"/>
      <c r="GA1163" s="21"/>
      <c r="GB1163" s="21"/>
      <c r="GC1163" s="21"/>
      <c r="GD1163" s="21"/>
      <c r="GE1163" s="21"/>
      <c r="GF1163" s="21"/>
      <c r="GG1163" s="21"/>
      <c r="GH1163" s="21"/>
      <c r="GI1163" s="21"/>
      <c r="GJ1163" s="21"/>
      <c r="GK1163" s="21"/>
      <c r="GL1163" s="21"/>
      <c r="GM1163" s="21"/>
      <c r="GN1163" s="21"/>
      <c r="GO1163" s="21"/>
      <c r="GP1163" s="21"/>
      <c r="GQ1163" s="21"/>
      <c r="GR1163" s="21"/>
      <c r="GS1163" s="21"/>
      <c r="GT1163" s="21"/>
      <c r="GU1163" s="21"/>
      <c r="GV1163" s="21"/>
      <c r="GW1163" s="21"/>
      <c r="GX1163" s="21"/>
      <c r="GY1163" s="21"/>
      <c r="GZ1163" s="21"/>
      <c r="HA1163" s="21"/>
      <c r="HB1163" s="21"/>
      <c r="HC1163" s="21"/>
      <c r="HD1163" s="21"/>
      <c r="HE1163" s="21"/>
      <c r="HF1163" s="21"/>
    </row>
    <row r="1164" spans="7:214" x14ac:dyDescent="0.3">
      <c r="G1164" s="21"/>
      <c r="H1164" s="21"/>
      <c r="I1164" s="31"/>
      <c r="O1164" s="21"/>
      <c r="P1164" s="25"/>
      <c r="Q1164" s="25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1"/>
      <c r="CP1164" s="21"/>
      <c r="CQ1164" s="21"/>
      <c r="CR1164" s="21"/>
      <c r="CS1164" s="21"/>
      <c r="CT1164" s="21"/>
      <c r="CU1164" s="21"/>
      <c r="CV1164" s="21"/>
      <c r="CW1164" s="21"/>
      <c r="CX1164" s="21"/>
      <c r="CY1164" s="21"/>
      <c r="CZ1164" s="21"/>
      <c r="DA1164" s="21"/>
      <c r="DB1164" s="21"/>
      <c r="DC1164" s="21"/>
      <c r="DD1164" s="21"/>
      <c r="DE1164" s="21"/>
      <c r="DF1164" s="21"/>
      <c r="DG1164" s="21"/>
      <c r="DH1164" s="21"/>
      <c r="DI1164" s="21"/>
      <c r="DJ1164" s="21"/>
      <c r="DK1164" s="21"/>
      <c r="DL1164" s="21"/>
      <c r="DM1164" s="21"/>
      <c r="DN1164" s="21"/>
      <c r="DO1164" s="21"/>
      <c r="DP1164" s="21"/>
      <c r="DQ1164" s="21"/>
      <c r="DR1164" s="21"/>
      <c r="DS1164" s="21"/>
      <c r="DT1164" s="21"/>
      <c r="DU1164" s="21"/>
      <c r="DV1164" s="21"/>
      <c r="DW1164" s="21"/>
      <c r="DX1164" s="21"/>
      <c r="DY1164" s="21"/>
      <c r="DZ1164" s="21"/>
      <c r="EA1164" s="21"/>
      <c r="EB1164" s="21"/>
      <c r="EC1164" s="21"/>
      <c r="ED1164" s="21"/>
      <c r="EE1164" s="21"/>
      <c r="EF1164" s="21"/>
      <c r="EG1164" s="21"/>
      <c r="EH1164" s="21"/>
      <c r="EI1164" s="21"/>
      <c r="EJ1164" s="21"/>
      <c r="EK1164" s="21"/>
      <c r="EL1164" s="21"/>
      <c r="EM1164" s="21"/>
      <c r="EN1164" s="21"/>
      <c r="EO1164" s="21"/>
      <c r="EP1164" s="21"/>
      <c r="EQ1164" s="21"/>
      <c r="ER1164" s="21"/>
      <c r="ES1164" s="21"/>
      <c r="ET1164" s="21"/>
      <c r="EU1164" s="21"/>
      <c r="EV1164" s="21"/>
      <c r="EW1164" s="21"/>
      <c r="EX1164" s="21"/>
      <c r="EY1164" s="21"/>
      <c r="EZ1164" s="21"/>
      <c r="FA1164" s="21"/>
      <c r="FB1164" s="21"/>
      <c r="FC1164" s="21"/>
      <c r="FD1164" s="21"/>
      <c r="FE1164" s="21"/>
      <c r="FF1164" s="21"/>
      <c r="FG1164" s="21"/>
      <c r="FH1164" s="21"/>
      <c r="FI1164" s="21"/>
      <c r="FJ1164" s="21"/>
      <c r="FK1164" s="21"/>
      <c r="FL1164" s="21"/>
      <c r="FM1164" s="21"/>
      <c r="FN1164" s="21"/>
      <c r="FO1164" s="21"/>
      <c r="FP1164" s="21"/>
      <c r="FQ1164" s="21"/>
      <c r="FR1164" s="21"/>
      <c r="FS1164" s="21"/>
      <c r="FT1164" s="21"/>
      <c r="FU1164" s="21"/>
      <c r="FV1164" s="21"/>
      <c r="FW1164" s="21"/>
      <c r="FX1164" s="21"/>
      <c r="FY1164" s="21"/>
      <c r="FZ1164" s="21"/>
      <c r="GA1164" s="21"/>
      <c r="GB1164" s="21"/>
      <c r="GC1164" s="21"/>
      <c r="GD1164" s="21"/>
      <c r="GE1164" s="21"/>
      <c r="GF1164" s="21"/>
      <c r="GG1164" s="21"/>
      <c r="GH1164" s="21"/>
      <c r="GI1164" s="21"/>
      <c r="GJ1164" s="21"/>
      <c r="GK1164" s="21"/>
      <c r="GL1164" s="21"/>
      <c r="GM1164" s="21"/>
      <c r="GN1164" s="21"/>
      <c r="GO1164" s="21"/>
      <c r="GP1164" s="21"/>
      <c r="GQ1164" s="21"/>
      <c r="GR1164" s="21"/>
      <c r="GS1164" s="21"/>
      <c r="GT1164" s="21"/>
      <c r="GU1164" s="21"/>
      <c r="GV1164" s="21"/>
      <c r="GW1164" s="21"/>
      <c r="GX1164" s="21"/>
      <c r="GY1164" s="21"/>
      <c r="GZ1164" s="21"/>
      <c r="HA1164" s="21"/>
      <c r="HB1164" s="21"/>
      <c r="HC1164" s="21"/>
      <c r="HD1164" s="21"/>
      <c r="HE1164" s="21"/>
      <c r="HF1164" s="21"/>
    </row>
    <row r="1165" spans="7:214" x14ac:dyDescent="0.3">
      <c r="G1165" s="21"/>
      <c r="H1165" s="21"/>
      <c r="I1165" s="31"/>
      <c r="O1165" s="21"/>
      <c r="P1165" s="25"/>
      <c r="Q1165" s="25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1"/>
      <c r="CP1165" s="21"/>
      <c r="CQ1165" s="21"/>
      <c r="CR1165" s="21"/>
      <c r="CS1165" s="21"/>
      <c r="CT1165" s="21"/>
      <c r="CU1165" s="21"/>
      <c r="CV1165" s="21"/>
      <c r="CW1165" s="21"/>
      <c r="CX1165" s="21"/>
      <c r="CY1165" s="21"/>
      <c r="CZ1165" s="21"/>
      <c r="DA1165" s="21"/>
      <c r="DB1165" s="21"/>
      <c r="DC1165" s="21"/>
      <c r="DD1165" s="21"/>
      <c r="DE1165" s="21"/>
      <c r="DF1165" s="21"/>
      <c r="DG1165" s="21"/>
      <c r="DH1165" s="21"/>
      <c r="DI1165" s="21"/>
      <c r="DJ1165" s="21"/>
      <c r="DK1165" s="21"/>
      <c r="DL1165" s="21"/>
      <c r="DM1165" s="21"/>
      <c r="DN1165" s="21"/>
      <c r="DO1165" s="21"/>
      <c r="DP1165" s="21"/>
      <c r="DQ1165" s="21"/>
      <c r="DR1165" s="21"/>
      <c r="DS1165" s="21"/>
      <c r="DT1165" s="21"/>
      <c r="DU1165" s="21"/>
      <c r="DV1165" s="21"/>
      <c r="DW1165" s="21"/>
      <c r="DX1165" s="21"/>
      <c r="DY1165" s="21"/>
      <c r="DZ1165" s="21"/>
      <c r="EA1165" s="21"/>
      <c r="EB1165" s="21"/>
      <c r="EC1165" s="21"/>
      <c r="ED1165" s="21"/>
      <c r="EE1165" s="21"/>
      <c r="EF1165" s="21"/>
      <c r="EG1165" s="21"/>
      <c r="EH1165" s="21"/>
      <c r="EI1165" s="21"/>
      <c r="EJ1165" s="21"/>
      <c r="EK1165" s="21"/>
      <c r="EL1165" s="21"/>
      <c r="EM1165" s="21"/>
      <c r="EN1165" s="21"/>
      <c r="EO1165" s="21"/>
      <c r="EP1165" s="21"/>
      <c r="EQ1165" s="21"/>
      <c r="ER1165" s="21"/>
      <c r="ES1165" s="21"/>
      <c r="ET1165" s="21"/>
      <c r="EU1165" s="21"/>
      <c r="EV1165" s="21"/>
      <c r="EW1165" s="21"/>
      <c r="EX1165" s="21"/>
      <c r="EY1165" s="21"/>
      <c r="EZ1165" s="21"/>
      <c r="FA1165" s="21"/>
      <c r="FB1165" s="21"/>
      <c r="FC1165" s="21"/>
      <c r="FD1165" s="21"/>
      <c r="FE1165" s="21"/>
      <c r="FF1165" s="21"/>
      <c r="FG1165" s="21"/>
      <c r="FH1165" s="21"/>
      <c r="FI1165" s="21"/>
      <c r="FJ1165" s="21"/>
      <c r="FK1165" s="21"/>
      <c r="FL1165" s="21"/>
      <c r="FM1165" s="21"/>
      <c r="FN1165" s="21"/>
      <c r="FO1165" s="21"/>
      <c r="FP1165" s="21"/>
      <c r="FQ1165" s="21"/>
      <c r="FR1165" s="21"/>
      <c r="FS1165" s="21"/>
      <c r="FT1165" s="21"/>
      <c r="FU1165" s="21"/>
      <c r="FV1165" s="21"/>
      <c r="FW1165" s="21"/>
      <c r="FX1165" s="21"/>
      <c r="FY1165" s="21"/>
      <c r="FZ1165" s="21"/>
      <c r="GA1165" s="21"/>
      <c r="GB1165" s="21"/>
      <c r="GC1165" s="21"/>
      <c r="GD1165" s="21"/>
      <c r="GE1165" s="21"/>
      <c r="GF1165" s="21"/>
      <c r="GG1165" s="21"/>
      <c r="GH1165" s="21"/>
      <c r="GI1165" s="21"/>
      <c r="GJ1165" s="21"/>
      <c r="GK1165" s="21"/>
      <c r="GL1165" s="21"/>
      <c r="GM1165" s="21"/>
      <c r="GN1165" s="21"/>
      <c r="GO1165" s="21"/>
      <c r="GP1165" s="21"/>
      <c r="GQ1165" s="21"/>
      <c r="GR1165" s="21"/>
      <c r="GS1165" s="21"/>
      <c r="GT1165" s="21"/>
      <c r="GU1165" s="21"/>
      <c r="GV1165" s="21"/>
      <c r="GW1165" s="21"/>
      <c r="GX1165" s="21"/>
      <c r="GY1165" s="21"/>
      <c r="GZ1165" s="21"/>
      <c r="HA1165" s="21"/>
      <c r="HB1165" s="21"/>
      <c r="HC1165" s="21"/>
      <c r="HD1165" s="21"/>
      <c r="HE1165" s="21"/>
      <c r="HF1165" s="21"/>
    </row>
    <row r="1166" spans="7:214" x14ac:dyDescent="0.3">
      <c r="G1166" s="21"/>
      <c r="H1166" s="21"/>
      <c r="I1166" s="31"/>
      <c r="O1166" s="21"/>
      <c r="P1166" s="25"/>
      <c r="Q1166" s="25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1"/>
      <c r="CP1166" s="21"/>
      <c r="CQ1166" s="21"/>
      <c r="CR1166" s="21"/>
      <c r="CS1166" s="21"/>
      <c r="CT1166" s="21"/>
      <c r="CU1166" s="21"/>
      <c r="CV1166" s="21"/>
      <c r="CW1166" s="21"/>
      <c r="CX1166" s="21"/>
      <c r="CY1166" s="21"/>
      <c r="CZ1166" s="21"/>
      <c r="DA1166" s="21"/>
      <c r="DB1166" s="21"/>
      <c r="DC1166" s="21"/>
      <c r="DD1166" s="21"/>
      <c r="DE1166" s="21"/>
      <c r="DF1166" s="21"/>
      <c r="DG1166" s="21"/>
      <c r="DH1166" s="21"/>
      <c r="DI1166" s="21"/>
      <c r="DJ1166" s="21"/>
      <c r="DK1166" s="21"/>
      <c r="DL1166" s="21"/>
      <c r="DM1166" s="21"/>
      <c r="DN1166" s="21"/>
      <c r="DO1166" s="21"/>
      <c r="DP1166" s="21"/>
      <c r="DQ1166" s="21"/>
      <c r="DR1166" s="21"/>
      <c r="DS1166" s="21"/>
      <c r="DT1166" s="21"/>
      <c r="DU1166" s="21"/>
      <c r="DV1166" s="21"/>
      <c r="DW1166" s="21"/>
      <c r="DX1166" s="21"/>
      <c r="DY1166" s="21"/>
      <c r="DZ1166" s="21"/>
      <c r="EA1166" s="21"/>
      <c r="EB1166" s="21"/>
      <c r="EC1166" s="21"/>
      <c r="ED1166" s="21"/>
      <c r="EE1166" s="21"/>
      <c r="EF1166" s="21"/>
      <c r="EG1166" s="21"/>
      <c r="EH1166" s="21"/>
      <c r="EI1166" s="21"/>
      <c r="EJ1166" s="21"/>
      <c r="EK1166" s="21"/>
      <c r="EL1166" s="21"/>
      <c r="EM1166" s="21"/>
      <c r="EN1166" s="21"/>
      <c r="EO1166" s="21"/>
      <c r="EP1166" s="21"/>
      <c r="EQ1166" s="21"/>
      <c r="ER1166" s="21"/>
      <c r="ES1166" s="21"/>
      <c r="ET1166" s="21"/>
      <c r="EU1166" s="21"/>
      <c r="EV1166" s="21"/>
      <c r="EW1166" s="21"/>
      <c r="EX1166" s="21"/>
      <c r="EY1166" s="21"/>
      <c r="EZ1166" s="21"/>
      <c r="FA1166" s="21"/>
      <c r="FB1166" s="21"/>
      <c r="FC1166" s="21"/>
      <c r="FD1166" s="21"/>
      <c r="FE1166" s="21"/>
      <c r="FF1166" s="21"/>
      <c r="FG1166" s="21"/>
      <c r="FH1166" s="21"/>
      <c r="FI1166" s="21"/>
      <c r="FJ1166" s="21"/>
      <c r="FK1166" s="21"/>
      <c r="FL1166" s="21"/>
      <c r="FM1166" s="21"/>
      <c r="FN1166" s="21"/>
      <c r="FO1166" s="21"/>
      <c r="FP1166" s="21"/>
      <c r="FQ1166" s="21"/>
      <c r="FR1166" s="21"/>
      <c r="FS1166" s="21"/>
      <c r="FT1166" s="21"/>
      <c r="FU1166" s="21"/>
      <c r="FV1166" s="21"/>
      <c r="FW1166" s="21"/>
      <c r="FX1166" s="21"/>
      <c r="FY1166" s="21"/>
      <c r="FZ1166" s="21"/>
      <c r="GA1166" s="21"/>
      <c r="GB1166" s="21"/>
      <c r="GC1166" s="21"/>
      <c r="GD1166" s="21"/>
      <c r="GE1166" s="21"/>
      <c r="GF1166" s="21"/>
      <c r="GG1166" s="21"/>
      <c r="GH1166" s="21"/>
      <c r="GI1166" s="21"/>
      <c r="GJ1166" s="21"/>
      <c r="GK1166" s="21"/>
      <c r="GL1166" s="21"/>
      <c r="GM1166" s="21"/>
      <c r="GN1166" s="21"/>
      <c r="GO1166" s="21"/>
      <c r="GP1166" s="21"/>
      <c r="GQ1166" s="21"/>
      <c r="GR1166" s="21"/>
      <c r="GS1166" s="21"/>
      <c r="GT1166" s="21"/>
      <c r="GU1166" s="21"/>
      <c r="GV1166" s="21"/>
      <c r="GW1166" s="21"/>
      <c r="GX1166" s="21"/>
      <c r="GY1166" s="21"/>
      <c r="GZ1166" s="21"/>
      <c r="HA1166" s="21"/>
      <c r="HB1166" s="21"/>
      <c r="HC1166" s="21"/>
      <c r="HD1166" s="21"/>
      <c r="HE1166" s="21"/>
      <c r="HF1166" s="21"/>
    </row>
    <row r="1167" spans="7:214" x14ac:dyDescent="0.3">
      <c r="G1167" s="21"/>
      <c r="H1167" s="21"/>
      <c r="I1167" s="31"/>
      <c r="O1167" s="21"/>
      <c r="P1167" s="25"/>
      <c r="Q1167" s="25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1"/>
      <c r="CP1167" s="21"/>
      <c r="CQ1167" s="21"/>
      <c r="CR1167" s="21"/>
      <c r="CS1167" s="21"/>
      <c r="CT1167" s="21"/>
      <c r="CU1167" s="21"/>
      <c r="CV1167" s="21"/>
      <c r="CW1167" s="21"/>
      <c r="CX1167" s="21"/>
      <c r="CY1167" s="21"/>
      <c r="CZ1167" s="21"/>
      <c r="DA1167" s="21"/>
      <c r="DB1167" s="21"/>
      <c r="DC1167" s="21"/>
      <c r="DD1167" s="21"/>
      <c r="DE1167" s="21"/>
      <c r="DF1167" s="21"/>
      <c r="DG1167" s="21"/>
      <c r="DH1167" s="21"/>
      <c r="DI1167" s="21"/>
      <c r="DJ1167" s="21"/>
      <c r="DK1167" s="21"/>
      <c r="DL1167" s="21"/>
      <c r="DM1167" s="21"/>
      <c r="DN1167" s="21"/>
      <c r="DO1167" s="21"/>
      <c r="DP1167" s="21"/>
      <c r="DQ1167" s="21"/>
      <c r="DR1167" s="21"/>
      <c r="DS1167" s="21"/>
      <c r="DT1167" s="21"/>
      <c r="DU1167" s="21"/>
      <c r="DV1167" s="21"/>
      <c r="DW1167" s="21"/>
      <c r="DX1167" s="21"/>
      <c r="DY1167" s="21"/>
      <c r="DZ1167" s="21"/>
      <c r="EA1167" s="21"/>
      <c r="EB1167" s="21"/>
      <c r="EC1167" s="21"/>
      <c r="ED1167" s="21"/>
      <c r="EE1167" s="21"/>
      <c r="EF1167" s="21"/>
      <c r="EG1167" s="21"/>
      <c r="EH1167" s="21"/>
      <c r="EI1167" s="21"/>
      <c r="EJ1167" s="21"/>
      <c r="EK1167" s="21"/>
      <c r="EL1167" s="21"/>
      <c r="EM1167" s="21"/>
      <c r="EN1167" s="21"/>
      <c r="EO1167" s="21"/>
      <c r="EP1167" s="21"/>
      <c r="EQ1167" s="21"/>
      <c r="ER1167" s="21"/>
      <c r="ES1167" s="21"/>
      <c r="ET1167" s="21"/>
      <c r="EU1167" s="21"/>
      <c r="EV1167" s="21"/>
      <c r="EW1167" s="21"/>
      <c r="EX1167" s="21"/>
      <c r="EY1167" s="21"/>
      <c r="EZ1167" s="21"/>
      <c r="FA1167" s="21"/>
      <c r="FB1167" s="21"/>
      <c r="FC1167" s="21"/>
      <c r="FD1167" s="21"/>
      <c r="FE1167" s="21"/>
      <c r="FF1167" s="21"/>
      <c r="FG1167" s="21"/>
      <c r="FH1167" s="21"/>
      <c r="FI1167" s="21"/>
      <c r="FJ1167" s="21"/>
      <c r="FK1167" s="21"/>
      <c r="FL1167" s="21"/>
      <c r="FM1167" s="21"/>
      <c r="FN1167" s="21"/>
      <c r="FO1167" s="21"/>
      <c r="FP1167" s="21"/>
      <c r="FQ1167" s="21"/>
      <c r="FR1167" s="21"/>
      <c r="FS1167" s="21"/>
      <c r="FT1167" s="21"/>
      <c r="FU1167" s="21"/>
      <c r="FV1167" s="21"/>
      <c r="FW1167" s="21"/>
      <c r="FX1167" s="21"/>
      <c r="FY1167" s="21"/>
      <c r="FZ1167" s="21"/>
      <c r="GA1167" s="21"/>
      <c r="GB1167" s="21"/>
      <c r="GC1167" s="21"/>
      <c r="GD1167" s="21"/>
      <c r="GE1167" s="21"/>
      <c r="GF1167" s="21"/>
      <c r="GG1167" s="21"/>
      <c r="GH1167" s="21"/>
      <c r="GI1167" s="21"/>
      <c r="GJ1167" s="21"/>
      <c r="GK1167" s="21"/>
      <c r="GL1167" s="21"/>
      <c r="GM1167" s="21"/>
      <c r="GN1167" s="21"/>
      <c r="GO1167" s="21"/>
      <c r="GP1167" s="21"/>
      <c r="GQ1167" s="21"/>
      <c r="GR1167" s="21"/>
      <c r="GS1167" s="21"/>
      <c r="GT1167" s="21"/>
      <c r="GU1167" s="21"/>
      <c r="GV1167" s="21"/>
      <c r="GW1167" s="21"/>
      <c r="GX1167" s="21"/>
      <c r="GY1167" s="21"/>
      <c r="GZ1167" s="21"/>
      <c r="HA1167" s="21"/>
      <c r="HB1167" s="21"/>
      <c r="HC1167" s="21"/>
      <c r="HD1167" s="21"/>
      <c r="HE1167" s="21"/>
      <c r="HF1167" s="21"/>
    </row>
    <row r="1168" spans="7:214" x14ac:dyDescent="0.3">
      <c r="G1168" s="21"/>
      <c r="H1168" s="21"/>
      <c r="I1168" s="31"/>
      <c r="O1168" s="21"/>
      <c r="P1168" s="25"/>
      <c r="Q1168" s="25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1"/>
      <c r="CP1168" s="21"/>
      <c r="CQ1168" s="21"/>
      <c r="CR1168" s="21"/>
      <c r="CS1168" s="21"/>
      <c r="CT1168" s="21"/>
      <c r="CU1168" s="21"/>
      <c r="CV1168" s="21"/>
      <c r="CW1168" s="21"/>
      <c r="CX1168" s="21"/>
      <c r="CY1168" s="21"/>
      <c r="CZ1168" s="21"/>
      <c r="DA1168" s="21"/>
      <c r="DB1168" s="21"/>
      <c r="DC1168" s="21"/>
      <c r="DD1168" s="21"/>
      <c r="DE1168" s="21"/>
      <c r="DF1168" s="21"/>
      <c r="DG1168" s="21"/>
      <c r="DH1168" s="21"/>
      <c r="DI1168" s="21"/>
      <c r="DJ1168" s="21"/>
      <c r="DK1168" s="21"/>
      <c r="DL1168" s="21"/>
      <c r="DM1168" s="21"/>
      <c r="DN1168" s="21"/>
      <c r="DO1168" s="21"/>
      <c r="DP1168" s="21"/>
      <c r="DQ1168" s="21"/>
      <c r="DR1168" s="21"/>
      <c r="DS1168" s="21"/>
      <c r="DT1168" s="21"/>
      <c r="DU1168" s="21"/>
      <c r="DV1168" s="21"/>
      <c r="DW1168" s="21"/>
      <c r="DX1168" s="21"/>
      <c r="DY1168" s="21"/>
      <c r="DZ1168" s="21"/>
      <c r="EA1168" s="21"/>
      <c r="EB1168" s="21"/>
      <c r="EC1168" s="21"/>
      <c r="ED1168" s="21"/>
      <c r="EE1168" s="21"/>
      <c r="EF1168" s="21"/>
      <c r="EG1168" s="21"/>
      <c r="EH1168" s="21"/>
      <c r="EI1168" s="21"/>
      <c r="EJ1168" s="21"/>
      <c r="EK1168" s="21"/>
      <c r="EL1168" s="21"/>
      <c r="EM1168" s="21"/>
      <c r="EN1168" s="21"/>
      <c r="EO1168" s="21"/>
      <c r="EP1168" s="21"/>
      <c r="EQ1168" s="21"/>
      <c r="ER1168" s="21"/>
      <c r="ES1168" s="21"/>
      <c r="ET1168" s="21"/>
      <c r="EU1168" s="21"/>
      <c r="EV1168" s="21"/>
      <c r="EW1168" s="21"/>
      <c r="EX1168" s="21"/>
      <c r="EY1168" s="21"/>
      <c r="EZ1168" s="21"/>
      <c r="FA1168" s="21"/>
      <c r="FB1168" s="21"/>
      <c r="FC1168" s="21"/>
      <c r="FD1168" s="21"/>
      <c r="FE1168" s="21"/>
      <c r="FF1168" s="21"/>
      <c r="FG1168" s="21"/>
      <c r="FH1168" s="21"/>
      <c r="FI1168" s="21"/>
      <c r="FJ1168" s="21"/>
      <c r="FK1168" s="21"/>
      <c r="FL1168" s="21"/>
      <c r="FM1168" s="21"/>
      <c r="FN1168" s="21"/>
      <c r="FO1168" s="21"/>
      <c r="FP1168" s="21"/>
      <c r="FQ1168" s="21"/>
      <c r="FR1168" s="21"/>
      <c r="FS1168" s="21"/>
      <c r="FT1168" s="21"/>
      <c r="FU1168" s="21"/>
      <c r="FV1168" s="21"/>
      <c r="FW1168" s="21"/>
      <c r="FX1168" s="21"/>
      <c r="FY1168" s="21"/>
      <c r="FZ1168" s="21"/>
      <c r="GA1168" s="21"/>
      <c r="GB1168" s="21"/>
      <c r="GC1168" s="21"/>
      <c r="GD1168" s="21"/>
      <c r="GE1168" s="21"/>
      <c r="GF1168" s="21"/>
      <c r="GG1168" s="21"/>
      <c r="GH1168" s="21"/>
      <c r="GI1168" s="21"/>
      <c r="GJ1168" s="21"/>
      <c r="GK1168" s="21"/>
      <c r="GL1168" s="21"/>
      <c r="GM1168" s="21"/>
      <c r="GN1168" s="21"/>
      <c r="GO1168" s="21"/>
      <c r="GP1168" s="21"/>
      <c r="GQ1168" s="21"/>
      <c r="GR1168" s="21"/>
      <c r="GS1168" s="21"/>
      <c r="GT1168" s="21"/>
      <c r="GU1168" s="21"/>
      <c r="GV1168" s="21"/>
      <c r="GW1168" s="21"/>
      <c r="GX1168" s="21"/>
      <c r="GY1168" s="21"/>
      <c r="GZ1168" s="21"/>
      <c r="HA1168" s="21"/>
      <c r="HB1168" s="21"/>
      <c r="HC1168" s="21"/>
      <c r="HD1168" s="21"/>
      <c r="HE1168" s="21"/>
      <c r="HF1168" s="21"/>
    </row>
    <row r="1169" spans="7:214" x14ac:dyDescent="0.3">
      <c r="G1169" s="21"/>
      <c r="H1169" s="21"/>
      <c r="I1169" s="31"/>
      <c r="O1169" s="21"/>
      <c r="P1169" s="25"/>
      <c r="Q1169" s="25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1"/>
      <c r="CP1169" s="21"/>
      <c r="CQ1169" s="21"/>
      <c r="CR1169" s="21"/>
      <c r="CS1169" s="21"/>
      <c r="CT1169" s="21"/>
      <c r="CU1169" s="21"/>
      <c r="CV1169" s="21"/>
      <c r="CW1169" s="21"/>
      <c r="CX1169" s="21"/>
      <c r="CY1169" s="21"/>
      <c r="CZ1169" s="21"/>
      <c r="DA1169" s="21"/>
      <c r="DB1169" s="21"/>
      <c r="DC1169" s="21"/>
      <c r="DD1169" s="21"/>
      <c r="DE1169" s="21"/>
      <c r="DF1169" s="21"/>
      <c r="DG1169" s="21"/>
      <c r="DH1169" s="21"/>
      <c r="DI1169" s="21"/>
      <c r="DJ1169" s="21"/>
      <c r="DK1169" s="21"/>
      <c r="DL1169" s="21"/>
      <c r="DM1169" s="21"/>
      <c r="DN1169" s="21"/>
      <c r="DO1169" s="21"/>
      <c r="DP1169" s="21"/>
      <c r="DQ1169" s="21"/>
      <c r="DR1169" s="21"/>
      <c r="DS1169" s="21"/>
      <c r="DT1169" s="21"/>
      <c r="DU1169" s="21"/>
      <c r="DV1169" s="21"/>
      <c r="DW1169" s="21"/>
      <c r="DX1169" s="21"/>
      <c r="DY1169" s="21"/>
      <c r="DZ1169" s="21"/>
      <c r="EA1169" s="21"/>
      <c r="EB1169" s="21"/>
      <c r="EC1169" s="21"/>
      <c r="ED1169" s="21"/>
      <c r="EE1169" s="21"/>
      <c r="EF1169" s="21"/>
      <c r="EG1169" s="21"/>
      <c r="EH1169" s="21"/>
      <c r="EI1169" s="21"/>
      <c r="EJ1169" s="21"/>
      <c r="EK1169" s="21"/>
      <c r="EL1169" s="21"/>
      <c r="EM1169" s="21"/>
      <c r="EN1169" s="21"/>
      <c r="EO1169" s="21"/>
      <c r="EP1169" s="21"/>
      <c r="EQ1169" s="21"/>
      <c r="ER1169" s="21"/>
      <c r="ES1169" s="21"/>
      <c r="ET1169" s="21"/>
      <c r="EU1169" s="21"/>
      <c r="EV1169" s="21"/>
      <c r="EW1169" s="21"/>
      <c r="EX1169" s="21"/>
      <c r="EY1169" s="21"/>
      <c r="EZ1169" s="21"/>
      <c r="FA1169" s="21"/>
      <c r="FB1169" s="21"/>
      <c r="FC1169" s="21"/>
      <c r="FD1169" s="21"/>
      <c r="FE1169" s="21"/>
      <c r="FF1169" s="21"/>
      <c r="FG1169" s="21"/>
      <c r="FH1169" s="21"/>
      <c r="FI1169" s="21"/>
      <c r="FJ1169" s="21"/>
      <c r="FK1169" s="21"/>
      <c r="FL1169" s="21"/>
      <c r="FM1169" s="21"/>
      <c r="FN1169" s="21"/>
      <c r="FO1169" s="21"/>
      <c r="FP1169" s="21"/>
      <c r="FQ1169" s="21"/>
      <c r="FR1169" s="21"/>
      <c r="FS1169" s="21"/>
      <c r="FT1169" s="21"/>
      <c r="FU1169" s="21"/>
      <c r="FV1169" s="21"/>
      <c r="FW1169" s="21"/>
      <c r="FX1169" s="21"/>
      <c r="FY1169" s="21"/>
      <c r="FZ1169" s="21"/>
      <c r="GA1169" s="21"/>
      <c r="GB1169" s="21"/>
      <c r="GC1169" s="21"/>
      <c r="GD1169" s="21"/>
      <c r="GE1169" s="21"/>
      <c r="GF1169" s="21"/>
      <c r="GG1169" s="21"/>
      <c r="GH1169" s="21"/>
      <c r="GI1169" s="21"/>
      <c r="GJ1169" s="21"/>
      <c r="GK1169" s="21"/>
      <c r="GL1169" s="21"/>
      <c r="GM1169" s="21"/>
      <c r="GN1169" s="21"/>
      <c r="GO1169" s="21"/>
      <c r="GP1169" s="21"/>
      <c r="GQ1169" s="21"/>
      <c r="GR1169" s="21"/>
      <c r="GS1169" s="21"/>
      <c r="GT1169" s="21"/>
      <c r="GU1169" s="21"/>
      <c r="GV1169" s="21"/>
      <c r="GW1169" s="21"/>
      <c r="GX1169" s="21"/>
      <c r="GY1169" s="21"/>
      <c r="GZ1169" s="21"/>
      <c r="HA1169" s="21"/>
      <c r="HB1169" s="21"/>
      <c r="HC1169" s="21"/>
      <c r="HD1169" s="21"/>
      <c r="HE1169" s="21"/>
      <c r="HF1169" s="21"/>
    </row>
    <row r="1170" spans="7:214" x14ac:dyDescent="0.3">
      <c r="G1170" s="21"/>
      <c r="H1170" s="21"/>
      <c r="I1170" s="31"/>
      <c r="O1170" s="21"/>
      <c r="P1170" s="25"/>
      <c r="Q1170" s="25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1"/>
      <c r="CP1170" s="21"/>
      <c r="CQ1170" s="21"/>
      <c r="CR1170" s="21"/>
      <c r="CS1170" s="21"/>
      <c r="CT1170" s="21"/>
      <c r="CU1170" s="21"/>
      <c r="CV1170" s="21"/>
      <c r="CW1170" s="21"/>
      <c r="CX1170" s="21"/>
      <c r="CY1170" s="21"/>
      <c r="CZ1170" s="21"/>
      <c r="DA1170" s="21"/>
      <c r="DB1170" s="21"/>
      <c r="DC1170" s="21"/>
      <c r="DD1170" s="21"/>
      <c r="DE1170" s="21"/>
      <c r="DF1170" s="21"/>
      <c r="DG1170" s="21"/>
      <c r="DH1170" s="21"/>
      <c r="DI1170" s="21"/>
      <c r="DJ1170" s="21"/>
      <c r="DK1170" s="21"/>
      <c r="DL1170" s="21"/>
      <c r="DM1170" s="21"/>
      <c r="DN1170" s="21"/>
      <c r="DO1170" s="21"/>
      <c r="DP1170" s="21"/>
      <c r="DQ1170" s="21"/>
      <c r="DR1170" s="21"/>
      <c r="DS1170" s="21"/>
      <c r="DT1170" s="21"/>
      <c r="DU1170" s="21"/>
      <c r="DV1170" s="21"/>
      <c r="DW1170" s="21"/>
      <c r="DX1170" s="21"/>
      <c r="DY1170" s="21"/>
      <c r="DZ1170" s="21"/>
      <c r="EA1170" s="21"/>
      <c r="EB1170" s="21"/>
      <c r="EC1170" s="21"/>
      <c r="ED1170" s="21"/>
      <c r="EE1170" s="21"/>
      <c r="EF1170" s="21"/>
      <c r="EG1170" s="21"/>
      <c r="EH1170" s="21"/>
      <c r="EI1170" s="21"/>
      <c r="EJ1170" s="21"/>
      <c r="EK1170" s="21"/>
      <c r="EL1170" s="21"/>
      <c r="EM1170" s="21"/>
      <c r="EN1170" s="21"/>
      <c r="EO1170" s="21"/>
      <c r="EP1170" s="21"/>
      <c r="EQ1170" s="21"/>
      <c r="ER1170" s="21"/>
      <c r="ES1170" s="21"/>
      <c r="ET1170" s="21"/>
      <c r="EU1170" s="21"/>
      <c r="EV1170" s="21"/>
      <c r="EW1170" s="21"/>
      <c r="EX1170" s="21"/>
      <c r="EY1170" s="21"/>
      <c r="EZ1170" s="21"/>
      <c r="FA1170" s="21"/>
      <c r="FB1170" s="21"/>
      <c r="FC1170" s="21"/>
      <c r="FD1170" s="21"/>
      <c r="FE1170" s="21"/>
      <c r="FF1170" s="21"/>
      <c r="FG1170" s="21"/>
      <c r="FH1170" s="21"/>
      <c r="FI1170" s="21"/>
      <c r="FJ1170" s="21"/>
      <c r="FK1170" s="21"/>
      <c r="FL1170" s="21"/>
      <c r="FM1170" s="21"/>
      <c r="FN1170" s="21"/>
      <c r="FO1170" s="21"/>
      <c r="FP1170" s="21"/>
      <c r="FQ1170" s="21"/>
      <c r="FR1170" s="21"/>
      <c r="FS1170" s="21"/>
      <c r="FT1170" s="21"/>
      <c r="FU1170" s="21"/>
      <c r="FV1170" s="21"/>
      <c r="FW1170" s="21"/>
      <c r="FX1170" s="21"/>
      <c r="FY1170" s="21"/>
      <c r="FZ1170" s="21"/>
      <c r="GA1170" s="21"/>
      <c r="GB1170" s="21"/>
      <c r="GC1170" s="21"/>
      <c r="GD1170" s="21"/>
      <c r="GE1170" s="21"/>
      <c r="GF1170" s="21"/>
      <c r="GG1170" s="21"/>
      <c r="GH1170" s="21"/>
      <c r="GI1170" s="21"/>
      <c r="GJ1170" s="21"/>
      <c r="GK1170" s="21"/>
      <c r="GL1170" s="21"/>
      <c r="GM1170" s="21"/>
      <c r="GN1170" s="21"/>
      <c r="GO1170" s="21"/>
      <c r="GP1170" s="21"/>
      <c r="GQ1170" s="21"/>
      <c r="GR1170" s="21"/>
      <c r="GS1170" s="21"/>
      <c r="GT1170" s="21"/>
      <c r="GU1170" s="21"/>
      <c r="GV1170" s="21"/>
      <c r="GW1170" s="21"/>
      <c r="GX1170" s="21"/>
      <c r="GY1170" s="21"/>
      <c r="GZ1170" s="21"/>
      <c r="HA1170" s="21"/>
      <c r="HB1170" s="21"/>
      <c r="HC1170" s="21"/>
      <c r="HD1170" s="21"/>
      <c r="HE1170" s="21"/>
      <c r="HF1170" s="21"/>
    </row>
    <row r="1171" spans="7:214" x14ac:dyDescent="0.3">
      <c r="G1171" s="21"/>
      <c r="H1171" s="21"/>
      <c r="I1171" s="31"/>
      <c r="O1171" s="21"/>
      <c r="P1171" s="25"/>
      <c r="Q1171" s="25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1"/>
      <c r="CP1171" s="21"/>
      <c r="CQ1171" s="21"/>
      <c r="CR1171" s="21"/>
      <c r="CS1171" s="21"/>
      <c r="CT1171" s="21"/>
      <c r="CU1171" s="21"/>
      <c r="CV1171" s="21"/>
      <c r="CW1171" s="21"/>
      <c r="CX1171" s="21"/>
      <c r="CY1171" s="21"/>
      <c r="CZ1171" s="21"/>
      <c r="DA1171" s="21"/>
      <c r="DB1171" s="21"/>
      <c r="DC1171" s="21"/>
      <c r="DD1171" s="21"/>
      <c r="DE1171" s="21"/>
      <c r="DF1171" s="21"/>
      <c r="DG1171" s="21"/>
      <c r="DH1171" s="21"/>
      <c r="DI1171" s="21"/>
      <c r="DJ1171" s="21"/>
      <c r="DK1171" s="21"/>
      <c r="DL1171" s="21"/>
      <c r="DM1171" s="21"/>
      <c r="DN1171" s="21"/>
      <c r="DO1171" s="21"/>
      <c r="DP1171" s="21"/>
      <c r="DQ1171" s="21"/>
      <c r="DR1171" s="21"/>
      <c r="DS1171" s="21"/>
      <c r="DT1171" s="21"/>
      <c r="DU1171" s="21"/>
      <c r="DV1171" s="21"/>
      <c r="DW1171" s="21"/>
      <c r="DX1171" s="21"/>
      <c r="DY1171" s="21"/>
      <c r="DZ1171" s="21"/>
      <c r="EA1171" s="21"/>
      <c r="EB1171" s="21"/>
      <c r="EC1171" s="21"/>
      <c r="ED1171" s="21"/>
      <c r="EE1171" s="21"/>
      <c r="EF1171" s="21"/>
      <c r="EG1171" s="21"/>
      <c r="EH1171" s="21"/>
      <c r="EI1171" s="21"/>
      <c r="EJ1171" s="21"/>
      <c r="EK1171" s="21"/>
      <c r="EL1171" s="21"/>
      <c r="EM1171" s="21"/>
      <c r="EN1171" s="21"/>
      <c r="EO1171" s="21"/>
      <c r="EP1171" s="21"/>
      <c r="EQ1171" s="21"/>
      <c r="ER1171" s="21"/>
      <c r="ES1171" s="21"/>
      <c r="ET1171" s="21"/>
      <c r="EU1171" s="21"/>
      <c r="EV1171" s="21"/>
      <c r="EW1171" s="21"/>
      <c r="EX1171" s="21"/>
      <c r="EY1171" s="21"/>
      <c r="EZ1171" s="21"/>
      <c r="FA1171" s="21"/>
      <c r="FB1171" s="21"/>
      <c r="FC1171" s="21"/>
      <c r="FD1171" s="21"/>
      <c r="FE1171" s="21"/>
      <c r="FF1171" s="21"/>
      <c r="FG1171" s="21"/>
      <c r="FH1171" s="21"/>
      <c r="FI1171" s="21"/>
      <c r="FJ1171" s="21"/>
      <c r="FK1171" s="21"/>
      <c r="FL1171" s="21"/>
      <c r="FM1171" s="21"/>
      <c r="FN1171" s="21"/>
      <c r="FO1171" s="21"/>
      <c r="FP1171" s="21"/>
      <c r="FQ1171" s="21"/>
      <c r="FR1171" s="21"/>
      <c r="FS1171" s="21"/>
      <c r="FT1171" s="21"/>
      <c r="FU1171" s="21"/>
      <c r="FV1171" s="21"/>
      <c r="FW1171" s="21"/>
      <c r="FX1171" s="21"/>
      <c r="FY1171" s="21"/>
      <c r="FZ1171" s="21"/>
      <c r="GA1171" s="21"/>
      <c r="GB1171" s="21"/>
      <c r="GC1171" s="21"/>
      <c r="GD1171" s="21"/>
      <c r="GE1171" s="21"/>
      <c r="GF1171" s="21"/>
      <c r="GG1171" s="21"/>
      <c r="GH1171" s="21"/>
      <c r="GI1171" s="21"/>
      <c r="GJ1171" s="21"/>
      <c r="GK1171" s="21"/>
      <c r="GL1171" s="21"/>
      <c r="GM1171" s="21"/>
      <c r="GN1171" s="21"/>
      <c r="GO1171" s="21"/>
      <c r="GP1171" s="21"/>
      <c r="GQ1171" s="21"/>
      <c r="GR1171" s="21"/>
      <c r="GS1171" s="21"/>
      <c r="GT1171" s="21"/>
      <c r="GU1171" s="21"/>
      <c r="GV1171" s="21"/>
      <c r="GW1171" s="21"/>
      <c r="GX1171" s="21"/>
      <c r="GY1171" s="21"/>
      <c r="GZ1171" s="21"/>
      <c r="HA1171" s="21"/>
      <c r="HB1171" s="21"/>
      <c r="HC1171" s="21"/>
      <c r="HD1171" s="21"/>
      <c r="HE1171" s="21"/>
      <c r="HF1171" s="21"/>
    </row>
    <row r="1172" spans="7:214" x14ac:dyDescent="0.3">
      <c r="G1172" s="21"/>
      <c r="H1172" s="21"/>
      <c r="I1172" s="31"/>
      <c r="O1172" s="21"/>
      <c r="P1172" s="25"/>
      <c r="Q1172" s="25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1"/>
      <c r="CP1172" s="21"/>
      <c r="CQ1172" s="21"/>
      <c r="CR1172" s="21"/>
      <c r="CS1172" s="21"/>
      <c r="CT1172" s="21"/>
      <c r="CU1172" s="21"/>
      <c r="CV1172" s="21"/>
      <c r="CW1172" s="21"/>
      <c r="CX1172" s="21"/>
      <c r="CY1172" s="21"/>
      <c r="CZ1172" s="21"/>
      <c r="DA1172" s="21"/>
      <c r="DB1172" s="21"/>
      <c r="DC1172" s="21"/>
      <c r="DD1172" s="21"/>
      <c r="DE1172" s="21"/>
      <c r="DF1172" s="21"/>
      <c r="DG1172" s="21"/>
      <c r="DH1172" s="21"/>
      <c r="DI1172" s="21"/>
      <c r="DJ1172" s="21"/>
      <c r="DK1172" s="21"/>
      <c r="DL1172" s="21"/>
      <c r="DM1172" s="21"/>
      <c r="DN1172" s="21"/>
      <c r="DO1172" s="21"/>
      <c r="DP1172" s="21"/>
      <c r="DQ1172" s="21"/>
      <c r="DR1172" s="21"/>
      <c r="DS1172" s="21"/>
      <c r="DT1172" s="21"/>
      <c r="DU1172" s="21"/>
      <c r="DV1172" s="21"/>
      <c r="DW1172" s="21"/>
      <c r="DX1172" s="21"/>
      <c r="DY1172" s="21"/>
      <c r="DZ1172" s="21"/>
      <c r="EA1172" s="21"/>
      <c r="EB1172" s="21"/>
      <c r="EC1172" s="21"/>
      <c r="ED1172" s="21"/>
      <c r="EE1172" s="21"/>
      <c r="EF1172" s="21"/>
      <c r="EG1172" s="21"/>
      <c r="EH1172" s="21"/>
      <c r="EI1172" s="21"/>
      <c r="EJ1172" s="21"/>
      <c r="EK1172" s="21"/>
      <c r="EL1172" s="21"/>
      <c r="EM1172" s="21"/>
      <c r="EN1172" s="21"/>
      <c r="EO1172" s="21"/>
      <c r="EP1172" s="21"/>
      <c r="EQ1172" s="21"/>
      <c r="ER1172" s="21"/>
      <c r="ES1172" s="21"/>
      <c r="ET1172" s="21"/>
      <c r="EU1172" s="21"/>
      <c r="EV1172" s="21"/>
      <c r="EW1172" s="21"/>
      <c r="EX1172" s="21"/>
      <c r="EY1172" s="21"/>
      <c r="EZ1172" s="21"/>
      <c r="FA1172" s="21"/>
      <c r="FB1172" s="21"/>
      <c r="FC1172" s="21"/>
      <c r="FD1172" s="21"/>
      <c r="FE1172" s="21"/>
      <c r="FF1172" s="21"/>
      <c r="FG1172" s="21"/>
      <c r="FH1172" s="21"/>
      <c r="FI1172" s="21"/>
      <c r="FJ1172" s="21"/>
      <c r="FK1172" s="21"/>
      <c r="FL1172" s="21"/>
      <c r="FM1172" s="21"/>
      <c r="FN1172" s="21"/>
      <c r="FO1172" s="21"/>
      <c r="FP1172" s="21"/>
      <c r="FQ1172" s="21"/>
      <c r="FR1172" s="21"/>
      <c r="FS1172" s="21"/>
      <c r="FT1172" s="21"/>
      <c r="FU1172" s="21"/>
      <c r="FV1172" s="21"/>
      <c r="FW1172" s="21"/>
      <c r="FX1172" s="21"/>
      <c r="FY1172" s="21"/>
      <c r="FZ1172" s="21"/>
      <c r="GA1172" s="21"/>
      <c r="GB1172" s="21"/>
      <c r="GC1172" s="21"/>
      <c r="GD1172" s="21"/>
      <c r="GE1172" s="21"/>
      <c r="GF1172" s="21"/>
      <c r="GG1172" s="21"/>
      <c r="GH1172" s="21"/>
      <c r="GI1172" s="21"/>
      <c r="GJ1172" s="21"/>
      <c r="GK1172" s="21"/>
      <c r="GL1172" s="21"/>
      <c r="GM1172" s="21"/>
      <c r="GN1172" s="21"/>
      <c r="GO1172" s="21"/>
      <c r="GP1172" s="21"/>
      <c r="GQ1172" s="21"/>
      <c r="GR1172" s="21"/>
      <c r="GS1172" s="21"/>
      <c r="GT1172" s="21"/>
      <c r="GU1172" s="21"/>
      <c r="GV1172" s="21"/>
      <c r="GW1172" s="21"/>
      <c r="GX1172" s="21"/>
      <c r="GY1172" s="21"/>
      <c r="GZ1172" s="21"/>
      <c r="HA1172" s="21"/>
      <c r="HB1172" s="21"/>
      <c r="HC1172" s="21"/>
      <c r="HD1172" s="21"/>
      <c r="HE1172" s="21"/>
      <c r="HF1172" s="21"/>
    </row>
    <row r="1173" spans="7:214" x14ac:dyDescent="0.3">
      <c r="G1173" s="21"/>
      <c r="H1173" s="21"/>
      <c r="I1173" s="31"/>
      <c r="O1173" s="21"/>
      <c r="P1173" s="25"/>
      <c r="Q1173" s="25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1"/>
      <c r="CP1173" s="21"/>
      <c r="CQ1173" s="21"/>
      <c r="CR1173" s="21"/>
      <c r="CS1173" s="21"/>
      <c r="CT1173" s="21"/>
      <c r="CU1173" s="21"/>
      <c r="CV1173" s="21"/>
      <c r="CW1173" s="21"/>
      <c r="CX1173" s="21"/>
      <c r="CY1173" s="21"/>
      <c r="CZ1173" s="21"/>
      <c r="DA1173" s="21"/>
      <c r="DB1173" s="21"/>
      <c r="DC1173" s="21"/>
      <c r="DD1173" s="21"/>
      <c r="DE1173" s="21"/>
      <c r="DF1173" s="21"/>
      <c r="DG1173" s="21"/>
      <c r="DH1173" s="21"/>
      <c r="DI1173" s="21"/>
      <c r="DJ1173" s="21"/>
      <c r="DK1173" s="21"/>
      <c r="DL1173" s="21"/>
      <c r="DM1173" s="21"/>
      <c r="DN1173" s="21"/>
      <c r="DO1173" s="21"/>
      <c r="DP1173" s="21"/>
      <c r="DQ1173" s="21"/>
      <c r="DR1173" s="21"/>
      <c r="DS1173" s="21"/>
      <c r="DT1173" s="21"/>
      <c r="DU1173" s="21"/>
      <c r="DV1173" s="21"/>
      <c r="DW1173" s="21"/>
      <c r="DX1173" s="21"/>
      <c r="DY1173" s="21"/>
      <c r="DZ1173" s="21"/>
      <c r="EA1173" s="21"/>
      <c r="EB1173" s="21"/>
      <c r="EC1173" s="21"/>
      <c r="ED1173" s="21"/>
      <c r="EE1173" s="21"/>
      <c r="EF1173" s="21"/>
      <c r="EG1173" s="21"/>
      <c r="EH1173" s="21"/>
      <c r="EI1173" s="21"/>
      <c r="EJ1173" s="21"/>
      <c r="EK1173" s="21"/>
      <c r="EL1173" s="21"/>
      <c r="EM1173" s="21"/>
      <c r="EN1173" s="21"/>
      <c r="EO1173" s="21"/>
      <c r="EP1173" s="21"/>
      <c r="EQ1173" s="21"/>
      <c r="ER1173" s="21"/>
      <c r="ES1173" s="21"/>
      <c r="ET1173" s="21"/>
      <c r="EU1173" s="21"/>
      <c r="EV1173" s="21"/>
      <c r="EW1173" s="21"/>
      <c r="EX1173" s="21"/>
      <c r="EY1173" s="21"/>
      <c r="EZ1173" s="21"/>
      <c r="FA1173" s="21"/>
      <c r="FB1173" s="21"/>
      <c r="FC1173" s="21"/>
      <c r="FD1173" s="21"/>
      <c r="FE1173" s="21"/>
      <c r="FF1173" s="21"/>
      <c r="FG1173" s="21"/>
      <c r="FH1173" s="21"/>
      <c r="FI1173" s="21"/>
      <c r="FJ1173" s="21"/>
      <c r="FK1173" s="21"/>
      <c r="FL1173" s="21"/>
      <c r="FM1173" s="21"/>
      <c r="FN1173" s="21"/>
      <c r="FO1173" s="21"/>
      <c r="FP1173" s="21"/>
      <c r="FQ1173" s="21"/>
      <c r="FR1173" s="21"/>
      <c r="FS1173" s="21"/>
      <c r="FT1173" s="21"/>
      <c r="FU1173" s="21"/>
      <c r="FV1173" s="21"/>
      <c r="FW1173" s="21"/>
      <c r="FX1173" s="21"/>
      <c r="FY1173" s="21"/>
      <c r="FZ1173" s="21"/>
      <c r="GA1173" s="21"/>
      <c r="GB1173" s="21"/>
      <c r="GC1173" s="21"/>
      <c r="GD1173" s="21"/>
      <c r="GE1173" s="21"/>
      <c r="GF1173" s="21"/>
      <c r="GG1173" s="21"/>
      <c r="GH1173" s="21"/>
      <c r="GI1173" s="21"/>
      <c r="GJ1173" s="21"/>
      <c r="GK1173" s="21"/>
      <c r="GL1173" s="21"/>
      <c r="GM1173" s="21"/>
      <c r="GN1173" s="21"/>
      <c r="GO1173" s="21"/>
      <c r="GP1173" s="21"/>
      <c r="GQ1173" s="21"/>
      <c r="GR1173" s="21"/>
      <c r="GS1173" s="21"/>
      <c r="GT1173" s="21"/>
      <c r="GU1173" s="21"/>
      <c r="GV1173" s="21"/>
      <c r="GW1173" s="21"/>
      <c r="GX1173" s="21"/>
      <c r="GY1173" s="21"/>
      <c r="GZ1173" s="21"/>
      <c r="HA1173" s="21"/>
      <c r="HB1173" s="21"/>
      <c r="HC1173" s="21"/>
      <c r="HD1173" s="21"/>
      <c r="HE1173" s="21"/>
      <c r="HF1173" s="21"/>
    </row>
    <row r="1174" spans="7:214" x14ac:dyDescent="0.3">
      <c r="G1174" s="21"/>
      <c r="H1174" s="21"/>
      <c r="I1174" s="31"/>
      <c r="O1174" s="21"/>
      <c r="P1174" s="25"/>
      <c r="Q1174" s="25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1"/>
      <c r="CP1174" s="21"/>
      <c r="CQ1174" s="21"/>
      <c r="CR1174" s="21"/>
      <c r="CS1174" s="21"/>
      <c r="CT1174" s="21"/>
      <c r="CU1174" s="21"/>
      <c r="CV1174" s="21"/>
      <c r="CW1174" s="21"/>
      <c r="CX1174" s="21"/>
      <c r="CY1174" s="21"/>
      <c r="CZ1174" s="21"/>
      <c r="DA1174" s="21"/>
      <c r="DB1174" s="21"/>
      <c r="DC1174" s="21"/>
      <c r="DD1174" s="21"/>
      <c r="DE1174" s="21"/>
      <c r="DF1174" s="21"/>
      <c r="DG1174" s="21"/>
      <c r="DH1174" s="21"/>
      <c r="DI1174" s="21"/>
      <c r="DJ1174" s="21"/>
      <c r="DK1174" s="21"/>
      <c r="DL1174" s="21"/>
      <c r="DM1174" s="21"/>
      <c r="DN1174" s="21"/>
      <c r="DO1174" s="21"/>
      <c r="DP1174" s="21"/>
      <c r="DQ1174" s="21"/>
      <c r="DR1174" s="21"/>
      <c r="DS1174" s="21"/>
      <c r="DT1174" s="21"/>
      <c r="DU1174" s="21"/>
      <c r="DV1174" s="21"/>
      <c r="DW1174" s="21"/>
      <c r="DX1174" s="21"/>
      <c r="DY1174" s="21"/>
      <c r="DZ1174" s="21"/>
      <c r="EA1174" s="21"/>
      <c r="EB1174" s="21"/>
      <c r="EC1174" s="21"/>
      <c r="ED1174" s="21"/>
      <c r="EE1174" s="21"/>
      <c r="EF1174" s="21"/>
      <c r="EG1174" s="21"/>
      <c r="EH1174" s="21"/>
      <c r="EI1174" s="21"/>
      <c r="EJ1174" s="21"/>
      <c r="EK1174" s="21"/>
      <c r="EL1174" s="21"/>
      <c r="EM1174" s="21"/>
      <c r="EN1174" s="21"/>
      <c r="EO1174" s="21"/>
      <c r="EP1174" s="21"/>
      <c r="EQ1174" s="21"/>
      <c r="ER1174" s="21"/>
      <c r="ES1174" s="21"/>
      <c r="ET1174" s="21"/>
      <c r="EU1174" s="21"/>
      <c r="EV1174" s="21"/>
      <c r="EW1174" s="21"/>
      <c r="EX1174" s="21"/>
      <c r="EY1174" s="21"/>
      <c r="EZ1174" s="21"/>
      <c r="FA1174" s="21"/>
      <c r="FB1174" s="21"/>
      <c r="FC1174" s="21"/>
      <c r="FD1174" s="21"/>
      <c r="FE1174" s="21"/>
      <c r="FF1174" s="21"/>
      <c r="FG1174" s="21"/>
      <c r="FH1174" s="21"/>
      <c r="FI1174" s="21"/>
      <c r="FJ1174" s="21"/>
      <c r="FK1174" s="21"/>
      <c r="FL1174" s="21"/>
      <c r="FM1174" s="21"/>
      <c r="FN1174" s="21"/>
      <c r="FO1174" s="21"/>
      <c r="FP1174" s="21"/>
      <c r="FQ1174" s="21"/>
      <c r="FR1174" s="21"/>
      <c r="FS1174" s="21"/>
      <c r="FT1174" s="21"/>
      <c r="FU1174" s="21"/>
      <c r="FV1174" s="21"/>
      <c r="FW1174" s="21"/>
      <c r="FX1174" s="21"/>
      <c r="FY1174" s="21"/>
      <c r="FZ1174" s="21"/>
      <c r="GA1174" s="21"/>
      <c r="GB1174" s="21"/>
      <c r="GC1174" s="21"/>
      <c r="GD1174" s="21"/>
      <c r="GE1174" s="21"/>
      <c r="GF1174" s="21"/>
      <c r="GG1174" s="21"/>
      <c r="GH1174" s="21"/>
      <c r="GI1174" s="21"/>
      <c r="GJ1174" s="21"/>
      <c r="GK1174" s="21"/>
      <c r="GL1174" s="21"/>
      <c r="GM1174" s="21"/>
      <c r="GN1174" s="21"/>
      <c r="GO1174" s="21"/>
      <c r="GP1174" s="21"/>
      <c r="GQ1174" s="21"/>
      <c r="GR1174" s="21"/>
      <c r="GS1174" s="21"/>
      <c r="GT1174" s="21"/>
      <c r="GU1174" s="21"/>
      <c r="GV1174" s="21"/>
      <c r="GW1174" s="21"/>
      <c r="GX1174" s="21"/>
      <c r="GY1174" s="21"/>
      <c r="GZ1174" s="21"/>
      <c r="HA1174" s="21"/>
      <c r="HB1174" s="21"/>
      <c r="HC1174" s="21"/>
      <c r="HD1174" s="21"/>
      <c r="HE1174" s="21"/>
      <c r="HF1174" s="21"/>
    </row>
    <row r="1175" spans="7:214" x14ac:dyDescent="0.3">
      <c r="G1175" s="21"/>
      <c r="H1175" s="21"/>
      <c r="I1175" s="31"/>
      <c r="O1175" s="21"/>
      <c r="P1175" s="25"/>
      <c r="Q1175" s="25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1"/>
      <c r="CP1175" s="21"/>
      <c r="CQ1175" s="21"/>
      <c r="CR1175" s="21"/>
      <c r="CS1175" s="21"/>
      <c r="CT1175" s="21"/>
      <c r="CU1175" s="21"/>
      <c r="CV1175" s="21"/>
      <c r="CW1175" s="21"/>
      <c r="CX1175" s="21"/>
      <c r="CY1175" s="21"/>
      <c r="CZ1175" s="21"/>
      <c r="DA1175" s="21"/>
      <c r="DB1175" s="21"/>
      <c r="DC1175" s="21"/>
      <c r="DD1175" s="21"/>
      <c r="DE1175" s="21"/>
      <c r="DF1175" s="21"/>
      <c r="DG1175" s="21"/>
      <c r="DH1175" s="21"/>
      <c r="DI1175" s="21"/>
      <c r="DJ1175" s="21"/>
      <c r="DK1175" s="21"/>
      <c r="DL1175" s="21"/>
      <c r="DM1175" s="21"/>
      <c r="DN1175" s="21"/>
      <c r="DO1175" s="21"/>
      <c r="DP1175" s="21"/>
      <c r="DQ1175" s="21"/>
      <c r="DR1175" s="21"/>
      <c r="DS1175" s="21"/>
      <c r="DT1175" s="21"/>
      <c r="DU1175" s="21"/>
      <c r="DV1175" s="21"/>
      <c r="DW1175" s="21"/>
      <c r="DX1175" s="21"/>
      <c r="DY1175" s="21"/>
      <c r="DZ1175" s="21"/>
      <c r="EA1175" s="21"/>
      <c r="EB1175" s="21"/>
      <c r="EC1175" s="21"/>
      <c r="ED1175" s="21"/>
      <c r="EE1175" s="21"/>
      <c r="EF1175" s="21"/>
      <c r="EG1175" s="21"/>
      <c r="EH1175" s="21"/>
      <c r="EI1175" s="21"/>
      <c r="EJ1175" s="21"/>
      <c r="EK1175" s="21"/>
      <c r="EL1175" s="21"/>
      <c r="EM1175" s="21"/>
      <c r="EN1175" s="21"/>
      <c r="EO1175" s="21"/>
      <c r="EP1175" s="21"/>
      <c r="EQ1175" s="21"/>
      <c r="ER1175" s="21"/>
      <c r="ES1175" s="21"/>
      <c r="ET1175" s="21"/>
      <c r="EU1175" s="21"/>
      <c r="EV1175" s="21"/>
      <c r="EW1175" s="21"/>
      <c r="EX1175" s="21"/>
      <c r="EY1175" s="21"/>
      <c r="EZ1175" s="21"/>
      <c r="FA1175" s="21"/>
      <c r="FB1175" s="21"/>
      <c r="FC1175" s="21"/>
      <c r="FD1175" s="21"/>
      <c r="FE1175" s="21"/>
      <c r="FF1175" s="21"/>
      <c r="FG1175" s="21"/>
      <c r="FH1175" s="21"/>
      <c r="FI1175" s="21"/>
      <c r="FJ1175" s="21"/>
      <c r="FK1175" s="21"/>
      <c r="FL1175" s="21"/>
      <c r="FM1175" s="21"/>
      <c r="FN1175" s="21"/>
      <c r="FO1175" s="21"/>
      <c r="FP1175" s="21"/>
      <c r="FQ1175" s="21"/>
      <c r="FR1175" s="21"/>
      <c r="FS1175" s="21"/>
      <c r="FT1175" s="21"/>
      <c r="FU1175" s="21"/>
      <c r="FV1175" s="21"/>
      <c r="FW1175" s="21"/>
      <c r="FX1175" s="21"/>
      <c r="FY1175" s="21"/>
      <c r="FZ1175" s="21"/>
      <c r="GA1175" s="21"/>
      <c r="GB1175" s="21"/>
      <c r="GC1175" s="21"/>
      <c r="GD1175" s="21"/>
      <c r="GE1175" s="21"/>
      <c r="GF1175" s="21"/>
      <c r="GG1175" s="21"/>
      <c r="GH1175" s="21"/>
      <c r="GI1175" s="21"/>
      <c r="GJ1175" s="21"/>
      <c r="GK1175" s="21"/>
      <c r="GL1175" s="21"/>
      <c r="GM1175" s="21"/>
      <c r="GN1175" s="21"/>
      <c r="GO1175" s="21"/>
      <c r="GP1175" s="21"/>
      <c r="GQ1175" s="21"/>
      <c r="GR1175" s="21"/>
      <c r="GS1175" s="21"/>
      <c r="GT1175" s="21"/>
      <c r="GU1175" s="21"/>
      <c r="GV1175" s="21"/>
      <c r="GW1175" s="21"/>
      <c r="GX1175" s="21"/>
      <c r="GY1175" s="21"/>
      <c r="GZ1175" s="21"/>
      <c r="HA1175" s="21"/>
      <c r="HB1175" s="21"/>
      <c r="HC1175" s="21"/>
      <c r="HD1175" s="21"/>
      <c r="HE1175" s="21"/>
      <c r="HF1175" s="21"/>
    </row>
    <row r="1176" spans="7:214" x14ac:dyDescent="0.3">
      <c r="G1176" s="21"/>
      <c r="H1176" s="21"/>
      <c r="I1176" s="31"/>
      <c r="O1176" s="21"/>
      <c r="P1176" s="25"/>
      <c r="Q1176" s="25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1"/>
      <c r="CP1176" s="21"/>
      <c r="CQ1176" s="21"/>
      <c r="CR1176" s="21"/>
      <c r="CS1176" s="21"/>
      <c r="CT1176" s="21"/>
      <c r="CU1176" s="21"/>
      <c r="CV1176" s="21"/>
      <c r="CW1176" s="21"/>
      <c r="CX1176" s="21"/>
      <c r="CY1176" s="21"/>
      <c r="CZ1176" s="21"/>
      <c r="DA1176" s="21"/>
      <c r="DB1176" s="21"/>
      <c r="DC1176" s="21"/>
      <c r="DD1176" s="21"/>
      <c r="DE1176" s="21"/>
      <c r="DF1176" s="21"/>
      <c r="DG1176" s="21"/>
      <c r="DH1176" s="21"/>
      <c r="DI1176" s="21"/>
      <c r="DJ1176" s="21"/>
      <c r="DK1176" s="21"/>
      <c r="DL1176" s="21"/>
      <c r="DM1176" s="21"/>
      <c r="DN1176" s="21"/>
      <c r="DO1176" s="21"/>
      <c r="DP1176" s="21"/>
      <c r="DQ1176" s="21"/>
      <c r="DR1176" s="21"/>
      <c r="DS1176" s="21"/>
      <c r="DT1176" s="21"/>
      <c r="DU1176" s="21"/>
      <c r="DV1176" s="21"/>
      <c r="DW1176" s="21"/>
      <c r="DX1176" s="21"/>
      <c r="DY1176" s="21"/>
      <c r="DZ1176" s="21"/>
      <c r="EA1176" s="21"/>
      <c r="EB1176" s="21"/>
      <c r="EC1176" s="21"/>
      <c r="ED1176" s="21"/>
      <c r="EE1176" s="21"/>
      <c r="EF1176" s="21"/>
      <c r="EG1176" s="21"/>
      <c r="EH1176" s="21"/>
      <c r="EI1176" s="21"/>
      <c r="EJ1176" s="21"/>
      <c r="EK1176" s="21"/>
      <c r="EL1176" s="21"/>
      <c r="EM1176" s="21"/>
      <c r="EN1176" s="21"/>
      <c r="EO1176" s="21"/>
      <c r="EP1176" s="21"/>
      <c r="EQ1176" s="21"/>
      <c r="ER1176" s="21"/>
      <c r="ES1176" s="21"/>
      <c r="ET1176" s="21"/>
      <c r="EU1176" s="21"/>
      <c r="EV1176" s="21"/>
      <c r="EW1176" s="21"/>
      <c r="EX1176" s="21"/>
      <c r="EY1176" s="21"/>
      <c r="EZ1176" s="21"/>
      <c r="FA1176" s="21"/>
      <c r="FB1176" s="21"/>
      <c r="FC1176" s="21"/>
      <c r="FD1176" s="21"/>
      <c r="FE1176" s="21"/>
      <c r="FF1176" s="21"/>
      <c r="FG1176" s="21"/>
      <c r="FH1176" s="21"/>
      <c r="FI1176" s="21"/>
      <c r="FJ1176" s="21"/>
      <c r="FK1176" s="21"/>
      <c r="FL1176" s="21"/>
      <c r="FM1176" s="21"/>
      <c r="FN1176" s="21"/>
      <c r="FO1176" s="21"/>
      <c r="FP1176" s="21"/>
      <c r="FQ1176" s="21"/>
      <c r="FR1176" s="21"/>
      <c r="FS1176" s="21"/>
      <c r="FT1176" s="21"/>
      <c r="FU1176" s="21"/>
      <c r="FV1176" s="21"/>
      <c r="FW1176" s="21"/>
      <c r="FX1176" s="21"/>
      <c r="FY1176" s="21"/>
      <c r="FZ1176" s="21"/>
      <c r="GA1176" s="21"/>
      <c r="GB1176" s="21"/>
      <c r="GC1176" s="21"/>
      <c r="GD1176" s="21"/>
      <c r="GE1176" s="21"/>
      <c r="GF1176" s="21"/>
      <c r="GG1176" s="21"/>
      <c r="GH1176" s="21"/>
      <c r="GI1176" s="21"/>
      <c r="GJ1176" s="21"/>
      <c r="GK1176" s="21"/>
      <c r="GL1176" s="21"/>
      <c r="GM1176" s="21"/>
      <c r="GN1176" s="21"/>
      <c r="GO1176" s="21"/>
      <c r="GP1176" s="21"/>
      <c r="GQ1176" s="21"/>
      <c r="GR1176" s="21"/>
      <c r="GS1176" s="21"/>
      <c r="GT1176" s="21"/>
      <c r="GU1176" s="21"/>
      <c r="GV1176" s="21"/>
      <c r="GW1176" s="21"/>
      <c r="GX1176" s="21"/>
      <c r="GY1176" s="21"/>
      <c r="GZ1176" s="21"/>
      <c r="HA1176" s="21"/>
      <c r="HB1176" s="21"/>
      <c r="HC1176" s="21"/>
      <c r="HD1176" s="21"/>
      <c r="HE1176" s="21"/>
      <c r="HF1176" s="21"/>
    </row>
    <row r="1177" spans="7:214" x14ac:dyDescent="0.3">
      <c r="G1177" s="21"/>
      <c r="H1177" s="21"/>
      <c r="I1177" s="31"/>
      <c r="O1177" s="21"/>
      <c r="P1177" s="25"/>
      <c r="Q1177" s="25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1"/>
      <c r="CP1177" s="21"/>
      <c r="CQ1177" s="21"/>
      <c r="CR1177" s="21"/>
      <c r="CS1177" s="21"/>
      <c r="CT1177" s="21"/>
      <c r="CU1177" s="21"/>
      <c r="CV1177" s="21"/>
      <c r="CW1177" s="21"/>
      <c r="CX1177" s="21"/>
      <c r="CY1177" s="21"/>
      <c r="CZ1177" s="21"/>
      <c r="DA1177" s="21"/>
      <c r="DB1177" s="21"/>
      <c r="DC1177" s="21"/>
      <c r="DD1177" s="21"/>
      <c r="DE1177" s="21"/>
      <c r="DF1177" s="21"/>
      <c r="DG1177" s="21"/>
      <c r="DH1177" s="21"/>
      <c r="DI1177" s="21"/>
      <c r="DJ1177" s="21"/>
      <c r="DK1177" s="21"/>
      <c r="DL1177" s="21"/>
      <c r="DM1177" s="21"/>
      <c r="DN1177" s="21"/>
      <c r="DO1177" s="21"/>
      <c r="DP1177" s="21"/>
      <c r="DQ1177" s="21"/>
      <c r="DR1177" s="21"/>
      <c r="DS1177" s="21"/>
      <c r="DT1177" s="21"/>
      <c r="DU1177" s="21"/>
      <c r="DV1177" s="21"/>
      <c r="DW1177" s="21"/>
      <c r="DX1177" s="21"/>
      <c r="DY1177" s="21"/>
      <c r="DZ1177" s="21"/>
      <c r="EA1177" s="21"/>
      <c r="EB1177" s="21"/>
      <c r="EC1177" s="21"/>
      <c r="ED1177" s="21"/>
      <c r="EE1177" s="21"/>
      <c r="EF1177" s="21"/>
      <c r="EG1177" s="21"/>
      <c r="EH1177" s="21"/>
      <c r="EI1177" s="21"/>
      <c r="EJ1177" s="21"/>
      <c r="EK1177" s="21"/>
      <c r="EL1177" s="21"/>
      <c r="EM1177" s="21"/>
      <c r="EN1177" s="21"/>
      <c r="EO1177" s="21"/>
      <c r="EP1177" s="21"/>
      <c r="EQ1177" s="21"/>
      <c r="ER1177" s="21"/>
      <c r="ES1177" s="21"/>
      <c r="ET1177" s="21"/>
      <c r="EU1177" s="21"/>
      <c r="EV1177" s="21"/>
      <c r="EW1177" s="21"/>
      <c r="EX1177" s="21"/>
      <c r="EY1177" s="21"/>
      <c r="EZ1177" s="21"/>
      <c r="FA1177" s="21"/>
      <c r="FB1177" s="21"/>
      <c r="FC1177" s="21"/>
      <c r="FD1177" s="21"/>
      <c r="FE1177" s="21"/>
      <c r="FF1177" s="21"/>
      <c r="FG1177" s="21"/>
      <c r="FH1177" s="21"/>
      <c r="FI1177" s="21"/>
      <c r="FJ1177" s="21"/>
      <c r="FK1177" s="21"/>
      <c r="FL1177" s="21"/>
      <c r="FM1177" s="21"/>
      <c r="FN1177" s="21"/>
      <c r="FO1177" s="21"/>
      <c r="FP1177" s="21"/>
      <c r="FQ1177" s="21"/>
      <c r="FR1177" s="21"/>
      <c r="FS1177" s="21"/>
      <c r="FT1177" s="21"/>
      <c r="FU1177" s="21"/>
      <c r="FV1177" s="21"/>
      <c r="FW1177" s="21"/>
      <c r="FX1177" s="21"/>
      <c r="FY1177" s="21"/>
      <c r="FZ1177" s="21"/>
      <c r="GA1177" s="21"/>
      <c r="GB1177" s="21"/>
      <c r="GC1177" s="21"/>
      <c r="GD1177" s="21"/>
      <c r="GE1177" s="21"/>
      <c r="GF1177" s="21"/>
      <c r="GG1177" s="21"/>
      <c r="GH1177" s="21"/>
      <c r="GI1177" s="21"/>
      <c r="GJ1177" s="21"/>
      <c r="GK1177" s="21"/>
      <c r="GL1177" s="21"/>
      <c r="GM1177" s="21"/>
      <c r="GN1177" s="21"/>
      <c r="GO1177" s="21"/>
      <c r="GP1177" s="21"/>
      <c r="GQ1177" s="21"/>
      <c r="GR1177" s="21"/>
      <c r="GS1177" s="21"/>
      <c r="GT1177" s="21"/>
      <c r="GU1177" s="21"/>
      <c r="GV1177" s="21"/>
      <c r="GW1177" s="21"/>
      <c r="GX1177" s="21"/>
      <c r="GY1177" s="21"/>
      <c r="GZ1177" s="21"/>
      <c r="HA1177" s="21"/>
      <c r="HB1177" s="21"/>
      <c r="HC1177" s="21"/>
      <c r="HD1177" s="21"/>
      <c r="HE1177" s="21"/>
      <c r="HF1177" s="21"/>
    </row>
    <row r="1178" spans="7:214" x14ac:dyDescent="0.3">
      <c r="G1178" s="21"/>
      <c r="H1178" s="21"/>
      <c r="I1178" s="31"/>
      <c r="O1178" s="21"/>
      <c r="P1178" s="25"/>
      <c r="Q1178" s="25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1"/>
      <c r="CP1178" s="21"/>
      <c r="CQ1178" s="21"/>
      <c r="CR1178" s="21"/>
      <c r="CS1178" s="21"/>
      <c r="CT1178" s="21"/>
      <c r="CU1178" s="21"/>
      <c r="CV1178" s="21"/>
      <c r="CW1178" s="21"/>
      <c r="CX1178" s="21"/>
      <c r="CY1178" s="21"/>
      <c r="CZ1178" s="21"/>
      <c r="DA1178" s="21"/>
      <c r="DB1178" s="21"/>
      <c r="DC1178" s="21"/>
      <c r="DD1178" s="21"/>
      <c r="DE1178" s="21"/>
      <c r="DF1178" s="21"/>
      <c r="DG1178" s="21"/>
      <c r="DH1178" s="21"/>
      <c r="DI1178" s="21"/>
      <c r="DJ1178" s="21"/>
      <c r="DK1178" s="21"/>
      <c r="DL1178" s="21"/>
      <c r="DM1178" s="21"/>
      <c r="DN1178" s="21"/>
      <c r="DO1178" s="21"/>
      <c r="DP1178" s="21"/>
      <c r="DQ1178" s="21"/>
      <c r="DR1178" s="21"/>
      <c r="DS1178" s="21"/>
      <c r="DT1178" s="21"/>
      <c r="DU1178" s="21"/>
      <c r="DV1178" s="21"/>
      <c r="DW1178" s="21"/>
      <c r="DX1178" s="21"/>
      <c r="DY1178" s="21"/>
      <c r="DZ1178" s="21"/>
      <c r="EA1178" s="21"/>
      <c r="EB1178" s="21"/>
      <c r="EC1178" s="21"/>
      <c r="ED1178" s="21"/>
      <c r="EE1178" s="21"/>
      <c r="EF1178" s="21"/>
      <c r="EG1178" s="21"/>
      <c r="EH1178" s="21"/>
      <c r="EI1178" s="21"/>
      <c r="EJ1178" s="21"/>
      <c r="EK1178" s="21"/>
      <c r="EL1178" s="21"/>
      <c r="EM1178" s="21"/>
      <c r="EN1178" s="21"/>
      <c r="EO1178" s="21"/>
      <c r="EP1178" s="21"/>
      <c r="EQ1178" s="21"/>
      <c r="ER1178" s="21"/>
      <c r="ES1178" s="21"/>
      <c r="ET1178" s="21"/>
      <c r="EU1178" s="21"/>
      <c r="EV1178" s="21"/>
      <c r="EW1178" s="21"/>
      <c r="EX1178" s="21"/>
      <c r="EY1178" s="21"/>
      <c r="EZ1178" s="21"/>
      <c r="FA1178" s="21"/>
      <c r="FB1178" s="21"/>
      <c r="FC1178" s="21"/>
      <c r="FD1178" s="21"/>
      <c r="FE1178" s="21"/>
      <c r="FF1178" s="21"/>
      <c r="FG1178" s="21"/>
      <c r="FH1178" s="21"/>
      <c r="FI1178" s="21"/>
      <c r="FJ1178" s="21"/>
      <c r="FK1178" s="21"/>
      <c r="FL1178" s="21"/>
      <c r="FM1178" s="21"/>
      <c r="FN1178" s="21"/>
      <c r="FO1178" s="21"/>
      <c r="FP1178" s="21"/>
      <c r="FQ1178" s="21"/>
      <c r="FR1178" s="21"/>
      <c r="FS1178" s="21"/>
      <c r="FT1178" s="21"/>
      <c r="FU1178" s="21"/>
      <c r="FV1178" s="21"/>
      <c r="FW1178" s="21"/>
      <c r="FX1178" s="21"/>
      <c r="FY1178" s="21"/>
      <c r="FZ1178" s="21"/>
      <c r="GA1178" s="21"/>
      <c r="GB1178" s="21"/>
      <c r="GC1178" s="21"/>
      <c r="GD1178" s="21"/>
      <c r="GE1178" s="21"/>
      <c r="GF1178" s="21"/>
      <c r="GG1178" s="21"/>
      <c r="GH1178" s="21"/>
      <c r="GI1178" s="21"/>
      <c r="GJ1178" s="21"/>
      <c r="GK1178" s="21"/>
      <c r="GL1178" s="21"/>
      <c r="GM1178" s="21"/>
      <c r="GN1178" s="21"/>
      <c r="GO1178" s="21"/>
      <c r="GP1178" s="21"/>
      <c r="GQ1178" s="21"/>
      <c r="GR1178" s="21"/>
      <c r="GS1178" s="21"/>
      <c r="GT1178" s="21"/>
      <c r="GU1178" s="21"/>
      <c r="GV1178" s="21"/>
      <c r="GW1178" s="21"/>
      <c r="GX1178" s="21"/>
      <c r="GY1178" s="21"/>
      <c r="GZ1178" s="21"/>
      <c r="HA1178" s="21"/>
      <c r="HB1178" s="21"/>
      <c r="HC1178" s="21"/>
      <c r="HD1178" s="21"/>
      <c r="HE1178" s="21"/>
      <c r="HF1178" s="21"/>
    </row>
    <row r="1179" spans="7:214" x14ac:dyDescent="0.3">
      <c r="G1179" s="21"/>
      <c r="H1179" s="21"/>
      <c r="I1179" s="31"/>
      <c r="O1179" s="21"/>
      <c r="P1179" s="25"/>
      <c r="Q1179" s="25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1"/>
      <c r="CP1179" s="21"/>
      <c r="CQ1179" s="21"/>
      <c r="CR1179" s="21"/>
      <c r="CS1179" s="21"/>
      <c r="CT1179" s="21"/>
      <c r="CU1179" s="21"/>
      <c r="CV1179" s="21"/>
      <c r="CW1179" s="21"/>
      <c r="CX1179" s="21"/>
      <c r="CY1179" s="21"/>
      <c r="CZ1179" s="21"/>
      <c r="DA1179" s="21"/>
      <c r="DB1179" s="21"/>
      <c r="DC1179" s="21"/>
      <c r="DD1179" s="21"/>
      <c r="DE1179" s="21"/>
      <c r="DF1179" s="21"/>
      <c r="DG1179" s="21"/>
      <c r="DH1179" s="21"/>
      <c r="DI1179" s="21"/>
      <c r="DJ1179" s="21"/>
      <c r="DK1179" s="21"/>
      <c r="DL1179" s="21"/>
      <c r="DM1179" s="21"/>
      <c r="DN1179" s="21"/>
      <c r="DO1179" s="21"/>
      <c r="DP1179" s="21"/>
      <c r="DQ1179" s="21"/>
      <c r="DR1179" s="21"/>
      <c r="DS1179" s="21"/>
      <c r="DT1179" s="21"/>
      <c r="DU1179" s="21"/>
      <c r="DV1179" s="21"/>
      <c r="DW1179" s="21"/>
      <c r="DX1179" s="21"/>
      <c r="DY1179" s="21"/>
      <c r="DZ1179" s="21"/>
      <c r="EA1179" s="21"/>
      <c r="EB1179" s="21"/>
      <c r="EC1179" s="21"/>
      <c r="ED1179" s="21"/>
      <c r="EE1179" s="21"/>
      <c r="EF1179" s="21"/>
      <c r="EG1179" s="21"/>
      <c r="EH1179" s="21"/>
      <c r="EI1179" s="21"/>
      <c r="EJ1179" s="21"/>
      <c r="EK1179" s="21"/>
      <c r="EL1179" s="21"/>
      <c r="EM1179" s="21"/>
      <c r="EN1179" s="21"/>
      <c r="EO1179" s="21"/>
      <c r="EP1179" s="21"/>
      <c r="EQ1179" s="21"/>
      <c r="ER1179" s="21"/>
      <c r="ES1179" s="21"/>
      <c r="ET1179" s="21"/>
      <c r="EU1179" s="21"/>
      <c r="EV1179" s="21"/>
      <c r="EW1179" s="21"/>
      <c r="EX1179" s="21"/>
      <c r="EY1179" s="21"/>
      <c r="EZ1179" s="21"/>
      <c r="FA1179" s="21"/>
      <c r="FB1179" s="21"/>
      <c r="FC1179" s="21"/>
      <c r="FD1179" s="21"/>
      <c r="FE1179" s="21"/>
      <c r="FF1179" s="21"/>
      <c r="FG1179" s="21"/>
      <c r="FH1179" s="21"/>
      <c r="FI1179" s="21"/>
      <c r="FJ1179" s="21"/>
      <c r="FK1179" s="21"/>
      <c r="FL1179" s="21"/>
      <c r="FM1179" s="21"/>
      <c r="FN1179" s="21"/>
      <c r="FO1179" s="21"/>
      <c r="FP1179" s="21"/>
      <c r="FQ1179" s="21"/>
      <c r="FR1179" s="21"/>
      <c r="FS1179" s="21"/>
      <c r="FT1179" s="21"/>
      <c r="FU1179" s="21"/>
      <c r="FV1179" s="21"/>
      <c r="FW1179" s="21"/>
      <c r="FX1179" s="21"/>
      <c r="FY1179" s="21"/>
      <c r="FZ1179" s="21"/>
      <c r="GA1179" s="21"/>
      <c r="GB1179" s="21"/>
      <c r="GC1179" s="21"/>
      <c r="GD1179" s="21"/>
      <c r="GE1179" s="21"/>
      <c r="GF1179" s="21"/>
      <c r="GG1179" s="21"/>
      <c r="GH1179" s="21"/>
      <c r="GI1179" s="21"/>
      <c r="GJ1179" s="21"/>
      <c r="GK1179" s="21"/>
      <c r="GL1179" s="21"/>
      <c r="GM1179" s="21"/>
      <c r="GN1179" s="21"/>
      <c r="GO1179" s="21"/>
      <c r="GP1179" s="21"/>
      <c r="GQ1179" s="21"/>
      <c r="GR1179" s="21"/>
      <c r="GS1179" s="21"/>
      <c r="GT1179" s="21"/>
      <c r="GU1179" s="21"/>
      <c r="GV1179" s="21"/>
      <c r="GW1179" s="21"/>
      <c r="GX1179" s="21"/>
      <c r="GY1179" s="21"/>
      <c r="GZ1179" s="21"/>
      <c r="HA1179" s="21"/>
      <c r="HB1179" s="21"/>
      <c r="HC1179" s="21"/>
      <c r="HD1179" s="21"/>
      <c r="HE1179" s="21"/>
      <c r="HF1179" s="21"/>
    </row>
    <row r="1180" spans="7:214" x14ac:dyDescent="0.3">
      <c r="G1180" s="21"/>
      <c r="H1180" s="21"/>
      <c r="I1180" s="31"/>
      <c r="O1180" s="21"/>
      <c r="P1180" s="25"/>
      <c r="Q1180" s="25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1"/>
      <c r="CP1180" s="21"/>
      <c r="CQ1180" s="21"/>
      <c r="CR1180" s="21"/>
      <c r="CS1180" s="21"/>
      <c r="CT1180" s="21"/>
      <c r="CU1180" s="21"/>
      <c r="CV1180" s="21"/>
      <c r="CW1180" s="21"/>
      <c r="CX1180" s="21"/>
      <c r="CY1180" s="21"/>
      <c r="CZ1180" s="21"/>
      <c r="DA1180" s="21"/>
      <c r="DB1180" s="21"/>
      <c r="DC1180" s="21"/>
      <c r="DD1180" s="21"/>
      <c r="DE1180" s="21"/>
      <c r="DF1180" s="21"/>
      <c r="DG1180" s="21"/>
      <c r="DH1180" s="21"/>
      <c r="DI1180" s="21"/>
      <c r="DJ1180" s="21"/>
      <c r="DK1180" s="21"/>
      <c r="DL1180" s="21"/>
      <c r="DM1180" s="21"/>
      <c r="DN1180" s="21"/>
      <c r="DO1180" s="21"/>
      <c r="DP1180" s="21"/>
      <c r="DQ1180" s="21"/>
      <c r="DR1180" s="21"/>
      <c r="DS1180" s="21"/>
      <c r="DT1180" s="21"/>
      <c r="DU1180" s="21"/>
      <c r="DV1180" s="21"/>
      <c r="DW1180" s="21"/>
      <c r="DX1180" s="21"/>
      <c r="DY1180" s="21"/>
      <c r="DZ1180" s="21"/>
      <c r="EA1180" s="21"/>
      <c r="EB1180" s="21"/>
      <c r="EC1180" s="21"/>
      <c r="ED1180" s="21"/>
      <c r="EE1180" s="21"/>
      <c r="EF1180" s="21"/>
      <c r="EG1180" s="21"/>
      <c r="EH1180" s="21"/>
      <c r="EI1180" s="21"/>
      <c r="EJ1180" s="21"/>
      <c r="EK1180" s="21"/>
      <c r="EL1180" s="21"/>
      <c r="EM1180" s="21"/>
      <c r="EN1180" s="21"/>
      <c r="EO1180" s="21"/>
      <c r="EP1180" s="21"/>
      <c r="EQ1180" s="21"/>
      <c r="ER1180" s="21"/>
      <c r="ES1180" s="21"/>
      <c r="ET1180" s="21"/>
      <c r="EU1180" s="21"/>
      <c r="EV1180" s="21"/>
      <c r="EW1180" s="21"/>
      <c r="EX1180" s="21"/>
      <c r="EY1180" s="21"/>
      <c r="EZ1180" s="21"/>
      <c r="FA1180" s="21"/>
      <c r="FB1180" s="21"/>
      <c r="FC1180" s="21"/>
      <c r="FD1180" s="21"/>
      <c r="FE1180" s="21"/>
      <c r="FF1180" s="21"/>
      <c r="FG1180" s="21"/>
      <c r="FH1180" s="21"/>
      <c r="FI1180" s="21"/>
      <c r="FJ1180" s="21"/>
      <c r="FK1180" s="21"/>
      <c r="FL1180" s="21"/>
      <c r="FM1180" s="21"/>
      <c r="FN1180" s="21"/>
      <c r="FO1180" s="21"/>
      <c r="FP1180" s="21"/>
      <c r="FQ1180" s="21"/>
      <c r="FR1180" s="21"/>
      <c r="FS1180" s="21"/>
      <c r="FT1180" s="21"/>
      <c r="FU1180" s="21"/>
      <c r="FV1180" s="21"/>
      <c r="FW1180" s="21"/>
      <c r="FX1180" s="21"/>
      <c r="FY1180" s="21"/>
      <c r="FZ1180" s="21"/>
      <c r="GA1180" s="21"/>
      <c r="GB1180" s="21"/>
      <c r="GC1180" s="21"/>
      <c r="GD1180" s="21"/>
      <c r="GE1180" s="21"/>
      <c r="GF1180" s="21"/>
      <c r="GG1180" s="21"/>
      <c r="GH1180" s="21"/>
      <c r="GI1180" s="21"/>
      <c r="GJ1180" s="21"/>
      <c r="GK1180" s="21"/>
      <c r="GL1180" s="21"/>
      <c r="GM1180" s="21"/>
      <c r="GN1180" s="21"/>
      <c r="GO1180" s="21"/>
      <c r="GP1180" s="21"/>
      <c r="GQ1180" s="21"/>
      <c r="GR1180" s="21"/>
      <c r="GS1180" s="21"/>
      <c r="GT1180" s="21"/>
      <c r="GU1180" s="21"/>
      <c r="GV1180" s="21"/>
      <c r="GW1180" s="21"/>
      <c r="GX1180" s="21"/>
      <c r="GY1180" s="21"/>
      <c r="GZ1180" s="21"/>
      <c r="HA1180" s="21"/>
      <c r="HB1180" s="21"/>
      <c r="HC1180" s="21"/>
      <c r="HD1180" s="21"/>
      <c r="HE1180" s="21"/>
      <c r="HF1180" s="21"/>
    </row>
    <row r="1181" spans="7:214" x14ac:dyDescent="0.3">
      <c r="G1181" s="21"/>
      <c r="H1181" s="21"/>
      <c r="I1181" s="31"/>
      <c r="O1181" s="21"/>
      <c r="P1181" s="25"/>
      <c r="Q1181" s="25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1"/>
      <c r="CP1181" s="21"/>
      <c r="CQ1181" s="21"/>
      <c r="CR1181" s="21"/>
      <c r="CS1181" s="21"/>
      <c r="CT1181" s="21"/>
      <c r="CU1181" s="21"/>
      <c r="CV1181" s="21"/>
      <c r="CW1181" s="21"/>
      <c r="CX1181" s="21"/>
      <c r="CY1181" s="21"/>
      <c r="CZ1181" s="21"/>
      <c r="DA1181" s="21"/>
      <c r="DB1181" s="21"/>
      <c r="DC1181" s="21"/>
      <c r="DD1181" s="21"/>
      <c r="DE1181" s="21"/>
      <c r="DF1181" s="21"/>
      <c r="DG1181" s="21"/>
      <c r="DH1181" s="21"/>
      <c r="DI1181" s="21"/>
      <c r="DJ1181" s="21"/>
      <c r="DK1181" s="21"/>
      <c r="DL1181" s="21"/>
      <c r="DM1181" s="21"/>
      <c r="DN1181" s="21"/>
      <c r="DO1181" s="21"/>
      <c r="DP1181" s="21"/>
      <c r="DQ1181" s="21"/>
      <c r="DR1181" s="21"/>
      <c r="DS1181" s="21"/>
      <c r="DT1181" s="21"/>
      <c r="DU1181" s="21"/>
      <c r="DV1181" s="21"/>
      <c r="DW1181" s="21"/>
      <c r="DX1181" s="21"/>
      <c r="DY1181" s="21"/>
      <c r="DZ1181" s="21"/>
      <c r="EA1181" s="21"/>
      <c r="EB1181" s="21"/>
      <c r="EC1181" s="21"/>
      <c r="ED1181" s="21"/>
      <c r="EE1181" s="21"/>
      <c r="EF1181" s="21"/>
      <c r="EG1181" s="21"/>
      <c r="EH1181" s="21"/>
      <c r="EI1181" s="21"/>
      <c r="EJ1181" s="21"/>
      <c r="EK1181" s="21"/>
      <c r="EL1181" s="21"/>
      <c r="EM1181" s="21"/>
      <c r="EN1181" s="21"/>
      <c r="EO1181" s="21"/>
      <c r="EP1181" s="21"/>
      <c r="EQ1181" s="21"/>
      <c r="ER1181" s="21"/>
      <c r="ES1181" s="21"/>
      <c r="ET1181" s="21"/>
      <c r="EU1181" s="21"/>
      <c r="EV1181" s="21"/>
      <c r="EW1181" s="21"/>
      <c r="EX1181" s="21"/>
      <c r="EY1181" s="21"/>
      <c r="EZ1181" s="21"/>
      <c r="FA1181" s="21"/>
      <c r="FB1181" s="21"/>
      <c r="FC1181" s="21"/>
      <c r="FD1181" s="21"/>
      <c r="FE1181" s="21"/>
      <c r="FF1181" s="21"/>
      <c r="FG1181" s="21"/>
      <c r="FH1181" s="21"/>
      <c r="FI1181" s="21"/>
      <c r="FJ1181" s="21"/>
      <c r="FK1181" s="21"/>
      <c r="FL1181" s="21"/>
      <c r="FM1181" s="21"/>
      <c r="FN1181" s="21"/>
      <c r="FO1181" s="21"/>
      <c r="FP1181" s="21"/>
      <c r="FQ1181" s="21"/>
      <c r="FR1181" s="21"/>
      <c r="FS1181" s="21"/>
      <c r="FT1181" s="21"/>
      <c r="FU1181" s="21"/>
      <c r="FV1181" s="21"/>
      <c r="FW1181" s="21"/>
      <c r="FX1181" s="21"/>
      <c r="FY1181" s="21"/>
      <c r="FZ1181" s="21"/>
      <c r="GA1181" s="21"/>
      <c r="GB1181" s="21"/>
      <c r="GC1181" s="21"/>
      <c r="GD1181" s="21"/>
      <c r="GE1181" s="21"/>
      <c r="GF1181" s="21"/>
      <c r="GG1181" s="21"/>
      <c r="GH1181" s="21"/>
      <c r="GI1181" s="21"/>
      <c r="GJ1181" s="21"/>
      <c r="GK1181" s="21"/>
      <c r="GL1181" s="21"/>
      <c r="GM1181" s="21"/>
      <c r="GN1181" s="21"/>
      <c r="GO1181" s="21"/>
      <c r="GP1181" s="21"/>
      <c r="GQ1181" s="21"/>
      <c r="GR1181" s="21"/>
      <c r="GS1181" s="21"/>
      <c r="GT1181" s="21"/>
      <c r="GU1181" s="21"/>
      <c r="GV1181" s="21"/>
      <c r="GW1181" s="21"/>
      <c r="GX1181" s="21"/>
      <c r="GY1181" s="21"/>
      <c r="GZ1181" s="21"/>
      <c r="HA1181" s="21"/>
      <c r="HB1181" s="21"/>
      <c r="HC1181" s="21"/>
      <c r="HD1181" s="21"/>
      <c r="HE1181" s="21"/>
      <c r="HF1181" s="21"/>
    </row>
    <row r="1182" spans="7:214" x14ac:dyDescent="0.3">
      <c r="G1182" s="21"/>
      <c r="H1182" s="21"/>
      <c r="I1182" s="31"/>
      <c r="O1182" s="21"/>
      <c r="P1182" s="25"/>
      <c r="Q1182" s="25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1"/>
      <c r="CP1182" s="21"/>
      <c r="CQ1182" s="21"/>
      <c r="CR1182" s="21"/>
      <c r="CS1182" s="21"/>
      <c r="CT1182" s="21"/>
      <c r="CU1182" s="21"/>
      <c r="CV1182" s="21"/>
      <c r="CW1182" s="21"/>
      <c r="CX1182" s="21"/>
      <c r="CY1182" s="21"/>
      <c r="CZ1182" s="21"/>
      <c r="DA1182" s="21"/>
      <c r="DB1182" s="21"/>
      <c r="DC1182" s="21"/>
      <c r="DD1182" s="21"/>
      <c r="DE1182" s="21"/>
      <c r="DF1182" s="21"/>
      <c r="DG1182" s="21"/>
      <c r="DH1182" s="21"/>
      <c r="DI1182" s="21"/>
      <c r="DJ1182" s="21"/>
      <c r="DK1182" s="21"/>
      <c r="DL1182" s="21"/>
      <c r="DM1182" s="21"/>
      <c r="DN1182" s="21"/>
      <c r="DO1182" s="21"/>
      <c r="DP1182" s="21"/>
      <c r="DQ1182" s="21"/>
      <c r="DR1182" s="21"/>
      <c r="DS1182" s="21"/>
      <c r="DT1182" s="21"/>
      <c r="DU1182" s="21"/>
      <c r="DV1182" s="21"/>
      <c r="DW1182" s="21"/>
      <c r="DX1182" s="21"/>
      <c r="DY1182" s="21"/>
      <c r="DZ1182" s="21"/>
      <c r="EA1182" s="21"/>
      <c r="EB1182" s="21"/>
      <c r="EC1182" s="21"/>
      <c r="ED1182" s="21"/>
      <c r="EE1182" s="21"/>
      <c r="EF1182" s="21"/>
      <c r="EG1182" s="21"/>
      <c r="EH1182" s="21"/>
      <c r="EI1182" s="21"/>
      <c r="EJ1182" s="21"/>
      <c r="EK1182" s="21"/>
      <c r="EL1182" s="21"/>
      <c r="EM1182" s="21"/>
      <c r="EN1182" s="21"/>
      <c r="EO1182" s="21"/>
      <c r="EP1182" s="21"/>
      <c r="EQ1182" s="21"/>
      <c r="ER1182" s="21"/>
      <c r="ES1182" s="21"/>
      <c r="ET1182" s="21"/>
      <c r="EU1182" s="21"/>
      <c r="EV1182" s="21"/>
      <c r="EW1182" s="21"/>
      <c r="EX1182" s="21"/>
      <c r="EY1182" s="21"/>
      <c r="EZ1182" s="21"/>
      <c r="FA1182" s="21"/>
      <c r="FB1182" s="21"/>
      <c r="FC1182" s="21"/>
      <c r="FD1182" s="21"/>
      <c r="FE1182" s="21"/>
      <c r="FF1182" s="21"/>
      <c r="FG1182" s="21"/>
      <c r="FH1182" s="21"/>
      <c r="FI1182" s="21"/>
      <c r="FJ1182" s="21"/>
      <c r="FK1182" s="21"/>
      <c r="FL1182" s="21"/>
      <c r="FM1182" s="21"/>
      <c r="FN1182" s="21"/>
      <c r="FO1182" s="21"/>
      <c r="FP1182" s="21"/>
      <c r="FQ1182" s="21"/>
      <c r="FR1182" s="21"/>
      <c r="FS1182" s="21"/>
      <c r="FT1182" s="21"/>
      <c r="FU1182" s="21"/>
      <c r="FV1182" s="21"/>
      <c r="FW1182" s="21"/>
      <c r="FX1182" s="21"/>
      <c r="FY1182" s="21"/>
      <c r="FZ1182" s="21"/>
      <c r="GA1182" s="21"/>
      <c r="GB1182" s="21"/>
      <c r="GC1182" s="21"/>
      <c r="GD1182" s="21"/>
      <c r="GE1182" s="21"/>
      <c r="GF1182" s="21"/>
      <c r="GG1182" s="21"/>
      <c r="GH1182" s="21"/>
      <c r="GI1182" s="21"/>
      <c r="GJ1182" s="21"/>
      <c r="GK1182" s="21"/>
      <c r="GL1182" s="21"/>
      <c r="GM1182" s="21"/>
      <c r="GN1182" s="21"/>
      <c r="GO1182" s="21"/>
      <c r="GP1182" s="21"/>
      <c r="GQ1182" s="21"/>
      <c r="GR1182" s="21"/>
      <c r="GS1182" s="21"/>
      <c r="GT1182" s="21"/>
      <c r="GU1182" s="21"/>
      <c r="GV1182" s="21"/>
      <c r="GW1182" s="21"/>
      <c r="GX1182" s="21"/>
      <c r="GY1182" s="21"/>
      <c r="GZ1182" s="21"/>
      <c r="HA1182" s="21"/>
      <c r="HB1182" s="21"/>
      <c r="HC1182" s="21"/>
      <c r="HD1182" s="21"/>
      <c r="HE1182" s="21"/>
      <c r="HF1182" s="21"/>
    </row>
    <row r="1183" spans="7:214" x14ac:dyDescent="0.3">
      <c r="G1183" s="21"/>
      <c r="H1183" s="21"/>
      <c r="I1183" s="31"/>
      <c r="O1183" s="21"/>
      <c r="P1183" s="25"/>
      <c r="Q1183" s="25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1"/>
      <c r="CP1183" s="21"/>
      <c r="CQ1183" s="21"/>
      <c r="CR1183" s="21"/>
      <c r="CS1183" s="21"/>
      <c r="CT1183" s="21"/>
      <c r="CU1183" s="21"/>
      <c r="CV1183" s="21"/>
      <c r="CW1183" s="21"/>
      <c r="CX1183" s="21"/>
      <c r="CY1183" s="21"/>
      <c r="CZ1183" s="21"/>
      <c r="DA1183" s="21"/>
      <c r="DB1183" s="21"/>
      <c r="DC1183" s="21"/>
      <c r="DD1183" s="21"/>
      <c r="DE1183" s="21"/>
      <c r="DF1183" s="21"/>
      <c r="DG1183" s="21"/>
      <c r="DH1183" s="21"/>
      <c r="DI1183" s="21"/>
      <c r="DJ1183" s="21"/>
      <c r="DK1183" s="21"/>
      <c r="DL1183" s="21"/>
      <c r="DM1183" s="21"/>
      <c r="DN1183" s="21"/>
      <c r="DO1183" s="21"/>
      <c r="DP1183" s="21"/>
      <c r="DQ1183" s="21"/>
      <c r="DR1183" s="21"/>
      <c r="DS1183" s="21"/>
      <c r="DT1183" s="21"/>
      <c r="DU1183" s="21"/>
      <c r="DV1183" s="21"/>
      <c r="DW1183" s="21"/>
      <c r="DX1183" s="21"/>
      <c r="DY1183" s="21"/>
      <c r="DZ1183" s="21"/>
      <c r="EA1183" s="21"/>
      <c r="EB1183" s="21"/>
      <c r="EC1183" s="21"/>
      <c r="ED1183" s="21"/>
      <c r="EE1183" s="21"/>
      <c r="EF1183" s="21"/>
      <c r="EG1183" s="21"/>
      <c r="EH1183" s="21"/>
      <c r="EI1183" s="21"/>
      <c r="EJ1183" s="21"/>
      <c r="EK1183" s="21"/>
      <c r="EL1183" s="21"/>
      <c r="EM1183" s="21"/>
      <c r="EN1183" s="21"/>
      <c r="EO1183" s="21"/>
      <c r="EP1183" s="21"/>
      <c r="EQ1183" s="21"/>
      <c r="ER1183" s="21"/>
      <c r="ES1183" s="21"/>
      <c r="ET1183" s="21"/>
      <c r="EU1183" s="21"/>
      <c r="EV1183" s="21"/>
      <c r="EW1183" s="21"/>
      <c r="EX1183" s="21"/>
      <c r="EY1183" s="21"/>
      <c r="EZ1183" s="21"/>
      <c r="FA1183" s="21"/>
      <c r="FB1183" s="21"/>
      <c r="FC1183" s="21"/>
      <c r="FD1183" s="21"/>
      <c r="FE1183" s="21"/>
      <c r="FF1183" s="21"/>
      <c r="FG1183" s="21"/>
      <c r="FH1183" s="21"/>
      <c r="FI1183" s="21"/>
      <c r="FJ1183" s="21"/>
      <c r="FK1183" s="21"/>
      <c r="FL1183" s="21"/>
      <c r="FM1183" s="21"/>
      <c r="FN1183" s="21"/>
      <c r="FO1183" s="21"/>
      <c r="FP1183" s="21"/>
      <c r="FQ1183" s="21"/>
      <c r="FR1183" s="21"/>
      <c r="FS1183" s="21"/>
      <c r="FT1183" s="21"/>
      <c r="FU1183" s="21"/>
      <c r="FV1183" s="21"/>
      <c r="FW1183" s="21"/>
      <c r="FX1183" s="21"/>
      <c r="FY1183" s="21"/>
      <c r="FZ1183" s="21"/>
      <c r="GA1183" s="21"/>
      <c r="GB1183" s="21"/>
      <c r="GC1183" s="21"/>
      <c r="GD1183" s="21"/>
      <c r="GE1183" s="21"/>
      <c r="GF1183" s="21"/>
      <c r="GG1183" s="21"/>
      <c r="GH1183" s="21"/>
      <c r="GI1183" s="21"/>
      <c r="GJ1183" s="21"/>
      <c r="GK1183" s="21"/>
      <c r="GL1183" s="21"/>
      <c r="GM1183" s="21"/>
      <c r="GN1183" s="21"/>
      <c r="GO1183" s="21"/>
      <c r="GP1183" s="21"/>
      <c r="GQ1183" s="21"/>
      <c r="GR1183" s="21"/>
      <c r="GS1183" s="21"/>
      <c r="GT1183" s="21"/>
      <c r="GU1183" s="21"/>
      <c r="GV1183" s="21"/>
      <c r="GW1183" s="21"/>
      <c r="GX1183" s="21"/>
      <c r="GY1183" s="21"/>
      <c r="GZ1183" s="21"/>
      <c r="HA1183" s="21"/>
      <c r="HB1183" s="21"/>
      <c r="HC1183" s="21"/>
      <c r="HD1183" s="21"/>
      <c r="HE1183" s="21"/>
      <c r="HF1183" s="21"/>
    </row>
    <row r="1184" spans="7:214" x14ac:dyDescent="0.3">
      <c r="G1184" s="21"/>
      <c r="H1184" s="21"/>
      <c r="I1184" s="31"/>
      <c r="O1184" s="21"/>
      <c r="P1184" s="25"/>
      <c r="Q1184" s="25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1"/>
      <c r="CP1184" s="21"/>
      <c r="CQ1184" s="21"/>
      <c r="CR1184" s="21"/>
      <c r="CS1184" s="21"/>
      <c r="CT1184" s="21"/>
      <c r="CU1184" s="21"/>
      <c r="CV1184" s="21"/>
      <c r="CW1184" s="21"/>
      <c r="CX1184" s="21"/>
      <c r="CY1184" s="21"/>
      <c r="CZ1184" s="21"/>
      <c r="DA1184" s="21"/>
      <c r="DB1184" s="21"/>
      <c r="DC1184" s="21"/>
      <c r="DD1184" s="21"/>
      <c r="DE1184" s="21"/>
      <c r="DF1184" s="21"/>
      <c r="DG1184" s="21"/>
      <c r="DH1184" s="21"/>
      <c r="DI1184" s="21"/>
      <c r="DJ1184" s="21"/>
      <c r="DK1184" s="21"/>
      <c r="DL1184" s="21"/>
      <c r="DM1184" s="21"/>
      <c r="DN1184" s="21"/>
      <c r="DO1184" s="21"/>
      <c r="DP1184" s="21"/>
      <c r="DQ1184" s="21"/>
      <c r="DR1184" s="21"/>
      <c r="DS1184" s="21"/>
      <c r="DT1184" s="21"/>
      <c r="DU1184" s="21"/>
      <c r="DV1184" s="21"/>
      <c r="DW1184" s="21"/>
      <c r="DX1184" s="21"/>
      <c r="DY1184" s="21"/>
      <c r="DZ1184" s="21"/>
      <c r="EA1184" s="21"/>
      <c r="EB1184" s="21"/>
      <c r="EC1184" s="21"/>
      <c r="ED1184" s="21"/>
      <c r="EE1184" s="21"/>
      <c r="EF1184" s="21"/>
      <c r="EG1184" s="21"/>
      <c r="EH1184" s="21"/>
      <c r="EI1184" s="21"/>
      <c r="EJ1184" s="21"/>
      <c r="EK1184" s="21"/>
      <c r="EL1184" s="21"/>
      <c r="EM1184" s="21"/>
      <c r="EN1184" s="21"/>
      <c r="EO1184" s="21"/>
      <c r="EP1184" s="21"/>
      <c r="EQ1184" s="21"/>
      <c r="ER1184" s="21"/>
      <c r="ES1184" s="21"/>
      <c r="ET1184" s="21"/>
      <c r="EU1184" s="21"/>
      <c r="EV1184" s="21"/>
      <c r="EW1184" s="21"/>
      <c r="EX1184" s="21"/>
      <c r="EY1184" s="21"/>
      <c r="EZ1184" s="21"/>
      <c r="FA1184" s="21"/>
      <c r="FB1184" s="21"/>
      <c r="FC1184" s="21"/>
      <c r="FD1184" s="21"/>
      <c r="FE1184" s="21"/>
      <c r="FF1184" s="21"/>
      <c r="FG1184" s="21"/>
      <c r="FH1184" s="21"/>
      <c r="FI1184" s="21"/>
      <c r="FJ1184" s="21"/>
      <c r="FK1184" s="21"/>
      <c r="FL1184" s="21"/>
      <c r="FM1184" s="21"/>
      <c r="FN1184" s="21"/>
      <c r="FO1184" s="21"/>
      <c r="FP1184" s="21"/>
      <c r="FQ1184" s="21"/>
      <c r="FR1184" s="21"/>
      <c r="FS1184" s="21"/>
      <c r="FT1184" s="21"/>
      <c r="FU1184" s="21"/>
      <c r="FV1184" s="21"/>
      <c r="FW1184" s="21"/>
      <c r="FX1184" s="21"/>
      <c r="FY1184" s="21"/>
      <c r="FZ1184" s="21"/>
      <c r="GA1184" s="21"/>
      <c r="GB1184" s="21"/>
      <c r="GC1184" s="21"/>
      <c r="GD1184" s="21"/>
      <c r="GE1184" s="21"/>
      <c r="GF1184" s="21"/>
      <c r="GG1184" s="21"/>
      <c r="GH1184" s="21"/>
      <c r="GI1184" s="21"/>
      <c r="GJ1184" s="21"/>
      <c r="GK1184" s="21"/>
      <c r="GL1184" s="21"/>
      <c r="GM1184" s="21"/>
      <c r="GN1184" s="21"/>
      <c r="GO1184" s="21"/>
      <c r="GP1184" s="21"/>
      <c r="GQ1184" s="21"/>
      <c r="GR1184" s="21"/>
      <c r="GS1184" s="21"/>
      <c r="GT1184" s="21"/>
      <c r="GU1184" s="21"/>
      <c r="GV1184" s="21"/>
      <c r="GW1184" s="21"/>
      <c r="GX1184" s="21"/>
      <c r="GY1184" s="21"/>
      <c r="GZ1184" s="21"/>
      <c r="HA1184" s="21"/>
      <c r="HB1184" s="21"/>
      <c r="HC1184" s="21"/>
      <c r="HD1184" s="21"/>
      <c r="HE1184" s="21"/>
      <c r="HF1184" s="21"/>
    </row>
    <row r="1185" spans="7:214" x14ac:dyDescent="0.3">
      <c r="G1185" s="21"/>
      <c r="H1185" s="21"/>
      <c r="I1185" s="31"/>
      <c r="O1185" s="21"/>
      <c r="P1185" s="25"/>
      <c r="Q1185" s="25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1"/>
      <c r="CP1185" s="21"/>
      <c r="CQ1185" s="21"/>
      <c r="CR1185" s="21"/>
      <c r="CS1185" s="21"/>
      <c r="CT1185" s="21"/>
      <c r="CU1185" s="21"/>
      <c r="CV1185" s="21"/>
      <c r="CW1185" s="21"/>
      <c r="CX1185" s="21"/>
      <c r="CY1185" s="21"/>
      <c r="CZ1185" s="21"/>
      <c r="DA1185" s="21"/>
      <c r="DB1185" s="21"/>
      <c r="DC1185" s="21"/>
      <c r="DD1185" s="21"/>
      <c r="DE1185" s="21"/>
      <c r="DF1185" s="21"/>
      <c r="DG1185" s="21"/>
      <c r="DH1185" s="21"/>
      <c r="DI1185" s="21"/>
      <c r="DJ1185" s="21"/>
      <c r="DK1185" s="21"/>
      <c r="DL1185" s="21"/>
      <c r="DM1185" s="21"/>
      <c r="DN1185" s="21"/>
      <c r="DO1185" s="21"/>
      <c r="DP1185" s="21"/>
      <c r="DQ1185" s="21"/>
      <c r="DR1185" s="21"/>
      <c r="DS1185" s="21"/>
      <c r="DT1185" s="21"/>
      <c r="DU1185" s="21"/>
      <c r="DV1185" s="21"/>
      <c r="DW1185" s="21"/>
      <c r="DX1185" s="21"/>
      <c r="DY1185" s="21"/>
      <c r="DZ1185" s="21"/>
      <c r="EA1185" s="21"/>
      <c r="EB1185" s="21"/>
      <c r="EC1185" s="21"/>
      <c r="ED1185" s="21"/>
      <c r="EE1185" s="21"/>
      <c r="EF1185" s="21"/>
      <c r="EG1185" s="21"/>
      <c r="EH1185" s="21"/>
      <c r="EI1185" s="21"/>
      <c r="EJ1185" s="21"/>
      <c r="EK1185" s="21"/>
      <c r="EL1185" s="21"/>
      <c r="EM1185" s="21"/>
      <c r="EN1185" s="21"/>
      <c r="EO1185" s="21"/>
      <c r="EP1185" s="21"/>
      <c r="EQ1185" s="21"/>
      <c r="ER1185" s="21"/>
      <c r="ES1185" s="21"/>
      <c r="ET1185" s="21"/>
      <c r="EU1185" s="21"/>
      <c r="EV1185" s="21"/>
      <c r="EW1185" s="21"/>
      <c r="EX1185" s="21"/>
      <c r="EY1185" s="21"/>
      <c r="EZ1185" s="21"/>
      <c r="FA1185" s="21"/>
      <c r="FB1185" s="21"/>
      <c r="FC1185" s="21"/>
      <c r="FD1185" s="21"/>
      <c r="FE1185" s="21"/>
      <c r="FF1185" s="21"/>
      <c r="FG1185" s="21"/>
      <c r="FH1185" s="21"/>
      <c r="FI1185" s="21"/>
      <c r="FJ1185" s="21"/>
      <c r="FK1185" s="21"/>
      <c r="FL1185" s="21"/>
      <c r="FM1185" s="21"/>
      <c r="FN1185" s="21"/>
      <c r="FO1185" s="21"/>
      <c r="FP1185" s="21"/>
      <c r="FQ1185" s="21"/>
      <c r="FR1185" s="21"/>
      <c r="FS1185" s="21"/>
      <c r="FT1185" s="21"/>
      <c r="FU1185" s="21"/>
      <c r="FV1185" s="21"/>
      <c r="FW1185" s="21"/>
      <c r="FX1185" s="21"/>
      <c r="FY1185" s="21"/>
      <c r="FZ1185" s="21"/>
      <c r="GA1185" s="21"/>
      <c r="GB1185" s="21"/>
      <c r="GC1185" s="21"/>
      <c r="GD1185" s="21"/>
      <c r="GE1185" s="21"/>
      <c r="GF1185" s="21"/>
      <c r="GG1185" s="21"/>
      <c r="GH1185" s="21"/>
      <c r="GI1185" s="21"/>
      <c r="GJ1185" s="21"/>
      <c r="GK1185" s="21"/>
      <c r="GL1185" s="21"/>
      <c r="GM1185" s="21"/>
      <c r="GN1185" s="21"/>
      <c r="GO1185" s="21"/>
      <c r="GP1185" s="21"/>
      <c r="GQ1185" s="21"/>
      <c r="GR1185" s="21"/>
      <c r="GS1185" s="21"/>
      <c r="GT1185" s="21"/>
      <c r="GU1185" s="21"/>
      <c r="GV1185" s="21"/>
      <c r="GW1185" s="21"/>
      <c r="GX1185" s="21"/>
      <c r="GY1185" s="21"/>
      <c r="GZ1185" s="21"/>
      <c r="HA1185" s="21"/>
      <c r="HB1185" s="21"/>
      <c r="HC1185" s="21"/>
      <c r="HD1185" s="21"/>
      <c r="HE1185" s="21"/>
      <c r="HF1185" s="21"/>
    </row>
    <row r="1186" spans="7:214" x14ac:dyDescent="0.3">
      <c r="G1186" s="21"/>
      <c r="H1186" s="21"/>
      <c r="I1186" s="31"/>
      <c r="O1186" s="21"/>
      <c r="P1186" s="25"/>
      <c r="Q1186" s="25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1"/>
      <c r="CP1186" s="21"/>
      <c r="CQ1186" s="21"/>
      <c r="CR1186" s="21"/>
      <c r="CS1186" s="21"/>
      <c r="CT1186" s="21"/>
      <c r="CU1186" s="21"/>
      <c r="CV1186" s="21"/>
      <c r="CW1186" s="21"/>
      <c r="CX1186" s="21"/>
      <c r="CY1186" s="21"/>
      <c r="CZ1186" s="21"/>
      <c r="DA1186" s="21"/>
      <c r="DB1186" s="21"/>
      <c r="DC1186" s="21"/>
      <c r="DD1186" s="21"/>
      <c r="DE1186" s="21"/>
      <c r="DF1186" s="21"/>
      <c r="DG1186" s="21"/>
      <c r="DH1186" s="21"/>
      <c r="DI1186" s="21"/>
      <c r="DJ1186" s="21"/>
      <c r="DK1186" s="21"/>
      <c r="DL1186" s="21"/>
      <c r="DM1186" s="21"/>
      <c r="DN1186" s="21"/>
      <c r="DO1186" s="21"/>
      <c r="DP1186" s="21"/>
      <c r="DQ1186" s="21"/>
      <c r="DR1186" s="21"/>
      <c r="DS1186" s="21"/>
      <c r="DT1186" s="21"/>
      <c r="DU1186" s="21"/>
      <c r="DV1186" s="21"/>
      <c r="DW1186" s="21"/>
      <c r="DX1186" s="21"/>
      <c r="DY1186" s="21"/>
      <c r="DZ1186" s="21"/>
      <c r="EA1186" s="21"/>
      <c r="EB1186" s="21"/>
      <c r="EC1186" s="21"/>
      <c r="ED1186" s="21"/>
      <c r="EE1186" s="21"/>
      <c r="EF1186" s="21"/>
      <c r="EG1186" s="21"/>
      <c r="EH1186" s="21"/>
      <c r="EI1186" s="21"/>
      <c r="EJ1186" s="21"/>
      <c r="EK1186" s="21"/>
      <c r="EL1186" s="21"/>
      <c r="EM1186" s="21"/>
      <c r="EN1186" s="21"/>
      <c r="EO1186" s="21"/>
      <c r="EP1186" s="21"/>
      <c r="EQ1186" s="21"/>
      <c r="ER1186" s="21"/>
      <c r="ES1186" s="21"/>
      <c r="ET1186" s="21"/>
      <c r="EU1186" s="21"/>
      <c r="EV1186" s="21"/>
      <c r="EW1186" s="21"/>
      <c r="EX1186" s="21"/>
      <c r="EY1186" s="21"/>
      <c r="EZ1186" s="21"/>
      <c r="FA1186" s="21"/>
      <c r="FB1186" s="21"/>
      <c r="FC1186" s="21"/>
      <c r="FD1186" s="21"/>
      <c r="FE1186" s="21"/>
      <c r="FF1186" s="21"/>
      <c r="FG1186" s="21"/>
      <c r="FH1186" s="21"/>
      <c r="FI1186" s="21"/>
      <c r="FJ1186" s="21"/>
      <c r="FK1186" s="21"/>
      <c r="FL1186" s="21"/>
      <c r="FM1186" s="21"/>
      <c r="FN1186" s="21"/>
      <c r="FO1186" s="21"/>
      <c r="FP1186" s="21"/>
      <c r="FQ1186" s="21"/>
      <c r="FR1186" s="21"/>
      <c r="FS1186" s="21"/>
      <c r="FT1186" s="21"/>
      <c r="FU1186" s="21"/>
      <c r="FV1186" s="21"/>
      <c r="FW1186" s="21"/>
      <c r="FX1186" s="21"/>
      <c r="FY1186" s="21"/>
      <c r="FZ1186" s="21"/>
      <c r="GA1186" s="21"/>
      <c r="GB1186" s="21"/>
      <c r="GC1186" s="21"/>
      <c r="GD1186" s="21"/>
      <c r="GE1186" s="21"/>
      <c r="GF1186" s="21"/>
      <c r="GG1186" s="21"/>
      <c r="GH1186" s="21"/>
      <c r="GI1186" s="21"/>
      <c r="GJ1186" s="21"/>
      <c r="GK1186" s="21"/>
      <c r="GL1186" s="21"/>
      <c r="GM1186" s="21"/>
      <c r="GN1186" s="21"/>
      <c r="GO1186" s="21"/>
      <c r="GP1186" s="21"/>
      <c r="GQ1186" s="21"/>
      <c r="GR1186" s="21"/>
      <c r="GS1186" s="21"/>
      <c r="GT1186" s="21"/>
      <c r="GU1186" s="21"/>
      <c r="GV1186" s="21"/>
      <c r="GW1186" s="21"/>
      <c r="GX1186" s="21"/>
      <c r="GY1186" s="21"/>
      <c r="GZ1186" s="21"/>
      <c r="HA1186" s="21"/>
      <c r="HB1186" s="21"/>
      <c r="HC1186" s="21"/>
      <c r="HD1186" s="21"/>
      <c r="HE1186" s="21"/>
      <c r="HF1186" s="21"/>
    </row>
    <row r="1187" spans="7:214" x14ac:dyDescent="0.3">
      <c r="G1187" s="21"/>
      <c r="H1187" s="21"/>
      <c r="I1187" s="31"/>
      <c r="O1187" s="21"/>
      <c r="P1187" s="25"/>
      <c r="Q1187" s="25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1"/>
      <c r="CP1187" s="21"/>
      <c r="CQ1187" s="21"/>
      <c r="CR1187" s="21"/>
      <c r="CS1187" s="21"/>
      <c r="CT1187" s="21"/>
      <c r="CU1187" s="21"/>
      <c r="CV1187" s="21"/>
      <c r="CW1187" s="21"/>
      <c r="CX1187" s="21"/>
      <c r="CY1187" s="21"/>
      <c r="CZ1187" s="21"/>
      <c r="DA1187" s="21"/>
      <c r="DB1187" s="21"/>
      <c r="DC1187" s="21"/>
      <c r="DD1187" s="21"/>
      <c r="DE1187" s="21"/>
      <c r="DF1187" s="21"/>
      <c r="DG1187" s="21"/>
      <c r="DH1187" s="21"/>
      <c r="DI1187" s="21"/>
      <c r="DJ1187" s="21"/>
      <c r="DK1187" s="21"/>
      <c r="DL1187" s="21"/>
      <c r="DM1187" s="21"/>
      <c r="DN1187" s="21"/>
      <c r="DO1187" s="21"/>
      <c r="DP1187" s="21"/>
      <c r="DQ1187" s="21"/>
      <c r="DR1187" s="21"/>
      <c r="DS1187" s="21"/>
      <c r="DT1187" s="21"/>
      <c r="DU1187" s="21"/>
      <c r="DV1187" s="21"/>
      <c r="DW1187" s="21"/>
      <c r="DX1187" s="21"/>
      <c r="DY1187" s="21"/>
      <c r="DZ1187" s="21"/>
      <c r="EA1187" s="21"/>
      <c r="EB1187" s="21"/>
      <c r="EC1187" s="21"/>
      <c r="ED1187" s="21"/>
      <c r="EE1187" s="21"/>
      <c r="EF1187" s="21"/>
      <c r="EG1187" s="21"/>
      <c r="EH1187" s="21"/>
      <c r="EI1187" s="21"/>
      <c r="EJ1187" s="21"/>
      <c r="EK1187" s="21"/>
      <c r="EL1187" s="21"/>
      <c r="EM1187" s="21"/>
      <c r="EN1187" s="21"/>
      <c r="EO1187" s="21"/>
      <c r="EP1187" s="21"/>
      <c r="EQ1187" s="21"/>
      <c r="ER1187" s="21"/>
      <c r="ES1187" s="21"/>
      <c r="ET1187" s="21"/>
      <c r="EU1187" s="21"/>
      <c r="EV1187" s="21"/>
      <c r="EW1187" s="21"/>
      <c r="EX1187" s="21"/>
      <c r="EY1187" s="21"/>
      <c r="EZ1187" s="21"/>
      <c r="FA1187" s="21"/>
      <c r="FB1187" s="21"/>
      <c r="FC1187" s="21"/>
      <c r="FD1187" s="21"/>
      <c r="FE1187" s="21"/>
      <c r="FF1187" s="21"/>
      <c r="FG1187" s="21"/>
      <c r="FH1187" s="21"/>
      <c r="FI1187" s="21"/>
      <c r="FJ1187" s="21"/>
      <c r="FK1187" s="21"/>
      <c r="FL1187" s="21"/>
      <c r="FM1187" s="21"/>
      <c r="FN1187" s="21"/>
      <c r="FO1187" s="21"/>
      <c r="FP1187" s="21"/>
      <c r="FQ1187" s="21"/>
      <c r="FR1187" s="21"/>
      <c r="FS1187" s="21"/>
      <c r="FT1187" s="21"/>
      <c r="FU1187" s="21"/>
      <c r="FV1187" s="21"/>
      <c r="FW1187" s="21"/>
      <c r="FX1187" s="21"/>
      <c r="FY1187" s="21"/>
      <c r="FZ1187" s="21"/>
      <c r="GA1187" s="21"/>
      <c r="GB1187" s="21"/>
      <c r="GC1187" s="21"/>
      <c r="GD1187" s="21"/>
      <c r="GE1187" s="21"/>
      <c r="GF1187" s="21"/>
      <c r="GG1187" s="21"/>
      <c r="GH1187" s="21"/>
      <c r="GI1187" s="21"/>
      <c r="GJ1187" s="21"/>
      <c r="GK1187" s="21"/>
      <c r="GL1187" s="21"/>
      <c r="GM1187" s="21"/>
      <c r="GN1187" s="21"/>
      <c r="GO1187" s="21"/>
      <c r="GP1187" s="21"/>
      <c r="GQ1187" s="21"/>
      <c r="GR1187" s="21"/>
      <c r="GS1187" s="21"/>
      <c r="GT1187" s="21"/>
      <c r="GU1187" s="21"/>
      <c r="GV1187" s="21"/>
      <c r="GW1187" s="21"/>
      <c r="GX1187" s="21"/>
      <c r="GY1187" s="21"/>
      <c r="GZ1187" s="21"/>
      <c r="HA1187" s="21"/>
      <c r="HB1187" s="21"/>
      <c r="HC1187" s="21"/>
      <c r="HD1187" s="21"/>
      <c r="HE1187" s="21"/>
      <c r="HF1187" s="21"/>
    </row>
    <row r="1188" spans="7:214" x14ac:dyDescent="0.3">
      <c r="G1188" s="21"/>
      <c r="H1188" s="21"/>
      <c r="I1188" s="31"/>
      <c r="O1188" s="21"/>
      <c r="P1188" s="25"/>
      <c r="Q1188" s="25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1"/>
      <c r="CP1188" s="21"/>
      <c r="CQ1188" s="21"/>
      <c r="CR1188" s="21"/>
      <c r="CS1188" s="21"/>
      <c r="CT1188" s="21"/>
      <c r="CU1188" s="21"/>
      <c r="CV1188" s="21"/>
      <c r="CW1188" s="21"/>
      <c r="CX1188" s="21"/>
      <c r="CY1188" s="21"/>
      <c r="CZ1188" s="21"/>
      <c r="DA1188" s="21"/>
      <c r="DB1188" s="21"/>
      <c r="DC1188" s="21"/>
      <c r="DD1188" s="21"/>
      <c r="DE1188" s="21"/>
      <c r="DF1188" s="21"/>
      <c r="DG1188" s="21"/>
      <c r="DH1188" s="21"/>
      <c r="DI1188" s="21"/>
      <c r="DJ1188" s="21"/>
      <c r="DK1188" s="21"/>
      <c r="DL1188" s="21"/>
      <c r="DM1188" s="21"/>
      <c r="DN1188" s="21"/>
      <c r="DO1188" s="21"/>
      <c r="DP1188" s="21"/>
      <c r="DQ1188" s="21"/>
      <c r="DR1188" s="21"/>
      <c r="DS1188" s="21"/>
      <c r="DT1188" s="21"/>
      <c r="DU1188" s="21"/>
      <c r="DV1188" s="21"/>
      <c r="DW1188" s="21"/>
      <c r="DX1188" s="21"/>
      <c r="DY1188" s="21"/>
      <c r="DZ1188" s="21"/>
      <c r="EA1188" s="21"/>
      <c r="EB1188" s="21"/>
      <c r="EC1188" s="21"/>
      <c r="ED1188" s="21"/>
      <c r="EE1188" s="21"/>
      <c r="EF1188" s="21"/>
      <c r="EG1188" s="21"/>
      <c r="EH1188" s="21"/>
      <c r="EI1188" s="21"/>
      <c r="EJ1188" s="21"/>
      <c r="EK1188" s="21"/>
      <c r="EL1188" s="21"/>
      <c r="EM1188" s="21"/>
      <c r="EN1188" s="21"/>
      <c r="EO1188" s="21"/>
      <c r="EP1188" s="21"/>
      <c r="EQ1188" s="21"/>
      <c r="ER1188" s="21"/>
      <c r="ES1188" s="21"/>
      <c r="ET1188" s="21"/>
      <c r="EU1188" s="21"/>
      <c r="EV1188" s="21"/>
      <c r="EW1188" s="21"/>
      <c r="EX1188" s="21"/>
      <c r="EY1188" s="21"/>
      <c r="EZ1188" s="21"/>
      <c r="FA1188" s="21"/>
      <c r="FB1188" s="21"/>
      <c r="FC1188" s="21"/>
      <c r="FD1188" s="21"/>
      <c r="FE1188" s="21"/>
      <c r="FF1188" s="21"/>
      <c r="FG1188" s="21"/>
      <c r="FH1188" s="21"/>
      <c r="FI1188" s="21"/>
      <c r="FJ1188" s="21"/>
      <c r="FK1188" s="21"/>
      <c r="FL1188" s="21"/>
      <c r="FM1188" s="21"/>
      <c r="FN1188" s="21"/>
      <c r="FO1188" s="21"/>
      <c r="FP1188" s="21"/>
      <c r="FQ1188" s="21"/>
      <c r="FR1188" s="21"/>
      <c r="FS1188" s="21"/>
      <c r="FT1188" s="21"/>
      <c r="FU1188" s="21"/>
      <c r="FV1188" s="21"/>
      <c r="FW1188" s="21"/>
      <c r="FX1188" s="21"/>
      <c r="FY1188" s="21"/>
      <c r="FZ1188" s="21"/>
      <c r="GA1188" s="21"/>
      <c r="GB1188" s="21"/>
      <c r="GC1188" s="21"/>
      <c r="GD1188" s="21"/>
      <c r="GE1188" s="21"/>
      <c r="GF1188" s="21"/>
      <c r="GG1188" s="21"/>
      <c r="GH1188" s="21"/>
      <c r="GI1188" s="21"/>
      <c r="GJ1188" s="21"/>
      <c r="GK1188" s="21"/>
      <c r="GL1188" s="21"/>
      <c r="GM1188" s="21"/>
      <c r="GN1188" s="21"/>
      <c r="GO1188" s="21"/>
      <c r="GP1188" s="21"/>
      <c r="GQ1188" s="21"/>
      <c r="GR1188" s="21"/>
      <c r="GS1188" s="21"/>
      <c r="GT1188" s="21"/>
      <c r="GU1188" s="21"/>
      <c r="GV1188" s="21"/>
      <c r="GW1188" s="21"/>
      <c r="GX1188" s="21"/>
      <c r="GY1188" s="21"/>
      <c r="GZ1188" s="21"/>
      <c r="HA1188" s="21"/>
      <c r="HB1188" s="21"/>
      <c r="HC1188" s="21"/>
      <c r="HD1188" s="21"/>
      <c r="HE1188" s="21"/>
      <c r="HF1188" s="21"/>
    </row>
    <row r="1189" spans="7:214" x14ac:dyDescent="0.3">
      <c r="G1189" s="21"/>
      <c r="H1189" s="21"/>
      <c r="I1189" s="31"/>
      <c r="O1189" s="21"/>
      <c r="P1189" s="25"/>
      <c r="Q1189" s="25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1"/>
      <c r="CP1189" s="21"/>
      <c r="CQ1189" s="21"/>
      <c r="CR1189" s="21"/>
      <c r="CS1189" s="21"/>
      <c r="CT1189" s="21"/>
      <c r="CU1189" s="21"/>
      <c r="CV1189" s="21"/>
      <c r="CW1189" s="21"/>
      <c r="CX1189" s="21"/>
      <c r="CY1189" s="21"/>
      <c r="CZ1189" s="21"/>
      <c r="DA1189" s="21"/>
      <c r="DB1189" s="21"/>
      <c r="DC1189" s="21"/>
      <c r="DD1189" s="21"/>
      <c r="DE1189" s="21"/>
      <c r="DF1189" s="21"/>
      <c r="DG1189" s="21"/>
      <c r="DH1189" s="21"/>
      <c r="DI1189" s="21"/>
      <c r="DJ1189" s="21"/>
      <c r="DK1189" s="21"/>
      <c r="DL1189" s="21"/>
      <c r="DM1189" s="21"/>
      <c r="DN1189" s="21"/>
      <c r="DO1189" s="21"/>
      <c r="DP1189" s="21"/>
      <c r="DQ1189" s="21"/>
      <c r="DR1189" s="21"/>
      <c r="DS1189" s="21"/>
      <c r="DT1189" s="21"/>
      <c r="DU1189" s="21"/>
      <c r="DV1189" s="21"/>
      <c r="DW1189" s="21"/>
      <c r="DX1189" s="21"/>
      <c r="DY1189" s="21"/>
      <c r="DZ1189" s="21"/>
      <c r="EA1189" s="21"/>
      <c r="EB1189" s="21"/>
      <c r="EC1189" s="21"/>
      <c r="ED1189" s="21"/>
      <c r="EE1189" s="21"/>
      <c r="EF1189" s="21"/>
      <c r="EG1189" s="21"/>
      <c r="EH1189" s="21"/>
      <c r="EI1189" s="21"/>
      <c r="EJ1189" s="21"/>
      <c r="EK1189" s="21"/>
      <c r="EL1189" s="21"/>
      <c r="EM1189" s="21"/>
      <c r="EN1189" s="21"/>
      <c r="EO1189" s="21"/>
      <c r="EP1189" s="21"/>
      <c r="EQ1189" s="21"/>
      <c r="ER1189" s="21"/>
      <c r="ES1189" s="21"/>
      <c r="ET1189" s="21"/>
      <c r="EU1189" s="21"/>
      <c r="EV1189" s="21"/>
      <c r="EW1189" s="21"/>
      <c r="EX1189" s="21"/>
      <c r="EY1189" s="21"/>
      <c r="EZ1189" s="21"/>
      <c r="FA1189" s="21"/>
      <c r="FB1189" s="21"/>
      <c r="FC1189" s="21"/>
      <c r="FD1189" s="21"/>
      <c r="FE1189" s="21"/>
      <c r="FF1189" s="21"/>
      <c r="FG1189" s="21"/>
      <c r="FH1189" s="21"/>
      <c r="FI1189" s="21"/>
      <c r="FJ1189" s="21"/>
      <c r="FK1189" s="21"/>
      <c r="FL1189" s="21"/>
      <c r="FM1189" s="21"/>
      <c r="FN1189" s="21"/>
      <c r="FO1189" s="21"/>
      <c r="FP1189" s="21"/>
      <c r="FQ1189" s="21"/>
      <c r="FR1189" s="21"/>
      <c r="FS1189" s="21"/>
      <c r="FT1189" s="21"/>
      <c r="FU1189" s="21"/>
      <c r="FV1189" s="21"/>
      <c r="FW1189" s="21"/>
      <c r="FX1189" s="21"/>
      <c r="FY1189" s="21"/>
      <c r="FZ1189" s="21"/>
      <c r="GA1189" s="21"/>
      <c r="GB1189" s="21"/>
      <c r="GC1189" s="21"/>
      <c r="GD1189" s="21"/>
      <c r="GE1189" s="21"/>
      <c r="GF1189" s="21"/>
      <c r="GG1189" s="21"/>
      <c r="GH1189" s="21"/>
      <c r="GI1189" s="21"/>
      <c r="GJ1189" s="21"/>
      <c r="GK1189" s="21"/>
      <c r="GL1189" s="21"/>
      <c r="GM1189" s="21"/>
      <c r="GN1189" s="21"/>
      <c r="GO1189" s="21"/>
      <c r="GP1189" s="21"/>
      <c r="GQ1189" s="21"/>
      <c r="GR1189" s="21"/>
      <c r="GS1189" s="21"/>
      <c r="GT1189" s="21"/>
      <c r="GU1189" s="21"/>
      <c r="GV1189" s="21"/>
      <c r="GW1189" s="21"/>
      <c r="GX1189" s="21"/>
      <c r="GY1189" s="21"/>
      <c r="GZ1189" s="21"/>
      <c r="HA1189" s="21"/>
      <c r="HB1189" s="21"/>
      <c r="HC1189" s="21"/>
      <c r="HD1189" s="21"/>
      <c r="HE1189" s="21"/>
      <c r="HF1189" s="21"/>
    </row>
    <row r="1190" spans="7:214" x14ac:dyDescent="0.3">
      <c r="G1190" s="21"/>
      <c r="H1190" s="21"/>
      <c r="I1190" s="31"/>
      <c r="O1190" s="21"/>
      <c r="P1190" s="25"/>
      <c r="Q1190" s="25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21"/>
      <c r="BM1190" s="21"/>
      <c r="BN1190" s="21"/>
      <c r="BO1190" s="21"/>
      <c r="BP1190" s="21"/>
      <c r="BQ1190" s="21"/>
      <c r="BR1190" s="21"/>
      <c r="BS1190" s="21"/>
      <c r="BT1190" s="21"/>
      <c r="BU1190" s="21"/>
      <c r="BV1190" s="21"/>
      <c r="BW1190" s="21"/>
      <c r="BX1190" s="21"/>
      <c r="BY1190" s="21"/>
      <c r="BZ1190" s="21"/>
      <c r="CA1190" s="21"/>
      <c r="CB1190" s="21"/>
      <c r="CC1190" s="21"/>
      <c r="CD1190" s="21"/>
      <c r="CE1190" s="21"/>
      <c r="CF1190" s="21"/>
      <c r="CG1190" s="21"/>
      <c r="CH1190" s="21"/>
      <c r="CI1190" s="21"/>
      <c r="CJ1190" s="21"/>
      <c r="CK1190" s="21"/>
      <c r="CL1190" s="21"/>
      <c r="CM1190" s="21"/>
      <c r="CN1190" s="21"/>
      <c r="CO1190" s="21"/>
      <c r="CP1190" s="21"/>
      <c r="CQ1190" s="21"/>
      <c r="CR1190" s="21"/>
      <c r="CS1190" s="21"/>
      <c r="CT1190" s="21"/>
      <c r="CU1190" s="21"/>
      <c r="CV1190" s="21"/>
      <c r="CW1190" s="21"/>
      <c r="CX1190" s="21"/>
      <c r="CY1190" s="21"/>
      <c r="CZ1190" s="21"/>
      <c r="DA1190" s="21"/>
      <c r="DB1190" s="21"/>
      <c r="DC1190" s="21"/>
      <c r="DD1190" s="21"/>
      <c r="DE1190" s="21"/>
      <c r="DF1190" s="21"/>
      <c r="DG1190" s="21"/>
      <c r="DH1190" s="21"/>
      <c r="DI1190" s="21"/>
      <c r="DJ1190" s="21"/>
      <c r="DK1190" s="21"/>
      <c r="DL1190" s="21"/>
      <c r="DM1190" s="21"/>
      <c r="DN1190" s="21"/>
      <c r="DO1190" s="21"/>
      <c r="DP1190" s="21"/>
      <c r="DQ1190" s="21"/>
      <c r="DR1190" s="21"/>
      <c r="DS1190" s="21"/>
      <c r="DT1190" s="21"/>
      <c r="DU1190" s="21"/>
      <c r="DV1190" s="21"/>
      <c r="DW1190" s="21"/>
      <c r="DX1190" s="21"/>
      <c r="DY1190" s="21"/>
      <c r="DZ1190" s="21"/>
      <c r="EA1190" s="21"/>
      <c r="EB1190" s="21"/>
      <c r="EC1190" s="21"/>
      <c r="ED1190" s="21"/>
      <c r="EE1190" s="21"/>
      <c r="EF1190" s="21"/>
      <c r="EG1190" s="21"/>
      <c r="EH1190" s="21"/>
      <c r="EI1190" s="21"/>
      <c r="EJ1190" s="21"/>
      <c r="EK1190" s="21"/>
      <c r="EL1190" s="21"/>
      <c r="EM1190" s="21"/>
      <c r="EN1190" s="21"/>
      <c r="EO1190" s="21"/>
      <c r="EP1190" s="21"/>
      <c r="EQ1190" s="21"/>
      <c r="ER1190" s="21"/>
      <c r="ES1190" s="21"/>
      <c r="ET1190" s="21"/>
      <c r="EU1190" s="21"/>
      <c r="EV1190" s="21"/>
      <c r="EW1190" s="21"/>
      <c r="EX1190" s="21"/>
      <c r="EY1190" s="21"/>
      <c r="EZ1190" s="21"/>
      <c r="FA1190" s="21"/>
      <c r="FB1190" s="21"/>
      <c r="FC1190" s="21"/>
      <c r="FD1190" s="21"/>
      <c r="FE1190" s="21"/>
      <c r="FF1190" s="21"/>
      <c r="FG1190" s="21"/>
      <c r="FH1190" s="21"/>
      <c r="FI1190" s="21"/>
      <c r="FJ1190" s="21"/>
      <c r="FK1190" s="21"/>
      <c r="FL1190" s="21"/>
      <c r="FM1190" s="21"/>
      <c r="FN1190" s="21"/>
      <c r="FO1190" s="21"/>
      <c r="FP1190" s="21"/>
      <c r="FQ1190" s="21"/>
      <c r="FR1190" s="21"/>
      <c r="FS1190" s="21"/>
      <c r="FT1190" s="21"/>
      <c r="FU1190" s="21"/>
      <c r="FV1190" s="21"/>
      <c r="FW1190" s="21"/>
      <c r="FX1190" s="21"/>
      <c r="FY1190" s="21"/>
      <c r="FZ1190" s="21"/>
      <c r="GA1190" s="21"/>
      <c r="GB1190" s="21"/>
      <c r="GC1190" s="21"/>
      <c r="GD1190" s="21"/>
      <c r="GE1190" s="21"/>
      <c r="GF1190" s="21"/>
      <c r="GG1190" s="21"/>
      <c r="GH1190" s="21"/>
      <c r="GI1190" s="21"/>
      <c r="GJ1190" s="21"/>
      <c r="GK1190" s="21"/>
      <c r="GL1190" s="21"/>
      <c r="GM1190" s="21"/>
      <c r="GN1190" s="21"/>
      <c r="GO1190" s="21"/>
      <c r="GP1190" s="21"/>
      <c r="GQ1190" s="21"/>
      <c r="GR1190" s="21"/>
      <c r="GS1190" s="21"/>
      <c r="GT1190" s="21"/>
      <c r="GU1190" s="21"/>
      <c r="GV1190" s="21"/>
      <c r="GW1190" s="21"/>
      <c r="GX1190" s="21"/>
      <c r="GY1190" s="21"/>
      <c r="GZ1190" s="21"/>
      <c r="HA1190" s="21"/>
      <c r="HB1190" s="21"/>
      <c r="HC1190" s="21"/>
      <c r="HD1190" s="21"/>
      <c r="HE1190" s="21"/>
      <c r="HF1190" s="21"/>
    </row>
    <row r="1191" spans="7:214" x14ac:dyDescent="0.3">
      <c r="G1191" s="21"/>
      <c r="H1191" s="21"/>
      <c r="I1191" s="31"/>
      <c r="O1191" s="21"/>
      <c r="P1191" s="25"/>
      <c r="Q1191" s="25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  <c r="BG1191" s="21"/>
      <c r="BH1191" s="21"/>
      <c r="BI1191" s="21"/>
      <c r="BJ1191" s="21"/>
      <c r="BK1191" s="21"/>
      <c r="BL1191" s="21"/>
      <c r="BM1191" s="21"/>
      <c r="BN1191" s="21"/>
      <c r="BO1191" s="21"/>
      <c r="BP1191" s="21"/>
      <c r="BQ1191" s="21"/>
      <c r="BR1191" s="21"/>
      <c r="BS1191" s="21"/>
      <c r="BT1191" s="21"/>
      <c r="BU1191" s="21"/>
      <c r="BV1191" s="21"/>
      <c r="BW1191" s="21"/>
      <c r="BX1191" s="21"/>
      <c r="BY1191" s="21"/>
      <c r="BZ1191" s="21"/>
      <c r="CA1191" s="21"/>
      <c r="CB1191" s="21"/>
      <c r="CC1191" s="21"/>
      <c r="CD1191" s="21"/>
      <c r="CE1191" s="21"/>
      <c r="CF1191" s="21"/>
      <c r="CG1191" s="21"/>
      <c r="CH1191" s="21"/>
      <c r="CI1191" s="21"/>
      <c r="CJ1191" s="21"/>
      <c r="CK1191" s="21"/>
      <c r="CL1191" s="21"/>
      <c r="CM1191" s="21"/>
      <c r="CN1191" s="21"/>
      <c r="CO1191" s="21"/>
      <c r="CP1191" s="21"/>
      <c r="CQ1191" s="21"/>
      <c r="CR1191" s="21"/>
      <c r="CS1191" s="21"/>
      <c r="CT1191" s="21"/>
      <c r="CU1191" s="21"/>
      <c r="CV1191" s="21"/>
      <c r="CW1191" s="21"/>
      <c r="CX1191" s="21"/>
      <c r="CY1191" s="21"/>
      <c r="CZ1191" s="21"/>
      <c r="DA1191" s="21"/>
      <c r="DB1191" s="21"/>
      <c r="DC1191" s="21"/>
      <c r="DD1191" s="21"/>
      <c r="DE1191" s="21"/>
      <c r="DF1191" s="21"/>
      <c r="DG1191" s="21"/>
      <c r="DH1191" s="21"/>
      <c r="DI1191" s="21"/>
      <c r="DJ1191" s="21"/>
      <c r="DK1191" s="21"/>
      <c r="DL1191" s="21"/>
      <c r="DM1191" s="21"/>
      <c r="DN1191" s="21"/>
      <c r="DO1191" s="21"/>
      <c r="DP1191" s="21"/>
      <c r="DQ1191" s="21"/>
      <c r="DR1191" s="21"/>
      <c r="DS1191" s="21"/>
      <c r="DT1191" s="21"/>
      <c r="DU1191" s="21"/>
      <c r="DV1191" s="21"/>
      <c r="DW1191" s="21"/>
      <c r="DX1191" s="21"/>
      <c r="DY1191" s="21"/>
      <c r="DZ1191" s="21"/>
      <c r="EA1191" s="21"/>
      <c r="EB1191" s="21"/>
      <c r="EC1191" s="21"/>
      <c r="ED1191" s="21"/>
      <c r="EE1191" s="21"/>
      <c r="EF1191" s="21"/>
      <c r="EG1191" s="21"/>
      <c r="EH1191" s="21"/>
      <c r="EI1191" s="21"/>
      <c r="EJ1191" s="21"/>
      <c r="EK1191" s="21"/>
      <c r="EL1191" s="21"/>
      <c r="EM1191" s="21"/>
      <c r="EN1191" s="21"/>
      <c r="EO1191" s="21"/>
      <c r="EP1191" s="21"/>
      <c r="EQ1191" s="21"/>
      <c r="ER1191" s="21"/>
      <c r="ES1191" s="21"/>
      <c r="ET1191" s="21"/>
      <c r="EU1191" s="21"/>
      <c r="EV1191" s="21"/>
      <c r="EW1191" s="21"/>
      <c r="EX1191" s="21"/>
      <c r="EY1191" s="21"/>
      <c r="EZ1191" s="21"/>
      <c r="FA1191" s="21"/>
      <c r="FB1191" s="21"/>
      <c r="FC1191" s="21"/>
      <c r="FD1191" s="21"/>
      <c r="FE1191" s="21"/>
      <c r="FF1191" s="21"/>
      <c r="FG1191" s="21"/>
      <c r="FH1191" s="21"/>
      <c r="FI1191" s="21"/>
      <c r="FJ1191" s="21"/>
      <c r="FK1191" s="21"/>
      <c r="FL1191" s="21"/>
      <c r="FM1191" s="21"/>
      <c r="FN1191" s="21"/>
      <c r="FO1191" s="21"/>
      <c r="FP1191" s="21"/>
      <c r="FQ1191" s="21"/>
      <c r="FR1191" s="21"/>
      <c r="FS1191" s="21"/>
      <c r="FT1191" s="21"/>
      <c r="FU1191" s="21"/>
      <c r="FV1191" s="21"/>
      <c r="FW1191" s="21"/>
      <c r="FX1191" s="21"/>
      <c r="FY1191" s="21"/>
      <c r="FZ1191" s="21"/>
      <c r="GA1191" s="21"/>
      <c r="GB1191" s="21"/>
      <c r="GC1191" s="21"/>
      <c r="GD1191" s="21"/>
      <c r="GE1191" s="21"/>
      <c r="GF1191" s="21"/>
      <c r="GG1191" s="21"/>
      <c r="GH1191" s="21"/>
      <c r="GI1191" s="21"/>
      <c r="GJ1191" s="21"/>
      <c r="GK1191" s="21"/>
      <c r="GL1191" s="21"/>
      <c r="GM1191" s="21"/>
      <c r="GN1191" s="21"/>
      <c r="GO1191" s="21"/>
      <c r="GP1191" s="21"/>
      <c r="GQ1191" s="21"/>
      <c r="GR1191" s="21"/>
      <c r="GS1191" s="21"/>
      <c r="GT1191" s="21"/>
      <c r="GU1191" s="21"/>
      <c r="GV1191" s="21"/>
      <c r="GW1191" s="21"/>
      <c r="GX1191" s="21"/>
      <c r="GY1191" s="21"/>
      <c r="GZ1191" s="21"/>
      <c r="HA1191" s="21"/>
      <c r="HB1191" s="21"/>
      <c r="HC1191" s="21"/>
      <c r="HD1191" s="21"/>
      <c r="HE1191" s="21"/>
      <c r="HF1191" s="21"/>
    </row>
    <row r="1192" spans="7:214" x14ac:dyDescent="0.3">
      <c r="I1192" s="31"/>
      <c r="O1192" s="21"/>
      <c r="P1192" s="25"/>
    </row>
    <row r="1193" spans="7:214" x14ac:dyDescent="0.3">
      <c r="I1193" s="31"/>
      <c r="O1193" s="21"/>
      <c r="P1193" s="25"/>
    </row>
  </sheetData>
  <mergeCells count="10">
    <mergeCell ref="AG2:AK2"/>
    <mergeCell ref="AB2:AE2"/>
    <mergeCell ref="R18:X18"/>
    <mergeCell ref="AA2:AA3"/>
    <mergeCell ref="G1:N1"/>
    <mergeCell ref="A1:F1"/>
    <mergeCell ref="G2:I2"/>
    <mergeCell ref="X5:X6"/>
    <mergeCell ref="Y5:Y6"/>
    <mergeCell ref="R2:Y2"/>
  </mergeCells>
  <conditionalFormatting sqref="A2:A1048576 J2:J15 J18:J320">
    <cfRule type="cellIs" dxfId="5" priority="11" operator="equal">
      <formula>4118</formula>
    </cfRule>
    <cfRule type="cellIs" dxfId="4" priority="12" operator="equal">
      <formula>3411</formula>
    </cfRule>
    <cfRule type="cellIs" dxfId="3" priority="13" operator="equal">
      <formula>3403</formula>
    </cfRule>
  </conditionalFormatting>
  <conditionalFormatting sqref="J16:J17">
    <cfRule type="cellIs" dxfId="2" priority="2" operator="equal">
      <formula>4118</formula>
    </cfRule>
    <cfRule type="cellIs" dxfId="1" priority="3" operator="equal">
      <formula>3411</formula>
    </cfRule>
    <cfRule type="cellIs" dxfId="0" priority="4" operator="equal">
      <formula>3403</formula>
    </cfRule>
  </conditionalFormatting>
  <conditionalFormatting sqref="V19:V33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STATISTICA.Graph" shapeId="13313" r:id="rId4">
          <objectPr defaultSize="0" autoPict="0" r:id="rId5">
            <anchor moveWithCells="1">
              <from>
                <xdr:col>32</xdr:col>
                <xdr:colOff>22860</xdr:colOff>
                <xdr:row>5</xdr:row>
                <xdr:rowOff>30480</xdr:rowOff>
              </from>
              <to>
                <xdr:col>36</xdr:col>
                <xdr:colOff>541020</xdr:colOff>
                <xdr:row>17</xdr:row>
                <xdr:rowOff>76200</xdr:rowOff>
              </to>
            </anchor>
          </objectPr>
        </oleObject>
      </mc:Choice>
      <mc:Fallback>
        <oleObject progId="STATISTICA.Graph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OČIŠTĚNÁ CELÁ DATA</vt:lpstr>
      <vt:lpstr>DATA PRO ANALÝZY - 1.TEST</vt:lpstr>
      <vt:lpstr>Faktorová analýza</vt:lpstr>
      <vt:lpstr>reliabilita</vt:lpstr>
      <vt:lpstr>normy</vt:lpstr>
      <vt:lpstr>validita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Kobylková</dc:creator>
  <cp:lastModifiedBy>Martina Widenková</cp:lastModifiedBy>
  <dcterms:created xsi:type="dcterms:W3CDTF">2017-12-07T19:05:48Z</dcterms:created>
  <dcterms:modified xsi:type="dcterms:W3CDTF">2017-12-18T13:22:20Z</dcterms:modified>
</cp:coreProperties>
</file>