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za\Desktop\"/>
    </mc:Choice>
  </mc:AlternateContent>
  <bookViews>
    <workbookView xWindow="0" yWindow="0" windowWidth="20490" windowHeight="7755"/>
  </bookViews>
  <sheets>
    <sheet name="data_uprav_aktul" sheetId="1" r:id="rId1"/>
    <sheet name="data_uprav" sheetId="2" r:id="rId2"/>
    <sheet name="stat_FA" sheetId="7" r:id="rId3"/>
    <sheet name="kat_12-20" sheetId="3" r:id="rId4"/>
    <sheet name="kat_21-30" sheetId="4" r:id="rId5"/>
    <sheet name="kat_30-50" sheetId="5" r:id="rId6"/>
    <sheet name="kat_50+" sheetId="6" r:id="rId7"/>
    <sheet name="validita" sheetId="8" r:id="rId8"/>
  </sheets>
  <definedNames>
    <definedName name="_xlnm._FilterDatabase" localSheetId="1" hidden="1">data_uprav!$B$1:$B$292</definedName>
    <definedName name="_xlnm._FilterDatabase" localSheetId="3" hidden="1">'kat_12-20'!$A$1:$P$59</definedName>
    <definedName name="_xlnm._FilterDatabase" localSheetId="4" hidden="1">'kat_21-30'!$A$1:$AL$159</definedName>
    <definedName name="_xlnm._FilterDatabase" localSheetId="5" hidden="1">'kat_30-50'!$B$1:$B$65</definedName>
    <definedName name="_xlnm._FilterDatabase" localSheetId="6" hidden="1">'kat_50+'!$A$1:$P$8</definedName>
    <definedName name="_xlnm._FilterDatabase" localSheetId="7" hidden="1">validita!$A$1:$A$321</definedName>
  </definedNames>
  <calcPr calcId="114210"/>
</workbook>
</file>

<file path=xl/calcChain.xml><?xml version="1.0" encoding="utf-8"?>
<calcChain xmlns="http://schemas.openxmlformats.org/spreadsheetml/2006/main">
  <c r="Q318" i="1" l="1"/>
  <c r="Q319" i="1"/>
  <c r="Q317" i="1"/>
  <c r="Q314" i="1"/>
  <c r="Q315" i="1"/>
  <c r="Q313" i="1"/>
  <c r="D317" i="1"/>
  <c r="D316" i="1"/>
  <c r="O61" i="3"/>
  <c r="O60" i="3"/>
  <c r="E4" i="7"/>
  <c r="E5" i="7"/>
  <c r="E6" i="7"/>
  <c r="E7" i="7"/>
  <c r="E8" i="7"/>
  <c r="E9" i="7"/>
  <c r="E10" i="7"/>
  <c r="E11" i="7"/>
  <c r="E12" i="7"/>
  <c r="E3" i="7"/>
  <c r="D14" i="6"/>
  <c r="D8" i="6"/>
  <c r="D7" i="6"/>
  <c r="D6" i="6"/>
  <c r="D5" i="6"/>
  <c r="O4" i="6"/>
  <c r="P4" i="6" s="1"/>
  <c r="D4" i="6"/>
  <c r="D3" i="6"/>
  <c r="D2" i="6"/>
  <c r="D1" i="6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O34" i="5"/>
  <c r="P34" i="5" s="1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P19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1" i="5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O30" i="4"/>
  <c r="P30" i="4" s="1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1" i="4"/>
  <c r="O58" i="3"/>
  <c r="O59" i="3" s="1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" i="3"/>
  <c r="D209" i="2"/>
  <c r="D268" i="2"/>
  <c r="D4" i="2"/>
  <c r="D59" i="2"/>
  <c r="D119" i="2"/>
  <c r="D89" i="2"/>
  <c r="D60" i="2"/>
  <c r="D90" i="2"/>
  <c r="D184" i="2"/>
  <c r="D32" i="2"/>
  <c r="D33" i="2"/>
  <c r="D61" i="2"/>
  <c r="D147" i="2"/>
  <c r="D62" i="2"/>
  <c r="D91" i="2"/>
  <c r="D92" i="2"/>
  <c r="D34" i="2"/>
  <c r="D35" i="2"/>
  <c r="D148" i="2"/>
  <c r="D120" i="2"/>
  <c r="D93" i="2"/>
  <c r="D94" i="2"/>
  <c r="D63" i="2"/>
  <c r="D264" i="2"/>
  <c r="D210" i="2"/>
  <c r="D36" i="2"/>
  <c r="D218" i="2"/>
  <c r="D64" i="2"/>
  <c r="D95" i="2"/>
  <c r="D96" i="2"/>
  <c r="D65" i="2"/>
  <c r="D121" i="2"/>
  <c r="D122" i="2"/>
  <c r="D247" i="2"/>
  <c r="D123" i="2"/>
  <c r="D255" i="2"/>
  <c r="D194" i="2"/>
  <c r="D237" i="2"/>
  <c r="D97" i="2"/>
  <c r="D66" i="2"/>
  <c r="D67" i="2"/>
  <c r="D124" i="2"/>
  <c r="D211" i="2"/>
  <c r="D271" i="2"/>
  <c r="D19" i="2"/>
  <c r="D68" i="2"/>
  <c r="D37" i="2"/>
  <c r="D69" i="2"/>
  <c r="D256" i="2"/>
  <c r="D195" i="2"/>
  <c r="D98" i="2"/>
  <c r="D175" i="2"/>
  <c r="D38" i="2"/>
  <c r="D70" i="2"/>
  <c r="D176" i="2"/>
  <c r="D20" i="2"/>
  <c r="D21" i="2"/>
  <c r="D13" i="2"/>
  <c r="D22" i="2"/>
  <c r="D99" i="2"/>
  <c r="D39" i="2"/>
  <c r="D40" i="2"/>
  <c r="D71" i="2"/>
  <c r="D23" i="2"/>
  <c r="D41" i="2"/>
  <c r="D149" i="2"/>
  <c r="D125" i="2"/>
  <c r="D42" i="2"/>
  <c r="D126" i="2"/>
  <c r="D100" i="2"/>
  <c r="D127" i="2"/>
  <c r="D72" i="2"/>
  <c r="D73" i="2"/>
  <c r="D43" i="2"/>
  <c r="D128" i="2"/>
  <c r="D150" i="2"/>
  <c r="D9" i="2"/>
  <c r="D44" i="2"/>
  <c r="D101" i="2"/>
  <c r="D248" i="2"/>
  <c r="D74" i="2"/>
  <c r="D102" i="2"/>
  <c r="D151" i="2"/>
  <c r="D45" i="2"/>
  <c r="D46" i="2"/>
  <c r="D152" i="2"/>
  <c r="D103" i="2"/>
  <c r="D252" i="2"/>
  <c r="D47" i="2"/>
  <c r="D200" i="2"/>
  <c r="D75" i="2"/>
  <c r="D24" i="2"/>
  <c r="D104" i="2"/>
  <c r="D238" i="2"/>
  <c r="D232" i="2"/>
  <c r="D76" i="2"/>
  <c r="D224" i="2"/>
  <c r="D249" i="2"/>
  <c r="D77" i="2"/>
  <c r="D279" i="2"/>
  <c r="D105" i="2"/>
  <c r="D225" i="2"/>
  <c r="D259" i="2"/>
  <c r="D25" i="2"/>
  <c r="D272" i="2"/>
  <c r="D14" i="2"/>
  <c r="D164" i="2"/>
  <c r="D226" i="2"/>
  <c r="D196" i="2"/>
  <c r="D201" i="2"/>
  <c r="D129" i="2"/>
  <c r="D280" i="2"/>
  <c r="D276" i="2"/>
  <c r="D78" i="2"/>
  <c r="D202" i="2"/>
  <c r="D10" i="2"/>
  <c r="D177" i="2"/>
  <c r="D203" i="2"/>
  <c r="D5" i="2"/>
  <c r="D1" i="2"/>
  <c r="D6" i="2"/>
  <c r="D48" i="2"/>
  <c r="D15" i="2"/>
  <c r="D130" i="2"/>
  <c r="D106" i="2"/>
  <c r="D7" i="2"/>
  <c r="D165" i="2"/>
  <c r="D107" i="2"/>
  <c r="D212" i="2"/>
  <c r="D277" i="2"/>
  <c r="D26" i="2"/>
  <c r="D244" i="2"/>
  <c r="D49" i="2"/>
  <c r="D233" i="2"/>
  <c r="D131" i="2"/>
  <c r="D132" i="2"/>
  <c r="D133" i="2"/>
  <c r="D204" i="2"/>
  <c r="D260" i="2"/>
  <c r="D134" i="2"/>
  <c r="D245" i="2"/>
  <c r="D284" i="2"/>
  <c r="D205" i="2"/>
  <c r="D265" i="2"/>
  <c r="D253" i="2"/>
  <c r="D213" i="2"/>
  <c r="D257" i="2"/>
  <c r="D79" i="2"/>
  <c r="D135" i="2"/>
  <c r="D153" i="2"/>
  <c r="D136" i="2"/>
  <c r="D227" i="2"/>
  <c r="D242" i="2"/>
  <c r="D178" i="2"/>
  <c r="D166" i="2"/>
  <c r="D179" i="2"/>
  <c r="D282" i="2"/>
  <c r="D80" i="2"/>
  <c r="D185" i="2"/>
  <c r="D197" i="2"/>
  <c r="D50" i="2"/>
  <c r="D108" i="2"/>
  <c r="D109" i="2"/>
  <c r="D266" i="2"/>
  <c r="D51" i="2"/>
  <c r="D258" i="2"/>
  <c r="D154" i="2"/>
  <c r="D110" i="2"/>
  <c r="D52" i="2"/>
  <c r="D111" i="2"/>
  <c r="D278" i="2"/>
  <c r="D285" i="2"/>
  <c r="D167" i="2"/>
  <c r="D112" i="2"/>
  <c r="D168" i="2"/>
  <c r="D261" i="2"/>
  <c r="D290" i="2"/>
  <c r="D180" i="2"/>
  <c r="D273" i="2"/>
  <c r="D8" i="2"/>
  <c r="D269" i="2"/>
  <c r="D2" i="2"/>
  <c r="D289" i="2"/>
  <c r="D262" i="2"/>
  <c r="D155" i="2"/>
  <c r="D198" i="2"/>
  <c r="D113" i="2"/>
  <c r="D186" i="2"/>
  <c r="D81" i="2"/>
  <c r="D82" i="2"/>
  <c r="D156" i="2"/>
  <c r="D275" i="2"/>
  <c r="D187" i="2"/>
  <c r="D137" i="2"/>
  <c r="D169" i="2"/>
  <c r="D27" i="2"/>
  <c r="D114" i="2"/>
  <c r="D138" i="2"/>
  <c r="D157" i="2"/>
  <c r="D158" i="2"/>
  <c r="D53" i="2"/>
  <c r="D206" i="2"/>
  <c r="D54" i="2"/>
  <c r="D234" i="2"/>
  <c r="D181" i="2"/>
  <c r="D170" i="2"/>
  <c r="D219" i="2"/>
  <c r="D171" i="2"/>
  <c r="D250" i="2"/>
  <c r="D220" i="2"/>
  <c r="D214" i="2"/>
  <c r="D221" i="2"/>
  <c r="D159" i="2"/>
  <c r="D16" i="2"/>
  <c r="D139" i="2"/>
  <c r="D228" i="2"/>
  <c r="D140" i="2"/>
  <c r="D172" i="2"/>
  <c r="D182" i="2"/>
  <c r="D83" i="2"/>
  <c r="D160" i="2"/>
  <c r="D207" i="2"/>
  <c r="D235" i="2"/>
  <c r="D229" i="2"/>
  <c r="D243" i="2"/>
  <c r="D215" i="2"/>
  <c r="D239" i="2"/>
  <c r="D141" i="2"/>
  <c r="D254" i="2"/>
  <c r="D142" i="2"/>
  <c r="D188" i="2"/>
  <c r="D246" i="2"/>
  <c r="D230" i="2"/>
  <c r="D189" i="2"/>
  <c r="D161" i="2"/>
  <c r="D263" i="2"/>
  <c r="D190" i="2"/>
  <c r="D11" i="2"/>
  <c r="D28" i="2"/>
  <c r="D208" i="2"/>
  <c r="D55" i="2"/>
  <c r="D191" i="2"/>
  <c r="D143" i="2"/>
  <c r="D56" i="2"/>
  <c r="D115" i="2"/>
  <c r="D116" i="2"/>
  <c r="D173" i="2"/>
  <c r="D144" i="2"/>
  <c r="D84" i="2"/>
  <c r="D117" i="2"/>
  <c r="D267" i="2"/>
  <c r="D145" i="2"/>
  <c r="D216" i="2"/>
  <c r="D287" i="2"/>
  <c r="D222" i="2"/>
  <c r="D174" i="2"/>
  <c r="D162" i="2"/>
  <c r="D240" i="2"/>
  <c r="D283" i="2"/>
  <c r="D217" i="2"/>
  <c r="D183" i="2"/>
  <c r="D29" i="2"/>
  <c r="D270" i="2"/>
  <c r="D30" i="2"/>
  <c r="D31" i="2"/>
  <c r="D192" i="2"/>
  <c r="D241" i="2"/>
  <c r="D288" i="2"/>
  <c r="D193" i="2"/>
  <c r="D118" i="2"/>
  <c r="D85" i="2"/>
  <c r="D274" i="2"/>
  <c r="D57" i="2"/>
  <c r="D17" i="2"/>
  <c r="D199" i="2"/>
  <c r="D3" i="2"/>
  <c r="D86" i="2"/>
  <c r="D281" i="2"/>
  <c r="D231" i="2"/>
  <c r="D18" i="2"/>
  <c r="D163" i="2"/>
  <c r="D87" i="2"/>
  <c r="D12" i="2"/>
  <c r="D146" i="2"/>
  <c r="D236" i="2"/>
  <c r="D88" i="2"/>
  <c r="D251" i="2"/>
  <c r="D286" i="2"/>
  <c r="D58" i="2"/>
  <c r="D223" i="2"/>
  <c r="P236" i="2"/>
  <c r="O251" i="2"/>
  <c r="P251" i="2" s="1"/>
  <c r="O286" i="2"/>
  <c r="P286" i="2" s="1"/>
  <c r="O58" i="2"/>
  <c r="P58" i="2" s="1"/>
  <c r="O88" i="2"/>
  <c r="P88" i="2" s="1"/>
  <c r="D292" i="2" l="1"/>
  <c r="P58" i="3"/>
</calcChain>
</file>

<file path=xl/sharedStrings.xml><?xml version="1.0" encoding="utf-8"?>
<sst xmlns="http://schemas.openxmlformats.org/spreadsheetml/2006/main" count="683" uniqueCount="123">
  <si>
    <t>Test:</t>
  </si>
  <si>
    <t>Název:</t>
  </si>
  <si>
    <t>Inventář emoční inteligence</t>
  </si>
  <si>
    <t>Autoři:</t>
  </si>
  <si>
    <t>Tereza Horáková, Tereza Bydžovská</t>
  </si>
  <si>
    <t>Náhled:</t>
  </si>
  <si>
    <t>www.pmlab.vyzkum-psychologie.cz/vitejte.php?nahled=61</t>
  </si>
  <si>
    <t>Stupně a položky:</t>
  </si>
  <si>
    <t>Nesouhlasím</t>
  </si>
  <si>
    <t>Spíše nesouhlasím</t>
  </si>
  <si>
    <t>Nevím</t>
  </si>
  <si>
    <t>Spíše souhlasím</t>
  </si>
  <si>
    <t>Souhlasím</t>
  </si>
  <si>
    <t xml:space="preserve">Když vidím někoho plakat, snažím se vcítit do toho, jak mu je._x000D__x000D_
</t>
  </si>
  <si>
    <t>Pokud za mnou přijde někdo se svým problémem, rád ho vyslechnu a snažím se mu vždy pomoci.</t>
  </si>
  <si>
    <t>Pokud za mnou přijde někdo se svým problémem, ráda ho vyslechnu a snažím se mu vždy pomoci.</t>
  </si>
  <si>
    <t>Když jde o mé pocity, umím je bez problému vyjádřit.</t>
  </si>
  <si>
    <t>Vnímám sebe jako emočně založeného člověka.</t>
  </si>
  <si>
    <t>Když udělám chybu, snažím se ji přiznat.</t>
  </si>
  <si>
    <t>Nedělá mi problém přijmout kritiku.</t>
  </si>
  <si>
    <t>Když chci ukončit hádku s přítelem/přítelkyní, snažím se najít kompromis.</t>
  </si>
  <si>
    <t>Umím v případě potřeby požádat o pomoc své blízké.</t>
  </si>
  <si>
    <t>Když se mě někdo snaží naštvat/vyprovokovat, zůstanu v klidu a nenechám se rozhodit.</t>
  </si>
  <si>
    <t xml:space="preserve">Když pracuji na projektu s ostatními, užívám si spolupráci v týmu._x000D__x000D_
_x000D__x000D_
_x000D__x000D_
</t>
  </si>
  <si>
    <t xml:space="preserve">Když pracuji na projektu s ostatními, užívám si spolupráci v týmu._x000D__x000D_
_x000D__x000D_
</t>
  </si>
  <si>
    <t>průměr:</t>
  </si>
  <si>
    <t>sm.odchylka</t>
  </si>
  <si>
    <t>respondent</t>
  </si>
  <si>
    <t>pohlavi</t>
  </si>
  <si>
    <t>rocnik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</si>
  <si>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</si>
  <si>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</si>
  <si>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</si>
  <si>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</si>
  <si>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</si>
  <si>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</si>
  <si>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</si>
  <si>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</si>
  <si>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</si>
  <si>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</si>
  <si>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</si>
  <si>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nekompatibilita</t>
  </si>
  <si>
    <t>hrubý skor</t>
  </si>
  <si>
    <t>T-skor</t>
  </si>
  <si>
    <t xml:space="preserve"> </t>
  </si>
  <si>
    <t xml:space="preserve"> Ano</t>
  </si>
  <si>
    <t xml:space="preserve"> ano</t>
  </si>
  <si>
    <t xml:space="preserve"> Ano.</t>
  </si>
  <si>
    <t xml:space="preserve"> Moc často se tak neděje, neb soucítím, ale neumím pomoct a dobře reagovat.</t>
  </si>
  <si>
    <t xml:space="preserve"> ano, hodně lidí</t>
  </si>
  <si>
    <t xml:space="preserve"> ne</t>
  </si>
  <si>
    <t xml:space="preserve"> ne  </t>
  </si>
  <si>
    <t xml:space="preserve"> ANO</t>
  </si>
  <si>
    <t xml:space="preserve"> Ano </t>
  </si>
  <si>
    <t xml:space="preserve"> NE</t>
  </si>
  <si>
    <t xml:space="preserve"> ano, často</t>
  </si>
  <si>
    <t xml:space="preserve"> Ne</t>
  </si>
  <si>
    <t xml:space="preserve"> Nevím. </t>
  </si>
  <si>
    <t xml:space="preserve"> ano/ne</t>
  </si>
  <si>
    <t xml:space="preserve"> za hodného člověka, tak mě nazvalo mnoho lidí</t>
  </si>
  <si>
    <t xml:space="preserve"> Ano, mnohokrát</t>
  </si>
  <si>
    <t xml:space="preserve"> Nie</t>
  </si>
  <si>
    <t xml:space="preserve"> Ani</t>
  </si>
  <si>
    <t xml:space="preserve"> ano, častokrát, jsou ale situace, kdy tuto “schopnost“ nepovažuji za kladnou věc</t>
  </si>
  <si>
    <t xml:space="preserve"> Ne  </t>
  </si>
  <si>
    <t xml:space="preserve"> Nepamatuji se.</t>
  </si>
  <si>
    <t xml:space="preserve"> ano  </t>
  </si>
  <si>
    <t xml:space="preserve"> ano </t>
  </si>
  <si>
    <t>polozka</t>
  </si>
  <si>
    <t>vzkaz</t>
  </si>
  <si>
    <t xml:space="preserve"> Velmi záleží na tom, jak je podávaná. Konstruktivní -- sem s ní. Záměrně zraňující -- jděte někam.    Odpovídám tedy “nevím“, které by bylo záhodno přejmenovat na “jak kdy / nevím“.</t>
  </si>
  <si>
    <t xml:space="preserve"> nebylo by vhodnější použít škálovaní četnosti (téměř vůbec - zřídka - atd.)? já se občas vytočím, občas jsem v klidu, takže bych dal něco mezi, ale “nevím“ tomu neodpovídá =&gt; jsem s odpovědí trochu v pasti.</t>
  </si>
  <si>
    <t>průměr</t>
  </si>
  <si>
    <t xml:space="preserve">průměr </t>
  </si>
  <si>
    <t xml:space="preserve"> Proměnná</t>
  </si>
  <si>
    <t>Faktor (1)</t>
  </si>
  <si>
    <t>Faktor (2)</t>
  </si>
  <si>
    <t>Faktor (3)</t>
  </si>
  <si>
    <t>pol1</t>
  </si>
  <si>
    <t>pol2</t>
  </si>
  <si>
    <t>pol3</t>
  </si>
  <si>
    <t>pol4</t>
  </si>
  <si>
    <t>pol5</t>
  </si>
  <si>
    <t>pol6</t>
  </si>
  <si>
    <t>pol7</t>
  </si>
  <si>
    <t>pol8</t>
  </si>
  <si>
    <t>pol9</t>
  </si>
  <si>
    <t>pol10</t>
  </si>
  <si>
    <t>Výkl.roz</t>
  </si>
  <si>
    <t>Prp.celk</t>
  </si>
  <si>
    <r>
      <rPr>
        <sz val="10"/>
        <color indexed="8"/>
        <rFont val="Arial"/>
        <family val="2"/>
        <charset val="238"/>
      </rPr>
      <t>Faktor. zátěže (Varimax normaliz. ) (Tabulka1)
Extrakce: Hlavní komponenty
(Označené zatěže jsou &gt;,700000)</t>
    </r>
  </si>
  <si>
    <t>3 faktorovým řešením vysvětluji 56% variability</t>
  </si>
  <si>
    <r>
      <rPr>
        <sz val="10"/>
        <color indexed="8"/>
        <rFont val="Arial"/>
        <family val="2"/>
        <charset val="238"/>
      </rPr>
      <t>Faktor. zátěže (Bez rot. ) (Tabulka1)
Extrakce: Metoda hlavní osy
(Označené zatěže jsou &gt;,700000)</t>
    </r>
  </si>
  <si>
    <t>FA - metoda hl. osy</t>
  </si>
  <si>
    <t xml:space="preserve">28,1818182
</t>
  </si>
  <si>
    <t>Věková skupina</t>
  </si>
  <si>
    <t>12-20 let</t>
  </si>
  <si>
    <t>21-30 let</t>
  </si>
  <si>
    <t>30 – 50 let</t>
  </si>
  <si>
    <t>50 let a více</t>
  </si>
  <si>
    <t>směrodatná odchylka</t>
  </si>
  <si>
    <t xml:space="preserve">Ženy </t>
  </si>
  <si>
    <t xml:space="preserve">Muži   </t>
  </si>
  <si>
    <t>Položka</t>
  </si>
  <si>
    <t>Výsledný rozptyl</t>
  </si>
  <si>
    <t>II. Kolo</t>
  </si>
  <si>
    <t>průměrný rozestup</t>
  </si>
  <si>
    <t>ne</t>
  </si>
  <si>
    <t>ano</t>
  </si>
  <si>
    <t xml:space="preserve"> Skup. 1  vs. skup. 2</t>
  </si>
  <si>
    <t>Průměr (skup. 1)</t>
  </si>
  <si>
    <t>Průměr (skup. 2)</t>
  </si>
  <si>
    <t>Hodnota t</t>
  </si>
  <si>
    <t>sv</t>
  </si>
  <si>
    <t>p</t>
  </si>
  <si>
    <t>Poč.plat. (skup. 1)</t>
  </si>
  <si>
    <t>Poč.plat. (skup. 2)</t>
  </si>
  <si>
    <t>Sm.odch. (skup. 1)</t>
  </si>
  <si>
    <t>Sm.odch. (skup. 2)</t>
  </si>
  <si>
    <t>F-poměr (Rozptyly)</t>
  </si>
  <si>
    <t>p (Rozptyly)</t>
  </si>
  <si>
    <t>Prom1 vs.    Prom2</t>
  </si>
  <si>
    <r>
      <rPr>
        <sz val="10"/>
        <color indexed="8"/>
        <rFont val="Arial"/>
        <family val="2"/>
        <charset val="238"/>
      </rPr>
      <t>T-test pro nezávislé vzorky (Tabulka12)
Pozn.: Proměnné byly brány jako nezávislé vzorky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</si>
</sst>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5" formatCode="0.000000"/>
    <numFmt numFmtId="166" formatCode="0.00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33" borderId="0" xfId="0" applyFill="1"/>
    <xf numFmtId="1" fontId="0" fillId="33" borderId="0" xfId="0" applyNumberFormat="1" applyFill="1"/>
    <xf numFmtId="0" fontId="0" fillId="34" borderId="0" xfId="0" applyFill="1"/>
    <xf numFmtId="1" fontId="0" fillId="34" borderId="0" xfId="0" applyNumberFormat="1" applyFill="1"/>
    <xf numFmtId="0" fontId="0" fillId="35" borderId="0" xfId="0" applyFill="1"/>
    <xf numFmtId="1" fontId="0" fillId="35" borderId="0" xfId="0" applyNumberFormat="1" applyFill="1"/>
    <xf numFmtId="0" fontId="0" fillId="36" borderId="0" xfId="0" applyFill="1"/>
    <xf numFmtId="1" fontId="0" fillId="36" borderId="0" xfId="0" applyNumberFormat="1" applyFill="1"/>
    <xf numFmtId="0" fontId="19" fillId="0" borderId="10" xfId="44" applyNumberFormat="1" applyFont="1" applyBorder="1" applyAlignment="1">
      <alignment horizontal="left"/>
    </xf>
    <xf numFmtId="0" fontId="19" fillId="0" borderId="10" xfId="44" applyNumberFormat="1" applyFont="1" applyBorder="1" applyAlignment="1">
      <alignment horizontal="left" vertical="top"/>
    </xf>
    <xf numFmtId="0" fontId="18" fillId="0" borderId="0" xfId="44"/>
    <xf numFmtId="0" fontId="19" fillId="37" borderId="10" xfId="44" applyNumberFormat="1" applyFont="1" applyFill="1" applyBorder="1" applyAlignment="1">
      <alignment horizontal="center" vertical="top" wrapText="1"/>
    </xf>
    <xf numFmtId="0" fontId="19" fillId="37" borderId="10" xfId="44" applyNumberFormat="1" applyFont="1" applyFill="1" applyBorder="1" applyAlignment="1">
      <alignment horizontal="left" vertical="center"/>
    </xf>
    <xf numFmtId="165" fontId="19" fillId="0" borderId="0" xfId="44" applyNumberFormat="1" applyFont="1" applyAlignment="1">
      <alignment horizontal="right" vertical="center"/>
    </xf>
    <xf numFmtId="2" fontId="20" fillId="0" borderId="0" xfId="44" applyNumberFormat="1" applyFont="1" applyAlignment="1">
      <alignment horizontal="right" vertical="center"/>
    </xf>
    <xf numFmtId="2" fontId="19" fillId="0" borderId="0" xfId="44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8" borderId="0" xfId="0" applyFill="1" applyAlignment="1">
      <alignment horizontal="center" wrapText="1"/>
    </xf>
    <xf numFmtId="0" fontId="18" fillId="0" borderId="0" xfId="44"/>
    <xf numFmtId="0" fontId="19" fillId="37" borderId="0" xfId="44" applyNumberFormat="1" applyFont="1" applyFill="1" applyBorder="1" applyAlignment="1">
      <alignment horizontal="center" vertical="top" wrapText="1"/>
    </xf>
    <xf numFmtId="9" fontId="19" fillId="39" borderId="0" xfId="2" applyFont="1" applyFill="1" applyAlignment="1">
      <alignment horizontal="right" vertical="center"/>
    </xf>
    <xf numFmtId="9" fontId="19" fillId="0" borderId="0" xfId="2" applyFont="1" applyAlignment="1">
      <alignment horizontal="right" vertical="center"/>
    </xf>
    <xf numFmtId="0" fontId="19" fillId="0" borderId="10" xfId="44" applyNumberFormat="1" applyFont="1" applyBorder="1" applyAlignment="1">
      <alignment horizontal="left" vertical="top"/>
    </xf>
    <xf numFmtId="165" fontId="19" fillId="0" borderId="0" xfId="45" applyNumberFormat="1" applyFont="1" applyAlignment="1">
      <alignment horizontal="right" vertical="center"/>
    </xf>
    <xf numFmtId="166" fontId="19" fillId="0" borderId="0" xfId="45" applyNumberFormat="1" applyFont="1" applyAlignment="1">
      <alignment horizontal="right" vertical="center"/>
    </xf>
    <xf numFmtId="2" fontId="19" fillId="0" borderId="0" xfId="48" applyNumberFormat="1" applyFont="1" applyAlignment="1">
      <alignment horizontal="right" vertical="center"/>
    </xf>
    <xf numFmtId="0" fontId="0" fillId="35" borderId="18" xfId="0" applyFill="1" applyBorder="1" applyAlignment="1">
      <alignment horizontal="center" vertical="center" wrapText="1"/>
    </xf>
    <xf numFmtId="2" fontId="19" fillId="35" borderId="19" xfId="48" applyNumberFormat="1" applyFont="1" applyFill="1" applyBorder="1" applyAlignment="1">
      <alignment horizontal="right" vertical="center"/>
    </xf>
    <xf numFmtId="0" fontId="0" fillId="40" borderId="13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3" xfId="0" applyFill="1" applyBorder="1"/>
    <xf numFmtId="2" fontId="19" fillId="40" borderId="15" xfId="48" applyNumberFormat="1" applyFont="1" applyFill="1" applyBorder="1" applyAlignment="1">
      <alignment horizontal="right" vertical="center"/>
    </xf>
    <xf numFmtId="2" fontId="19" fillId="40" borderId="16" xfId="48" applyNumberFormat="1" applyFont="1" applyFill="1" applyBorder="1" applyAlignment="1">
      <alignment horizontal="right" vertical="center"/>
    </xf>
    <xf numFmtId="2" fontId="19" fillId="0" borderId="0" xfId="47" applyNumberFormat="1" applyFont="1" applyAlignment="1">
      <alignment horizontal="right" vertical="center"/>
    </xf>
    <xf numFmtId="2" fontId="19" fillId="0" borderId="0" xfId="46" applyNumberFormat="1" applyFont="1" applyAlignment="1">
      <alignment horizontal="right" vertical="center"/>
    </xf>
    <xf numFmtId="2" fontId="19" fillId="35" borderId="18" xfId="46" applyNumberFormat="1" applyFont="1" applyFill="1" applyBorder="1" applyAlignment="1">
      <alignment horizontal="right" vertical="center"/>
    </xf>
    <xf numFmtId="2" fontId="19" fillId="35" borderId="18" xfId="47" applyNumberFormat="1" applyFont="1" applyFill="1" applyBorder="1" applyAlignment="1">
      <alignment horizontal="right" vertical="center"/>
    </xf>
    <xf numFmtId="2" fontId="19" fillId="40" borderId="13" xfId="46" applyNumberFormat="1" applyFont="1" applyFill="1" applyBorder="1" applyAlignment="1">
      <alignment horizontal="right" vertical="center"/>
    </xf>
    <xf numFmtId="2" fontId="19" fillId="40" borderId="14" xfId="46" applyNumberFormat="1" applyFont="1" applyFill="1" applyBorder="1" applyAlignment="1">
      <alignment horizontal="right" vertical="center"/>
    </xf>
    <xf numFmtId="2" fontId="19" fillId="40" borderId="14" xfId="47" applyNumberFormat="1" applyFont="1" applyFill="1" applyBorder="1" applyAlignment="1">
      <alignment horizontal="right" vertical="center"/>
    </xf>
    <xf numFmtId="2" fontId="19" fillId="35" borderId="18" xfId="45" applyNumberFormat="1" applyFont="1" applyFill="1" applyBorder="1" applyAlignment="1">
      <alignment horizontal="right" vertical="center"/>
    </xf>
    <xf numFmtId="2" fontId="19" fillId="40" borderId="13" xfId="45" applyNumberFormat="1" applyFont="1" applyFill="1" applyBorder="1" applyAlignment="1">
      <alignment horizontal="right" vertical="center"/>
    </xf>
    <xf numFmtId="2" fontId="19" fillId="40" borderId="14" xfId="45" applyNumberFormat="1" applyFont="1" applyFill="1" applyBorder="1" applyAlignment="1">
      <alignment horizontal="right" vertical="center"/>
    </xf>
    <xf numFmtId="0" fontId="0" fillId="35" borderId="21" xfId="0" applyFill="1" applyBorder="1" applyAlignment="1">
      <alignment horizontal="center" vertical="center" wrapText="1"/>
    </xf>
    <xf numFmtId="0" fontId="0" fillId="35" borderId="21" xfId="0" applyFill="1" applyBorder="1"/>
    <xf numFmtId="2" fontId="0" fillId="35" borderId="21" xfId="0" applyNumberFormat="1" applyFill="1" applyBorder="1"/>
    <xf numFmtId="2" fontId="19" fillId="35" borderId="21" xfId="47" applyNumberFormat="1" applyFont="1" applyFill="1" applyBorder="1" applyAlignment="1">
      <alignment horizontal="right" vertical="center"/>
    </xf>
    <xf numFmtId="2" fontId="0" fillId="35" borderId="22" xfId="0" applyNumberFormat="1" applyFill="1" applyBorder="1"/>
    <xf numFmtId="0" fontId="16" fillId="40" borderId="11" xfId="0" applyFont="1" applyFill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21" fillId="41" borderId="27" xfId="0" applyFont="1" applyFill="1" applyBorder="1" applyAlignment="1">
      <alignment horizontal="right" vertical="center"/>
    </xf>
    <xf numFmtId="9" fontId="21" fillId="41" borderId="28" xfId="2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2" fontId="21" fillId="41" borderId="27" xfId="0" applyNumberFormat="1" applyFont="1" applyFill="1" applyBorder="1" applyAlignment="1">
      <alignment horizontal="right" vertical="center"/>
    </xf>
    <xf numFmtId="2" fontId="21" fillId="41" borderId="28" xfId="0" applyNumberFormat="1" applyFont="1" applyFill="1" applyBorder="1" applyAlignment="1">
      <alignment horizontal="right" vertical="center"/>
    </xf>
    <xf numFmtId="0" fontId="19" fillId="0" borderId="10" xfId="49" applyNumberFormat="1" applyFont="1" applyBorder="1" applyAlignment="1">
      <alignment horizontal="left" vertical="top"/>
    </xf>
    <xf numFmtId="0" fontId="18" fillId="0" borderId="0" xfId="49"/>
    <xf numFmtId="43" fontId="19" fillId="0" borderId="0" xfId="1" applyFont="1" applyAlignment="1">
      <alignment horizontal="right" vertical="center"/>
    </xf>
    <xf numFmtId="43" fontId="22" fillId="37" borderId="10" xfId="1" applyFont="1" applyFill="1" applyBorder="1" applyAlignment="1">
      <alignment horizontal="center" vertical="top" wrapText="1"/>
    </xf>
    <xf numFmtId="0" fontId="22" fillId="0" borderId="10" xfId="49" applyNumberFormat="1" applyFont="1" applyBorder="1" applyAlignment="1">
      <alignment horizontal="left"/>
    </xf>
    <xf numFmtId="0" fontId="23" fillId="0" borderId="0" xfId="49" applyFont="1"/>
    <xf numFmtId="0" fontId="22" fillId="37" borderId="10" xfId="49" applyNumberFormat="1" applyFont="1" applyFill="1" applyBorder="1" applyAlignment="1">
      <alignment horizontal="left" vertical="center"/>
    </xf>
  </cellXfs>
  <cellStyles count="50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Čárka" xfId="1" builtinId="3"/>
    <cellStyle name="Chybně" xfId="9" builtinId="27" customBuiltin="1"/>
    <cellStyle name="Kontrolní buňka" xfId="15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ální" xfId="0" builtinId="0"/>
    <cellStyle name="Normální_data_uprav_aktul" xfId="45"/>
    <cellStyle name="Normální_kat_21-30" xfId="46"/>
    <cellStyle name="Normální_kat_30-50" xfId="47"/>
    <cellStyle name="Normální_kat_50+" xfId="48"/>
    <cellStyle name="Normální_stat_FA" xfId="44"/>
    <cellStyle name="Normální_validita" xfId="49"/>
    <cellStyle name="Poznámka" xfId="17" builtinId="10" customBuiltin="1"/>
    <cellStyle name="Procenta" xfId="2" builtinId="5"/>
    <cellStyle name="Propojená buňka" xfId="14" builtinId="24" customBuiltin="1"/>
    <cellStyle name="Správně" xfId="8" builtinId="26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1"/>
  <sheetViews>
    <sheetView tabSelected="1" topLeftCell="A299" workbookViewId="0">
      <selection activeCell="Q25" sqref="Q25:Q315"/>
    </sheetView>
  </sheetViews>
  <sheetFormatPr defaultRowHeight="15" x14ac:dyDescent="0.25"/>
  <cols>
    <col min="3" max="3" width="17.5703125" customWidth="1"/>
    <col min="4" max="4" width="15.7109375" customWidth="1"/>
  </cols>
  <sheetData>
    <row r="1" spans="1:3" x14ac:dyDescent="0.25">
      <c r="A1" t="s">
        <v>0</v>
      </c>
      <c r="B1">
        <v>61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 t="s">
        <v>4</v>
      </c>
    </row>
    <row r="4" spans="1:3" x14ac:dyDescent="0.25">
      <c r="A4" t="s">
        <v>5</v>
      </c>
      <c r="B4" t="s">
        <v>6</v>
      </c>
    </row>
    <row r="5" spans="1:3" x14ac:dyDescent="0.25">
      <c r="A5" t="s">
        <v>7</v>
      </c>
    </row>
    <row r="7" spans="1:3" x14ac:dyDescent="0.25">
      <c r="A7">
        <v>0</v>
      </c>
      <c r="B7" t="s">
        <v>8</v>
      </c>
    </row>
    <row r="8" spans="1:3" x14ac:dyDescent="0.25">
      <c r="A8">
        <v>1</v>
      </c>
      <c r="B8" t="s">
        <v>9</v>
      </c>
    </row>
    <row r="9" spans="1:3" x14ac:dyDescent="0.25">
      <c r="A9">
        <v>2</v>
      </c>
      <c r="B9" t="s">
        <v>10</v>
      </c>
    </row>
    <row r="10" spans="1:3" x14ac:dyDescent="0.25">
      <c r="A10">
        <v>3</v>
      </c>
      <c r="B10" t="s">
        <v>11</v>
      </c>
    </row>
    <row r="11" spans="1:3" x14ac:dyDescent="0.25">
      <c r="A11">
        <v>4</v>
      </c>
      <c r="B11" t="s">
        <v>12</v>
      </c>
    </row>
    <row r="13" spans="1:3" ht="150" x14ac:dyDescent="0.25">
      <c r="A13">
        <v>1</v>
      </c>
      <c r="B13" s="1" t="s">
        <v>13</v>
      </c>
      <c r="C13" s="1" t="s">
        <v>13</v>
      </c>
    </row>
    <row r="14" spans="1:3" x14ac:dyDescent="0.25">
      <c r="A14">
        <v>2</v>
      </c>
      <c r="B14" t="s">
        <v>14</v>
      </c>
      <c r="C14" t="s">
        <v>15</v>
      </c>
    </row>
    <row r="15" spans="1:3" x14ac:dyDescent="0.25">
      <c r="A15">
        <v>3</v>
      </c>
      <c r="B15" t="s">
        <v>16</v>
      </c>
      <c r="C15" t="s">
        <v>16</v>
      </c>
    </row>
    <row r="16" spans="1:3" x14ac:dyDescent="0.25">
      <c r="A16">
        <v>4</v>
      </c>
      <c r="B16" t="s">
        <v>17</v>
      </c>
      <c r="C16" t="s">
        <v>17</v>
      </c>
    </row>
    <row r="17" spans="1:18" x14ac:dyDescent="0.25">
      <c r="A17">
        <v>5</v>
      </c>
      <c r="B17" t="s">
        <v>18</v>
      </c>
      <c r="C17" t="s">
        <v>18</v>
      </c>
    </row>
    <row r="18" spans="1:18" x14ac:dyDescent="0.25">
      <c r="A18">
        <v>6</v>
      </c>
      <c r="B18" t="s">
        <v>19</v>
      </c>
      <c r="C18" t="s">
        <v>19</v>
      </c>
    </row>
    <row r="19" spans="1:18" x14ac:dyDescent="0.25">
      <c r="A19">
        <v>7</v>
      </c>
      <c r="B19" t="s">
        <v>20</v>
      </c>
      <c r="C19" t="s">
        <v>20</v>
      </c>
    </row>
    <row r="20" spans="1:18" x14ac:dyDescent="0.25">
      <c r="A20">
        <v>8</v>
      </c>
      <c r="B20" t="s">
        <v>21</v>
      </c>
      <c r="C20" t="s">
        <v>21</v>
      </c>
    </row>
    <row r="21" spans="1:18" x14ac:dyDescent="0.25">
      <c r="A21">
        <v>9</v>
      </c>
      <c r="B21" t="s">
        <v>22</v>
      </c>
      <c r="C21" t="s">
        <v>22</v>
      </c>
    </row>
    <row r="22" spans="1:18" ht="210" x14ac:dyDescent="0.25">
      <c r="A22">
        <v>10</v>
      </c>
      <c r="B22" s="1" t="s">
        <v>23</v>
      </c>
      <c r="C22" s="1" t="s">
        <v>24</v>
      </c>
      <c r="P22" t="s">
        <v>26</v>
      </c>
      <c r="Q22">
        <v>5.4866056189999997</v>
      </c>
    </row>
    <row r="24" spans="1:18" x14ac:dyDescent="0.25">
      <c r="A24" t="s">
        <v>27</v>
      </c>
      <c r="B24" t="s">
        <v>28</v>
      </c>
      <c r="C24" t="s">
        <v>29</v>
      </c>
      <c r="D24" t="s">
        <v>30</v>
      </c>
      <c r="E24" t="s">
        <v>31</v>
      </c>
      <c r="F24" t="s">
        <v>32</v>
      </c>
      <c r="G24" t="s">
        <v>33</v>
      </c>
      <c r="H24" t="s">
        <v>34</v>
      </c>
      <c r="I24" t="s">
        <v>35</v>
      </c>
      <c r="J24" t="s">
        <v>36</v>
      </c>
      <c r="K24" t="s">
        <v>37</v>
      </c>
      <c r="L24" t="s">
        <v>38</v>
      </c>
      <c r="M24" t="s">
        <v>39</v>
      </c>
      <c r="N24" t="s">
        <v>40</v>
      </c>
      <c r="O24" t="s">
        <v>41</v>
      </c>
      <c r="Q24" t="s">
        <v>42</v>
      </c>
      <c r="R24" t="s">
        <v>43</v>
      </c>
    </row>
    <row r="25" spans="1:18" x14ac:dyDescent="0.25">
      <c r="A25">
        <v>1</v>
      </c>
      <c r="B25">
        <v>1</v>
      </c>
      <c r="C25">
        <v>1984</v>
      </c>
      <c r="D25" t="s">
        <v>44</v>
      </c>
      <c r="E25">
        <v>3</v>
      </c>
      <c r="F25">
        <v>3</v>
      </c>
      <c r="G25">
        <v>2</v>
      </c>
      <c r="H25">
        <v>1</v>
      </c>
      <c r="I25">
        <v>3</v>
      </c>
      <c r="J25">
        <v>1</v>
      </c>
      <c r="K25">
        <v>3</v>
      </c>
      <c r="L25">
        <v>3</v>
      </c>
      <c r="M25">
        <v>2</v>
      </c>
      <c r="N25">
        <v>1</v>
      </c>
      <c r="O25">
        <v>31</v>
      </c>
      <c r="Q25">
        <v>22</v>
      </c>
      <c r="R25">
        <v>40</v>
      </c>
    </row>
    <row r="26" spans="1:18" x14ac:dyDescent="0.25">
      <c r="A26">
        <v>34</v>
      </c>
      <c r="B26">
        <v>0</v>
      </c>
      <c r="C26">
        <v>1986</v>
      </c>
      <c r="D26" t="s">
        <v>45</v>
      </c>
      <c r="E26">
        <v>3</v>
      </c>
      <c r="F26">
        <v>4</v>
      </c>
      <c r="G26">
        <v>4</v>
      </c>
      <c r="H26">
        <v>4</v>
      </c>
      <c r="I26">
        <v>3</v>
      </c>
      <c r="J26">
        <v>4</v>
      </c>
      <c r="K26">
        <v>1</v>
      </c>
      <c r="L26">
        <v>4</v>
      </c>
      <c r="M26">
        <v>3</v>
      </c>
      <c r="N26">
        <v>4</v>
      </c>
      <c r="O26">
        <v>49</v>
      </c>
      <c r="Q26">
        <v>34</v>
      </c>
      <c r="R26">
        <v>62</v>
      </c>
    </row>
    <row r="27" spans="1:18" x14ac:dyDescent="0.25">
      <c r="A27">
        <v>52</v>
      </c>
      <c r="B27">
        <v>1</v>
      </c>
      <c r="C27">
        <v>1974</v>
      </c>
      <c r="D27" t="s">
        <v>46</v>
      </c>
      <c r="E27">
        <v>4</v>
      </c>
      <c r="F27">
        <v>4</v>
      </c>
      <c r="G27">
        <v>4</v>
      </c>
      <c r="H27">
        <v>3</v>
      </c>
      <c r="I27">
        <v>4</v>
      </c>
      <c r="J27">
        <v>3</v>
      </c>
      <c r="K27">
        <v>4</v>
      </c>
      <c r="L27">
        <v>4</v>
      </c>
      <c r="M27">
        <v>3</v>
      </c>
      <c r="N27">
        <v>4</v>
      </c>
      <c r="O27">
        <v>18</v>
      </c>
      <c r="Q27">
        <v>37</v>
      </c>
      <c r="R27">
        <v>67</v>
      </c>
    </row>
    <row r="28" spans="1:18" x14ac:dyDescent="0.25">
      <c r="A28">
        <v>63</v>
      </c>
      <c r="B28">
        <v>0</v>
      </c>
      <c r="C28">
        <v>2000</v>
      </c>
      <c r="D28" t="s">
        <v>45</v>
      </c>
      <c r="E28">
        <v>4</v>
      </c>
      <c r="F28">
        <v>4</v>
      </c>
      <c r="G28">
        <v>4</v>
      </c>
      <c r="H28">
        <v>4</v>
      </c>
      <c r="I28">
        <v>4</v>
      </c>
      <c r="J28">
        <v>4</v>
      </c>
      <c r="K28">
        <v>4</v>
      </c>
      <c r="L28">
        <v>4</v>
      </c>
      <c r="M28">
        <v>4</v>
      </c>
      <c r="N28">
        <v>4</v>
      </c>
      <c r="O28">
        <v>19</v>
      </c>
      <c r="Q28">
        <v>40</v>
      </c>
      <c r="R28">
        <v>73</v>
      </c>
    </row>
    <row r="29" spans="1:18" x14ac:dyDescent="0.25">
      <c r="A29">
        <v>67</v>
      </c>
      <c r="B29">
        <v>0</v>
      </c>
      <c r="C29">
        <v>1995</v>
      </c>
      <c r="D29" t="s">
        <v>45</v>
      </c>
      <c r="E29">
        <v>4</v>
      </c>
      <c r="F29">
        <v>4</v>
      </c>
      <c r="G29">
        <v>3</v>
      </c>
      <c r="H29">
        <v>3</v>
      </c>
      <c r="I29">
        <v>4</v>
      </c>
      <c r="J29">
        <v>1</v>
      </c>
      <c r="K29">
        <v>3</v>
      </c>
      <c r="L29">
        <v>3</v>
      </c>
      <c r="M29">
        <v>1</v>
      </c>
      <c r="N29">
        <v>1</v>
      </c>
      <c r="O29">
        <v>30</v>
      </c>
      <c r="Q29">
        <v>27</v>
      </c>
      <c r="R29">
        <v>49</v>
      </c>
    </row>
    <row r="30" spans="1:18" x14ac:dyDescent="0.25">
      <c r="A30">
        <v>56</v>
      </c>
      <c r="B30">
        <v>0</v>
      </c>
      <c r="C30">
        <v>1993</v>
      </c>
      <c r="D30" t="s">
        <v>47</v>
      </c>
      <c r="E30">
        <v>4</v>
      </c>
      <c r="F30">
        <v>4</v>
      </c>
      <c r="G30">
        <v>3</v>
      </c>
      <c r="H30">
        <v>4</v>
      </c>
      <c r="I30">
        <v>4</v>
      </c>
      <c r="J30">
        <v>3</v>
      </c>
      <c r="K30">
        <v>4</v>
      </c>
      <c r="L30">
        <v>4</v>
      </c>
      <c r="M30">
        <v>3</v>
      </c>
      <c r="N30">
        <v>0</v>
      </c>
      <c r="O30">
        <v>31</v>
      </c>
      <c r="Q30">
        <v>33</v>
      </c>
      <c r="R30">
        <v>60</v>
      </c>
    </row>
    <row r="31" spans="1:18" x14ac:dyDescent="0.25">
      <c r="A31">
        <v>3</v>
      </c>
      <c r="B31">
        <v>0</v>
      </c>
      <c r="C31">
        <v>1994</v>
      </c>
      <c r="D31" t="s">
        <v>46</v>
      </c>
      <c r="E31">
        <v>3</v>
      </c>
      <c r="F31">
        <v>3</v>
      </c>
      <c r="G31">
        <v>3</v>
      </c>
      <c r="H31">
        <v>4</v>
      </c>
      <c r="I31">
        <v>4</v>
      </c>
      <c r="J31">
        <v>4</v>
      </c>
      <c r="K31">
        <v>4</v>
      </c>
      <c r="L31">
        <v>4</v>
      </c>
      <c r="M31">
        <v>3</v>
      </c>
      <c r="N31">
        <v>0</v>
      </c>
      <c r="O31">
        <v>49</v>
      </c>
      <c r="Q31">
        <v>32</v>
      </c>
      <c r="R31">
        <v>58</v>
      </c>
    </row>
    <row r="32" spans="1:18" x14ac:dyDescent="0.25">
      <c r="A32">
        <v>59</v>
      </c>
      <c r="B32">
        <v>0</v>
      </c>
      <c r="C32">
        <v>1995</v>
      </c>
      <c r="D32" t="s">
        <v>46</v>
      </c>
      <c r="E32">
        <v>3</v>
      </c>
      <c r="F32">
        <v>3</v>
      </c>
      <c r="G32">
        <v>2</v>
      </c>
      <c r="H32">
        <v>3</v>
      </c>
      <c r="I32">
        <v>3</v>
      </c>
      <c r="J32">
        <v>1</v>
      </c>
      <c r="K32">
        <v>3</v>
      </c>
      <c r="L32">
        <v>3</v>
      </c>
      <c r="M32">
        <v>1</v>
      </c>
      <c r="N32">
        <v>3</v>
      </c>
      <c r="O32">
        <v>7</v>
      </c>
      <c r="Q32">
        <v>25</v>
      </c>
      <c r="R32">
        <v>45</v>
      </c>
    </row>
    <row r="33" spans="1:18" x14ac:dyDescent="0.25">
      <c r="A33">
        <v>61</v>
      </c>
      <c r="B33">
        <v>0</v>
      </c>
      <c r="C33">
        <v>1994</v>
      </c>
      <c r="D33" t="s">
        <v>46</v>
      </c>
      <c r="E33">
        <v>2</v>
      </c>
      <c r="F33">
        <v>3</v>
      </c>
      <c r="G33">
        <v>3</v>
      </c>
      <c r="H33">
        <v>1</v>
      </c>
      <c r="I33">
        <v>3</v>
      </c>
      <c r="J33">
        <v>3</v>
      </c>
      <c r="K33">
        <v>2</v>
      </c>
      <c r="L33">
        <v>4</v>
      </c>
      <c r="M33">
        <v>4</v>
      </c>
      <c r="N33">
        <v>0</v>
      </c>
      <c r="O33">
        <v>55</v>
      </c>
      <c r="Q33">
        <v>25</v>
      </c>
      <c r="R33">
        <v>45</v>
      </c>
    </row>
    <row r="34" spans="1:18" x14ac:dyDescent="0.25">
      <c r="A34">
        <v>71</v>
      </c>
      <c r="B34">
        <v>0</v>
      </c>
      <c r="C34">
        <v>1989</v>
      </c>
      <c r="D34" t="s">
        <v>45</v>
      </c>
      <c r="E34">
        <v>4</v>
      </c>
      <c r="F34">
        <v>4</v>
      </c>
      <c r="G34">
        <v>4</v>
      </c>
      <c r="H34">
        <v>4</v>
      </c>
      <c r="I34">
        <v>3</v>
      </c>
      <c r="J34">
        <v>1</v>
      </c>
      <c r="K34">
        <v>2</v>
      </c>
      <c r="L34">
        <v>2</v>
      </c>
      <c r="M34">
        <v>1</v>
      </c>
      <c r="N34">
        <v>4</v>
      </c>
      <c r="O34">
        <v>35</v>
      </c>
      <c r="Q34">
        <v>29</v>
      </c>
      <c r="R34">
        <v>53</v>
      </c>
    </row>
    <row r="35" spans="1:18" x14ac:dyDescent="0.25">
      <c r="A35">
        <v>100</v>
      </c>
      <c r="B35">
        <v>1</v>
      </c>
      <c r="C35">
        <v>1996</v>
      </c>
      <c r="D35" t="s">
        <v>46</v>
      </c>
      <c r="E35">
        <v>3</v>
      </c>
      <c r="F35">
        <v>3</v>
      </c>
      <c r="G35">
        <v>1</v>
      </c>
      <c r="H35">
        <v>2</v>
      </c>
      <c r="I35">
        <v>3</v>
      </c>
      <c r="J35">
        <v>4</v>
      </c>
      <c r="K35">
        <v>3</v>
      </c>
      <c r="L35">
        <v>4</v>
      </c>
      <c r="M35">
        <v>1</v>
      </c>
      <c r="N35">
        <v>4</v>
      </c>
      <c r="O35">
        <v>37</v>
      </c>
      <c r="Q35">
        <v>28</v>
      </c>
      <c r="R35">
        <v>51</v>
      </c>
    </row>
    <row r="36" spans="1:18" x14ac:dyDescent="0.25">
      <c r="A36">
        <v>116</v>
      </c>
      <c r="B36">
        <v>0</v>
      </c>
      <c r="C36">
        <v>1996</v>
      </c>
      <c r="D36" t="s">
        <v>44</v>
      </c>
      <c r="E36">
        <v>2</v>
      </c>
      <c r="F36">
        <v>3</v>
      </c>
      <c r="G36">
        <v>1</v>
      </c>
      <c r="H36">
        <v>3</v>
      </c>
      <c r="I36">
        <v>4</v>
      </c>
      <c r="J36">
        <v>3</v>
      </c>
      <c r="K36">
        <v>3</v>
      </c>
      <c r="L36">
        <v>0</v>
      </c>
      <c r="M36">
        <v>0</v>
      </c>
      <c r="N36">
        <v>3</v>
      </c>
      <c r="O36">
        <v>61</v>
      </c>
      <c r="Q36">
        <v>22</v>
      </c>
      <c r="R36">
        <v>40</v>
      </c>
    </row>
    <row r="37" spans="1:18" x14ac:dyDescent="0.25">
      <c r="A37">
        <v>33</v>
      </c>
      <c r="B37">
        <v>0</v>
      </c>
      <c r="C37">
        <v>1995</v>
      </c>
      <c r="D37" t="s">
        <v>45</v>
      </c>
      <c r="E37">
        <v>3</v>
      </c>
      <c r="F37">
        <v>3</v>
      </c>
      <c r="G37">
        <v>2</v>
      </c>
      <c r="H37">
        <v>3</v>
      </c>
      <c r="I37">
        <v>3</v>
      </c>
      <c r="J37">
        <v>3</v>
      </c>
      <c r="K37">
        <v>3</v>
      </c>
      <c r="L37">
        <v>3</v>
      </c>
      <c r="M37">
        <v>2</v>
      </c>
      <c r="N37">
        <v>1</v>
      </c>
      <c r="O37">
        <v>6</v>
      </c>
      <c r="Q37">
        <v>26</v>
      </c>
      <c r="R37">
        <v>47</v>
      </c>
    </row>
    <row r="38" spans="1:18" x14ac:dyDescent="0.25">
      <c r="A38">
        <v>133</v>
      </c>
      <c r="B38">
        <v>1</v>
      </c>
      <c r="C38">
        <v>1992</v>
      </c>
      <c r="D38" t="s">
        <v>46</v>
      </c>
      <c r="E38">
        <v>1</v>
      </c>
      <c r="F38">
        <v>3</v>
      </c>
      <c r="G38">
        <v>1</v>
      </c>
      <c r="H38">
        <v>3</v>
      </c>
      <c r="I38">
        <v>3</v>
      </c>
      <c r="J38">
        <v>4</v>
      </c>
      <c r="K38">
        <v>1</v>
      </c>
      <c r="L38">
        <v>3</v>
      </c>
      <c r="M38">
        <v>3</v>
      </c>
      <c r="N38">
        <v>3</v>
      </c>
      <c r="O38">
        <v>50</v>
      </c>
      <c r="Q38">
        <v>25</v>
      </c>
      <c r="R38">
        <v>45</v>
      </c>
    </row>
    <row r="39" spans="1:18" x14ac:dyDescent="0.25">
      <c r="A39">
        <v>132</v>
      </c>
      <c r="B39">
        <v>0</v>
      </c>
      <c r="C39">
        <v>1995</v>
      </c>
      <c r="D39" t="s">
        <v>46</v>
      </c>
      <c r="E39">
        <v>3</v>
      </c>
      <c r="F39">
        <v>3</v>
      </c>
      <c r="G39">
        <v>1</v>
      </c>
      <c r="H39">
        <v>4</v>
      </c>
      <c r="I39">
        <v>2</v>
      </c>
      <c r="J39">
        <v>2</v>
      </c>
      <c r="K39">
        <v>1</v>
      </c>
      <c r="L39">
        <v>3</v>
      </c>
      <c r="M39">
        <v>1</v>
      </c>
      <c r="N39">
        <v>2</v>
      </c>
      <c r="O39">
        <v>33</v>
      </c>
      <c r="Q39">
        <v>22</v>
      </c>
      <c r="R39">
        <v>40</v>
      </c>
    </row>
    <row r="40" spans="1:18" x14ac:dyDescent="0.25">
      <c r="A40">
        <v>143</v>
      </c>
      <c r="B40">
        <v>0</v>
      </c>
      <c r="C40">
        <v>1994</v>
      </c>
      <c r="D40" t="s">
        <v>46</v>
      </c>
      <c r="E40">
        <v>4</v>
      </c>
      <c r="F40">
        <v>4</v>
      </c>
      <c r="G40">
        <v>1</v>
      </c>
      <c r="H40">
        <v>4</v>
      </c>
      <c r="I40">
        <v>4</v>
      </c>
      <c r="J40">
        <v>4</v>
      </c>
      <c r="K40">
        <v>4</v>
      </c>
      <c r="L40">
        <v>4</v>
      </c>
      <c r="M40">
        <v>3</v>
      </c>
      <c r="N40">
        <v>4</v>
      </c>
      <c r="O40">
        <v>30</v>
      </c>
      <c r="Q40">
        <v>36</v>
      </c>
      <c r="R40">
        <v>66</v>
      </c>
    </row>
    <row r="41" spans="1:18" x14ac:dyDescent="0.25">
      <c r="A41">
        <v>145</v>
      </c>
      <c r="B41">
        <v>0</v>
      </c>
      <c r="C41">
        <v>1994</v>
      </c>
      <c r="D41" t="s">
        <v>45</v>
      </c>
      <c r="E41">
        <v>1</v>
      </c>
      <c r="F41">
        <v>3</v>
      </c>
      <c r="G41">
        <v>1</v>
      </c>
      <c r="H41">
        <v>1</v>
      </c>
      <c r="I41">
        <v>2</v>
      </c>
      <c r="J41">
        <v>3</v>
      </c>
      <c r="K41">
        <v>3</v>
      </c>
      <c r="L41">
        <v>1</v>
      </c>
      <c r="M41">
        <v>2</v>
      </c>
      <c r="N41">
        <v>0</v>
      </c>
      <c r="O41">
        <v>37</v>
      </c>
      <c r="Q41">
        <v>17</v>
      </c>
      <c r="R41">
        <v>31</v>
      </c>
    </row>
    <row r="42" spans="1:18" x14ac:dyDescent="0.25">
      <c r="A42">
        <v>157</v>
      </c>
      <c r="B42">
        <v>0</v>
      </c>
      <c r="C42">
        <v>1996</v>
      </c>
      <c r="D42" t="s">
        <v>44</v>
      </c>
      <c r="E42">
        <v>2</v>
      </c>
      <c r="F42">
        <v>1</v>
      </c>
      <c r="G42">
        <v>3</v>
      </c>
      <c r="H42">
        <v>3</v>
      </c>
      <c r="I42">
        <v>2</v>
      </c>
      <c r="J42">
        <v>2</v>
      </c>
      <c r="K42">
        <v>3</v>
      </c>
      <c r="L42">
        <v>3</v>
      </c>
      <c r="M42">
        <v>2</v>
      </c>
      <c r="N42">
        <v>1</v>
      </c>
      <c r="O42">
        <v>66</v>
      </c>
      <c r="Q42">
        <v>22</v>
      </c>
      <c r="R42">
        <v>40</v>
      </c>
    </row>
    <row r="43" spans="1:18" x14ac:dyDescent="0.25">
      <c r="A43">
        <v>151</v>
      </c>
      <c r="B43">
        <v>0</v>
      </c>
      <c r="C43">
        <v>1996</v>
      </c>
      <c r="D43" t="s">
        <v>46</v>
      </c>
      <c r="E43">
        <v>4</v>
      </c>
      <c r="F43">
        <v>3</v>
      </c>
      <c r="G43">
        <v>2</v>
      </c>
      <c r="H43">
        <v>4</v>
      </c>
      <c r="I43">
        <v>1</v>
      </c>
      <c r="J43">
        <v>1</v>
      </c>
      <c r="K43">
        <v>3</v>
      </c>
      <c r="L43">
        <v>0</v>
      </c>
      <c r="M43">
        <v>3</v>
      </c>
      <c r="N43">
        <v>0</v>
      </c>
      <c r="O43">
        <v>69</v>
      </c>
      <c r="Q43">
        <v>21</v>
      </c>
      <c r="R43">
        <v>38</v>
      </c>
    </row>
    <row r="44" spans="1:18" x14ac:dyDescent="0.25">
      <c r="A44">
        <v>182</v>
      </c>
      <c r="B44">
        <v>0</v>
      </c>
      <c r="C44">
        <v>1992</v>
      </c>
      <c r="D44" t="s">
        <v>46</v>
      </c>
      <c r="E44">
        <v>3</v>
      </c>
      <c r="F44">
        <v>4</v>
      </c>
      <c r="G44">
        <v>3</v>
      </c>
      <c r="H44">
        <v>1</v>
      </c>
      <c r="I44">
        <v>1</v>
      </c>
      <c r="J44">
        <v>3</v>
      </c>
      <c r="K44">
        <v>4</v>
      </c>
      <c r="L44">
        <v>1</v>
      </c>
      <c r="M44">
        <v>1</v>
      </c>
      <c r="N44">
        <v>0</v>
      </c>
      <c r="O44">
        <v>96</v>
      </c>
      <c r="Q44">
        <v>21</v>
      </c>
      <c r="R44">
        <v>38</v>
      </c>
    </row>
    <row r="45" spans="1:18" x14ac:dyDescent="0.25">
      <c r="A45">
        <v>181</v>
      </c>
      <c r="B45">
        <v>0</v>
      </c>
      <c r="C45">
        <v>1993</v>
      </c>
      <c r="D45" t="s">
        <v>48</v>
      </c>
      <c r="E45">
        <v>3</v>
      </c>
      <c r="F45">
        <v>3</v>
      </c>
      <c r="G45">
        <v>1</v>
      </c>
      <c r="H45">
        <v>3</v>
      </c>
      <c r="I45">
        <v>3</v>
      </c>
      <c r="J45">
        <v>2</v>
      </c>
      <c r="K45">
        <v>3</v>
      </c>
      <c r="L45">
        <v>3</v>
      </c>
      <c r="M45">
        <v>1</v>
      </c>
      <c r="N45">
        <v>1</v>
      </c>
      <c r="O45">
        <v>9</v>
      </c>
      <c r="Q45">
        <v>23</v>
      </c>
      <c r="R45">
        <v>42</v>
      </c>
    </row>
    <row r="46" spans="1:18" x14ac:dyDescent="0.25">
      <c r="A46">
        <v>180</v>
      </c>
      <c r="B46">
        <v>1</v>
      </c>
      <c r="C46">
        <v>1994</v>
      </c>
      <c r="D46" t="s">
        <v>44</v>
      </c>
      <c r="E46">
        <v>3</v>
      </c>
      <c r="F46">
        <v>3</v>
      </c>
      <c r="G46">
        <v>4</v>
      </c>
      <c r="H46">
        <v>3</v>
      </c>
      <c r="I46">
        <v>3</v>
      </c>
      <c r="J46">
        <v>4</v>
      </c>
      <c r="K46">
        <v>4</v>
      </c>
      <c r="L46">
        <v>3</v>
      </c>
      <c r="M46">
        <v>3</v>
      </c>
      <c r="N46">
        <v>4</v>
      </c>
      <c r="O46">
        <v>24</v>
      </c>
      <c r="Q46">
        <v>34</v>
      </c>
      <c r="R46">
        <v>62</v>
      </c>
    </row>
    <row r="47" spans="1:18" x14ac:dyDescent="0.25">
      <c r="A47">
        <v>188</v>
      </c>
      <c r="B47">
        <v>0</v>
      </c>
      <c r="C47">
        <v>1994</v>
      </c>
      <c r="D47" t="s">
        <v>47</v>
      </c>
      <c r="E47">
        <v>3</v>
      </c>
      <c r="F47">
        <v>4</v>
      </c>
      <c r="G47">
        <v>1</v>
      </c>
      <c r="H47">
        <v>3</v>
      </c>
      <c r="I47">
        <v>3</v>
      </c>
      <c r="J47">
        <v>3</v>
      </c>
      <c r="K47">
        <v>3</v>
      </c>
      <c r="L47">
        <v>3</v>
      </c>
      <c r="M47">
        <v>4</v>
      </c>
      <c r="N47">
        <v>2</v>
      </c>
      <c r="O47">
        <v>15</v>
      </c>
      <c r="Q47">
        <v>29</v>
      </c>
      <c r="R47">
        <v>53</v>
      </c>
    </row>
    <row r="48" spans="1:18" x14ac:dyDescent="0.25">
      <c r="A48">
        <v>204</v>
      </c>
      <c r="B48">
        <v>0</v>
      </c>
      <c r="C48">
        <v>1995</v>
      </c>
      <c r="D48" t="s">
        <v>46</v>
      </c>
      <c r="E48">
        <v>3</v>
      </c>
      <c r="F48">
        <v>3</v>
      </c>
      <c r="G48">
        <v>4</v>
      </c>
      <c r="H48">
        <v>4</v>
      </c>
      <c r="I48">
        <v>2</v>
      </c>
      <c r="J48">
        <v>1</v>
      </c>
      <c r="K48">
        <v>3</v>
      </c>
      <c r="L48">
        <v>3</v>
      </c>
      <c r="M48">
        <v>1</v>
      </c>
      <c r="N48">
        <v>1</v>
      </c>
      <c r="O48">
        <v>22</v>
      </c>
      <c r="Q48">
        <v>25</v>
      </c>
      <c r="R48">
        <v>45</v>
      </c>
    </row>
    <row r="49" spans="1:18" x14ac:dyDescent="0.25">
      <c r="A49">
        <v>209</v>
      </c>
      <c r="B49">
        <v>0</v>
      </c>
      <c r="C49">
        <v>1975</v>
      </c>
      <c r="D49" t="s">
        <v>46</v>
      </c>
      <c r="E49">
        <v>1</v>
      </c>
      <c r="F49">
        <v>3</v>
      </c>
      <c r="G49">
        <v>3</v>
      </c>
      <c r="H49">
        <v>3</v>
      </c>
      <c r="I49">
        <v>3</v>
      </c>
      <c r="J49">
        <v>1</v>
      </c>
      <c r="K49">
        <v>3</v>
      </c>
      <c r="L49">
        <v>3</v>
      </c>
      <c r="M49">
        <v>3</v>
      </c>
      <c r="N49">
        <v>1</v>
      </c>
      <c r="O49">
        <v>33</v>
      </c>
      <c r="Q49">
        <v>24</v>
      </c>
      <c r="R49">
        <v>44</v>
      </c>
    </row>
    <row r="50" spans="1:18" x14ac:dyDescent="0.25">
      <c r="A50">
        <v>79</v>
      </c>
      <c r="B50">
        <v>0</v>
      </c>
      <c r="C50">
        <v>1986</v>
      </c>
      <c r="D50" t="s">
        <v>46</v>
      </c>
      <c r="E50">
        <v>1</v>
      </c>
      <c r="F50">
        <v>1</v>
      </c>
      <c r="G50">
        <v>1</v>
      </c>
      <c r="H50">
        <v>2</v>
      </c>
      <c r="I50">
        <v>0</v>
      </c>
      <c r="J50">
        <v>0</v>
      </c>
      <c r="K50">
        <v>0</v>
      </c>
      <c r="L50">
        <v>1</v>
      </c>
      <c r="M50">
        <v>0</v>
      </c>
      <c r="N50">
        <v>3</v>
      </c>
      <c r="O50">
        <v>94</v>
      </c>
      <c r="Q50">
        <v>9</v>
      </c>
      <c r="R50">
        <v>16</v>
      </c>
    </row>
    <row r="51" spans="1:18" x14ac:dyDescent="0.25">
      <c r="A51">
        <v>235</v>
      </c>
      <c r="B51">
        <v>0</v>
      </c>
      <c r="C51">
        <v>1996</v>
      </c>
      <c r="D51" t="s">
        <v>46</v>
      </c>
      <c r="E51">
        <v>1</v>
      </c>
      <c r="F51">
        <v>3</v>
      </c>
      <c r="G51">
        <v>4</v>
      </c>
      <c r="H51">
        <v>4</v>
      </c>
      <c r="I51">
        <v>3</v>
      </c>
      <c r="J51">
        <v>0</v>
      </c>
      <c r="K51">
        <v>1</v>
      </c>
      <c r="L51">
        <v>4</v>
      </c>
      <c r="M51">
        <v>0</v>
      </c>
      <c r="N51">
        <v>4</v>
      </c>
      <c r="O51">
        <v>79</v>
      </c>
      <c r="Q51">
        <v>24</v>
      </c>
      <c r="R51">
        <v>44</v>
      </c>
    </row>
    <row r="52" spans="1:18" x14ac:dyDescent="0.25">
      <c r="A52">
        <v>246</v>
      </c>
      <c r="B52">
        <v>0</v>
      </c>
      <c r="C52">
        <v>1985</v>
      </c>
      <c r="D52" t="s">
        <v>46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  <c r="K52">
        <v>4</v>
      </c>
      <c r="L52">
        <v>3</v>
      </c>
      <c r="M52">
        <v>3</v>
      </c>
      <c r="N52">
        <v>3</v>
      </c>
      <c r="O52">
        <v>8</v>
      </c>
      <c r="Q52">
        <v>31</v>
      </c>
      <c r="R52">
        <v>56</v>
      </c>
    </row>
    <row r="53" spans="1:18" x14ac:dyDescent="0.25">
      <c r="A53">
        <v>248</v>
      </c>
      <c r="B53">
        <v>1</v>
      </c>
      <c r="C53">
        <v>1995</v>
      </c>
      <c r="D53" t="s">
        <v>46</v>
      </c>
      <c r="E53">
        <v>1</v>
      </c>
      <c r="F53">
        <v>3</v>
      </c>
      <c r="G53">
        <v>2</v>
      </c>
      <c r="H53">
        <v>1</v>
      </c>
      <c r="I53">
        <v>3</v>
      </c>
      <c r="J53">
        <v>3</v>
      </c>
      <c r="K53">
        <v>3</v>
      </c>
      <c r="L53">
        <v>3</v>
      </c>
      <c r="M53">
        <v>3</v>
      </c>
      <c r="N53">
        <v>1</v>
      </c>
      <c r="O53">
        <v>26</v>
      </c>
      <c r="Q53">
        <v>23</v>
      </c>
      <c r="R53">
        <v>42</v>
      </c>
    </row>
    <row r="54" spans="1:18" x14ac:dyDescent="0.25">
      <c r="A54">
        <v>276</v>
      </c>
      <c r="B54">
        <v>0</v>
      </c>
      <c r="C54">
        <v>1994</v>
      </c>
      <c r="D54" t="s">
        <v>45</v>
      </c>
      <c r="E54">
        <v>3</v>
      </c>
      <c r="F54">
        <v>4</v>
      </c>
      <c r="G54">
        <v>3</v>
      </c>
      <c r="H54">
        <v>3</v>
      </c>
      <c r="I54">
        <v>4</v>
      </c>
      <c r="J54">
        <v>3</v>
      </c>
      <c r="K54">
        <v>1</v>
      </c>
      <c r="L54">
        <v>2</v>
      </c>
      <c r="M54">
        <v>3</v>
      </c>
      <c r="N54">
        <v>0</v>
      </c>
      <c r="O54">
        <v>57</v>
      </c>
      <c r="Q54">
        <v>26</v>
      </c>
      <c r="R54">
        <v>47</v>
      </c>
    </row>
    <row r="55" spans="1:18" x14ac:dyDescent="0.25">
      <c r="A55">
        <v>278</v>
      </c>
      <c r="B55">
        <v>0</v>
      </c>
      <c r="C55">
        <v>1994</v>
      </c>
      <c r="D55" t="s">
        <v>44</v>
      </c>
      <c r="E55">
        <v>4</v>
      </c>
      <c r="F55">
        <v>4</v>
      </c>
      <c r="G55">
        <v>1</v>
      </c>
      <c r="H55">
        <v>3</v>
      </c>
      <c r="I55">
        <v>1</v>
      </c>
      <c r="J55">
        <v>3</v>
      </c>
      <c r="K55">
        <v>3</v>
      </c>
      <c r="L55">
        <v>4</v>
      </c>
      <c r="M55">
        <v>1</v>
      </c>
      <c r="N55">
        <v>3</v>
      </c>
      <c r="O55">
        <v>54</v>
      </c>
      <c r="Q55">
        <v>27</v>
      </c>
      <c r="R55">
        <v>49</v>
      </c>
    </row>
    <row r="56" spans="1:18" x14ac:dyDescent="0.25">
      <c r="A56">
        <v>304</v>
      </c>
      <c r="B56">
        <v>0</v>
      </c>
      <c r="C56">
        <v>1995</v>
      </c>
      <c r="D56" t="s">
        <v>46</v>
      </c>
      <c r="E56">
        <v>2</v>
      </c>
      <c r="F56">
        <v>3</v>
      </c>
      <c r="G56">
        <v>0</v>
      </c>
      <c r="H56">
        <v>1</v>
      </c>
      <c r="I56">
        <v>3</v>
      </c>
      <c r="J56">
        <v>3</v>
      </c>
      <c r="K56">
        <v>4</v>
      </c>
      <c r="L56">
        <v>1</v>
      </c>
      <c r="M56">
        <v>1</v>
      </c>
      <c r="N56">
        <v>3</v>
      </c>
      <c r="O56">
        <v>50</v>
      </c>
      <c r="Q56">
        <v>21</v>
      </c>
      <c r="R56">
        <v>38</v>
      </c>
    </row>
    <row r="57" spans="1:18" x14ac:dyDescent="0.25">
      <c r="A57">
        <v>324</v>
      </c>
      <c r="B57">
        <v>0</v>
      </c>
      <c r="C57">
        <v>1993</v>
      </c>
      <c r="D57" t="s">
        <v>44</v>
      </c>
      <c r="E57">
        <v>3</v>
      </c>
      <c r="F57">
        <v>4</v>
      </c>
      <c r="G57">
        <v>1</v>
      </c>
      <c r="H57">
        <v>4</v>
      </c>
      <c r="I57">
        <v>3</v>
      </c>
      <c r="J57">
        <v>1</v>
      </c>
      <c r="K57">
        <v>4</v>
      </c>
      <c r="L57">
        <v>3</v>
      </c>
      <c r="M57">
        <v>3</v>
      </c>
      <c r="N57">
        <v>1</v>
      </c>
      <c r="O57">
        <v>31</v>
      </c>
      <c r="Q57">
        <v>27</v>
      </c>
      <c r="R57">
        <v>49</v>
      </c>
    </row>
    <row r="58" spans="1:18" x14ac:dyDescent="0.25">
      <c r="A58">
        <v>348</v>
      </c>
      <c r="B58">
        <v>0</v>
      </c>
      <c r="C58">
        <v>1993</v>
      </c>
      <c r="D58" t="s">
        <v>44</v>
      </c>
      <c r="E58">
        <v>2</v>
      </c>
      <c r="F58">
        <v>3</v>
      </c>
      <c r="G58">
        <v>2</v>
      </c>
      <c r="H58">
        <v>1</v>
      </c>
      <c r="I58">
        <v>3</v>
      </c>
      <c r="J58">
        <v>3</v>
      </c>
      <c r="K58">
        <v>2</v>
      </c>
      <c r="L58">
        <v>3</v>
      </c>
      <c r="M58">
        <v>3</v>
      </c>
      <c r="N58">
        <v>3</v>
      </c>
      <c r="O58">
        <v>19</v>
      </c>
      <c r="Q58">
        <v>25</v>
      </c>
      <c r="R58">
        <v>45</v>
      </c>
    </row>
    <row r="59" spans="1:18" x14ac:dyDescent="0.25">
      <c r="A59">
        <v>51</v>
      </c>
      <c r="B59">
        <v>1</v>
      </c>
      <c r="C59">
        <v>1979</v>
      </c>
      <c r="D59" t="s">
        <v>46</v>
      </c>
      <c r="E59">
        <v>4</v>
      </c>
      <c r="F59">
        <v>4</v>
      </c>
      <c r="G59">
        <v>1</v>
      </c>
      <c r="H59">
        <v>3</v>
      </c>
      <c r="I59">
        <v>3</v>
      </c>
      <c r="J59">
        <v>3</v>
      </c>
      <c r="K59">
        <v>3</v>
      </c>
      <c r="L59">
        <v>1</v>
      </c>
      <c r="M59">
        <v>3</v>
      </c>
      <c r="N59">
        <v>3</v>
      </c>
      <c r="O59">
        <v>23</v>
      </c>
      <c r="Q59">
        <v>28</v>
      </c>
      <c r="R59">
        <v>51</v>
      </c>
    </row>
    <row r="60" spans="1:18" x14ac:dyDescent="0.25">
      <c r="A60">
        <v>355</v>
      </c>
      <c r="B60">
        <v>0</v>
      </c>
      <c r="C60">
        <v>1993</v>
      </c>
      <c r="D60" t="s">
        <v>46</v>
      </c>
      <c r="E60">
        <v>3</v>
      </c>
      <c r="F60">
        <v>4</v>
      </c>
      <c r="G60">
        <v>3</v>
      </c>
      <c r="H60">
        <v>4</v>
      </c>
      <c r="I60">
        <v>3</v>
      </c>
      <c r="J60">
        <v>3</v>
      </c>
      <c r="K60">
        <v>4</v>
      </c>
      <c r="L60">
        <v>4</v>
      </c>
      <c r="M60">
        <v>1</v>
      </c>
      <c r="N60">
        <v>1</v>
      </c>
      <c r="O60">
        <v>27</v>
      </c>
      <c r="Q60">
        <v>30</v>
      </c>
      <c r="R60">
        <v>55</v>
      </c>
    </row>
    <row r="61" spans="1:18" x14ac:dyDescent="0.25">
      <c r="A61">
        <v>346</v>
      </c>
      <c r="B61">
        <v>0</v>
      </c>
      <c r="C61">
        <v>1977</v>
      </c>
      <c r="D61" t="s">
        <v>46</v>
      </c>
      <c r="E61">
        <v>3</v>
      </c>
      <c r="F61">
        <v>4</v>
      </c>
      <c r="G61">
        <v>3</v>
      </c>
      <c r="H61">
        <v>2</v>
      </c>
      <c r="I61">
        <v>4</v>
      </c>
      <c r="J61">
        <v>3</v>
      </c>
      <c r="K61">
        <v>3</v>
      </c>
      <c r="L61">
        <v>2</v>
      </c>
      <c r="M61">
        <v>1</v>
      </c>
      <c r="N61">
        <v>2</v>
      </c>
      <c r="O61">
        <v>31</v>
      </c>
      <c r="Q61">
        <v>27</v>
      </c>
      <c r="R61">
        <v>49</v>
      </c>
    </row>
    <row r="62" spans="1:18" x14ac:dyDescent="0.25">
      <c r="A62">
        <v>366</v>
      </c>
      <c r="B62">
        <v>0</v>
      </c>
      <c r="C62">
        <v>1988</v>
      </c>
      <c r="D62" t="s">
        <v>45</v>
      </c>
      <c r="E62">
        <v>3</v>
      </c>
      <c r="F62">
        <v>3</v>
      </c>
      <c r="G62">
        <v>2</v>
      </c>
      <c r="H62">
        <v>3</v>
      </c>
      <c r="I62">
        <v>2</v>
      </c>
      <c r="J62">
        <v>3</v>
      </c>
      <c r="K62">
        <v>3</v>
      </c>
      <c r="L62">
        <v>2</v>
      </c>
      <c r="M62">
        <v>3</v>
      </c>
      <c r="N62">
        <v>3</v>
      </c>
      <c r="O62">
        <v>13</v>
      </c>
      <c r="Q62">
        <v>27</v>
      </c>
      <c r="R62">
        <v>49</v>
      </c>
    </row>
    <row r="63" spans="1:18" x14ac:dyDescent="0.25">
      <c r="A63">
        <v>373</v>
      </c>
      <c r="B63">
        <v>0</v>
      </c>
      <c r="C63">
        <v>1982</v>
      </c>
      <c r="D63" t="s">
        <v>49</v>
      </c>
      <c r="E63">
        <v>4</v>
      </c>
      <c r="F63">
        <v>4</v>
      </c>
      <c r="G63">
        <v>4</v>
      </c>
      <c r="H63">
        <v>4</v>
      </c>
      <c r="I63">
        <v>4</v>
      </c>
      <c r="J63">
        <v>3</v>
      </c>
      <c r="K63">
        <v>4</v>
      </c>
      <c r="L63">
        <v>1</v>
      </c>
      <c r="M63">
        <v>0</v>
      </c>
      <c r="N63">
        <v>0</v>
      </c>
      <c r="O63">
        <v>69</v>
      </c>
      <c r="Q63">
        <v>28</v>
      </c>
      <c r="R63">
        <v>51</v>
      </c>
    </row>
    <row r="64" spans="1:18" x14ac:dyDescent="0.25">
      <c r="A64">
        <v>259</v>
      </c>
      <c r="B64">
        <v>0</v>
      </c>
      <c r="C64">
        <v>1994</v>
      </c>
      <c r="D64" t="s">
        <v>50</v>
      </c>
      <c r="E64">
        <v>2</v>
      </c>
      <c r="F64">
        <v>3</v>
      </c>
      <c r="G64">
        <v>2</v>
      </c>
      <c r="H64">
        <v>2</v>
      </c>
      <c r="I64">
        <v>3</v>
      </c>
      <c r="J64">
        <v>2</v>
      </c>
      <c r="K64">
        <v>3</v>
      </c>
      <c r="L64">
        <v>3</v>
      </c>
      <c r="M64">
        <v>0</v>
      </c>
      <c r="N64">
        <v>1</v>
      </c>
      <c r="O64">
        <v>23</v>
      </c>
      <c r="Q64">
        <v>21</v>
      </c>
      <c r="R64">
        <v>38</v>
      </c>
    </row>
    <row r="65" spans="1:18" x14ac:dyDescent="0.25">
      <c r="A65">
        <v>386</v>
      </c>
      <c r="B65">
        <v>1</v>
      </c>
      <c r="C65">
        <v>1995</v>
      </c>
      <c r="D65" t="s">
        <v>44</v>
      </c>
      <c r="E65">
        <v>4</v>
      </c>
      <c r="F65">
        <v>4</v>
      </c>
      <c r="G65">
        <v>1</v>
      </c>
      <c r="H65">
        <v>4</v>
      </c>
      <c r="I65">
        <v>4</v>
      </c>
      <c r="J65">
        <v>4</v>
      </c>
      <c r="K65">
        <v>4</v>
      </c>
      <c r="L65">
        <v>2</v>
      </c>
      <c r="M65">
        <v>3</v>
      </c>
      <c r="N65">
        <v>1</v>
      </c>
      <c r="O65">
        <v>29</v>
      </c>
      <c r="Q65">
        <v>31</v>
      </c>
      <c r="R65">
        <v>56</v>
      </c>
    </row>
    <row r="66" spans="1:18" x14ac:dyDescent="0.25">
      <c r="A66">
        <v>387</v>
      </c>
      <c r="B66">
        <v>0</v>
      </c>
      <c r="C66">
        <v>1995</v>
      </c>
      <c r="D66" t="s">
        <v>45</v>
      </c>
      <c r="E66">
        <v>4</v>
      </c>
      <c r="F66">
        <v>3</v>
      </c>
      <c r="G66">
        <v>3</v>
      </c>
      <c r="H66">
        <v>4</v>
      </c>
      <c r="I66">
        <v>4</v>
      </c>
      <c r="J66">
        <v>2</v>
      </c>
      <c r="K66">
        <v>2</v>
      </c>
      <c r="L66">
        <v>3</v>
      </c>
      <c r="M66">
        <v>0</v>
      </c>
      <c r="N66">
        <v>3</v>
      </c>
      <c r="O66">
        <v>24</v>
      </c>
      <c r="Q66">
        <v>28</v>
      </c>
      <c r="R66">
        <v>51</v>
      </c>
    </row>
    <row r="67" spans="1:18" x14ac:dyDescent="0.25">
      <c r="A67">
        <v>397</v>
      </c>
      <c r="B67">
        <v>0</v>
      </c>
      <c r="C67">
        <v>1993</v>
      </c>
      <c r="D67" t="s">
        <v>45</v>
      </c>
      <c r="E67">
        <v>4</v>
      </c>
      <c r="F67">
        <v>3</v>
      </c>
      <c r="G67">
        <v>3</v>
      </c>
      <c r="H67">
        <v>2</v>
      </c>
      <c r="I67">
        <v>3</v>
      </c>
      <c r="J67">
        <v>3</v>
      </c>
      <c r="K67">
        <v>4</v>
      </c>
      <c r="L67">
        <v>4</v>
      </c>
      <c r="M67">
        <v>2</v>
      </c>
      <c r="N67">
        <v>3</v>
      </c>
      <c r="O67">
        <v>27</v>
      </c>
      <c r="Q67">
        <v>31</v>
      </c>
      <c r="R67">
        <v>56</v>
      </c>
    </row>
    <row r="68" spans="1:18" x14ac:dyDescent="0.25">
      <c r="A68">
        <v>398</v>
      </c>
      <c r="B68">
        <v>1</v>
      </c>
      <c r="C68">
        <v>1986</v>
      </c>
      <c r="D68" t="s">
        <v>46</v>
      </c>
      <c r="E68">
        <v>2</v>
      </c>
      <c r="F68">
        <v>4</v>
      </c>
      <c r="G68">
        <v>2</v>
      </c>
      <c r="H68">
        <v>3</v>
      </c>
      <c r="I68">
        <v>1</v>
      </c>
      <c r="J68">
        <v>2</v>
      </c>
      <c r="K68">
        <v>1</v>
      </c>
      <c r="L68">
        <v>3</v>
      </c>
      <c r="M68">
        <v>3</v>
      </c>
      <c r="N68">
        <v>2</v>
      </c>
      <c r="O68">
        <v>49</v>
      </c>
      <c r="Q68">
        <v>23</v>
      </c>
      <c r="R68">
        <v>42</v>
      </c>
    </row>
    <row r="69" spans="1:18" x14ac:dyDescent="0.25">
      <c r="A69">
        <v>415</v>
      </c>
      <c r="B69">
        <v>0</v>
      </c>
      <c r="C69">
        <v>1973</v>
      </c>
      <c r="D69" t="s">
        <v>50</v>
      </c>
      <c r="E69">
        <v>3</v>
      </c>
      <c r="F69">
        <v>3</v>
      </c>
      <c r="G69">
        <v>3</v>
      </c>
      <c r="H69">
        <v>3</v>
      </c>
      <c r="I69">
        <v>3</v>
      </c>
      <c r="J69">
        <v>3</v>
      </c>
      <c r="K69">
        <v>2</v>
      </c>
      <c r="L69">
        <v>4</v>
      </c>
      <c r="M69">
        <v>3</v>
      </c>
      <c r="N69">
        <v>3</v>
      </c>
      <c r="O69">
        <v>12</v>
      </c>
      <c r="Q69">
        <v>30</v>
      </c>
      <c r="R69">
        <v>55</v>
      </c>
    </row>
    <row r="70" spans="1:18" x14ac:dyDescent="0.25">
      <c r="A70">
        <v>434</v>
      </c>
      <c r="B70">
        <v>0</v>
      </c>
      <c r="C70">
        <v>1997</v>
      </c>
      <c r="D70" t="s">
        <v>46</v>
      </c>
      <c r="E70">
        <v>4</v>
      </c>
      <c r="F70">
        <v>4</v>
      </c>
      <c r="G70">
        <v>3</v>
      </c>
      <c r="H70">
        <v>4</v>
      </c>
      <c r="I70">
        <v>4</v>
      </c>
      <c r="J70">
        <v>3</v>
      </c>
      <c r="K70">
        <v>3</v>
      </c>
      <c r="L70">
        <v>1</v>
      </c>
      <c r="M70">
        <v>1</v>
      </c>
      <c r="N70">
        <v>1</v>
      </c>
      <c r="O70">
        <v>33</v>
      </c>
      <c r="Q70">
        <v>28</v>
      </c>
      <c r="R70">
        <v>51</v>
      </c>
    </row>
    <row r="71" spans="1:18" x14ac:dyDescent="0.25">
      <c r="A71">
        <v>455</v>
      </c>
      <c r="B71">
        <v>0</v>
      </c>
      <c r="C71">
        <v>1995</v>
      </c>
      <c r="D71" t="s">
        <v>50</v>
      </c>
      <c r="E71">
        <v>3</v>
      </c>
      <c r="F71">
        <v>2</v>
      </c>
      <c r="G71">
        <v>1</v>
      </c>
      <c r="H71">
        <v>1</v>
      </c>
      <c r="I71">
        <v>3</v>
      </c>
      <c r="J71">
        <v>3</v>
      </c>
      <c r="K71">
        <v>3</v>
      </c>
      <c r="L71">
        <v>3</v>
      </c>
      <c r="M71">
        <v>1</v>
      </c>
      <c r="N71">
        <v>2</v>
      </c>
      <c r="O71">
        <v>42</v>
      </c>
      <c r="Q71">
        <v>22</v>
      </c>
      <c r="R71">
        <v>40</v>
      </c>
    </row>
    <row r="72" spans="1:18" x14ac:dyDescent="0.25">
      <c r="A72">
        <v>441</v>
      </c>
      <c r="B72">
        <v>0</v>
      </c>
      <c r="C72">
        <v>1996</v>
      </c>
      <c r="D72" t="s">
        <v>46</v>
      </c>
      <c r="E72">
        <v>4</v>
      </c>
      <c r="F72">
        <v>4</v>
      </c>
      <c r="G72">
        <v>2</v>
      </c>
      <c r="H72">
        <v>4</v>
      </c>
      <c r="I72">
        <v>4</v>
      </c>
      <c r="J72">
        <v>3</v>
      </c>
      <c r="K72">
        <v>4</v>
      </c>
      <c r="L72">
        <v>4</v>
      </c>
      <c r="M72">
        <v>4</v>
      </c>
      <c r="N72">
        <v>3</v>
      </c>
      <c r="O72">
        <v>20</v>
      </c>
      <c r="Q72">
        <v>36</v>
      </c>
      <c r="R72">
        <v>66</v>
      </c>
    </row>
    <row r="73" spans="1:18" x14ac:dyDescent="0.25">
      <c r="A73">
        <v>465</v>
      </c>
      <c r="B73">
        <v>1</v>
      </c>
      <c r="C73">
        <v>1995</v>
      </c>
      <c r="D73" t="s">
        <v>46</v>
      </c>
      <c r="E73">
        <v>2</v>
      </c>
      <c r="F73">
        <v>3</v>
      </c>
      <c r="G73">
        <v>2</v>
      </c>
      <c r="H73">
        <v>3</v>
      </c>
      <c r="I73">
        <v>0</v>
      </c>
      <c r="J73">
        <v>0</v>
      </c>
      <c r="K73">
        <v>4</v>
      </c>
      <c r="L73">
        <v>3</v>
      </c>
      <c r="M73">
        <v>3</v>
      </c>
      <c r="N73">
        <v>0</v>
      </c>
      <c r="O73">
        <v>69</v>
      </c>
      <c r="Q73">
        <v>20</v>
      </c>
      <c r="R73">
        <v>36</v>
      </c>
    </row>
    <row r="74" spans="1:18" x14ac:dyDescent="0.25">
      <c r="A74">
        <v>471</v>
      </c>
      <c r="B74">
        <v>0</v>
      </c>
      <c r="C74">
        <v>1977</v>
      </c>
      <c r="D74" t="s">
        <v>46</v>
      </c>
      <c r="E74">
        <v>4</v>
      </c>
      <c r="F74">
        <v>4</v>
      </c>
      <c r="G74">
        <v>3</v>
      </c>
      <c r="H74">
        <v>4</v>
      </c>
      <c r="I74">
        <v>3</v>
      </c>
      <c r="J74">
        <v>3</v>
      </c>
      <c r="K74">
        <v>3</v>
      </c>
      <c r="L74">
        <v>3</v>
      </c>
      <c r="M74">
        <v>2</v>
      </c>
      <c r="N74">
        <v>3</v>
      </c>
      <c r="O74">
        <v>2</v>
      </c>
      <c r="Q74">
        <v>32</v>
      </c>
      <c r="R74">
        <v>58</v>
      </c>
    </row>
    <row r="75" spans="1:18" x14ac:dyDescent="0.25">
      <c r="A75">
        <v>475</v>
      </c>
      <c r="B75">
        <v>0</v>
      </c>
      <c r="C75">
        <v>1988</v>
      </c>
      <c r="D75" t="s">
        <v>46</v>
      </c>
      <c r="E75">
        <v>1</v>
      </c>
      <c r="F75">
        <v>4</v>
      </c>
      <c r="G75">
        <v>1</v>
      </c>
      <c r="H75">
        <v>4</v>
      </c>
      <c r="I75">
        <v>1</v>
      </c>
      <c r="J75">
        <v>1</v>
      </c>
      <c r="K75">
        <v>1</v>
      </c>
      <c r="L75">
        <v>3</v>
      </c>
      <c r="M75">
        <v>1</v>
      </c>
      <c r="N75">
        <v>1</v>
      </c>
      <c r="O75">
        <v>80</v>
      </c>
      <c r="Q75">
        <v>18</v>
      </c>
      <c r="R75">
        <v>33</v>
      </c>
    </row>
    <row r="76" spans="1:18" x14ac:dyDescent="0.25">
      <c r="A76">
        <v>227</v>
      </c>
      <c r="B76">
        <v>0</v>
      </c>
      <c r="C76">
        <v>1994</v>
      </c>
      <c r="D76" t="s">
        <v>46</v>
      </c>
      <c r="E76">
        <v>3</v>
      </c>
      <c r="F76">
        <v>3</v>
      </c>
      <c r="G76">
        <v>3</v>
      </c>
      <c r="H76">
        <v>3</v>
      </c>
      <c r="I76">
        <v>3</v>
      </c>
      <c r="J76">
        <v>1</v>
      </c>
      <c r="K76">
        <v>3</v>
      </c>
      <c r="L76">
        <v>3</v>
      </c>
      <c r="M76">
        <v>3</v>
      </c>
      <c r="N76">
        <v>1</v>
      </c>
      <c r="O76">
        <v>16</v>
      </c>
      <c r="Q76">
        <v>26</v>
      </c>
      <c r="R76">
        <v>47</v>
      </c>
    </row>
    <row r="77" spans="1:18" x14ac:dyDescent="0.25">
      <c r="A77">
        <v>492</v>
      </c>
      <c r="B77">
        <v>1</v>
      </c>
      <c r="C77">
        <v>1990</v>
      </c>
      <c r="D77" t="s">
        <v>51</v>
      </c>
      <c r="E77">
        <v>3</v>
      </c>
      <c r="F77">
        <v>3</v>
      </c>
      <c r="G77">
        <v>0</v>
      </c>
      <c r="H77">
        <v>2</v>
      </c>
      <c r="I77">
        <v>4</v>
      </c>
      <c r="J77">
        <v>3</v>
      </c>
      <c r="K77">
        <v>3</v>
      </c>
      <c r="L77">
        <v>3</v>
      </c>
      <c r="M77">
        <v>1</v>
      </c>
      <c r="N77">
        <v>1</v>
      </c>
      <c r="O77">
        <v>33</v>
      </c>
      <c r="Q77">
        <v>23</v>
      </c>
      <c r="R77">
        <v>42</v>
      </c>
    </row>
    <row r="78" spans="1:18" x14ac:dyDescent="0.25">
      <c r="A78">
        <v>504</v>
      </c>
      <c r="B78">
        <v>0</v>
      </c>
      <c r="C78">
        <v>1996</v>
      </c>
      <c r="D78" t="s">
        <v>46</v>
      </c>
      <c r="E78">
        <v>4</v>
      </c>
      <c r="F78">
        <v>4</v>
      </c>
      <c r="G78">
        <v>4</v>
      </c>
      <c r="H78">
        <v>4</v>
      </c>
      <c r="I78">
        <v>4</v>
      </c>
      <c r="J78">
        <v>4</v>
      </c>
      <c r="K78">
        <v>3</v>
      </c>
      <c r="L78">
        <v>4</v>
      </c>
      <c r="M78">
        <v>3</v>
      </c>
      <c r="N78">
        <v>4</v>
      </c>
      <c r="O78">
        <v>14</v>
      </c>
      <c r="Q78">
        <v>38</v>
      </c>
      <c r="R78">
        <v>69</v>
      </c>
    </row>
    <row r="79" spans="1:18" x14ac:dyDescent="0.25">
      <c r="A79">
        <v>518</v>
      </c>
      <c r="B79">
        <v>0</v>
      </c>
      <c r="C79">
        <v>1995</v>
      </c>
      <c r="D79" t="s">
        <v>44</v>
      </c>
      <c r="E79">
        <v>4</v>
      </c>
      <c r="F79">
        <v>4</v>
      </c>
      <c r="G79">
        <v>3</v>
      </c>
      <c r="H79">
        <v>4</v>
      </c>
      <c r="I79">
        <v>4</v>
      </c>
      <c r="J79">
        <v>4</v>
      </c>
      <c r="K79">
        <v>4</v>
      </c>
      <c r="L79">
        <v>3</v>
      </c>
      <c r="M79">
        <v>3</v>
      </c>
      <c r="N79">
        <v>3</v>
      </c>
      <c r="O79">
        <v>8</v>
      </c>
      <c r="Q79">
        <v>36</v>
      </c>
      <c r="R79">
        <v>66</v>
      </c>
    </row>
    <row r="80" spans="1:18" x14ac:dyDescent="0.25">
      <c r="A80">
        <v>517</v>
      </c>
      <c r="B80">
        <v>1</v>
      </c>
      <c r="C80">
        <v>1990</v>
      </c>
      <c r="D80" t="s">
        <v>45</v>
      </c>
      <c r="E80">
        <v>4</v>
      </c>
      <c r="F80">
        <v>4</v>
      </c>
      <c r="G80">
        <v>3</v>
      </c>
      <c r="H80">
        <v>3</v>
      </c>
      <c r="I80">
        <v>4</v>
      </c>
      <c r="J80">
        <v>4</v>
      </c>
      <c r="K80">
        <v>3</v>
      </c>
      <c r="L80">
        <v>3</v>
      </c>
      <c r="M80">
        <v>4</v>
      </c>
      <c r="N80">
        <v>4</v>
      </c>
      <c r="O80">
        <v>20</v>
      </c>
      <c r="Q80">
        <v>36</v>
      </c>
      <c r="R80">
        <v>66</v>
      </c>
    </row>
    <row r="81" spans="1:18" x14ac:dyDescent="0.25">
      <c r="A81">
        <v>531</v>
      </c>
      <c r="B81">
        <v>1</v>
      </c>
      <c r="C81">
        <v>1997</v>
      </c>
      <c r="D81" t="s">
        <v>47</v>
      </c>
      <c r="E81">
        <v>3</v>
      </c>
      <c r="F81">
        <v>3</v>
      </c>
      <c r="G81">
        <v>0</v>
      </c>
      <c r="H81">
        <v>2</v>
      </c>
      <c r="I81">
        <v>4</v>
      </c>
      <c r="J81">
        <v>4</v>
      </c>
      <c r="K81">
        <v>2</v>
      </c>
      <c r="L81">
        <v>1</v>
      </c>
      <c r="M81">
        <v>3</v>
      </c>
      <c r="N81">
        <v>3</v>
      </c>
      <c r="O81">
        <v>38</v>
      </c>
      <c r="Q81">
        <v>25</v>
      </c>
      <c r="R81">
        <v>45</v>
      </c>
    </row>
    <row r="82" spans="1:18" x14ac:dyDescent="0.25">
      <c r="A82">
        <v>536</v>
      </c>
      <c r="B82">
        <v>0</v>
      </c>
      <c r="C82">
        <v>1997</v>
      </c>
      <c r="D82" t="s">
        <v>45</v>
      </c>
      <c r="E82">
        <v>4</v>
      </c>
      <c r="F82">
        <v>4</v>
      </c>
      <c r="G82">
        <v>3</v>
      </c>
      <c r="H82">
        <v>3</v>
      </c>
      <c r="I82">
        <v>3</v>
      </c>
      <c r="J82">
        <v>3</v>
      </c>
      <c r="K82">
        <v>4</v>
      </c>
      <c r="L82">
        <v>4</v>
      </c>
      <c r="M82">
        <v>4</v>
      </c>
      <c r="N82">
        <v>2</v>
      </c>
      <c r="O82">
        <v>18</v>
      </c>
      <c r="Q82">
        <v>34</v>
      </c>
      <c r="R82">
        <v>62</v>
      </c>
    </row>
    <row r="83" spans="1:18" x14ac:dyDescent="0.25">
      <c r="A83">
        <v>535</v>
      </c>
      <c r="B83">
        <v>0</v>
      </c>
      <c r="C83">
        <v>1998</v>
      </c>
      <c r="D83" t="s">
        <v>44</v>
      </c>
      <c r="E83">
        <v>3</v>
      </c>
      <c r="F83">
        <v>3</v>
      </c>
      <c r="G83">
        <v>1</v>
      </c>
      <c r="H83">
        <v>3</v>
      </c>
      <c r="I83">
        <v>3</v>
      </c>
      <c r="J83">
        <v>2</v>
      </c>
      <c r="K83">
        <v>4</v>
      </c>
      <c r="L83">
        <v>3</v>
      </c>
      <c r="M83">
        <v>2</v>
      </c>
      <c r="N83">
        <v>3</v>
      </c>
      <c r="O83">
        <v>13</v>
      </c>
      <c r="Q83">
        <v>27</v>
      </c>
      <c r="R83">
        <v>49</v>
      </c>
    </row>
    <row r="84" spans="1:18" x14ac:dyDescent="0.25">
      <c r="A84">
        <v>538</v>
      </c>
      <c r="B84">
        <v>0</v>
      </c>
      <c r="C84">
        <v>1997</v>
      </c>
      <c r="D84" t="s">
        <v>45</v>
      </c>
      <c r="E84">
        <v>4</v>
      </c>
      <c r="F84">
        <v>4</v>
      </c>
      <c r="G84">
        <v>3</v>
      </c>
      <c r="H84">
        <v>4</v>
      </c>
      <c r="I84">
        <v>4</v>
      </c>
      <c r="J84">
        <v>2</v>
      </c>
      <c r="K84">
        <v>4</v>
      </c>
      <c r="L84">
        <v>4</v>
      </c>
      <c r="M84">
        <v>3</v>
      </c>
      <c r="N84">
        <v>1</v>
      </c>
      <c r="O84">
        <v>21</v>
      </c>
      <c r="Q84">
        <v>33</v>
      </c>
      <c r="R84">
        <v>60</v>
      </c>
    </row>
    <row r="85" spans="1:18" x14ac:dyDescent="0.25">
      <c r="A85">
        <v>537</v>
      </c>
      <c r="B85">
        <v>0</v>
      </c>
      <c r="C85">
        <v>1994</v>
      </c>
      <c r="D85" t="s">
        <v>45</v>
      </c>
      <c r="E85">
        <v>4</v>
      </c>
      <c r="F85">
        <v>3</v>
      </c>
      <c r="G85">
        <v>2</v>
      </c>
      <c r="H85">
        <v>4</v>
      </c>
      <c r="I85">
        <v>3</v>
      </c>
      <c r="J85">
        <v>2</v>
      </c>
      <c r="K85">
        <v>3</v>
      </c>
      <c r="L85">
        <v>3</v>
      </c>
      <c r="M85">
        <v>3</v>
      </c>
      <c r="N85">
        <v>1</v>
      </c>
      <c r="O85">
        <v>19</v>
      </c>
      <c r="Q85">
        <v>28</v>
      </c>
      <c r="R85">
        <v>51</v>
      </c>
    </row>
    <row r="86" spans="1:18" x14ac:dyDescent="0.25">
      <c r="A86">
        <v>539</v>
      </c>
      <c r="B86">
        <v>0</v>
      </c>
      <c r="C86">
        <v>1996</v>
      </c>
      <c r="D86" t="s">
        <v>45</v>
      </c>
      <c r="E86">
        <v>4</v>
      </c>
      <c r="F86">
        <v>4</v>
      </c>
      <c r="G86">
        <v>3</v>
      </c>
      <c r="H86">
        <v>3</v>
      </c>
      <c r="I86">
        <v>4</v>
      </c>
      <c r="J86">
        <v>1</v>
      </c>
      <c r="K86">
        <v>1</v>
      </c>
      <c r="L86">
        <v>4</v>
      </c>
      <c r="M86">
        <v>1</v>
      </c>
      <c r="N86">
        <v>1</v>
      </c>
      <c r="O86">
        <v>57</v>
      </c>
      <c r="Q86">
        <v>26</v>
      </c>
      <c r="R86">
        <v>47</v>
      </c>
    </row>
    <row r="87" spans="1:18" x14ac:dyDescent="0.25">
      <c r="A87">
        <v>524</v>
      </c>
      <c r="B87">
        <v>0</v>
      </c>
      <c r="C87">
        <v>1996</v>
      </c>
      <c r="D87" t="s">
        <v>52</v>
      </c>
      <c r="E87">
        <v>4</v>
      </c>
      <c r="F87">
        <v>4</v>
      </c>
      <c r="G87">
        <v>4</v>
      </c>
      <c r="H87">
        <v>3</v>
      </c>
      <c r="I87">
        <v>4</v>
      </c>
      <c r="J87">
        <v>3</v>
      </c>
      <c r="K87">
        <v>3</v>
      </c>
      <c r="L87">
        <v>4</v>
      </c>
      <c r="M87">
        <v>3</v>
      </c>
      <c r="N87">
        <v>3</v>
      </c>
      <c r="O87">
        <v>15</v>
      </c>
      <c r="Q87">
        <v>35</v>
      </c>
      <c r="R87">
        <v>64</v>
      </c>
    </row>
    <row r="88" spans="1:18" x14ac:dyDescent="0.25">
      <c r="A88">
        <v>542</v>
      </c>
      <c r="B88">
        <v>0</v>
      </c>
      <c r="C88">
        <v>1995</v>
      </c>
      <c r="D88" t="s">
        <v>45</v>
      </c>
      <c r="E88">
        <v>3</v>
      </c>
      <c r="F88">
        <v>4</v>
      </c>
      <c r="G88">
        <v>4</v>
      </c>
      <c r="H88">
        <v>4</v>
      </c>
      <c r="I88">
        <v>2</v>
      </c>
      <c r="J88">
        <v>2</v>
      </c>
      <c r="K88">
        <v>3</v>
      </c>
      <c r="L88">
        <v>3</v>
      </c>
      <c r="M88">
        <v>0</v>
      </c>
      <c r="N88">
        <v>4</v>
      </c>
      <c r="O88">
        <v>34</v>
      </c>
      <c r="Q88">
        <v>29</v>
      </c>
      <c r="R88">
        <v>53</v>
      </c>
    </row>
    <row r="89" spans="1:18" x14ac:dyDescent="0.25">
      <c r="A89">
        <v>540</v>
      </c>
      <c r="B89">
        <v>0</v>
      </c>
      <c r="C89">
        <v>1997</v>
      </c>
      <c r="D89" t="s">
        <v>45</v>
      </c>
      <c r="E89">
        <v>4</v>
      </c>
      <c r="F89">
        <v>4</v>
      </c>
      <c r="G89">
        <v>2</v>
      </c>
      <c r="H89">
        <v>4</v>
      </c>
      <c r="I89">
        <v>3</v>
      </c>
      <c r="J89">
        <v>3</v>
      </c>
      <c r="K89">
        <v>3</v>
      </c>
      <c r="L89">
        <v>2</v>
      </c>
      <c r="M89">
        <v>3</v>
      </c>
      <c r="N89">
        <v>3</v>
      </c>
      <c r="O89">
        <v>10</v>
      </c>
      <c r="Q89">
        <v>31</v>
      </c>
      <c r="R89">
        <v>56</v>
      </c>
    </row>
    <row r="90" spans="1:18" x14ac:dyDescent="0.25">
      <c r="A90">
        <v>547</v>
      </c>
      <c r="B90">
        <v>0</v>
      </c>
      <c r="C90">
        <v>1996</v>
      </c>
      <c r="D90" t="s">
        <v>45</v>
      </c>
      <c r="E90">
        <v>4</v>
      </c>
      <c r="F90">
        <v>4</v>
      </c>
      <c r="G90">
        <v>1</v>
      </c>
      <c r="H90">
        <v>3</v>
      </c>
      <c r="I90">
        <v>2</v>
      </c>
      <c r="J90">
        <v>1</v>
      </c>
      <c r="K90">
        <v>3</v>
      </c>
      <c r="L90">
        <v>2</v>
      </c>
      <c r="M90">
        <v>1</v>
      </c>
      <c r="N90">
        <v>1</v>
      </c>
      <c r="O90">
        <v>18</v>
      </c>
      <c r="Q90">
        <v>22</v>
      </c>
      <c r="R90">
        <v>40</v>
      </c>
    </row>
    <row r="91" spans="1:18" x14ac:dyDescent="0.25">
      <c r="A91">
        <v>548</v>
      </c>
      <c r="B91">
        <v>0</v>
      </c>
      <c r="C91">
        <v>1992</v>
      </c>
      <c r="D91" t="s">
        <v>44</v>
      </c>
      <c r="E91">
        <v>3</v>
      </c>
      <c r="F91">
        <v>3</v>
      </c>
      <c r="G91">
        <v>3</v>
      </c>
      <c r="H91">
        <v>4</v>
      </c>
      <c r="I91">
        <v>3</v>
      </c>
      <c r="J91">
        <v>0</v>
      </c>
      <c r="K91">
        <v>3</v>
      </c>
      <c r="L91">
        <v>3</v>
      </c>
      <c r="M91">
        <v>0</v>
      </c>
      <c r="N91">
        <v>3</v>
      </c>
      <c r="O91">
        <v>27</v>
      </c>
      <c r="Q91">
        <v>25</v>
      </c>
      <c r="R91">
        <v>45</v>
      </c>
    </row>
    <row r="92" spans="1:18" x14ac:dyDescent="0.25">
      <c r="A92">
        <v>549</v>
      </c>
      <c r="B92">
        <v>0</v>
      </c>
      <c r="C92">
        <v>1993</v>
      </c>
      <c r="D92" t="s">
        <v>45</v>
      </c>
      <c r="E92">
        <v>4</v>
      </c>
      <c r="F92">
        <v>4</v>
      </c>
      <c r="G92">
        <v>1</v>
      </c>
      <c r="H92">
        <v>3</v>
      </c>
      <c r="I92">
        <v>4</v>
      </c>
      <c r="J92">
        <v>2</v>
      </c>
      <c r="K92">
        <v>0</v>
      </c>
      <c r="L92">
        <v>4</v>
      </c>
      <c r="M92">
        <v>0</v>
      </c>
      <c r="N92">
        <v>0</v>
      </c>
      <c r="O92">
        <v>100</v>
      </c>
      <c r="Q92">
        <v>22</v>
      </c>
      <c r="R92">
        <v>40</v>
      </c>
    </row>
    <row r="93" spans="1:18" x14ac:dyDescent="0.25">
      <c r="A93">
        <v>550</v>
      </c>
      <c r="B93">
        <v>0</v>
      </c>
      <c r="C93">
        <v>1996</v>
      </c>
      <c r="D93" t="s">
        <v>44</v>
      </c>
      <c r="E93">
        <v>4</v>
      </c>
      <c r="F93">
        <v>3</v>
      </c>
      <c r="G93">
        <v>3</v>
      </c>
      <c r="H93">
        <v>3</v>
      </c>
      <c r="I93">
        <v>3</v>
      </c>
      <c r="J93">
        <v>3</v>
      </c>
      <c r="K93">
        <v>3</v>
      </c>
      <c r="L93">
        <v>3</v>
      </c>
      <c r="M93">
        <v>2</v>
      </c>
      <c r="N93">
        <v>4</v>
      </c>
      <c r="O93">
        <v>13</v>
      </c>
      <c r="Q93">
        <v>31</v>
      </c>
      <c r="R93">
        <v>56</v>
      </c>
    </row>
    <row r="94" spans="1:18" x14ac:dyDescent="0.25">
      <c r="A94">
        <v>559</v>
      </c>
      <c r="B94">
        <v>1</v>
      </c>
      <c r="C94">
        <v>1993</v>
      </c>
      <c r="D94" t="s">
        <v>46</v>
      </c>
      <c r="E94">
        <v>4</v>
      </c>
      <c r="F94">
        <v>4</v>
      </c>
      <c r="G94">
        <v>4</v>
      </c>
      <c r="H94">
        <v>4</v>
      </c>
      <c r="I94">
        <v>4</v>
      </c>
      <c r="J94">
        <v>3</v>
      </c>
      <c r="K94">
        <v>4</v>
      </c>
      <c r="L94">
        <v>3</v>
      </c>
      <c r="M94">
        <v>3</v>
      </c>
      <c r="N94">
        <v>3</v>
      </c>
      <c r="O94">
        <v>9</v>
      </c>
      <c r="Q94">
        <v>36</v>
      </c>
      <c r="R94">
        <v>66</v>
      </c>
    </row>
    <row r="95" spans="1:18" x14ac:dyDescent="0.25">
      <c r="A95">
        <v>560</v>
      </c>
      <c r="B95">
        <v>0</v>
      </c>
      <c r="C95">
        <v>1994</v>
      </c>
      <c r="D95" t="s">
        <v>53</v>
      </c>
      <c r="E95">
        <v>3</v>
      </c>
      <c r="F95">
        <v>3</v>
      </c>
      <c r="G95">
        <v>3</v>
      </c>
      <c r="H95">
        <v>4</v>
      </c>
      <c r="I95">
        <v>3</v>
      </c>
      <c r="J95">
        <v>3</v>
      </c>
      <c r="K95">
        <v>3</v>
      </c>
      <c r="L95">
        <v>3</v>
      </c>
      <c r="M95">
        <v>3</v>
      </c>
      <c r="N95">
        <v>3</v>
      </c>
      <c r="O95">
        <v>8</v>
      </c>
      <c r="Q95">
        <v>31</v>
      </c>
      <c r="R95">
        <v>56</v>
      </c>
    </row>
    <row r="96" spans="1:18" x14ac:dyDescent="0.25">
      <c r="A96">
        <v>565</v>
      </c>
      <c r="B96">
        <v>1</v>
      </c>
      <c r="C96">
        <v>1993</v>
      </c>
      <c r="D96" t="s">
        <v>50</v>
      </c>
      <c r="E96">
        <v>3</v>
      </c>
      <c r="F96">
        <v>3</v>
      </c>
      <c r="G96">
        <v>1</v>
      </c>
      <c r="H96">
        <v>4</v>
      </c>
      <c r="I96">
        <v>3</v>
      </c>
      <c r="J96">
        <v>4</v>
      </c>
      <c r="K96">
        <v>2</v>
      </c>
      <c r="L96">
        <v>1</v>
      </c>
      <c r="M96">
        <v>2</v>
      </c>
      <c r="N96">
        <v>2</v>
      </c>
      <c r="O96">
        <v>36</v>
      </c>
      <c r="Q96">
        <v>25</v>
      </c>
      <c r="R96">
        <v>45</v>
      </c>
    </row>
    <row r="97" spans="1:18" x14ac:dyDescent="0.25">
      <c r="A97">
        <v>566</v>
      </c>
      <c r="B97">
        <v>0</v>
      </c>
      <c r="C97">
        <v>1995</v>
      </c>
      <c r="D97" t="s">
        <v>45</v>
      </c>
      <c r="E97">
        <v>3</v>
      </c>
      <c r="F97">
        <v>3</v>
      </c>
      <c r="G97">
        <v>3</v>
      </c>
      <c r="H97">
        <v>3</v>
      </c>
      <c r="I97">
        <v>3</v>
      </c>
      <c r="J97">
        <v>3</v>
      </c>
      <c r="K97">
        <v>3</v>
      </c>
      <c r="L97">
        <v>3</v>
      </c>
      <c r="M97">
        <v>3</v>
      </c>
      <c r="N97">
        <v>2</v>
      </c>
      <c r="O97">
        <v>3</v>
      </c>
      <c r="Q97">
        <v>29</v>
      </c>
      <c r="R97">
        <v>53</v>
      </c>
    </row>
    <row r="98" spans="1:18" x14ac:dyDescent="0.25">
      <c r="A98">
        <v>574</v>
      </c>
      <c r="B98">
        <v>0</v>
      </c>
      <c r="C98">
        <v>1995</v>
      </c>
      <c r="D98" t="s">
        <v>46</v>
      </c>
      <c r="E98">
        <v>4</v>
      </c>
      <c r="F98">
        <v>3</v>
      </c>
      <c r="G98">
        <v>3</v>
      </c>
      <c r="H98">
        <v>4</v>
      </c>
      <c r="I98">
        <v>3</v>
      </c>
      <c r="J98">
        <v>2</v>
      </c>
      <c r="K98">
        <v>3</v>
      </c>
      <c r="L98">
        <v>4</v>
      </c>
      <c r="M98">
        <v>1</v>
      </c>
      <c r="N98">
        <v>3</v>
      </c>
      <c r="O98">
        <v>12</v>
      </c>
      <c r="Q98">
        <v>30</v>
      </c>
      <c r="R98">
        <v>55</v>
      </c>
    </row>
    <row r="99" spans="1:18" x14ac:dyDescent="0.25">
      <c r="A99">
        <v>595</v>
      </c>
      <c r="B99">
        <v>1</v>
      </c>
      <c r="C99">
        <v>1996</v>
      </c>
      <c r="D99" t="s">
        <v>44</v>
      </c>
      <c r="E99">
        <v>2</v>
      </c>
      <c r="F99">
        <v>3</v>
      </c>
      <c r="G99">
        <v>1</v>
      </c>
      <c r="H99">
        <v>2</v>
      </c>
      <c r="I99">
        <v>4</v>
      </c>
      <c r="J99">
        <v>4</v>
      </c>
      <c r="K99">
        <v>3</v>
      </c>
      <c r="L99">
        <v>4</v>
      </c>
      <c r="M99">
        <v>2</v>
      </c>
      <c r="N99">
        <v>3</v>
      </c>
      <c r="O99">
        <v>28</v>
      </c>
      <c r="Q99">
        <v>28</v>
      </c>
      <c r="R99">
        <v>51</v>
      </c>
    </row>
    <row r="100" spans="1:18" x14ac:dyDescent="0.25">
      <c r="A100">
        <v>606</v>
      </c>
      <c r="B100">
        <v>0</v>
      </c>
      <c r="C100">
        <v>1993</v>
      </c>
      <c r="D100" t="s">
        <v>47</v>
      </c>
      <c r="E100">
        <v>1</v>
      </c>
      <c r="F100">
        <v>2</v>
      </c>
      <c r="G100">
        <v>3</v>
      </c>
      <c r="H100">
        <v>4</v>
      </c>
      <c r="I100">
        <v>3</v>
      </c>
      <c r="J100">
        <v>1</v>
      </c>
      <c r="K100">
        <v>4</v>
      </c>
      <c r="L100">
        <v>3</v>
      </c>
      <c r="M100">
        <v>1</v>
      </c>
      <c r="N100">
        <v>2</v>
      </c>
      <c r="O100">
        <v>62</v>
      </c>
      <c r="Q100">
        <v>24</v>
      </c>
      <c r="R100">
        <v>44</v>
      </c>
    </row>
    <row r="101" spans="1:18" x14ac:dyDescent="0.25">
      <c r="A101">
        <v>581</v>
      </c>
      <c r="B101">
        <v>0</v>
      </c>
      <c r="C101">
        <v>1992</v>
      </c>
      <c r="D101" t="s">
        <v>46</v>
      </c>
      <c r="E101">
        <v>4</v>
      </c>
      <c r="F101">
        <v>4</v>
      </c>
      <c r="G101">
        <v>3</v>
      </c>
      <c r="H101">
        <v>4</v>
      </c>
      <c r="I101">
        <v>4</v>
      </c>
      <c r="J101">
        <v>3</v>
      </c>
      <c r="K101">
        <v>3</v>
      </c>
      <c r="L101">
        <v>4</v>
      </c>
      <c r="M101">
        <v>3</v>
      </c>
      <c r="N101">
        <v>4</v>
      </c>
      <c r="O101">
        <v>10</v>
      </c>
      <c r="Q101">
        <v>36</v>
      </c>
      <c r="R101">
        <v>66</v>
      </c>
    </row>
    <row r="102" spans="1:18" x14ac:dyDescent="0.25">
      <c r="A102">
        <v>609</v>
      </c>
      <c r="B102">
        <v>0</v>
      </c>
      <c r="C102">
        <v>1999</v>
      </c>
      <c r="D102" t="s">
        <v>46</v>
      </c>
      <c r="E102">
        <v>3</v>
      </c>
      <c r="F102">
        <v>4</v>
      </c>
      <c r="G102">
        <v>1</v>
      </c>
      <c r="H102">
        <v>4</v>
      </c>
      <c r="I102">
        <v>0</v>
      </c>
      <c r="J102">
        <v>1</v>
      </c>
      <c r="K102">
        <v>4</v>
      </c>
      <c r="L102">
        <v>2</v>
      </c>
      <c r="M102">
        <v>1</v>
      </c>
      <c r="N102">
        <v>3</v>
      </c>
      <c r="O102">
        <v>70</v>
      </c>
      <c r="Q102">
        <v>23</v>
      </c>
      <c r="R102">
        <v>42</v>
      </c>
    </row>
    <row r="103" spans="1:18" x14ac:dyDescent="0.25">
      <c r="A103">
        <v>620</v>
      </c>
      <c r="B103">
        <v>0</v>
      </c>
      <c r="C103">
        <v>1996</v>
      </c>
      <c r="D103" t="s">
        <v>45</v>
      </c>
      <c r="E103">
        <v>4</v>
      </c>
      <c r="F103">
        <v>4</v>
      </c>
      <c r="G103">
        <v>4</v>
      </c>
      <c r="H103">
        <v>3</v>
      </c>
      <c r="I103">
        <v>3</v>
      </c>
      <c r="J103">
        <v>0</v>
      </c>
      <c r="K103">
        <v>3</v>
      </c>
      <c r="L103">
        <v>3</v>
      </c>
      <c r="M103">
        <v>1</v>
      </c>
      <c r="N103">
        <v>2</v>
      </c>
      <c r="O103">
        <v>37</v>
      </c>
      <c r="Q103">
        <v>27</v>
      </c>
      <c r="R103">
        <v>49</v>
      </c>
    </row>
    <row r="104" spans="1:18" x14ac:dyDescent="0.25">
      <c r="A104">
        <v>644</v>
      </c>
      <c r="B104">
        <v>0</v>
      </c>
      <c r="C104">
        <v>1994</v>
      </c>
      <c r="D104" t="s">
        <v>52</v>
      </c>
      <c r="E104">
        <v>4</v>
      </c>
      <c r="F104">
        <v>3</v>
      </c>
      <c r="G104">
        <v>1</v>
      </c>
      <c r="H104">
        <v>3</v>
      </c>
      <c r="I104">
        <v>3</v>
      </c>
      <c r="J104">
        <v>3</v>
      </c>
      <c r="K104">
        <v>3</v>
      </c>
      <c r="L104">
        <v>1</v>
      </c>
      <c r="M104">
        <v>2</v>
      </c>
      <c r="N104">
        <v>3</v>
      </c>
      <c r="O104">
        <v>22</v>
      </c>
      <c r="Q104">
        <v>26</v>
      </c>
      <c r="R104">
        <v>47</v>
      </c>
    </row>
    <row r="105" spans="1:18" x14ac:dyDescent="0.25">
      <c r="A105">
        <v>633</v>
      </c>
      <c r="B105">
        <v>0</v>
      </c>
      <c r="C105">
        <v>1979</v>
      </c>
      <c r="D105" t="s">
        <v>45</v>
      </c>
      <c r="E105">
        <v>3</v>
      </c>
      <c r="F105">
        <v>4</v>
      </c>
      <c r="G105">
        <v>4</v>
      </c>
      <c r="H105">
        <v>4</v>
      </c>
      <c r="I105">
        <v>4</v>
      </c>
      <c r="J105">
        <v>3</v>
      </c>
      <c r="K105">
        <v>4</v>
      </c>
      <c r="L105">
        <v>4</v>
      </c>
      <c r="M105">
        <v>1</v>
      </c>
      <c r="N105">
        <v>4</v>
      </c>
      <c r="O105">
        <v>24</v>
      </c>
      <c r="Q105">
        <v>35</v>
      </c>
      <c r="R105">
        <v>64</v>
      </c>
    </row>
    <row r="106" spans="1:18" x14ac:dyDescent="0.25">
      <c r="A106">
        <v>650</v>
      </c>
      <c r="B106">
        <v>1</v>
      </c>
      <c r="C106">
        <v>1995</v>
      </c>
      <c r="D106" t="s">
        <v>44</v>
      </c>
      <c r="E106">
        <v>3</v>
      </c>
      <c r="F106">
        <v>4</v>
      </c>
      <c r="G106">
        <v>4</v>
      </c>
      <c r="H106">
        <v>3</v>
      </c>
      <c r="I106">
        <v>3</v>
      </c>
      <c r="J106">
        <v>2</v>
      </c>
      <c r="K106">
        <v>4</v>
      </c>
      <c r="L106">
        <v>3</v>
      </c>
      <c r="M106">
        <v>1</v>
      </c>
      <c r="N106">
        <v>4</v>
      </c>
      <c r="O106">
        <v>25</v>
      </c>
      <c r="Q106">
        <v>31</v>
      </c>
      <c r="R106">
        <v>56</v>
      </c>
    </row>
    <row r="107" spans="1:18" x14ac:dyDescent="0.25">
      <c r="A107">
        <v>653</v>
      </c>
      <c r="B107">
        <v>0</v>
      </c>
      <c r="C107">
        <v>1994</v>
      </c>
      <c r="D107" t="s">
        <v>45</v>
      </c>
      <c r="E107">
        <v>4</v>
      </c>
      <c r="F107">
        <v>4</v>
      </c>
      <c r="G107">
        <v>3</v>
      </c>
      <c r="H107">
        <v>2</v>
      </c>
      <c r="I107">
        <v>4</v>
      </c>
      <c r="J107">
        <v>3</v>
      </c>
      <c r="K107">
        <v>4</v>
      </c>
      <c r="L107">
        <v>4</v>
      </c>
      <c r="M107">
        <v>4</v>
      </c>
      <c r="N107">
        <v>2</v>
      </c>
      <c r="O107">
        <v>33</v>
      </c>
      <c r="Q107">
        <v>34</v>
      </c>
      <c r="R107">
        <v>62</v>
      </c>
    </row>
    <row r="108" spans="1:18" x14ac:dyDescent="0.25">
      <c r="A108">
        <v>602</v>
      </c>
      <c r="B108">
        <v>0</v>
      </c>
      <c r="C108">
        <v>1992</v>
      </c>
      <c r="D108" t="s">
        <v>46</v>
      </c>
      <c r="E108">
        <v>4</v>
      </c>
      <c r="F108">
        <v>4</v>
      </c>
      <c r="G108">
        <v>4</v>
      </c>
      <c r="H108">
        <v>4</v>
      </c>
      <c r="I108">
        <v>3</v>
      </c>
      <c r="J108">
        <v>3</v>
      </c>
      <c r="K108">
        <v>3</v>
      </c>
      <c r="L108">
        <v>3</v>
      </c>
      <c r="M108">
        <v>1</v>
      </c>
      <c r="N108">
        <v>0</v>
      </c>
      <c r="O108">
        <v>38</v>
      </c>
      <c r="Q108">
        <v>29</v>
      </c>
      <c r="R108">
        <v>53</v>
      </c>
    </row>
    <row r="109" spans="1:18" x14ac:dyDescent="0.25">
      <c r="A109">
        <v>681</v>
      </c>
      <c r="B109">
        <v>1</v>
      </c>
      <c r="C109">
        <v>1996</v>
      </c>
      <c r="D109" t="s">
        <v>44</v>
      </c>
      <c r="E109">
        <v>2</v>
      </c>
      <c r="F109">
        <v>3</v>
      </c>
      <c r="G109">
        <v>1</v>
      </c>
      <c r="H109">
        <v>2</v>
      </c>
      <c r="I109">
        <v>3</v>
      </c>
      <c r="J109">
        <v>3</v>
      </c>
      <c r="K109">
        <v>4</v>
      </c>
      <c r="L109">
        <v>3</v>
      </c>
      <c r="M109">
        <v>1</v>
      </c>
      <c r="N109">
        <v>2</v>
      </c>
      <c r="O109">
        <v>24</v>
      </c>
      <c r="Q109">
        <v>24</v>
      </c>
      <c r="R109">
        <v>44</v>
      </c>
    </row>
    <row r="110" spans="1:18" x14ac:dyDescent="0.25">
      <c r="A110">
        <v>685</v>
      </c>
      <c r="B110">
        <v>0</v>
      </c>
      <c r="C110">
        <v>1996</v>
      </c>
      <c r="D110" t="s">
        <v>46</v>
      </c>
      <c r="E110">
        <v>3</v>
      </c>
      <c r="F110">
        <v>4</v>
      </c>
      <c r="G110">
        <v>1</v>
      </c>
      <c r="H110">
        <v>3</v>
      </c>
      <c r="I110">
        <v>3</v>
      </c>
      <c r="J110">
        <v>2</v>
      </c>
      <c r="K110">
        <v>1</v>
      </c>
      <c r="L110">
        <v>3</v>
      </c>
      <c r="M110">
        <v>1</v>
      </c>
      <c r="N110">
        <v>3</v>
      </c>
      <c r="O110">
        <v>29</v>
      </c>
      <c r="Q110">
        <v>24</v>
      </c>
      <c r="R110">
        <v>44</v>
      </c>
    </row>
    <row r="111" spans="1:18" x14ac:dyDescent="0.25">
      <c r="A111">
        <v>689</v>
      </c>
      <c r="B111">
        <v>0</v>
      </c>
      <c r="C111">
        <v>1992</v>
      </c>
      <c r="D111" t="s">
        <v>44</v>
      </c>
      <c r="E111">
        <v>3</v>
      </c>
      <c r="F111">
        <v>3</v>
      </c>
      <c r="G111">
        <v>1</v>
      </c>
      <c r="H111">
        <v>4</v>
      </c>
      <c r="I111">
        <v>4</v>
      </c>
      <c r="J111">
        <v>1</v>
      </c>
      <c r="K111">
        <v>3</v>
      </c>
      <c r="L111">
        <v>3</v>
      </c>
      <c r="M111">
        <v>2</v>
      </c>
      <c r="N111">
        <v>1</v>
      </c>
      <c r="O111">
        <v>32</v>
      </c>
      <c r="Q111">
        <v>25</v>
      </c>
      <c r="R111">
        <v>45</v>
      </c>
    </row>
    <row r="112" spans="1:18" x14ac:dyDescent="0.25">
      <c r="A112">
        <v>599</v>
      </c>
      <c r="B112">
        <v>0</v>
      </c>
      <c r="C112">
        <v>1994</v>
      </c>
      <c r="D112" t="s">
        <v>46</v>
      </c>
      <c r="E112">
        <v>4</v>
      </c>
      <c r="F112">
        <v>4</v>
      </c>
      <c r="G112">
        <v>1</v>
      </c>
      <c r="H112">
        <v>3</v>
      </c>
      <c r="I112">
        <v>3</v>
      </c>
      <c r="J112">
        <v>1</v>
      </c>
      <c r="K112">
        <v>3</v>
      </c>
      <c r="L112">
        <v>4</v>
      </c>
      <c r="M112">
        <v>1</v>
      </c>
      <c r="N112">
        <v>3</v>
      </c>
      <c r="O112">
        <v>23</v>
      </c>
      <c r="Q112">
        <v>27</v>
      </c>
      <c r="R112">
        <v>49</v>
      </c>
    </row>
    <row r="113" spans="1:18" x14ac:dyDescent="0.25">
      <c r="A113">
        <v>693</v>
      </c>
      <c r="B113">
        <v>0</v>
      </c>
      <c r="C113">
        <v>1978</v>
      </c>
      <c r="D113" t="s">
        <v>46</v>
      </c>
      <c r="E113">
        <v>4</v>
      </c>
      <c r="F113">
        <v>4</v>
      </c>
      <c r="G113">
        <v>1</v>
      </c>
      <c r="H113">
        <v>3</v>
      </c>
      <c r="I113">
        <v>3</v>
      </c>
      <c r="J113">
        <v>1</v>
      </c>
      <c r="K113">
        <v>3</v>
      </c>
      <c r="L113">
        <v>1</v>
      </c>
      <c r="M113">
        <v>3</v>
      </c>
      <c r="N113">
        <v>4</v>
      </c>
      <c r="O113">
        <v>49</v>
      </c>
      <c r="Q113">
        <v>27</v>
      </c>
      <c r="R113">
        <v>49</v>
      </c>
    </row>
    <row r="114" spans="1:18" x14ac:dyDescent="0.25">
      <c r="A114">
        <v>700</v>
      </c>
      <c r="B114">
        <v>0</v>
      </c>
      <c r="C114">
        <v>1996</v>
      </c>
      <c r="D114" t="s">
        <v>46</v>
      </c>
      <c r="E114">
        <v>4</v>
      </c>
      <c r="F114">
        <v>3</v>
      </c>
      <c r="G114">
        <v>0</v>
      </c>
      <c r="H114">
        <v>3</v>
      </c>
      <c r="I114">
        <v>1</v>
      </c>
      <c r="J114">
        <v>0</v>
      </c>
      <c r="K114">
        <v>3</v>
      </c>
      <c r="L114">
        <v>3</v>
      </c>
      <c r="M114">
        <v>3</v>
      </c>
      <c r="N114">
        <v>3</v>
      </c>
      <c r="O114">
        <v>65</v>
      </c>
      <c r="Q114">
        <v>23</v>
      </c>
      <c r="R114">
        <v>42</v>
      </c>
    </row>
    <row r="115" spans="1:18" x14ac:dyDescent="0.25">
      <c r="A115">
        <v>717</v>
      </c>
      <c r="B115">
        <v>0</v>
      </c>
      <c r="C115">
        <v>1987</v>
      </c>
      <c r="D115" t="s">
        <v>46</v>
      </c>
      <c r="E115">
        <v>3</v>
      </c>
      <c r="F115">
        <v>3</v>
      </c>
      <c r="G115">
        <v>4</v>
      </c>
      <c r="H115">
        <v>4</v>
      </c>
      <c r="I115">
        <v>1</v>
      </c>
      <c r="J115">
        <v>1</v>
      </c>
      <c r="K115">
        <v>3</v>
      </c>
      <c r="L115">
        <v>3</v>
      </c>
      <c r="M115">
        <v>1</v>
      </c>
      <c r="N115">
        <v>4</v>
      </c>
      <c r="O115">
        <v>41</v>
      </c>
      <c r="Q115">
        <v>27</v>
      </c>
      <c r="R115">
        <v>49</v>
      </c>
    </row>
    <row r="116" spans="1:18" x14ac:dyDescent="0.25">
      <c r="A116">
        <v>739</v>
      </c>
      <c r="B116">
        <v>0</v>
      </c>
      <c r="C116">
        <v>1995</v>
      </c>
      <c r="D116" t="s">
        <v>44</v>
      </c>
      <c r="E116">
        <v>3</v>
      </c>
      <c r="F116">
        <v>3</v>
      </c>
      <c r="G116">
        <v>1</v>
      </c>
      <c r="H116">
        <v>4</v>
      </c>
      <c r="I116">
        <v>2</v>
      </c>
      <c r="J116">
        <v>1</v>
      </c>
      <c r="K116">
        <v>4</v>
      </c>
      <c r="L116">
        <v>1</v>
      </c>
      <c r="M116">
        <v>1</v>
      </c>
      <c r="N116">
        <v>2</v>
      </c>
      <c r="O116">
        <v>31</v>
      </c>
      <c r="Q116">
        <v>22</v>
      </c>
      <c r="R116">
        <v>40</v>
      </c>
    </row>
    <row r="117" spans="1:18" x14ac:dyDescent="0.25">
      <c r="A117">
        <v>747</v>
      </c>
      <c r="B117">
        <v>0</v>
      </c>
      <c r="C117">
        <v>1997</v>
      </c>
      <c r="D117" t="s">
        <v>46</v>
      </c>
      <c r="E117">
        <v>3</v>
      </c>
      <c r="F117">
        <v>4</v>
      </c>
      <c r="G117">
        <v>2</v>
      </c>
      <c r="H117">
        <v>3</v>
      </c>
      <c r="I117">
        <v>3</v>
      </c>
      <c r="J117">
        <v>4</v>
      </c>
      <c r="K117">
        <v>3</v>
      </c>
      <c r="L117">
        <v>1</v>
      </c>
      <c r="M117">
        <v>3</v>
      </c>
      <c r="N117">
        <v>2</v>
      </c>
      <c r="O117">
        <v>22</v>
      </c>
      <c r="Q117">
        <v>28</v>
      </c>
      <c r="R117">
        <v>51</v>
      </c>
    </row>
    <row r="118" spans="1:18" x14ac:dyDescent="0.25">
      <c r="A118">
        <v>789</v>
      </c>
      <c r="B118">
        <v>0</v>
      </c>
      <c r="C118">
        <v>1994</v>
      </c>
      <c r="D118" t="s">
        <v>54</v>
      </c>
      <c r="E118">
        <v>3</v>
      </c>
      <c r="F118">
        <v>4</v>
      </c>
      <c r="G118">
        <v>1</v>
      </c>
      <c r="H118">
        <v>3</v>
      </c>
      <c r="I118">
        <v>2</v>
      </c>
      <c r="J118">
        <v>1</v>
      </c>
      <c r="K118">
        <v>1</v>
      </c>
      <c r="L118">
        <v>4</v>
      </c>
      <c r="M118">
        <v>1</v>
      </c>
      <c r="N118">
        <v>1</v>
      </c>
      <c r="O118">
        <v>40</v>
      </c>
      <c r="Q118">
        <v>21</v>
      </c>
      <c r="R118">
        <v>38</v>
      </c>
    </row>
    <row r="119" spans="1:18" x14ac:dyDescent="0.25">
      <c r="A119">
        <v>792</v>
      </c>
      <c r="B119">
        <v>0</v>
      </c>
      <c r="C119">
        <v>1982</v>
      </c>
      <c r="D119" t="s">
        <v>50</v>
      </c>
      <c r="E119">
        <v>3</v>
      </c>
      <c r="F119">
        <v>3</v>
      </c>
      <c r="G119">
        <v>1</v>
      </c>
      <c r="H119">
        <v>0</v>
      </c>
      <c r="I119">
        <v>3</v>
      </c>
      <c r="J119">
        <v>2</v>
      </c>
      <c r="K119">
        <v>4</v>
      </c>
      <c r="L119">
        <v>3</v>
      </c>
      <c r="M119">
        <v>4</v>
      </c>
      <c r="N119">
        <v>0</v>
      </c>
      <c r="O119">
        <v>72</v>
      </c>
      <c r="Q119">
        <v>23</v>
      </c>
      <c r="R119">
        <v>42</v>
      </c>
    </row>
    <row r="120" spans="1:18" x14ac:dyDescent="0.25">
      <c r="A120">
        <v>49</v>
      </c>
      <c r="B120">
        <v>0</v>
      </c>
      <c r="C120">
        <v>1983</v>
      </c>
      <c r="D120" t="s">
        <v>55</v>
      </c>
      <c r="E120">
        <v>2</v>
      </c>
      <c r="F120">
        <v>4</v>
      </c>
      <c r="G120">
        <v>3</v>
      </c>
      <c r="H120">
        <v>4</v>
      </c>
      <c r="I120">
        <v>4</v>
      </c>
      <c r="J120">
        <v>3</v>
      </c>
      <c r="K120">
        <v>3</v>
      </c>
      <c r="L120">
        <v>0</v>
      </c>
      <c r="M120">
        <v>3</v>
      </c>
      <c r="N120">
        <v>4</v>
      </c>
      <c r="O120">
        <v>70</v>
      </c>
      <c r="Q120">
        <v>30</v>
      </c>
      <c r="R120">
        <v>55</v>
      </c>
    </row>
    <row r="121" spans="1:18" x14ac:dyDescent="0.25">
      <c r="A121">
        <v>817</v>
      </c>
      <c r="B121">
        <v>0</v>
      </c>
      <c r="C121">
        <v>1995</v>
      </c>
      <c r="D121" t="s">
        <v>44</v>
      </c>
      <c r="E121">
        <v>1</v>
      </c>
      <c r="F121">
        <v>4</v>
      </c>
      <c r="G121">
        <v>2</v>
      </c>
      <c r="H121">
        <v>3</v>
      </c>
      <c r="I121">
        <v>2</v>
      </c>
      <c r="J121">
        <v>1</v>
      </c>
      <c r="K121">
        <v>3</v>
      </c>
      <c r="L121">
        <v>3</v>
      </c>
      <c r="M121">
        <v>3</v>
      </c>
      <c r="N121">
        <v>3</v>
      </c>
      <c r="O121">
        <v>45</v>
      </c>
      <c r="Q121">
        <v>25</v>
      </c>
      <c r="R121">
        <v>45</v>
      </c>
    </row>
    <row r="122" spans="1:18" x14ac:dyDescent="0.25">
      <c r="A122">
        <v>832</v>
      </c>
      <c r="B122">
        <v>0</v>
      </c>
      <c r="C122">
        <v>1984</v>
      </c>
      <c r="D122" t="s">
        <v>45</v>
      </c>
      <c r="E122">
        <v>3</v>
      </c>
      <c r="F122">
        <v>4</v>
      </c>
      <c r="G122">
        <v>3</v>
      </c>
      <c r="H122">
        <v>3</v>
      </c>
      <c r="I122">
        <v>4</v>
      </c>
      <c r="J122">
        <v>4</v>
      </c>
      <c r="K122">
        <v>3</v>
      </c>
      <c r="L122">
        <v>2</v>
      </c>
      <c r="M122">
        <v>3</v>
      </c>
      <c r="N122">
        <v>4</v>
      </c>
      <c r="O122">
        <v>19</v>
      </c>
      <c r="Q122">
        <v>33</v>
      </c>
      <c r="R122">
        <v>60</v>
      </c>
    </row>
    <row r="123" spans="1:18" x14ac:dyDescent="0.25">
      <c r="A123">
        <v>840</v>
      </c>
      <c r="B123">
        <v>0</v>
      </c>
      <c r="C123">
        <v>1979</v>
      </c>
      <c r="D123" t="s">
        <v>45</v>
      </c>
      <c r="E123">
        <v>3</v>
      </c>
      <c r="F123">
        <v>3</v>
      </c>
      <c r="G123">
        <v>3</v>
      </c>
      <c r="H123">
        <v>3</v>
      </c>
      <c r="I123">
        <v>4</v>
      </c>
      <c r="J123">
        <v>1</v>
      </c>
      <c r="K123">
        <v>3</v>
      </c>
      <c r="L123">
        <v>1</v>
      </c>
      <c r="M123">
        <v>3</v>
      </c>
      <c r="N123">
        <v>3</v>
      </c>
      <c r="O123">
        <v>43</v>
      </c>
      <c r="Q123">
        <v>27</v>
      </c>
      <c r="R123">
        <v>49</v>
      </c>
    </row>
    <row r="124" spans="1:18" x14ac:dyDescent="0.25">
      <c r="A124">
        <v>850</v>
      </c>
      <c r="B124">
        <v>0</v>
      </c>
      <c r="C124">
        <v>1995</v>
      </c>
      <c r="D124" t="s">
        <v>46</v>
      </c>
      <c r="E124">
        <v>3</v>
      </c>
      <c r="F124">
        <v>4</v>
      </c>
      <c r="G124">
        <v>1</v>
      </c>
      <c r="H124">
        <v>4</v>
      </c>
      <c r="I124">
        <v>3</v>
      </c>
      <c r="J124">
        <v>3</v>
      </c>
      <c r="K124">
        <v>3</v>
      </c>
      <c r="L124">
        <v>3</v>
      </c>
      <c r="M124">
        <v>2</v>
      </c>
      <c r="N124">
        <v>3</v>
      </c>
      <c r="O124">
        <v>16</v>
      </c>
      <c r="Q124">
        <v>29</v>
      </c>
      <c r="R124">
        <v>53</v>
      </c>
    </row>
    <row r="125" spans="1:18" x14ac:dyDescent="0.25">
      <c r="A125">
        <v>848</v>
      </c>
      <c r="B125">
        <v>0</v>
      </c>
      <c r="C125">
        <v>1970</v>
      </c>
      <c r="D125" t="s">
        <v>44</v>
      </c>
      <c r="E125">
        <v>4</v>
      </c>
      <c r="F125">
        <v>4</v>
      </c>
      <c r="G125">
        <v>1</v>
      </c>
      <c r="H125">
        <v>4</v>
      </c>
      <c r="I125">
        <v>4</v>
      </c>
      <c r="J125">
        <v>4</v>
      </c>
      <c r="K125">
        <v>4</v>
      </c>
      <c r="L125">
        <v>4</v>
      </c>
      <c r="M125">
        <v>3</v>
      </c>
      <c r="N125">
        <v>4</v>
      </c>
      <c r="O125">
        <v>30</v>
      </c>
      <c r="Q125">
        <v>36</v>
      </c>
      <c r="R125">
        <v>66</v>
      </c>
    </row>
    <row r="126" spans="1:18" x14ac:dyDescent="0.25">
      <c r="A126">
        <v>813</v>
      </c>
      <c r="B126">
        <v>1</v>
      </c>
      <c r="C126">
        <v>1994</v>
      </c>
      <c r="D126" t="s">
        <v>46</v>
      </c>
      <c r="E126">
        <v>4</v>
      </c>
      <c r="F126">
        <v>4</v>
      </c>
      <c r="G126">
        <v>1</v>
      </c>
      <c r="H126">
        <v>2</v>
      </c>
      <c r="I126">
        <v>3</v>
      </c>
      <c r="J126">
        <v>3</v>
      </c>
      <c r="K126">
        <v>4</v>
      </c>
      <c r="L126">
        <v>1</v>
      </c>
      <c r="M126">
        <v>1</v>
      </c>
      <c r="N126">
        <v>1</v>
      </c>
      <c r="O126">
        <v>40</v>
      </c>
      <c r="Q126">
        <v>24</v>
      </c>
      <c r="R126">
        <v>44</v>
      </c>
    </row>
    <row r="127" spans="1:18" x14ac:dyDescent="0.25">
      <c r="A127">
        <v>868</v>
      </c>
      <c r="B127">
        <v>0</v>
      </c>
      <c r="C127">
        <v>1984</v>
      </c>
      <c r="D127" t="s">
        <v>45</v>
      </c>
      <c r="E127">
        <v>3</v>
      </c>
      <c r="F127">
        <v>4</v>
      </c>
      <c r="G127">
        <v>2</v>
      </c>
      <c r="H127">
        <v>1</v>
      </c>
      <c r="I127">
        <v>3</v>
      </c>
      <c r="J127">
        <v>2</v>
      </c>
      <c r="K127">
        <v>4</v>
      </c>
      <c r="L127">
        <v>3</v>
      </c>
      <c r="M127">
        <v>1</v>
      </c>
      <c r="N127">
        <v>3</v>
      </c>
      <c r="O127">
        <v>41</v>
      </c>
      <c r="Q127">
        <v>26</v>
      </c>
      <c r="R127">
        <v>47</v>
      </c>
    </row>
    <row r="128" spans="1:18" x14ac:dyDescent="0.25">
      <c r="A128">
        <v>876</v>
      </c>
      <c r="B128">
        <v>0</v>
      </c>
      <c r="C128">
        <v>1976</v>
      </c>
      <c r="D128" t="s">
        <v>46</v>
      </c>
      <c r="E128">
        <v>4</v>
      </c>
      <c r="F128">
        <v>4</v>
      </c>
      <c r="G128">
        <v>1</v>
      </c>
      <c r="H128">
        <v>2</v>
      </c>
      <c r="I128">
        <v>0</v>
      </c>
      <c r="J128">
        <v>1</v>
      </c>
      <c r="K128">
        <v>4</v>
      </c>
      <c r="L128">
        <v>4</v>
      </c>
      <c r="M128">
        <v>1</v>
      </c>
      <c r="N128">
        <v>1</v>
      </c>
      <c r="O128">
        <v>78</v>
      </c>
      <c r="Q128">
        <v>22</v>
      </c>
      <c r="R128">
        <v>40</v>
      </c>
    </row>
    <row r="129" spans="1:18" x14ac:dyDescent="0.25">
      <c r="A129">
        <v>892</v>
      </c>
      <c r="B129">
        <v>0</v>
      </c>
      <c r="C129">
        <v>1997</v>
      </c>
      <c r="D129" t="s">
        <v>44</v>
      </c>
      <c r="E129">
        <v>4</v>
      </c>
      <c r="F129">
        <v>4</v>
      </c>
      <c r="G129">
        <v>3</v>
      </c>
      <c r="H129">
        <v>3</v>
      </c>
      <c r="I129">
        <v>2</v>
      </c>
      <c r="J129">
        <v>3</v>
      </c>
      <c r="K129">
        <v>4</v>
      </c>
      <c r="L129">
        <v>3</v>
      </c>
      <c r="M129">
        <v>1</v>
      </c>
      <c r="N129">
        <v>3</v>
      </c>
      <c r="O129">
        <v>24</v>
      </c>
      <c r="Q129">
        <v>30</v>
      </c>
      <c r="R129">
        <v>55</v>
      </c>
    </row>
    <row r="130" spans="1:18" x14ac:dyDescent="0.25">
      <c r="A130">
        <v>899</v>
      </c>
      <c r="B130">
        <v>0</v>
      </c>
      <c r="C130">
        <v>1973</v>
      </c>
      <c r="D130" t="s">
        <v>50</v>
      </c>
      <c r="E130">
        <v>4</v>
      </c>
      <c r="F130">
        <v>3</v>
      </c>
      <c r="G130">
        <v>1</v>
      </c>
      <c r="H130">
        <v>1</v>
      </c>
      <c r="I130">
        <v>4</v>
      </c>
      <c r="J130">
        <v>2</v>
      </c>
      <c r="K130">
        <v>3</v>
      </c>
      <c r="L130">
        <v>4</v>
      </c>
      <c r="M130">
        <v>3</v>
      </c>
      <c r="N130">
        <v>3</v>
      </c>
      <c r="O130">
        <v>57</v>
      </c>
      <c r="Q130">
        <v>28</v>
      </c>
      <c r="R130">
        <v>51</v>
      </c>
    </row>
    <row r="131" spans="1:18" x14ac:dyDescent="0.25">
      <c r="A131">
        <v>907</v>
      </c>
      <c r="B131">
        <v>0</v>
      </c>
      <c r="C131">
        <v>1998</v>
      </c>
      <c r="D131" t="s">
        <v>45</v>
      </c>
      <c r="E131">
        <v>4</v>
      </c>
      <c r="F131">
        <v>3</v>
      </c>
      <c r="G131">
        <v>3</v>
      </c>
      <c r="H131">
        <v>4</v>
      </c>
      <c r="I131">
        <v>3</v>
      </c>
      <c r="J131">
        <v>1</v>
      </c>
      <c r="K131">
        <v>3</v>
      </c>
      <c r="L131">
        <v>1</v>
      </c>
      <c r="M131">
        <v>1</v>
      </c>
      <c r="N131">
        <v>4</v>
      </c>
      <c r="O131">
        <v>36</v>
      </c>
      <c r="Q131">
        <v>27</v>
      </c>
      <c r="R131">
        <v>49</v>
      </c>
    </row>
    <row r="132" spans="1:18" x14ac:dyDescent="0.25">
      <c r="A132">
        <v>908</v>
      </c>
      <c r="B132">
        <v>0</v>
      </c>
      <c r="C132">
        <v>1991</v>
      </c>
      <c r="D132" t="s">
        <v>46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2</v>
      </c>
      <c r="L132">
        <v>1</v>
      </c>
      <c r="M132">
        <v>1</v>
      </c>
      <c r="N132">
        <v>0</v>
      </c>
      <c r="O132">
        <v>77</v>
      </c>
      <c r="Q132">
        <v>5</v>
      </c>
      <c r="R132">
        <v>9</v>
      </c>
    </row>
    <row r="133" spans="1:18" x14ac:dyDescent="0.25">
      <c r="A133">
        <v>949</v>
      </c>
      <c r="B133">
        <v>0</v>
      </c>
      <c r="C133">
        <v>1984</v>
      </c>
      <c r="D133" t="s">
        <v>52</v>
      </c>
      <c r="E133">
        <v>3</v>
      </c>
      <c r="F133">
        <v>3</v>
      </c>
      <c r="G133">
        <v>1</v>
      </c>
      <c r="H133">
        <v>2</v>
      </c>
      <c r="I133">
        <v>4</v>
      </c>
      <c r="J133">
        <v>3</v>
      </c>
      <c r="K133">
        <v>3</v>
      </c>
      <c r="L133">
        <v>4</v>
      </c>
      <c r="M133">
        <v>4</v>
      </c>
      <c r="N133">
        <v>1</v>
      </c>
      <c r="O133">
        <v>34</v>
      </c>
      <c r="Q133">
        <v>28</v>
      </c>
      <c r="R133">
        <v>51</v>
      </c>
    </row>
    <row r="134" spans="1:18" x14ac:dyDescent="0.25">
      <c r="A134">
        <v>950</v>
      </c>
      <c r="B134">
        <v>1</v>
      </c>
      <c r="C134">
        <v>1988</v>
      </c>
      <c r="D134" t="s">
        <v>52</v>
      </c>
      <c r="E134">
        <v>3</v>
      </c>
      <c r="F134">
        <v>4</v>
      </c>
      <c r="G134">
        <v>2</v>
      </c>
      <c r="H134">
        <v>3</v>
      </c>
      <c r="I134">
        <v>3</v>
      </c>
      <c r="J134">
        <v>3</v>
      </c>
      <c r="K134">
        <v>1</v>
      </c>
      <c r="L134">
        <v>4</v>
      </c>
      <c r="M134">
        <v>1</v>
      </c>
      <c r="N134">
        <v>2</v>
      </c>
      <c r="O134">
        <v>34</v>
      </c>
      <c r="Q134">
        <v>26</v>
      </c>
      <c r="R134">
        <v>47</v>
      </c>
    </row>
    <row r="135" spans="1:18" x14ac:dyDescent="0.25">
      <c r="A135">
        <v>976</v>
      </c>
      <c r="B135">
        <v>1</v>
      </c>
      <c r="C135">
        <v>1987</v>
      </c>
      <c r="D135" t="s">
        <v>46</v>
      </c>
      <c r="E135">
        <v>3</v>
      </c>
      <c r="F135">
        <v>3</v>
      </c>
      <c r="G135">
        <v>1</v>
      </c>
      <c r="H135">
        <v>3</v>
      </c>
      <c r="I135">
        <v>3</v>
      </c>
      <c r="J135">
        <v>3</v>
      </c>
      <c r="K135">
        <v>1</v>
      </c>
      <c r="L135">
        <v>3</v>
      </c>
      <c r="M135">
        <v>3</v>
      </c>
      <c r="N135">
        <v>2</v>
      </c>
      <c r="O135">
        <v>26</v>
      </c>
      <c r="Q135">
        <v>25</v>
      </c>
      <c r="R135">
        <v>45</v>
      </c>
    </row>
    <row r="136" spans="1:18" x14ac:dyDescent="0.25">
      <c r="A136">
        <v>997</v>
      </c>
      <c r="B136">
        <v>0</v>
      </c>
      <c r="C136">
        <v>1993</v>
      </c>
      <c r="D136" t="s">
        <v>45</v>
      </c>
      <c r="E136">
        <v>4</v>
      </c>
      <c r="F136">
        <v>3</v>
      </c>
      <c r="G136">
        <v>0</v>
      </c>
      <c r="H136">
        <v>4</v>
      </c>
      <c r="I136">
        <v>2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63</v>
      </c>
      <c r="Q136">
        <v>15</v>
      </c>
      <c r="R136">
        <v>27</v>
      </c>
    </row>
    <row r="137" spans="1:18" x14ac:dyDescent="0.25">
      <c r="A137">
        <v>1010</v>
      </c>
      <c r="B137">
        <v>0</v>
      </c>
      <c r="C137">
        <v>1970</v>
      </c>
      <c r="D137" t="s">
        <v>46</v>
      </c>
      <c r="E137">
        <v>4</v>
      </c>
      <c r="F137">
        <v>4</v>
      </c>
      <c r="G137">
        <v>2</v>
      </c>
      <c r="H137">
        <v>4</v>
      </c>
      <c r="I137">
        <v>3</v>
      </c>
      <c r="J137">
        <v>3</v>
      </c>
      <c r="K137">
        <v>3</v>
      </c>
      <c r="L137">
        <v>3</v>
      </c>
      <c r="M137">
        <v>3</v>
      </c>
      <c r="N137">
        <v>3</v>
      </c>
      <c r="O137">
        <v>6</v>
      </c>
      <c r="Q137">
        <v>32</v>
      </c>
      <c r="R137">
        <v>58</v>
      </c>
    </row>
    <row r="138" spans="1:18" x14ac:dyDescent="0.25">
      <c r="A138">
        <v>1015</v>
      </c>
      <c r="B138">
        <v>0</v>
      </c>
      <c r="C138">
        <v>1971</v>
      </c>
      <c r="D138" t="s">
        <v>46</v>
      </c>
      <c r="E138">
        <v>1</v>
      </c>
      <c r="F138">
        <v>4</v>
      </c>
      <c r="G138">
        <v>4</v>
      </c>
      <c r="H138">
        <v>4</v>
      </c>
      <c r="I138">
        <v>4</v>
      </c>
      <c r="J138">
        <v>3</v>
      </c>
      <c r="K138">
        <v>4</v>
      </c>
      <c r="L138">
        <v>4</v>
      </c>
      <c r="M138">
        <v>3</v>
      </c>
      <c r="N138">
        <v>3</v>
      </c>
      <c r="O138">
        <v>63</v>
      </c>
      <c r="Q138">
        <v>34</v>
      </c>
      <c r="R138">
        <v>62</v>
      </c>
    </row>
    <row r="139" spans="1:18" x14ac:dyDescent="0.25">
      <c r="A139">
        <v>1029</v>
      </c>
      <c r="B139">
        <v>0</v>
      </c>
      <c r="C139">
        <v>1995</v>
      </c>
      <c r="D139" t="s">
        <v>46</v>
      </c>
      <c r="E139">
        <v>4</v>
      </c>
      <c r="F139">
        <v>3</v>
      </c>
      <c r="G139">
        <v>3</v>
      </c>
      <c r="H139">
        <v>4</v>
      </c>
      <c r="I139">
        <v>4</v>
      </c>
      <c r="J139">
        <v>1</v>
      </c>
      <c r="K139">
        <v>3</v>
      </c>
      <c r="L139">
        <v>3</v>
      </c>
      <c r="M139">
        <v>1</v>
      </c>
      <c r="N139">
        <v>1</v>
      </c>
      <c r="O139">
        <v>26</v>
      </c>
      <c r="Q139">
        <v>27</v>
      </c>
      <c r="R139">
        <v>49</v>
      </c>
    </row>
    <row r="140" spans="1:18" x14ac:dyDescent="0.25">
      <c r="A140">
        <v>1034</v>
      </c>
      <c r="B140">
        <v>1</v>
      </c>
      <c r="C140">
        <v>1987</v>
      </c>
      <c r="D140" t="s">
        <v>44</v>
      </c>
      <c r="E140">
        <v>3</v>
      </c>
      <c r="F140">
        <v>3</v>
      </c>
      <c r="G140">
        <v>3</v>
      </c>
      <c r="H140">
        <v>3</v>
      </c>
      <c r="I140">
        <v>4</v>
      </c>
      <c r="J140">
        <v>3</v>
      </c>
      <c r="K140">
        <v>2</v>
      </c>
      <c r="L140">
        <v>1</v>
      </c>
      <c r="M140">
        <v>3</v>
      </c>
      <c r="N140">
        <v>4</v>
      </c>
      <c r="O140">
        <v>32</v>
      </c>
      <c r="Q140">
        <v>29</v>
      </c>
      <c r="R140">
        <v>53</v>
      </c>
    </row>
    <row r="141" spans="1:18" x14ac:dyDescent="0.25">
      <c r="A141">
        <v>1047</v>
      </c>
      <c r="B141">
        <v>0</v>
      </c>
      <c r="C141">
        <v>1999</v>
      </c>
      <c r="D141" t="s">
        <v>46</v>
      </c>
      <c r="E141">
        <v>3</v>
      </c>
      <c r="F141">
        <v>4</v>
      </c>
      <c r="G141">
        <v>0</v>
      </c>
      <c r="H141">
        <v>4</v>
      </c>
      <c r="I141">
        <v>1</v>
      </c>
      <c r="J141">
        <v>1</v>
      </c>
      <c r="K141">
        <v>2</v>
      </c>
      <c r="L141">
        <v>3</v>
      </c>
      <c r="M141">
        <v>1</v>
      </c>
      <c r="N141">
        <v>1</v>
      </c>
      <c r="O141">
        <v>48</v>
      </c>
      <c r="Q141">
        <v>20</v>
      </c>
      <c r="R141">
        <v>36</v>
      </c>
    </row>
    <row r="142" spans="1:18" x14ac:dyDescent="0.25">
      <c r="A142">
        <v>1069</v>
      </c>
      <c r="B142">
        <v>1</v>
      </c>
      <c r="C142">
        <v>1990</v>
      </c>
      <c r="D142" t="s">
        <v>46</v>
      </c>
      <c r="E142">
        <v>0</v>
      </c>
      <c r="F142">
        <v>3</v>
      </c>
      <c r="G142">
        <v>2</v>
      </c>
      <c r="H142">
        <v>2</v>
      </c>
      <c r="I142">
        <v>3</v>
      </c>
      <c r="J142">
        <v>1</v>
      </c>
      <c r="K142">
        <v>1</v>
      </c>
      <c r="L142">
        <v>3</v>
      </c>
      <c r="M142">
        <v>3</v>
      </c>
      <c r="N142">
        <v>3</v>
      </c>
      <c r="O142">
        <v>61</v>
      </c>
      <c r="Q142">
        <v>21</v>
      </c>
      <c r="R142">
        <v>38</v>
      </c>
    </row>
    <row r="143" spans="1:18" x14ac:dyDescent="0.25">
      <c r="A143">
        <v>1059</v>
      </c>
      <c r="B143">
        <v>0</v>
      </c>
      <c r="C143">
        <v>1987</v>
      </c>
      <c r="D143" t="s">
        <v>45</v>
      </c>
      <c r="E143">
        <v>4</v>
      </c>
      <c r="F143">
        <v>4</v>
      </c>
      <c r="G143">
        <v>3</v>
      </c>
      <c r="H143">
        <v>4</v>
      </c>
      <c r="I143">
        <v>2</v>
      </c>
      <c r="J143">
        <v>1</v>
      </c>
      <c r="K143">
        <v>3</v>
      </c>
      <c r="L143">
        <v>4</v>
      </c>
      <c r="M143">
        <v>1</v>
      </c>
      <c r="N143">
        <v>3</v>
      </c>
      <c r="O143">
        <v>15</v>
      </c>
      <c r="Q143">
        <v>29</v>
      </c>
      <c r="R143">
        <v>53</v>
      </c>
    </row>
    <row r="144" spans="1:18" x14ac:dyDescent="0.25">
      <c r="A144">
        <v>1104</v>
      </c>
      <c r="B144">
        <v>1</v>
      </c>
      <c r="C144">
        <v>2000</v>
      </c>
      <c r="D144" t="s">
        <v>56</v>
      </c>
      <c r="E144">
        <v>1</v>
      </c>
      <c r="F144">
        <v>3</v>
      </c>
      <c r="G144">
        <v>1</v>
      </c>
      <c r="H144">
        <v>1</v>
      </c>
      <c r="I144">
        <v>2</v>
      </c>
      <c r="J144">
        <v>2</v>
      </c>
      <c r="K144">
        <v>1</v>
      </c>
      <c r="L144">
        <v>3</v>
      </c>
      <c r="M144">
        <v>4</v>
      </c>
      <c r="N144">
        <v>3</v>
      </c>
      <c r="O144">
        <v>46</v>
      </c>
      <c r="Q144">
        <v>21</v>
      </c>
      <c r="R144">
        <v>38</v>
      </c>
    </row>
    <row r="145" spans="1:18" x14ac:dyDescent="0.25">
      <c r="A145">
        <v>1131</v>
      </c>
      <c r="B145">
        <v>1</v>
      </c>
      <c r="C145">
        <v>2002</v>
      </c>
      <c r="D145" t="s">
        <v>47</v>
      </c>
      <c r="E145">
        <v>1</v>
      </c>
      <c r="F145">
        <v>3</v>
      </c>
      <c r="G145">
        <v>3</v>
      </c>
      <c r="H145">
        <v>1</v>
      </c>
      <c r="I145">
        <v>2</v>
      </c>
      <c r="J145">
        <v>1</v>
      </c>
      <c r="K145">
        <v>1</v>
      </c>
      <c r="L145">
        <v>3</v>
      </c>
      <c r="M145">
        <v>1</v>
      </c>
      <c r="N145">
        <v>3</v>
      </c>
      <c r="O145">
        <v>46</v>
      </c>
      <c r="Q145">
        <v>19</v>
      </c>
      <c r="R145">
        <v>35</v>
      </c>
    </row>
    <row r="146" spans="1:18" x14ac:dyDescent="0.25">
      <c r="A146">
        <v>1169</v>
      </c>
      <c r="B146">
        <v>0</v>
      </c>
      <c r="C146">
        <v>2000</v>
      </c>
      <c r="D146" t="s">
        <v>45</v>
      </c>
      <c r="E146">
        <v>3</v>
      </c>
      <c r="F146">
        <v>4</v>
      </c>
      <c r="G146">
        <v>0</v>
      </c>
      <c r="H146">
        <v>4</v>
      </c>
      <c r="I146">
        <v>1</v>
      </c>
      <c r="J146">
        <v>3</v>
      </c>
      <c r="K146">
        <v>4</v>
      </c>
      <c r="L146">
        <v>1</v>
      </c>
      <c r="M146">
        <v>3</v>
      </c>
      <c r="N146">
        <v>2</v>
      </c>
      <c r="O146">
        <v>67</v>
      </c>
      <c r="Q146">
        <v>25</v>
      </c>
      <c r="R146">
        <v>45</v>
      </c>
    </row>
    <row r="147" spans="1:18" x14ac:dyDescent="0.25">
      <c r="A147">
        <v>1170</v>
      </c>
      <c r="B147">
        <v>0</v>
      </c>
      <c r="C147">
        <v>1996</v>
      </c>
      <c r="D147" t="s">
        <v>45</v>
      </c>
      <c r="E147">
        <v>4</v>
      </c>
      <c r="F147">
        <v>4</v>
      </c>
      <c r="G147">
        <v>4</v>
      </c>
      <c r="H147">
        <v>4</v>
      </c>
      <c r="I147">
        <v>3</v>
      </c>
      <c r="J147">
        <v>1</v>
      </c>
      <c r="K147">
        <v>3</v>
      </c>
      <c r="L147">
        <v>4</v>
      </c>
      <c r="M147">
        <v>1</v>
      </c>
      <c r="N147">
        <v>4</v>
      </c>
      <c r="O147">
        <v>19</v>
      </c>
      <c r="Q147">
        <v>32</v>
      </c>
      <c r="R147">
        <v>58</v>
      </c>
    </row>
    <row r="148" spans="1:18" x14ac:dyDescent="0.25">
      <c r="A148">
        <v>1198</v>
      </c>
      <c r="B148">
        <v>1</v>
      </c>
      <c r="C148">
        <v>1998</v>
      </c>
      <c r="D148" t="s">
        <v>50</v>
      </c>
      <c r="E148">
        <v>2</v>
      </c>
      <c r="F148">
        <v>3</v>
      </c>
      <c r="G148">
        <v>4</v>
      </c>
      <c r="H148">
        <v>3</v>
      </c>
      <c r="I148">
        <v>3</v>
      </c>
      <c r="J148">
        <v>4</v>
      </c>
      <c r="K148">
        <v>4</v>
      </c>
      <c r="L148">
        <v>4</v>
      </c>
      <c r="M148">
        <v>1</v>
      </c>
      <c r="N148">
        <v>3</v>
      </c>
      <c r="O148">
        <v>41</v>
      </c>
      <c r="Q148">
        <v>31</v>
      </c>
      <c r="R148">
        <v>56</v>
      </c>
    </row>
    <row r="149" spans="1:18" x14ac:dyDescent="0.25">
      <c r="A149">
        <v>1227</v>
      </c>
      <c r="B149">
        <v>0</v>
      </c>
      <c r="C149">
        <v>1993</v>
      </c>
      <c r="D149" t="s">
        <v>44</v>
      </c>
      <c r="E149">
        <v>4</v>
      </c>
      <c r="F149">
        <v>4</v>
      </c>
      <c r="G149">
        <v>2</v>
      </c>
      <c r="H149">
        <v>4</v>
      </c>
      <c r="I149">
        <v>3</v>
      </c>
      <c r="J149">
        <v>3</v>
      </c>
      <c r="K149">
        <v>3</v>
      </c>
      <c r="L149">
        <v>1</v>
      </c>
      <c r="M149">
        <v>3</v>
      </c>
      <c r="N149">
        <v>2</v>
      </c>
      <c r="O149">
        <v>19</v>
      </c>
      <c r="Q149">
        <v>29</v>
      </c>
      <c r="R149">
        <v>53</v>
      </c>
    </row>
    <row r="150" spans="1:18" x14ac:dyDescent="0.25">
      <c r="A150">
        <v>1239</v>
      </c>
      <c r="B150">
        <v>0</v>
      </c>
      <c r="C150">
        <v>1994</v>
      </c>
      <c r="D150" t="s">
        <v>45</v>
      </c>
      <c r="E150">
        <v>4</v>
      </c>
      <c r="F150">
        <v>4</v>
      </c>
      <c r="G150">
        <v>3</v>
      </c>
      <c r="H150">
        <v>4</v>
      </c>
      <c r="I150">
        <v>3</v>
      </c>
      <c r="J150">
        <v>1</v>
      </c>
      <c r="K150">
        <v>4</v>
      </c>
      <c r="L150">
        <v>3</v>
      </c>
      <c r="M150">
        <v>3</v>
      </c>
      <c r="N150">
        <v>1</v>
      </c>
      <c r="O150">
        <v>21</v>
      </c>
      <c r="Q150">
        <v>30</v>
      </c>
      <c r="R150">
        <v>55</v>
      </c>
    </row>
    <row r="151" spans="1:18" x14ac:dyDescent="0.25">
      <c r="A151">
        <v>1260</v>
      </c>
      <c r="B151">
        <v>0</v>
      </c>
      <c r="C151">
        <v>2000</v>
      </c>
      <c r="D151" t="s">
        <v>44</v>
      </c>
      <c r="E151">
        <v>4</v>
      </c>
      <c r="F151">
        <v>4</v>
      </c>
      <c r="G151">
        <v>4</v>
      </c>
      <c r="H151">
        <v>3</v>
      </c>
      <c r="I151">
        <v>1</v>
      </c>
      <c r="J151">
        <v>1</v>
      </c>
      <c r="K151">
        <v>3</v>
      </c>
      <c r="L151">
        <v>3</v>
      </c>
      <c r="M151">
        <v>3</v>
      </c>
      <c r="N151">
        <v>2</v>
      </c>
      <c r="O151">
        <v>47</v>
      </c>
      <c r="Q151">
        <v>28</v>
      </c>
      <c r="R151">
        <v>51</v>
      </c>
    </row>
    <row r="152" spans="1:18" x14ac:dyDescent="0.25">
      <c r="A152">
        <v>1256</v>
      </c>
      <c r="B152">
        <v>0</v>
      </c>
      <c r="C152">
        <v>1991</v>
      </c>
      <c r="D152" t="s">
        <v>45</v>
      </c>
      <c r="E152">
        <v>4</v>
      </c>
      <c r="F152">
        <v>4</v>
      </c>
      <c r="G152">
        <v>2</v>
      </c>
      <c r="H152">
        <v>4</v>
      </c>
      <c r="I152">
        <v>3</v>
      </c>
      <c r="J152">
        <v>1</v>
      </c>
      <c r="K152">
        <v>4</v>
      </c>
      <c r="L152">
        <v>3</v>
      </c>
      <c r="M152">
        <v>3</v>
      </c>
      <c r="N152">
        <v>1</v>
      </c>
      <c r="O152">
        <v>21</v>
      </c>
      <c r="Q152">
        <v>29</v>
      </c>
      <c r="R152">
        <v>53</v>
      </c>
    </row>
    <row r="153" spans="1:18" x14ac:dyDescent="0.25">
      <c r="A153">
        <v>1258</v>
      </c>
      <c r="B153">
        <v>0</v>
      </c>
      <c r="C153">
        <v>1994</v>
      </c>
      <c r="D153" t="s">
        <v>46</v>
      </c>
      <c r="E153">
        <v>3</v>
      </c>
      <c r="F153">
        <v>3</v>
      </c>
      <c r="G153">
        <v>3</v>
      </c>
      <c r="H153">
        <v>4</v>
      </c>
      <c r="I153">
        <v>2</v>
      </c>
      <c r="J153">
        <v>3</v>
      </c>
      <c r="K153">
        <v>3</v>
      </c>
      <c r="L153">
        <v>3</v>
      </c>
      <c r="M153">
        <v>2</v>
      </c>
      <c r="N153">
        <v>4</v>
      </c>
      <c r="O153">
        <v>22</v>
      </c>
      <c r="Q153">
        <v>30</v>
      </c>
      <c r="R153">
        <v>55</v>
      </c>
    </row>
    <row r="154" spans="1:18" x14ac:dyDescent="0.25">
      <c r="A154">
        <v>1274</v>
      </c>
      <c r="B154">
        <v>0</v>
      </c>
      <c r="C154">
        <v>1986</v>
      </c>
      <c r="D154" t="s">
        <v>46</v>
      </c>
      <c r="E154">
        <v>2</v>
      </c>
      <c r="F154">
        <v>3</v>
      </c>
      <c r="G154">
        <v>3</v>
      </c>
      <c r="H154">
        <v>2</v>
      </c>
      <c r="I154">
        <v>3</v>
      </c>
      <c r="J154">
        <v>2</v>
      </c>
      <c r="K154">
        <v>3</v>
      </c>
      <c r="L154">
        <v>3</v>
      </c>
      <c r="M154">
        <v>2</v>
      </c>
      <c r="N154">
        <v>4</v>
      </c>
      <c r="O154">
        <v>15</v>
      </c>
      <c r="Q154">
        <v>27</v>
      </c>
      <c r="R154">
        <v>49</v>
      </c>
    </row>
    <row r="155" spans="1:18" x14ac:dyDescent="0.25">
      <c r="A155">
        <v>1313</v>
      </c>
      <c r="B155">
        <v>0</v>
      </c>
      <c r="C155">
        <v>1971</v>
      </c>
      <c r="D155" t="s">
        <v>45</v>
      </c>
      <c r="E155">
        <v>4</v>
      </c>
      <c r="F155">
        <v>3</v>
      </c>
      <c r="G155">
        <v>2</v>
      </c>
      <c r="H155">
        <v>4</v>
      </c>
      <c r="I155">
        <v>4</v>
      </c>
      <c r="J155">
        <v>3</v>
      </c>
      <c r="K155">
        <v>3</v>
      </c>
      <c r="L155">
        <v>2</v>
      </c>
      <c r="M155">
        <v>3</v>
      </c>
      <c r="N155">
        <v>2</v>
      </c>
      <c r="O155">
        <v>17</v>
      </c>
      <c r="Q155">
        <v>30</v>
      </c>
      <c r="R155">
        <v>55</v>
      </c>
    </row>
    <row r="156" spans="1:18" x14ac:dyDescent="0.25">
      <c r="A156">
        <v>1326</v>
      </c>
      <c r="B156">
        <v>0</v>
      </c>
      <c r="C156">
        <v>1997</v>
      </c>
      <c r="D156" t="s">
        <v>45</v>
      </c>
      <c r="E156">
        <v>3</v>
      </c>
      <c r="F156">
        <v>3</v>
      </c>
      <c r="G156">
        <v>1</v>
      </c>
      <c r="H156">
        <v>3</v>
      </c>
      <c r="I156">
        <v>1</v>
      </c>
      <c r="J156">
        <v>1</v>
      </c>
      <c r="K156">
        <v>1</v>
      </c>
      <c r="L156">
        <v>4</v>
      </c>
      <c r="M156">
        <v>0</v>
      </c>
      <c r="N156">
        <v>3</v>
      </c>
      <c r="O156">
        <v>51</v>
      </c>
      <c r="Q156">
        <v>20</v>
      </c>
      <c r="R156">
        <v>36</v>
      </c>
    </row>
    <row r="157" spans="1:18" x14ac:dyDescent="0.25">
      <c r="A157">
        <v>1324</v>
      </c>
      <c r="B157">
        <v>0</v>
      </c>
      <c r="C157">
        <v>1980</v>
      </c>
      <c r="D157" t="s">
        <v>46</v>
      </c>
      <c r="E157">
        <v>2</v>
      </c>
      <c r="F157">
        <v>3</v>
      </c>
      <c r="G157">
        <v>2</v>
      </c>
      <c r="H157">
        <v>2</v>
      </c>
      <c r="I157">
        <v>3</v>
      </c>
      <c r="J157">
        <v>3</v>
      </c>
      <c r="K157">
        <v>3</v>
      </c>
      <c r="L157">
        <v>3</v>
      </c>
      <c r="M157">
        <v>3</v>
      </c>
      <c r="N157">
        <v>3</v>
      </c>
      <c r="O157">
        <v>5</v>
      </c>
      <c r="Q157">
        <v>27</v>
      </c>
      <c r="R157">
        <v>49</v>
      </c>
    </row>
    <row r="158" spans="1:18" x14ac:dyDescent="0.25">
      <c r="A158">
        <v>1331</v>
      </c>
      <c r="B158">
        <v>0</v>
      </c>
      <c r="C158">
        <v>1996</v>
      </c>
      <c r="D158" t="s">
        <v>46</v>
      </c>
      <c r="E158">
        <v>4</v>
      </c>
      <c r="F158">
        <v>4</v>
      </c>
      <c r="G158">
        <v>4</v>
      </c>
      <c r="H158">
        <v>4</v>
      </c>
      <c r="I158">
        <v>4</v>
      </c>
      <c r="J158">
        <v>3</v>
      </c>
      <c r="K158">
        <v>3</v>
      </c>
      <c r="L158">
        <v>4</v>
      </c>
      <c r="M158">
        <v>2</v>
      </c>
      <c r="N158">
        <v>3</v>
      </c>
      <c r="O158">
        <v>7</v>
      </c>
      <c r="Q158">
        <v>35</v>
      </c>
      <c r="R158">
        <v>64</v>
      </c>
    </row>
    <row r="159" spans="1:18" x14ac:dyDescent="0.25">
      <c r="A159">
        <v>1330</v>
      </c>
      <c r="B159">
        <v>0</v>
      </c>
      <c r="C159">
        <v>1983</v>
      </c>
      <c r="D159" t="s">
        <v>44</v>
      </c>
      <c r="E159">
        <v>1</v>
      </c>
      <c r="F159">
        <v>3</v>
      </c>
      <c r="G159">
        <v>3</v>
      </c>
      <c r="H159">
        <v>2</v>
      </c>
      <c r="I159">
        <v>3</v>
      </c>
      <c r="J159">
        <v>1</v>
      </c>
      <c r="K159">
        <v>3</v>
      </c>
      <c r="L159">
        <v>4</v>
      </c>
      <c r="M159">
        <v>0</v>
      </c>
      <c r="N159">
        <v>3</v>
      </c>
      <c r="O159">
        <v>47</v>
      </c>
      <c r="Q159">
        <v>23</v>
      </c>
      <c r="R159">
        <v>42</v>
      </c>
    </row>
    <row r="160" spans="1:18" x14ac:dyDescent="0.25">
      <c r="A160">
        <v>1332</v>
      </c>
      <c r="B160">
        <v>0</v>
      </c>
      <c r="C160">
        <v>1993</v>
      </c>
      <c r="D160" t="s">
        <v>45</v>
      </c>
      <c r="E160">
        <v>4</v>
      </c>
      <c r="F160">
        <v>4</v>
      </c>
      <c r="G160">
        <v>1</v>
      </c>
      <c r="H160">
        <v>4</v>
      </c>
      <c r="I160">
        <v>3</v>
      </c>
      <c r="J160">
        <v>1</v>
      </c>
      <c r="K160">
        <v>3</v>
      </c>
      <c r="L160">
        <v>4</v>
      </c>
      <c r="M160">
        <v>1</v>
      </c>
      <c r="N160">
        <v>3</v>
      </c>
      <c r="O160">
        <v>23</v>
      </c>
      <c r="Q160">
        <v>28</v>
      </c>
      <c r="R160">
        <v>51</v>
      </c>
    </row>
    <row r="161" spans="1:18" x14ac:dyDescent="0.25">
      <c r="A161">
        <v>683</v>
      </c>
      <c r="B161">
        <v>0</v>
      </c>
      <c r="C161">
        <v>1993</v>
      </c>
      <c r="D161" t="s">
        <v>46</v>
      </c>
      <c r="E161">
        <v>4</v>
      </c>
      <c r="F161">
        <v>3</v>
      </c>
      <c r="G161">
        <v>3</v>
      </c>
      <c r="H161">
        <v>4</v>
      </c>
      <c r="I161">
        <v>3</v>
      </c>
      <c r="J161">
        <v>2</v>
      </c>
      <c r="K161">
        <v>3</v>
      </c>
      <c r="L161">
        <v>4</v>
      </c>
      <c r="M161">
        <v>0</v>
      </c>
      <c r="N161">
        <v>3</v>
      </c>
      <c r="O161">
        <v>20</v>
      </c>
      <c r="Q161">
        <v>29</v>
      </c>
      <c r="R161">
        <v>53</v>
      </c>
    </row>
    <row r="162" spans="1:18" x14ac:dyDescent="0.25">
      <c r="A162">
        <v>1348</v>
      </c>
      <c r="B162">
        <v>0</v>
      </c>
      <c r="C162">
        <v>1993</v>
      </c>
      <c r="D162" t="s">
        <v>46</v>
      </c>
      <c r="E162">
        <v>3</v>
      </c>
      <c r="F162">
        <v>3</v>
      </c>
      <c r="G162">
        <v>3</v>
      </c>
      <c r="H162">
        <v>3</v>
      </c>
      <c r="I162">
        <v>3</v>
      </c>
      <c r="J162">
        <v>3</v>
      </c>
      <c r="K162">
        <v>3</v>
      </c>
      <c r="L162">
        <v>3</v>
      </c>
      <c r="M162">
        <v>1</v>
      </c>
      <c r="N162">
        <v>1</v>
      </c>
      <c r="O162">
        <v>13</v>
      </c>
      <c r="Q162">
        <v>26</v>
      </c>
      <c r="R162">
        <v>47</v>
      </c>
    </row>
    <row r="163" spans="1:18" x14ac:dyDescent="0.25">
      <c r="A163">
        <v>1361</v>
      </c>
      <c r="B163">
        <v>0</v>
      </c>
      <c r="C163">
        <v>1987</v>
      </c>
      <c r="D163" t="s">
        <v>45</v>
      </c>
      <c r="E163">
        <v>3</v>
      </c>
      <c r="F163">
        <v>3</v>
      </c>
      <c r="G163">
        <v>3</v>
      </c>
      <c r="H163">
        <v>4</v>
      </c>
      <c r="I163">
        <v>3</v>
      </c>
      <c r="J163">
        <v>1</v>
      </c>
      <c r="K163">
        <v>3</v>
      </c>
      <c r="L163">
        <v>3</v>
      </c>
      <c r="M163">
        <v>1</v>
      </c>
      <c r="N163">
        <v>3</v>
      </c>
      <c r="O163">
        <v>9</v>
      </c>
      <c r="Q163">
        <v>27</v>
      </c>
      <c r="R163">
        <v>49</v>
      </c>
    </row>
    <row r="164" spans="1:18" x14ac:dyDescent="0.25">
      <c r="A164">
        <v>1379</v>
      </c>
      <c r="B164">
        <v>0</v>
      </c>
      <c r="C164">
        <v>1976</v>
      </c>
      <c r="D164" t="s">
        <v>44</v>
      </c>
      <c r="E164">
        <v>0</v>
      </c>
      <c r="F164">
        <v>3</v>
      </c>
      <c r="G164">
        <v>0</v>
      </c>
      <c r="H164">
        <v>0</v>
      </c>
      <c r="I164">
        <v>1</v>
      </c>
      <c r="J164">
        <v>0</v>
      </c>
      <c r="K164">
        <v>1</v>
      </c>
      <c r="L164">
        <v>1</v>
      </c>
      <c r="M164">
        <v>1</v>
      </c>
      <c r="N164">
        <v>0</v>
      </c>
      <c r="O164">
        <v>71</v>
      </c>
      <c r="Q164">
        <v>7</v>
      </c>
      <c r="R164">
        <v>13</v>
      </c>
    </row>
    <row r="165" spans="1:18" x14ac:dyDescent="0.25">
      <c r="A165">
        <v>1383</v>
      </c>
      <c r="B165">
        <v>0</v>
      </c>
      <c r="C165">
        <v>1993</v>
      </c>
      <c r="D165" t="s">
        <v>44</v>
      </c>
      <c r="E165">
        <v>3</v>
      </c>
      <c r="F165">
        <v>3</v>
      </c>
      <c r="G165">
        <v>3</v>
      </c>
      <c r="H165">
        <v>3</v>
      </c>
      <c r="I165">
        <v>3</v>
      </c>
      <c r="J165">
        <v>1</v>
      </c>
      <c r="K165">
        <v>3</v>
      </c>
      <c r="L165">
        <v>3</v>
      </c>
      <c r="M165">
        <v>1</v>
      </c>
      <c r="N165">
        <v>0</v>
      </c>
      <c r="O165">
        <v>21</v>
      </c>
      <c r="Q165">
        <v>23</v>
      </c>
      <c r="R165">
        <v>42</v>
      </c>
    </row>
    <row r="166" spans="1:18" x14ac:dyDescent="0.25">
      <c r="A166">
        <v>1384</v>
      </c>
      <c r="B166">
        <v>0</v>
      </c>
      <c r="C166">
        <v>1980</v>
      </c>
      <c r="D166" t="s">
        <v>46</v>
      </c>
      <c r="E166">
        <v>3</v>
      </c>
      <c r="F166">
        <v>3</v>
      </c>
      <c r="G166">
        <v>3</v>
      </c>
      <c r="H166">
        <v>4</v>
      </c>
      <c r="I166">
        <v>3</v>
      </c>
      <c r="J166">
        <v>3</v>
      </c>
      <c r="K166">
        <v>3</v>
      </c>
      <c r="L166">
        <v>4</v>
      </c>
      <c r="M166">
        <v>3</v>
      </c>
      <c r="N166">
        <v>3</v>
      </c>
      <c r="O166">
        <v>13</v>
      </c>
      <c r="Q166">
        <v>32</v>
      </c>
      <c r="R166">
        <v>58</v>
      </c>
    </row>
    <row r="167" spans="1:18" x14ac:dyDescent="0.25">
      <c r="A167">
        <v>1405</v>
      </c>
      <c r="B167">
        <v>0</v>
      </c>
      <c r="C167">
        <v>1964</v>
      </c>
      <c r="D167" t="s">
        <v>46</v>
      </c>
      <c r="E167">
        <v>4</v>
      </c>
      <c r="F167">
        <v>3</v>
      </c>
      <c r="G167">
        <v>3</v>
      </c>
      <c r="H167">
        <v>4</v>
      </c>
      <c r="I167">
        <v>4</v>
      </c>
      <c r="J167">
        <v>3</v>
      </c>
      <c r="K167">
        <v>3</v>
      </c>
      <c r="L167">
        <v>3</v>
      </c>
      <c r="M167">
        <v>2</v>
      </c>
      <c r="N167">
        <v>4</v>
      </c>
      <c r="O167">
        <v>12</v>
      </c>
      <c r="Q167">
        <v>33</v>
      </c>
      <c r="R167">
        <v>60</v>
      </c>
    </row>
    <row r="168" spans="1:18" x14ac:dyDescent="0.25">
      <c r="A168">
        <v>1414</v>
      </c>
      <c r="B168">
        <v>0</v>
      </c>
      <c r="C168">
        <v>1987</v>
      </c>
      <c r="D168" t="s">
        <v>45</v>
      </c>
      <c r="E168">
        <v>4</v>
      </c>
      <c r="F168">
        <v>4</v>
      </c>
      <c r="G168">
        <v>3</v>
      </c>
      <c r="H168">
        <v>4</v>
      </c>
      <c r="I168">
        <v>4</v>
      </c>
      <c r="J168">
        <v>3</v>
      </c>
      <c r="K168">
        <v>4</v>
      </c>
      <c r="L168">
        <v>3</v>
      </c>
      <c r="M168">
        <v>1</v>
      </c>
      <c r="N168">
        <v>3</v>
      </c>
      <c r="O168">
        <v>10</v>
      </c>
      <c r="Q168">
        <v>33</v>
      </c>
      <c r="R168">
        <v>60</v>
      </c>
    </row>
    <row r="169" spans="1:18" x14ac:dyDescent="0.25">
      <c r="A169">
        <v>1416</v>
      </c>
      <c r="B169">
        <v>0</v>
      </c>
      <c r="C169">
        <v>1975</v>
      </c>
      <c r="D169" t="s">
        <v>46</v>
      </c>
      <c r="E169">
        <v>4</v>
      </c>
      <c r="F169">
        <v>3</v>
      </c>
      <c r="G169">
        <v>1</v>
      </c>
      <c r="H169">
        <v>3</v>
      </c>
      <c r="I169">
        <v>3</v>
      </c>
      <c r="J169">
        <v>3</v>
      </c>
      <c r="K169">
        <v>3</v>
      </c>
      <c r="L169">
        <v>3</v>
      </c>
      <c r="M169">
        <v>1</v>
      </c>
      <c r="N169">
        <v>2</v>
      </c>
      <c r="O169">
        <v>17</v>
      </c>
      <c r="Q169">
        <v>26</v>
      </c>
      <c r="R169">
        <v>47</v>
      </c>
    </row>
    <row r="170" spans="1:18" x14ac:dyDescent="0.25">
      <c r="A170">
        <v>1421</v>
      </c>
      <c r="B170">
        <v>0</v>
      </c>
      <c r="C170">
        <v>1978</v>
      </c>
      <c r="D170" t="s">
        <v>46</v>
      </c>
      <c r="E170">
        <v>4</v>
      </c>
      <c r="F170">
        <v>3</v>
      </c>
      <c r="G170">
        <v>3</v>
      </c>
      <c r="H170">
        <v>4</v>
      </c>
      <c r="I170">
        <v>3</v>
      </c>
      <c r="J170">
        <v>1</v>
      </c>
      <c r="K170">
        <v>3</v>
      </c>
      <c r="L170">
        <v>4</v>
      </c>
      <c r="M170">
        <v>1</v>
      </c>
      <c r="N170">
        <v>3</v>
      </c>
      <c r="O170">
        <v>16</v>
      </c>
      <c r="Q170">
        <v>29</v>
      </c>
      <c r="R170">
        <v>53</v>
      </c>
    </row>
    <row r="171" spans="1:18" x14ac:dyDescent="0.25">
      <c r="A171">
        <v>1423</v>
      </c>
      <c r="B171">
        <v>0</v>
      </c>
      <c r="C171">
        <v>1986</v>
      </c>
      <c r="D171" t="s">
        <v>52</v>
      </c>
      <c r="E171">
        <v>3</v>
      </c>
      <c r="F171">
        <v>3</v>
      </c>
      <c r="G171">
        <v>3</v>
      </c>
      <c r="H171">
        <v>4</v>
      </c>
      <c r="I171">
        <v>3</v>
      </c>
      <c r="J171">
        <v>1</v>
      </c>
      <c r="K171">
        <v>3</v>
      </c>
      <c r="L171">
        <v>4</v>
      </c>
      <c r="M171">
        <v>3</v>
      </c>
      <c r="N171">
        <v>3</v>
      </c>
      <c r="O171">
        <v>21</v>
      </c>
      <c r="Q171">
        <v>30</v>
      </c>
      <c r="R171">
        <v>55</v>
      </c>
    </row>
    <row r="172" spans="1:18" x14ac:dyDescent="0.25">
      <c r="A172">
        <v>1437</v>
      </c>
      <c r="B172">
        <v>0</v>
      </c>
      <c r="C172">
        <v>1977</v>
      </c>
      <c r="D172" t="s">
        <v>46</v>
      </c>
      <c r="E172">
        <v>3</v>
      </c>
      <c r="F172">
        <v>3</v>
      </c>
      <c r="G172">
        <v>3</v>
      </c>
      <c r="H172">
        <v>3</v>
      </c>
      <c r="I172">
        <v>4</v>
      </c>
      <c r="J172">
        <v>4</v>
      </c>
      <c r="K172">
        <v>2</v>
      </c>
      <c r="L172">
        <v>3</v>
      </c>
      <c r="M172">
        <v>3</v>
      </c>
      <c r="N172">
        <v>2</v>
      </c>
      <c r="O172">
        <v>17</v>
      </c>
      <c r="Q172">
        <v>30</v>
      </c>
      <c r="R172">
        <v>55</v>
      </c>
    </row>
    <row r="173" spans="1:18" x14ac:dyDescent="0.25">
      <c r="A173">
        <v>1431</v>
      </c>
      <c r="B173">
        <v>0</v>
      </c>
      <c r="C173">
        <v>1995</v>
      </c>
      <c r="D173" t="s">
        <v>46</v>
      </c>
      <c r="E173">
        <v>3</v>
      </c>
      <c r="F173">
        <v>3</v>
      </c>
      <c r="G173">
        <v>1</v>
      </c>
      <c r="H173">
        <v>3</v>
      </c>
      <c r="I173">
        <v>1</v>
      </c>
      <c r="J173">
        <v>1</v>
      </c>
      <c r="K173">
        <v>3</v>
      </c>
      <c r="L173">
        <v>1</v>
      </c>
      <c r="M173">
        <v>1</v>
      </c>
      <c r="N173">
        <v>1</v>
      </c>
      <c r="O173">
        <v>25</v>
      </c>
      <c r="Q173">
        <v>18</v>
      </c>
      <c r="R173">
        <v>33</v>
      </c>
    </row>
    <row r="174" spans="1:18" x14ac:dyDescent="0.25">
      <c r="A174">
        <v>1448</v>
      </c>
      <c r="B174">
        <v>0</v>
      </c>
      <c r="C174">
        <v>1993</v>
      </c>
      <c r="D174" t="s">
        <v>46</v>
      </c>
      <c r="E174">
        <v>1</v>
      </c>
      <c r="F174">
        <v>4</v>
      </c>
      <c r="G174">
        <v>3</v>
      </c>
      <c r="H174">
        <v>3</v>
      </c>
      <c r="I174">
        <v>3</v>
      </c>
      <c r="J174">
        <v>1</v>
      </c>
      <c r="K174">
        <v>3</v>
      </c>
      <c r="L174">
        <v>4</v>
      </c>
      <c r="M174">
        <v>3</v>
      </c>
      <c r="N174">
        <v>1</v>
      </c>
      <c r="O174">
        <v>53</v>
      </c>
      <c r="Q174">
        <v>26</v>
      </c>
      <c r="R174">
        <v>47</v>
      </c>
    </row>
    <row r="175" spans="1:18" x14ac:dyDescent="0.25">
      <c r="A175">
        <v>1465</v>
      </c>
      <c r="B175">
        <v>0</v>
      </c>
      <c r="C175">
        <v>1992</v>
      </c>
      <c r="D175" t="s">
        <v>45</v>
      </c>
      <c r="E175">
        <v>3</v>
      </c>
      <c r="F175">
        <v>3</v>
      </c>
      <c r="G175">
        <v>3</v>
      </c>
      <c r="H175">
        <v>3</v>
      </c>
      <c r="I175">
        <v>3</v>
      </c>
      <c r="J175">
        <v>3</v>
      </c>
      <c r="K175">
        <v>3</v>
      </c>
      <c r="L175">
        <v>3</v>
      </c>
      <c r="M175">
        <v>1</v>
      </c>
      <c r="N175">
        <v>2</v>
      </c>
      <c r="O175">
        <v>7</v>
      </c>
      <c r="Q175">
        <v>27</v>
      </c>
      <c r="R175">
        <v>49</v>
      </c>
    </row>
    <row r="176" spans="1:18" x14ac:dyDescent="0.25">
      <c r="A176">
        <v>1491</v>
      </c>
      <c r="B176">
        <v>0</v>
      </c>
      <c r="C176">
        <v>1993</v>
      </c>
      <c r="D176" t="s">
        <v>57</v>
      </c>
      <c r="E176">
        <v>3</v>
      </c>
      <c r="F176">
        <v>3</v>
      </c>
      <c r="G176">
        <v>3</v>
      </c>
      <c r="H176">
        <v>3</v>
      </c>
      <c r="I176">
        <v>2</v>
      </c>
      <c r="J176">
        <v>3</v>
      </c>
      <c r="K176">
        <v>3</v>
      </c>
      <c r="L176">
        <v>3</v>
      </c>
      <c r="M176">
        <v>2</v>
      </c>
      <c r="N176">
        <v>4</v>
      </c>
      <c r="O176">
        <v>17</v>
      </c>
      <c r="Q176">
        <v>29</v>
      </c>
      <c r="R176">
        <v>53</v>
      </c>
    </row>
    <row r="177" spans="1:18" x14ac:dyDescent="0.25">
      <c r="A177">
        <v>1519</v>
      </c>
      <c r="B177">
        <v>0</v>
      </c>
      <c r="C177">
        <v>1984</v>
      </c>
      <c r="D177" t="s">
        <v>44</v>
      </c>
      <c r="E177">
        <v>3</v>
      </c>
      <c r="F177">
        <v>4</v>
      </c>
      <c r="G177">
        <v>4</v>
      </c>
      <c r="H177">
        <v>4</v>
      </c>
      <c r="I177">
        <v>4</v>
      </c>
      <c r="J177">
        <v>4</v>
      </c>
      <c r="K177">
        <v>3</v>
      </c>
      <c r="L177">
        <v>3</v>
      </c>
      <c r="M177">
        <v>4</v>
      </c>
      <c r="N177">
        <v>4</v>
      </c>
      <c r="O177">
        <v>24</v>
      </c>
      <c r="Q177">
        <v>37</v>
      </c>
      <c r="R177">
        <v>67</v>
      </c>
    </row>
    <row r="178" spans="1:18" x14ac:dyDescent="0.25">
      <c r="A178">
        <v>1543</v>
      </c>
      <c r="B178">
        <v>0</v>
      </c>
      <c r="C178">
        <v>1981</v>
      </c>
      <c r="D178" t="s">
        <v>46</v>
      </c>
      <c r="E178">
        <v>3</v>
      </c>
      <c r="F178">
        <v>3</v>
      </c>
      <c r="G178">
        <v>3</v>
      </c>
      <c r="H178">
        <v>4</v>
      </c>
      <c r="I178">
        <v>3</v>
      </c>
      <c r="J178">
        <v>1</v>
      </c>
      <c r="K178">
        <v>3</v>
      </c>
      <c r="L178">
        <v>3</v>
      </c>
      <c r="M178">
        <v>1</v>
      </c>
      <c r="N178">
        <v>2</v>
      </c>
      <c r="O178">
        <v>8</v>
      </c>
      <c r="Q178">
        <v>26</v>
      </c>
      <c r="R178">
        <v>47</v>
      </c>
    </row>
    <row r="179" spans="1:18" x14ac:dyDescent="0.25">
      <c r="A179">
        <v>1563</v>
      </c>
      <c r="B179">
        <v>0</v>
      </c>
      <c r="C179">
        <v>1990</v>
      </c>
      <c r="D179" t="s">
        <v>44</v>
      </c>
      <c r="E179">
        <v>3</v>
      </c>
      <c r="F179">
        <v>3</v>
      </c>
      <c r="G179">
        <v>1</v>
      </c>
      <c r="H179">
        <v>0</v>
      </c>
      <c r="I179">
        <v>2</v>
      </c>
      <c r="J179">
        <v>2</v>
      </c>
      <c r="K179">
        <v>4</v>
      </c>
      <c r="L179">
        <v>3</v>
      </c>
      <c r="M179">
        <v>3</v>
      </c>
      <c r="N179">
        <v>0</v>
      </c>
      <c r="O179">
        <v>63</v>
      </c>
      <c r="Q179">
        <v>21</v>
      </c>
      <c r="R179">
        <v>38</v>
      </c>
    </row>
    <row r="180" spans="1:18" x14ac:dyDescent="0.25">
      <c r="A180">
        <v>1533</v>
      </c>
      <c r="B180">
        <v>0</v>
      </c>
      <c r="C180">
        <v>1991</v>
      </c>
      <c r="D180" t="s">
        <v>44</v>
      </c>
      <c r="E180">
        <v>2</v>
      </c>
      <c r="F180">
        <v>4</v>
      </c>
      <c r="G180">
        <v>4</v>
      </c>
      <c r="H180">
        <v>4</v>
      </c>
      <c r="I180">
        <v>3</v>
      </c>
      <c r="J180">
        <v>3</v>
      </c>
      <c r="K180">
        <v>3</v>
      </c>
      <c r="L180">
        <v>3</v>
      </c>
      <c r="M180">
        <v>3</v>
      </c>
      <c r="N180">
        <v>2</v>
      </c>
      <c r="O180">
        <v>26</v>
      </c>
      <c r="Q180">
        <v>31</v>
      </c>
      <c r="R180">
        <v>56</v>
      </c>
    </row>
    <row r="181" spans="1:18" x14ac:dyDescent="0.25">
      <c r="A181">
        <v>1593</v>
      </c>
      <c r="B181">
        <v>1</v>
      </c>
      <c r="C181">
        <v>1990</v>
      </c>
      <c r="D181" t="s">
        <v>56</v>
      </c>
      <c r="E181">
        <v>4</v>
      </c>
      <c r="F181">
        <v>4</v>
      </c>
      <c r="G181">
        <v>4</v>
      </c>
      <c r="H181">
        <v>4</v>
      </c>
      <c r="I181">
        <v>4</v>
      </c>
      <c r="J181">
        <v>4</v>
      </c>
      <c r="K181">
        <v>4</v>
      </c>
      <c r="L181">
        <v>4</v>
      </c>
      <c r="M181">
        <v>4</v>
      </c>
      <c r="N181">
        <v>4</v>
      </c>
      <c r="O181">
        <v>19</v>
      </c>
      <c r="Q181">
        <v>40</v>
      </c>
      <c r="R181">
        <v>73</v>
      </c>
    </row>
    <row r="182" spans="1:18" x14ac:dyDescent="0.25">
      <c r="A182">
        <v>1615</v>
      </c>
      <c r="B182">
        <v>0</v>
      </c>
      <c r="C182">
        <v>1968</v>
      </c>
      <c r="D182" t="s">
        <v>44</v>
      </c>
      <c r="E182">
        <v>2</v>
      </c>
      <c r="F182">
        <v>3</v>
      </c>
      <c r="G182">
        <v>0</v>
      </c>
      <c r="H182">
        <v>1</v>
      </c>
      <c r="I182">
        <v>3</v>
      </c>
      <c r="J182">
        <v>3</v>
      </c>
      <c r="K182">
        <v>1</v>
      </c>
      <c r="L182">
        <v>3</v>
      </c>
      <c r="M182">
        <v>0</v>
      </c>
      <c r="N182">
        <v>1</v>
      </c>
      <c r="O182">
        <v>56</v>
      </c>
      <c r="Q182">
        <v>17</v>
      </c>
      <c r="R182">
        <v>31</v>
      </c>
    </row>
    <row r="183" spans="1:18" x14ac:dyDescent="0.25">
      <c r="A183">
        <v>1608</v>
      </c>
      <c r="B183">
        <v>0</v>
      </c>
      <c r="C183">
        <v>1995</v>
      </c>
      <c r="D183" t="s">
        <v>46</v>
      </c>
      <c r="E183">
        <v>4</v>
      </c>
      <c r="F183">
        <v>3</v>
      </c>
      <c r="G183">
        <v>3</v>
      </c>
      <c r="H183">
        <v>4</v>
      </c>
      <c r="I183">
        <v>3</v>
      </c>
      <c r="J183">
        <v>2</v>
      </c>
      <c r="K183">
        <v>4</v>
      </c>
      <c r="L183">
        <v>4</v>
      </c>
      <c r="M183">
        <v>0</v>
      </c>
      <c r="N183">
        <v>1</v>
      </c>
      <c r="O183">
        <v>35</v>
      </c>
      <c r="Q183">
        <v>28</v>
      </c>
      <c r="R183">
        <v>51</v>
      </c>
    </row>
    <row r="184" spans="1:18" x14ac:dyDescent="0.25">
      <c r="A184">
        <v>1628</v>
      </c>
      <c r="B184">
        <v>0</v>
      </c>
      <c r="C184">
        <v>1989</v>
      </c>
      <c r="D184" t="s">
        <v>45</v>
      </c>
      <c r="E184">
        <v>4</v>
      </c>
      <c r="F184">
        <v>4</v>
      </c>
      <c r="G184">
        <v>4</v>
      </c>
      <c r="H184">
        <v>3</v>
      </c>
      <c r="I184">
        <v>1</v>
      </c>
      <c r="J184">
        <v>1</v>
      </c>
      <c r="K184">
        <v>4</v>
      </c>
      <c r="L184">
        <v>4</v>
      </c>
      <c r="M184">
        <v>1</v>
      </c>
      <c r="N184">
        <v>4</v>
      </c>
      <c r="O184">
        <v>53</v>
      </c>
      <c r="Q184">
        <v>30</v>
      </c>
      <c r="R184">
        <v>55</v>
      </c>
    </row>
    <row r="185" spans="1:18" x14ac:dyDescent="0.25">
      <c r="A185">
        <v>1639</v>
      </c>
      <c r="B185">
        <v>0</v>
      </c>
      <c r="C185">
        <v>1988</v>
      </c>
      <c r="D185" t="s">
        <v>44</v>
      </c>
      <c r="E185">
        <v>4</v>
      </c>
      <c r="F185">
        <v>4</v>
      </c>
      <c r="G185">
        <v>4</v>
      </c>
      <c r="H185">
        <v>3</v>
      </c>
      <c r="I185">
        <v>3</v>
      </c>
      <c r="J185">
        <v>3</v>
      </c>
      <c r="K185">
        <v>4</v>
      </c>
      <c r="L185">
        <v>4</v>
      </c>
      <c r="M185">
        <v>1</v>
      </c>
      <c r="N185">
        <v>3</v>
      </c>
      <c r="O185">
        <v>20</v>
      </c>
      <c r="Q185">
        <v>33</v>
      </c>
      <c r="R185">
        <v>60</v>
      </c>
    </row>
    <row r="186" spans="1:18" x14ac:dyDescent="0.25">
      <c r="A186">
        <v>1611</v>
      </c>
      <c r="B186">
        <v>0</v>
      </c>
      <c r="C186">
        <v>1996</v>
      </c>
      <c r="D186" t="s">
        <v>44</v>
      </c>
      <c r="E186">
        <v>3</v>
      </c>
      <c r="F186">
        <v>3</v>
      </c>
      <c r="G186">
        <v>2</v>
      </c>
      <c r="H186">
        <v>3</v>
      </c>
      <c r="I186">
        <v>1</v>
      </c>
      <c r="J186">
        <v>0</v>
      </c>
      <c r="K186">
        <v>1</v>
      </c>
      <c r="L186">
        <v>3</v>
      </c>
      <c r="M186">
        <v>1</v>
      </c>
      <c r="N186">
        <v>1</v>
      </c>
      <c r="O186">
        <v>35</v>
      </c>
      <c r="Q186">
        <v>18</v>
      </c>
      <c r="R186">
        <v>33</v>
      </c>
    </row>
    <row r="187" spans="1:18" x14ac:dyDescent="0.25">
      <c r="A187">
        <v>1649</v>
      </c>
      <c r="B187">
        <v>0</v>
      </c>
      <c r="C187">
        <v>1994</v>
      </c>
      <c r="D187" t="s">
        <v>46</v>
      </c>
      <c r="E187">
        <v>4</v>
      </c>
      <c r="F187">
        <v>4</v>
      </c>
      <c r="G187">
        <v>1</v>
      </c>
      <c r="H187">
        <v>4</v>
      </c>
      <c r="I187">
        <v>4</v>
      </c>
      <c r="J187">
        <v>0</v>
      </c>
      <c r="K187">
        <v>4</v>
      </c>
      <c r="L187">
        <v>4</v>
      </c>
      <c r="M187">
        <v>1</v>
      </c>
      <c r="N187">
        <v>3</v>
      </c>
      <c r="O187">
        <v>58</v>
      </c>
      <c r="Q187">
        <v>29</v>
      </c>
      <c r="R187">
        <v>53</v>
      </c>
    </row>
    <row r="188" spans="1:18" x14ac:dyDescent="0.25">
      <c r="A188">
        <v>1664</v>
      </c>
      <c r="B188">
        <v>1</v>
      </c>
      <c r="C188">
        <v>1994</v>
      </c>
      <c r="D188" t="s">
        <v>50</v>
      </c>
      <c r="E188">
        <v>2</v>
      </c>
      <c r="F188">
        <v>4</v>
      </c>
      <c r="G188">
        <v>1</v>
      </c>
      <c r="H188">
        <v>1</v>
      </c>
      <c r="I188">
        <v>1</v>
      </c>
      <c r="J188">
        <v>3</v>
      </c>
      <c r="K188">
        <v>4</v>
      </c>
      <c r="L188">
        <v>1</v>
      </c>
      <c r="M188">
        <v>4</v>
      </c>
      <c r="N188">
        <v>1</v>
      </c>
      <c r="O188">
        <v>64</v>
      </c>
      <c r="Q188">
        <v>22</v>
      </c>
      <c r="R188">
        <v>40</v>
      </c>
    </row>
    <row r="189" spans="1:18" x14ac:dyDescent="0.25">
      <c r="A189">
        <v>1665</v>
      </c>
      <c r="B189">
        <v>0</v>
      </c>
      <c r="C189">
        <v>1975</v>
      </c>
      <c r="D189" t="s">
        <v>46</v>
      </c>
      <c r="E189">
        <v>3</v>
      </c>
      <c r="F189">
        <v>4</v>
      </c>
      <c r="G189">
        <v>3</v>
      </c>
      <c r="H189">
        <v>4</v>
      </c>
      <c r="I189">
        <v>4</v>
      </c>
      <c r="J189">
        <v>1</v>
      </c>
      <c r="K189">
        <v>3</v>
      </c>
      <c r="L189">
        <v>1</v>
      </c>
      <c r="M189">
        <v>3</v>
      </c>
      <c r="N189">
        <v>2</v>
      </c>
      <c r="O189">
        <v>46</v>
      </c>
      <c r="Q189">
        <v>28</v>
      </c>
      <c r="R189">
        <v>51</v>
      </c>
    </row>
    <row r="190" spans="1:18" x14ac:dyDescent="0.25">
      <c r="A190">
        <v>1679</v>
      </c>
      <c r="B190">
        <v>0</v>
      </c>
      <c r="C190">
        <v>1996</v>
      </c>
      <c r="D190" t="s">
        <v>45</v>
      </c>
      <c r="E190">
        <v>4</v>
      </c>
      <c r="F190">
        <v>3</v>
      </c>
      <c r="G190">
        <v>2</v>
      </c>
      <c r="H190">
        <v>4</v>
      </c>
      <c r="I190">
        <v>3</v>
      </c>
      <c r="J190">
        <v>2</v>
      </c>
      <c r="K190">
        <v>3</v>
      </c>
      <c r="L190">
        <v>3</v>
      </c>
      <c r="M190">
        <v>1</v>
      </c>
      <c r="N190">
        <v>3</v>
      </c>
      <c r="O190">
        <v>9</v>
      </c>
      <c r="Q190">
        <v>28</v>
      </c>
      <c r="R190">
        <v>51</v>
      </c>
    </row>
    <row r="191" spans="1:18" x14ac:dyDescent="0.25">
      <c r="A191">
        <v>24</v>
      </c>
      <c r="B191">
        <v>1</v>
      </c>
      <c r="C191">
        <v>1977</v>
      </c>
      <c r="D191" t="s">
        <v>46</v>
      </c>
      <c r="E191">
        <v>3</v>
      </c>
      <c r="F191">
        <v>2</v>
      </c>
      <c r="G191">
        <v>1</v>
      </c>
      <c r="H191">
        <v>3</v>
      </c>
      <c r="I191">
        <v>3</v>
      </c>
      <c r="J191">
        <v>1</v>
      </c>
      <c r="K191">
        <v>0</v>
      </c>
      <c r="L191">
        <v>1</v>
      </c>
      <c r="M191">
        <v>4</v>
      </c>
      <c r="N191">
        <v>0</v>
      </c>
      <c r="O191">
        <v>96</v>
      </c>
      <c r="Q191">
        <v>18</v>
      </c>
      <c r="R191">
        <v>33</v>
      </c>
    </row>
    <row r="192" spans="1:18" x14ac:dyDescent="0.25">
      <c r="A192">
        <v>1678</v>
      </c>
      <c r="B192">
        <v>0</v>
      </c>
      <c r="C192">
        <v>1992</v>
      </c>
      <c r="D192" t="s">
        <v>46</v>
      </c>
      <c r="E192">
        <v>3</v>
      </c>
      <c r="F192">
        <v>3</v>
      </c>
      <c r="G192">
        <v>3</v>
      </c>
      <c r="H192">
        <v>3</v>
      </c>
      <c r="I192">
        <v>3</v>
      </c>
      <c r="J192">
        <v>3</v>
      </c>
      <c r="K192">
        <v>3</v>
      </c>
      <c r="L192">
        <v>3</v>
      </c>
      <c r="M192">
        <v>2</v>
      </c>
      <c r="N192">
        <v>1</v>
      </c>
      <c r="O192">
        <v>8</v>
      </c>
      <c r="Q192">
        <v>27</v>
      </c>
      <c r="R192">
        <v>49</v>
      </c>
    </row>
    <row r="193" spans="1:18" x14ac:dyDescent="0.25">
      <c r="A193">
        <v>1710</v>
      </c>
      <c r="B193">
        <v>0</v>
      </c>
      <c r="C193">
        <v>1994</v>
      </c>
      <c r="D193" t="s">
        <v>46</v>
      </c>
      <c r="E193">
        <v>3</v>
      </c>
      <c r="F193">
        <v>3</v>
      </c>
      <c r="G193">
        <v>1</v>
      </c>
      <c r="H193">
        <v>3</v>
      </c>
      <c r="I193">
        <v>3</v>
      </c>
      <c r="J193">
        <v>1</v>
      </c>
      <c r="K193">
        <v>3</v>
      </c>
      <c r="L193">
        <v>1</v>
      </c>
      <c r="M193">
        <v>1</v>
      </c>
      <c r="N193">
        <v>1</v>
      </c>
      <c r="O193">
        <v>17</v>
      </c>
      <c r="Q193">
        <v>20</v>
      </c>
      <c r="R193">
        <v>36</v>
      </c>
    </row>
    <row r="194" spans="1:18" x14ac:dyDescent="0.25">
      <c r="A194">
        <v>1711</v>
      </c>
      <c r="B194">
        <v>1</v>
      </c>
      <c r="C194">
        <v>1996</v>
      </c>
      <c r="D194" t="s">
        <v>58</v>
      </c>
      <c r="E194">
        <v>3</v>
      </c>
      <c r="F194">
        <v>3</v>
      </c>
      <c r="G194">
        <v>1</v>
      </c>
      <c r="H194">
        <v>3</v>
      </c>
      <c r="I194">
        <v>3</v>
      </c>
      <c r="J194">
        <v>2</v>
      </c>
      <c r="K194">
        <v>3</v>
      </c>
      <c r="L194">
        <v>1</v>
      </c>
      <c r="M194">
        <v>3</v>
      </c>
      <c r="N194">
        <v>0</v>
      </c>
      <c r="O194">
        <v>22</v>
      </c>
      <c r="Q194">
        <v>22</v>
      </c>
      <c r="R194">
        <v>40</v>
      </c>
    </row>
    <row r="195" spans="1:18" x14ac:dyDescent="0.25">
      <c r="A195">
        <v>1742</v>
      </c>
      <c r="B195">
        <v>0</v>
      </c>
      <c r="C195">
        <v>1994</v>
      </c>
      <c r="D195" t="s">
        <v>47</v>
      </c>
      <c r="E195">
        <v>4</v>
      </c>
      <c r="F195">
        <v>4</v>
      </c>
      <c r="G195">
        <v>3</v>
      </c>
      <c r="H195">
        <v>4</v>
      </c>
      <c r="I195">
        <v>3</v>
      </c>
      <c r="J195">
        <v>3</v>
      </c>
      <c r="K195">
        <v>3</v>
      </c>
      <c r="L195">
        <v>4</v>
      </c>
      <c r="M195">
        <v>3</v>
      </c>
      <c r="N195">
        <v>2</v>
      </c>
      <c r="O195">
        <v>10</v>
      </c>
      <c r="Q195">
        <v>33</v>
      </c>
      <c r="R195">
        <v>60</v>
      </c>
    </row>
    <row r="196" spans="1:18" x14ac:dyDescent="0.25">
      <c r="A196">
        <v>1740</v>
      </c>
      <c r="B196">
        <v>0</v>
      </c>
      <c r="C196">
        <v>1971</v>
      </c>
      <c r="D196" t="s">
        <v>46</v>
      </c>
      <c r="E196">
        <v>4</v>
      </c>
      <c r="F196">
        <v>3</v>
      </c>
      <c r="G196">
        <v>4</v>
      </c>
      <c r="H196">
        <v>3</v>
      </c>
      <c r="I196">
        <v>3</v>
      </c>
      <c r="J196">
        <v>3</v>
      </c>
      <c r="K196">
        <v>3</v>
      </c>
      <c r="L196">
        <v>4</v>
      </c>
      <c r="M196">
        <v>1</v>
      </c>
      <c r="N196">
        <v>3</v>
      </c>
      <c r="O196">
        <v>23</v>
      </c>
      <c r="Q196">
        <v>31</v>
      </c>
      <c r="R196">
        <v>56</v>
      </c>
    </row>
    <row r="197" spans="1:18" x14ac:dyDescent="0.25">
      <c r="A197">
        <v>1758</v>
      </c>
      <c r="B197">
        <v>0</v>
      </c>
      <c r="C197">
        <v>1963</v>
      </c>
      <c r="D197" t="s">
        <v>59</v>
      </c>
      <c r="E197">
        <v>4</v>
      </c>
      <c r="F197">
        <v>4</v>
      </c>
      <c r="G197">
        <v>4</v>
      </c>
      <c r="H197">
        <v>3</v>
      </c>
      <c r="I197">
        <v>3</v>
      </c>
      <c r="J197">
        <v>2</v>
      </c>
      <c r="K197">
        <v>3</v>
      </c>
      <c r="L197">
        <v>4</v>
      </c>
      <c r="M197">
        <v>3</v>
      </c>
      <c r="N197">
        <v>3</v>
      </c>
      <c r="O197">
        <v>17</v>
      </c>
      <c r="Q197">
        <v>33</v>
      </c>
      <c r="R197">
        <v>60</v>
      </c>
    </row>
    <row r="198" spans="1:18" x14ac:dyDescent="0.25">
      <c r="A198">
        <v>1759</v>
      </c>
      <c r="B198">
        <v>1</v>
      </c>
      <c r="C198">
        <v>1991</v>
      </c>
      <c r="D198" t="s">
        <v>46</v>
      </c>
      <c r="E198">
        <v>1</v>
      </c>
      <c r="F198">
        <v>3</v>
      </c>
      <c r="G198">
        <v>3</v>
      </c>
      <c r="H198">
        <v>1</v>
      </c>
      <c r="I198">
        <v>3</v>
      </c>
      <c r="J198">
        <v>3</v>
      </c>
      <c r="K198">
        <v>3</v>
      </c>
      <c r="L198">
        <v>3</v>
      </c>
      <c r="M198">
        <v>4</v>
      </c>
      <c r="N198">
        <v>4</v>
      </c>
      <c r="O198">
        <v>42</v>
      </c>
      <c r="Q198">
        <v>28</v>
      </c>
      <c r="R198">
        <v>51</v>
      </c>
    </row>
    <row r="199" spans="1:18" x14ac:dyDescent="0.25">
      <c r="A199">
        <v>1769</v>
      </c>
      <c r="B199">
        <v>0</v>
      </c>
      <c r="C199">
        <v>1994</v>
      </c>
      <c r="D199" t="s">
        <v>44</v>
      </c>
      <c r="E199">
        <v>3</v>
      </c>
      <c r="F199">
        <v>3</v>
      </c>
      <c r="G199">
        <v>1</v>
      </c>
      <c r="H199">
        <v>3</v>
      </c>
      <c r="I199">
        <v>3</v>
      </c>
      <c r="J199">
        <v>3</v>
      </c>
      <c r="K199">
        <v>4</v>
      </c>
      <c r="L199">
        <v>3</v>
      </c>
      <c r="M199">
        <v>1</v>
      </c>
      <c r="N199">
        <v>4</v>
      </c>
      <c r="O199">
        <v>27</v>
      </c>
      <c r="Q199">
        <v>28</v>
      </c>
      <c r="R199">
        <v>51</v>
      </c>
    </row>
    <row r="200" spans="1:18" x14ac:dyDescent="0.25">
      <c r="A200">
        <v>1784</v>
      </c>
      <c r="B200">
        <v>0</v>
      </c>
      <c r="C200">
        <v>1991</v>
      </c>
      <c r="D200" t="s">
        <v>46</v>
      </c>
      <c r="E200">
        <v>3</v>
      </c>
      <c r="F200">
        <v>4</v>
      </c>
      <c r="G200">
        <v>4</v>
      </c>
      <c r="H200">
        <v>2</v>
      </c>
      <c r="I200">
        <v>1</v>
      </c>
      <c r="J200">
        <v>1</v>
      </c>
      <c r="K200">
        <v>3</v>
      </c>
      <c r="L200">
        <v>4</v>
      </c>
      <c r="M200">
        <v>4</v>
      </c>
      <c r="N200">
        <v>1</v>
      </c>
      <c r="O200">
        <v>69</v>
      </c>
      <c r="Q200">
        <v>27</v>
      </c>
      <c r="R200">
        <v>49</v>
      </c>
    </row>
    <row r="201" spans="1:18" x14ac:dyDescent="0.25">
      <c r="A201">
        <v>1797</v>
      </c>
      <c r="B201">
        <v>0</v>
      </c>
      <c r="C201">
        <v>1976</v>
      </c>
      <c r="D201" t="s">
        <v>45</v>
      </c>
      <c r="E201">
        <v>3</v>
      </c>
      <c r="F201">
        <v>3</v>
      </c>
      <c r="G201">
        <v>4</v>
      </c>
      <c r="H201">
        <v>4</v>
      </c>
      <c r="I201">
        <v>3</v>
      </c>
      <c r="J201">
        <v>1</v>
      </c>
      <c r="K201">
        <v>3</v>
      </c>
      <c r="L201">
        <v>4</v>
      </c>
      <c r="M201">
        <v>2</v>
      </c>
      <c r="N201">
        <v>4</v>
      </c>
      <c r="O201">
        <v>22</v>
      </c>
      <c r="Q201">
        <v>31</v>
      </c>
      <c r="R201">
        <v>56</v>
      </c>
    </row>
    <row r="202" spans="1:18" x14ac:dyDescent="0.25">
      <c r="A202">
        <v>1794</v>
      </c>
      <c r="B202">
        <v>0</v>
      </c>
      <c r="C202">
        <v>1949</v>
      </c>
      <c r="D202" t="s">
        <v>44</v>
      </c>
      <c r="E202">
        <v>4</v>
      </c>
      <c r="F202">
        <v>4</v>
      </c>
      <c r="G202">
        <v>3</v>
      </c>
      <c r="H202">
        <v>4</v>
      </c>
      <c r="I202">
        <v>4</v>
      </c>
      <c r="J202">
        <v>3</v>
      </c>
      <c r="K202">
        <v>3</v>
      </c>
      <c r="L202">
        <v>4</v>
      </c>
      <c r="M202">
        <v>3</v>
      </c>
      <c r="N202">
        <v>4</v>
      </c>
      <c r="O202">
        <v>10</v>
      </c>
      <c r="Q202">
        <v>36</v>
      </c>
      <c r="R202">
        <v>66</v>
      </c>
    </row>
    <row r="203" spans="1:18" x14ac:dyDescent="0.25">
      <c r="A203">
        <v>1800</v>
      </c>
      <c r="B203">
        <v>0</v>
      </c>
      <c r="C203">
        <v>1990</v>
      </c>
      <c r="D203" t="s">
        <v>46</v>
      </c>
      <c r="E203">
        <v>0</v>
      </c>
      <c r="F203">
        <v>3</v>
      </c>
      <c r="G203">
        <v>3</v>
      </c>
      <c r="H203">
        <v>2</v>
      </c>
      <c r="I203">
        <v>1</v>
      </c>
      <c r="J203">
        <v>4</v>
      </c>
      <c r="K203">
        <v>3</v>
      </c>
      <c r="L203">
        <v>1</v>
      </c>
      <c r="M203">
        <v>3</v>
      </c>
      <c r="N203">
        <v>1</v>
      </c>
      <c r="O203">
        <v>89</v>
      </c>
      <c r="Q203">
        <v>21</v>
      </c>
      <c r="R203">
        <v>38</v>
      </c>
    </row>
    <row r="204" spans="1:18" x14ac:dyDescent="0.25">
      <c r="A204">
        <v>1760</v>
      </c>
      <c r="B204">
        <v>0</v>
      </c>
      <c r="C204">
        <v>1973</v>
      </c>
      <c r="D204" t="s">
        <v>46</v>
      </c>
      <c r="E204">
        <v>4</v>
      </c>
      <c r="F204">
        <v>4</v>
      </c>
      <c r="G204">
        <v>3</v>
      </c>
      <c r="H204">
        <v>4</v>
      </c>
      <c r="I204">
        <v>4</v>
      </c>
      <c r="J204">
        <v>4</v>
      </c>
      <c r="K204">
        <v>4</v>
      </c>
      <c r="L204">
        <v>3</v>
      </c>
      <c r="M204">
        <v>0</v>
      </c>
      <c r="N204">
        <v>4</v>
      </c>
      <c r="O204">
        <v>35</v>
      </c>
      <c r="Q204">
        <v>34</v>
      </c>
      <c r="R204">
        <v>62</v>
      </c>
    </row>
    <row r="205" spans="1:18" x14ac:dyDescent="0.25">
      <c r="A205">
        <v>1815</v>
      </c>
      <c r="B205">
        <v>0</v>
      </c>
      <c r="C205">
        <v>2000</v>
      </c>
      <c r="D205" t="s">
        <v>44</v>
      </c>
      <c r="E205">
        <v>3</v>
      </c>
      <c r="F205">
        <v>4</v>
      </c>
      <c r="G205">
        <v>1</v>
      </c>
      <c r="H205">
        <v>4</v>
      </c>
      <c r="I205">
        <v>2</v>
      </c>
      <c r="J205">
        <v>0</v>
      </c>
      <c r="K205">
        <v>3</v>
      </c>
      <c r="L205">
        <v>3</v>
      </c>
      <c r="M205">
        <v>1</v>
      </c>
      <c r="N205">
        <v>0</v>
      </c>
      <c r="O205">
        <v>35</v>
      </c>
      <c r="Q205">
        <v>21</v>
      </c>
      <c r="R205">
        <v>38</v>
      </c>
    </row>
    <row r="206" spans="1:18" x14ac:dyDescent="0.25">
      <c r="A206">
        <v>1745</v>
      </c>
      <c r="B206">
        <v>0</v>
      </c>
      <c r="C206">
        <v>1974</v>
      </c>
      <c r="D206" t="s">
        <v>46</v>
      </c>
      <c r="E206">
        <v>3</v>
      </c>
      <c r="F206">
        <v>3</v>
      </c>
      <c r="G206">
        <v>3</v>
      </c>
      <c r="H206">
        <v>4</v>
      </c>
      <c r="I206">
        <v>3</v>
      </c>
      <c r="J206">
        <v>1</v>
      </c>
      <c r="K206">
        <v>2</v>
      </c>
      <c r="L206">
        <v>4</v>
      </c>
      <c r="M206">
        <v>2</v>
      </c>
      <c r="N206">
        <v>4</v>
      </c>
      <c r="O206">
        <v>22</v>
      </c>
      <c r="Q206">
        <v>29</v>
      </c>
      <c r="R206">
        <v>53</v>
      </c>
    </row>
    <row r="207" spans="1:18" x14ac:dyDescent="0.25">
      <c r="A207">
        <v>1833</v>
      </c>
      <c r="B207">
        <v>0</v>
      </c>
      <c r="C207">
        <v>2002</v>
      </c>
      <c r="D207" t="s">
        <v>44</v>
      </c>
      <c r="E207">
        <v>4</v>
      </c>
      <c r="F207">
        <v>3</v>
      </c>
      <c r="G207">
        <v>3</v>
      </c>
      <c r="H207">
        <v>4</v>
      </c>
      <c r="I207">
        <v>4</v>
      </c>
      <c r="J207">
        <v>3</v>
      </c>
      <c r="K207">
        <v>4</v>
      </c>
      <c r="L207">
        <v>1</v>
      </c>
      <c r="M207">
        <v>0</v>
      </c>
      <c r="N207">
        <v>2</v>
      </c>
      <c r="O207">
        <v>44</v>
      </c>
      <c r="Q207">
        <v>28</v>
      </c>
      <c r="R207">
        <v>51</v>
      </c>
    </row>
    <row r="208" spans="1:18" x14ac:dyDescent="0.25">
      <c r="A208">
        <v>1788</v>
      </c>
      <c r="B208">
        <v>1</v>
      </c>
      <c r="C208">
        <v>1950</v>
      </c>
      <c r="D208" t="s">
        <v>52</v>
      </c>
      <c r="E208">
        <v>3</v>
      </c>
      <c r="F208">
        <v>3</v>
      </c>
      <c r="G208">
        <v>3</v>
      </c>
      <c r="H208">
        <v>2</v>
      </c>
      <c r="I208">
        <v>3</v>
      </c>
      <c r="J208">
        <v>3</v>
      </c>
      <c r="K208">
        <v>3</v>
      </c>
      <c r="L208">
        <v>3</v>
      </c>
      <c r="M208">
        <v>3</v>
      </c>
      <c r="N208">
        <v>3</v>
      </c>
      <c r="O208">
        <v>9</v>
      </c>
      <c r="Q208">
        <v>29</v>
      </c>
      <c r="R208">
        <v>53</v>
      </c>
    </row>
    <row r="209" spans="1:18" x14ac:dyDescent="0.25">
      <c r="A209">
        <v>1836</v>
      </c>
      <c r="B209">
        <v>0</v>
      </c>
      <c r="C209">
        <v>1976</v>
      </c>
      <c r="D209" t="s">
        <v>46</v>
      </c>
      <c r="E209">
        <v>3</v>
      </c>
      <c r="F209">
        <v>3</v>
      </c>
      <c r="G209">
        <v>3</v>
      </c>
      <c r="H209">
        <v>3</v>
      </c>
      <c r="I209">
        <v>3</v>
      </c>
      <c r="J209">
        <v>2</v>
      </c>
      <c r="K209">
        <v>3</v>
      </c>
      <c r="L209">
        <v>3</v>
      </c>
      <c r="M209">
        <v>3</v>
      </c>
      <c r="N209">
        <v>3</v>
      </c>
      <c r="O209">
        <v>4</v>
      </c>
      <c r="Q209">
        <v>29</v>
      </c>
      <c r="R209">
        <v>53</v>
      </c>
    </row>
    <row r="210" spans="1:18" x14ac:dyDescent="0.25">
      <c r="A210">
        <v>1853</v>
      </c>
      <c r="B210">
        <v>0</v>
      </c>
      <c r="C210">
        <v>1992</v>
      </c>
      <c r="D210" t="s">
        <v>45</v>
      </c>
      <c r="E210">
        <v>4</v>
      </c>
      <c r="F210">
        <v>4</v>
      </c>
      <c r="G210">
        <v>3</v>
      </c>
      <c r="H210">
        <v>4</v>
      </c>
      <c r="I210">
        <v>3</v>
      </c>
      <c r="J210">
        <v>4</v>
      </c>
      <c r="K210">
        <v>3</v>
      </c>
      <c r="L210">
        <v>4</v>
      </c>
      <c r="M210">
        <v>3</v>
      </c>
      <c r="N210">
        <v>4</v>
      </c>
      <c r="O210">
        <v>17</v>
      </c>
      <c r="Q210">
        <v>36</v>
      </c>
      <c r="R210">
        <v>66</v>
      </c>
    </row>
    <row r="211" spans="1:18" x14ac:dyDescent="0.25">
      <c r="A211">
        <v>1869</v>
      </c>
      <c r="B211">
        <v>0</v>
      </c>
      <c r="C211">
        <v>1988</v>
      </c>
      <c r="D211" t="s">
        <v>45</v>
      </c>
      <c r="E211">
        <v>4</v>
      </c>
      <c r="F211">
        <v>4</v>
      </c>
      <c r="G211">
        <v>4</v>
      </c>
      <c r="H211">
        <v>4</v>
      </c>
      <c r="I211">
        <v>4</v>
      </c>
      <c r="J211">
        <v>3</v>
      </c>
      <c r="K211">
        <v>3</v>
      </c>
      <c r="L211">
        <v>0</v>
      </c>
      <c r="M211">
        <v>1</v>
      </c>
      <c r="N211">
        <v>4</v>
      </c>
      <c r="O211">
        <v>63</v>
      </c>
      <c r="Q211">
        <v>31</v>
      </c>
      <c r="R211">
        <v>56</v>
      </c>
    </row>
    <row r="212" spans="1:18" x14ac:dyDescent="0.25">
      <c r="A212">
        <v>1880</v>
      </c>
      <c r="B212">
        <v>0</v>
      </c>
      <c r="C212">
        <v>1994</v>
      </c>
      <c r="D212" t="s">
        <v>44</v>
      </c>
      <c r="E212">
        <v>2</v>
      </c>
      <c r="F212">
        <v>3</v>
      </c>
      <c r="G212">
        <v>3</v>
      </c>
      <c r="H212">
        <v>4</v>
      </c>
      <c r="I212">
        <v>3</v>
      </c>
      <c r="J212">
        <v>3</v>
      </c>
      <c r="K212">
        <v>2</v>
      </c>
      <c r="L212">
        <v>3</v>
      </c>
      <c r="M212">
        <v>2</v>
      </c>
      <c r="N212">
        <v>3</v>
      </c>
      <c r="O212">
        <v>17</v>
      </c>
      <c r="Q212">
        <v>28</v>
      </c>
      <c r="R212">
        <v>51</v>
      </c>
    </row>
    <row r="213" spans="1:18" x14ac:dyDescent="0.25">
      <c r="A213">
        <v>1878</v>
      </c>
      <c r="B213">
        <v>0</v>
      </c>
      <c r="C213">
        <v>1989</v>
      </c>
      <c r="D213" t="s">
        <v>46</v>
      </c>
      <c r="E213">
        <v>0</v>
      </c>
      <c r="F213">
        <v>2</v>
      </c>
      <c r="G213">
        <v>1</v>
      </c>
      <c r="H213">
        <v>1</v>
      </c>
      <c r="I213">
        <v>3</v>
      </c>
      <c r="J213">
        <v>1</v>
      </c>
      <c r="K213">
        <v>3</v>
      </c>
      <c r="L213">
        <v>3</v>
      </c>
      <c r="M213">
        <v>3</v>
      </c>
      <c r="N213">
        <v>0</v>
      </c>
      <c r="O213">
        <v>60</v>
      </c>
      <c r="Q213">
        <v>17</v>
      </c>
      <c r="R213">
        <v>31</v>
      </c>
    </row>
    <row r="214" spans="1:18" x14ac:dyDescent="0.25">
      <c r="A214">
        <v>1883</v>
      </c>
      <c r="B214">
        <v>0</v>
      </c>
      <c r="C214">
        <v>1995</v>
      </c>
      <c r="D214" t="s">
        <v>46</v>
      </c>
      <c r="E214">
        <v>1</v>
      </c>
      <c r="F214">
        <v>3</v>
      </c>
      <c r="G214">
        <v>1</v>
      </c>
      <c r="H214">
        <v>2</v>
      </c>
      <c r="I214">
        <v>1</v>
      </c>
      <c r="J214">
        <v>1</v>
      </c>
      <c r="K214">
        <v>1</v>
      </c>
      <c r="L214">
        <v>3</v>
      </c>
      <c r="M214">
        <v>2</v>
      </c>
      <c r="N214">
        <v>2</v>
      </c>
      <c r="O214">
        <v>34</v>
      </c>
      <c r="Q214">
        <v>17</v>
      </c>
      <c r="R214">
        <v>31</v>
      </c>
    </row>
    <row r="215" spans="1:18" x14ac:dyDescent="0.25">
      <c r="A215">
        <v>1895</v>
      </c>
      <c r="B215">
        <v>0</v>
      </c>
      <c r="C215">
        <v>1995</v>
      </c>
      <c r="D215" t="s">
        <v>45</v>
      </c>
      <c r="E215">
        <v>3</v>
      </c>
      <c r="F215">
        <v>4</v>
      </c>
      <c r="G215">
        <v>1</v>
      </c>
      <c r="H215">
        <v>3</v>
      </c>
      <c r="I215">
        <v>2</v>
      </c>
      <c r="J215">
        <v>2</v>
      </c>
      <c r="K215">
        <v>2</v>
      </c>
      <c r="L215">
        <v>0</v>
      </c>
      <c r="M215">
        <v>3</v>
      </c>
      <c r="N215">
        <v>0</v>
      </c>
      <c r="O215">
        <v>46</v>
      </c>
      <c r="Q215">
        <v>20</v>
      </c>
      <c r="R215">
        <v>36</v>
      </c>
    </row>
    <row r="216" spans="1:18" x14ac:dyDescent="0.25">
      <c r="A216">
        <v>1918</v>
      </c>
      <c r="B216">
        <v>0</v>
      </c>
      <c r="C216">
        <v>1992</v>
      </c>
      <c r="D216" t="s">
        <v>45</v>
      </c>
      <c r="E216">
        <v>4</v>
      </c>
      <c r="F216">
        <v>4</v>
      </c>
      <c r="G216">
        <v>4</v>
      </c>
      <c r="H216">
        <v>4</v>
      </c>
      <c r="I216">
        <v>4</v>
      </c>
      <c r="J216">
        <v>4</v>
      </c>
      <c r="K216">
        <v>4</v>
      </c>
      <c r="L216">
        <v>3</v>
      </c>
      <c r="M216">
        <v>1</v>
      </c>
      <c r="N216">
        <v>3</v>
      </c>
      <c r="O216">
        <v>21</v>
      </c>
      <c r="Q216">
        <v>35</v>
      </c>
      <c r="R216">
        <v>64</v>
      </c>
    </row>
    <row r="217" spans="1:18" x14ac:dyDescent="0.25">
      <c r="A217">
        <v>1927</v>
      </c>
      <c r="B217">
        <v>0</v>
      </c>
      <c r="C217">
        <v>1972</v>
      </c>
      <c r="D217" t="s">
        <v>44</v>
      </c>
      <c r="E217">
        <v>4</v>
      </c>
      <c r="F217">
        <v>4</v>
      </c>
      <c r="G217">
        <v>4</v>
      </c>
      <c r="H217">
        <v>2</v>
      </c>
      <c r="I217">
        <v>3</v>
      </c>
      <c r="J217">
        <v>3</v>
      </c>
      <c r="K217">
        <v>2</v>
      </c>
      <c r="L217">
        <v>4</v>
      </c>
      <c r="M217">
        <v>1</v>
      </c>
      <c r="N217">
        <v>2</v>
      </c>
      <c r="O217">
        <v>47</v>
      </c>
      <c r="Q217">
        <v>29</v>
      </c>
      <c r="R217">
        <v>53</v>
      </c>
    </row>
    <row r="218" spans="1:18" x14ac:dyDescent="0.25">
      <c r="A218">
        <v>1946</v>
      </c>
      <c r="B218">
        <v>1</v>
      </c>
      <c r="C218">
        <v>1989</v>
      </c>
      <c r="D218" t="s">
        <v>50</v>
      </c>
      <c r="E218">
        <v>4</v>
      </c>
      <c r="F218">
        <v>3</v>
      </c>
      <c r="G218">
        <v>0</v>
      </c>
      <c r="H218">
        <v>3</v>
      </c>
      <c r="I218">
        <v>3</v>
      </c>
      <c r="J218">
        <v>4</v>
      </c>
      <c r="K218">
        <v>4</v>
      </c>
      <c r="L218">
        <v>4</v>
      </c>
      <c r="M218">
        <v>4</v>
      </c>
      <c r="N218">
        <v>4</v>
      </c>
      <c r="O218">
        <v>63</v>
      </c>
      <c r="Q218">
        <v>33</v>
      </c>
      <c r="R218">
        <v>60</v>
      </c>
    </row>
    <row r="219" spans="1:18" x14ac:dyDescent="0.25">
      <c r="A219">
        <v>1949</v>
      </c>
      <c r="B219">
        <v>1</v>
      </c>
      <c r="C219">
        <v>1993</v>
      </c>
      <c r="D219" t="s">
        <v>46</v>
      </c>
      <c r="E219">
        <v>4</v>
      </c>
      <c r="F219">
        <v>4</v>
      </c>
      <c r="G219">
        <v>0</v>
      </c>
      <c r="H219">
        <v>0</v>
      </c>
      <c r="I219">
        <v>4</v>
      </c>
      <c r="J219">
        <v>4</v>
      </c>
      <c r="K219">
        <v>4</v>
      </c>
      <c r="L219">
        <v>3</v>
      </c>
      <c r="M219">
        <v>3</v>
      </c>
      <c r="N219">
        <v>1</v>
      </c>
      <c r="O219">
        <v>85</v>
      </c>
      <c r="Q219">
        <v>27</v>
      </c>
      <c r="R219">
        <v>49</v>
      </c>
    </row>
    <row r="220" spans="1:18" x14ac:dyDescent="0.25">
      <c r="A220">
        <v>1960</v>
      </c>
      <c r="B220">
        <v>0</v>
      </c>
      <c r="C220">
        <v>1991</v>
      </c>
      <c r="D220" t="s">
        <v>45</v>
      </c>
      <c r="E220">
        <v>4</v>
      </c>
      <c r="F220">
        <v>4</v>
      </c>
      <c r="G220">
        <v>3</v>
      </c>
      <c r="H220">
        <v>4</v>
      </c>
      <c r="I220">
        <v>4</v>
      </c>
      <c r="J220">
        <v>4</v>
      </c>
      <c r="K220">
        <v>3</v>
      </c>
      <c r="L220">
        <v>4</v>
      </c>
      <c r="M220">
        <v>3</v>
      </c>
      <c r="N220">
        <v>4</v>
      </c>
      <c r="O220">
        <v>12</v>
      </c>
      <c r="Q220">
        <v>37</v>
      </c>
      <c r="R220">
        <v>67</v>
      </c>
    </row>
    <row r="221" spans="1:18" x14ac:dyDescent="0.25">
      <c r="A221">
        <v>862</v>
      </c>
      <c r="B221">
        <v>0</v>
      </c>
      <c r="C221">
        <v>1997</v>
      </c>
      <c r="D221" t="s">
        <v>46</v>
      </c>
      <c r="E221">
        <v>3</v>
      </c>
      <c r="F221">
        <v>4</v>
      </c>
      <c r="G221">
        <v>1</v>
      </c>
      <c r="H221">
        <v>3</v>
      </c>
      <c r="I221">
        <v>3</v>
      </c>
      <c r="J221">
        <v>1</v>
      </c>
      <c r="K221">
        <v>2</v>
      </c>
      <c r="L221">
        <v>3</v>
      </c>
      <c r="M221">
        <v>2</v>
      </c>
      <c r="N221">
        <v>3</v>
      </c>
      <c r="O221">
        <v>20</v>
      </c>
      <c r="Q221">
        <v>25</v>
      </c>
      <c r="R221">
        <v>45</v>
      </c>
    </row>
    <row r="222" spans="1:18" x14ac:dyDescent="0.25">
      <c r="A222">
        <v>2060</v>
      </c>
      <c r="B222">
        <v>0</v>
      </c>
      <c r="C222">
        <v>1994</v>
      </c>
      <c r="D222" t="s">
        <v>46</v>
      </c>
      <c r="E222">
        <v>3</v>
      </c>
      <c r="F222">
        <v>3</v>
      </c>
      <c r="G222">
        <v>3</v>
      </c>
      <c r="H222">
        <v>3</v>
      </c>
      <c r="I222">
        <v>3</v>
      </c>
      <c r="J222">
        <v>1</v>
      </c>
      <c r="K222">
        <v>3</v>
      </c>
      <c r="L222">
        <v>4</v>
      </c>
      <c r="M222">
        <v>3</v>
      </c>
      <c r="N222">
        <v>3</v>
      </c>
      <c r="O222">
        <v>17</v>
      </c>
      <c r="Q222">
        <v>29</v>
      </c>
      <c r="R222">
        <v>53</v>
      </c>
    </row>
    <row r="223" spans="1:18" x14ac:dyDescent="0.25">
      <c r="A223">
        <v>1723</v>
      </c>
      <c r="B223">
        <v>0</v>
      </c>
      <c r="C223">
        <v>1993</v>
      </c>
      <c r="D223" t="s">
        <v>45</v>
      </c>
      <c r="E223">
        <v>3</v>
      </c>
      <c r="F223">
        <v>3</v>
      </c>
      <c r="G223">
        <v>1</v>
      </c>
      <c r="H223">
        <v>4</v>
      </c>
      <c r="I223">
        <v>3</v>
      </c>
      <c r="J223">
        <v>2</v>
      </c>
      <c r="K223">
        <v>3</v>
      </c>
      <c r="L223">
        <v>3</v>
      </c>
      <c r="M223">
        <v>1</v>
      </c>
      <c r="N223">
        <v>2</v>
      </c>
      <c r="O223">
        <v>14</v>
      </c>
      <c r="Q223">
        <v>25</v>
      </c>
      <c r="R223">
        <v>45</v>
      </c>
    </row>
    <row r="224" spans="1:18" x14ac:dyDescent="0.25">
      <c r="A224">
        <v>2085</v>
      </c>
      <c r="B224">
        <v>0</v>
      </c>
      <c r="C224">
        <v>1992</v>
      </c>
      <c r="D224" t="s">
        <v>44</v>
      </c>
      <c r="E224">
        <v>3</v>
      </c>
      <c r="F224">
        <v>3</v>
      </c>
      <c r="G224">
        <v>4</v>
      </c>
      <c r="H224">
        <v>4</v>
      </c>
      <c r="I224">
        <v>3</v>
      </c>
      <c r="J224">
        <v>0</v>
      </c>
      <c r="K224">
        <v>3</v>
      </c>
      <c r="L224">
        <v>3</v>
      </c>
      <c r="M224">
        <v>0</v>
      </c>
      <c r="N224">
        <v>3</v>
      </c>
      <c r="O224">
        <v>32</v>
      </c>
      <c r="Q224">
        <v>26</v>
      </c>
      <c r="R224">
        <v>47</v>
      </c>
    </row>
    <row r="225" spans="1:18" x14ac:dyDescent="0.25">
      <c r="A225">
        <v>307</v>
      </c>
      <c r="B225">
        <v>0</v>
      </c>
      <c r="C225">
        <v>1992</v>
      </c>
      <c r="D225" t="s">
        <v>45</v>
      </c>
      <c r="E225">
        <v>3</v>
      </c>
      <c r="F225">
        <v>3</v>
      </c>
      <c r="G225">
        <v>1</v>
      </c>
      <c r="H225">
        <v>4</v>
      </c>
      <c r="I225">
        <v>3</v>
      </c>
      <c r="J225">
        <v>3</v>
      </c>
      <c r="K225">
        <v>3</v>
      </c>
      <c r="L225">
        <v>1</v>
      </c>
      <c r="M225">
        <v>3</v>
      </c>
      <c r="N225">
        <v>2</v>
      </c>
      <c r="O225">
        <v>23</v>
      </c>
      <c r="Q225">
        <v>26</v>
      </c>
      <c r="R225">
        <v>47</v>
      </c>
    </row>
    <row r="226" spans="1:18" x14ac:dyDescent="0.25">
      <c r="A226">
        <v>421</v>
      </c>
      <c r="B226">
        <v>0</v>
      </c>
      <c r="C226">
        <v>1996</v>
      </c>
      <c r="D226" t="s">
        <v>47</v>
      </c>
      <c r="E226">
        <v>4</v>
      </c>
      <c r="F226">
        <v>3</v>
      </c>
      <c r="G226">
        <v>3</v>
      </c>
      <c r="H226">
        <v>4</v>
      </c>
      <c r="I226">
        <v>3</v>
      </c>
      <c r="J226">
        <v>3</v>
      </c>
      <c r="K226">
        <v>4</v>
      </c>
      <c r="L226">
        <v>4</v>
      </c>
      <c r="M226">
        <v>3</v>
      </c>
      <c r="N226">
        <v>4</v>
      </c>
      <c r="O226">
        <v>24</v>
      </c>
      <c r="Q226">
        <v>35</v>
      </c>
      <c r="R226">
        <v>64</v>
      </c>
    </row>
    <row r="227" spans="1:18" x14ac:dyDescent="0.25">
      <c r="A227">
        <v>2113</v>
      </c>
      <c r="B227">
        <v>0</v>
      </c>
      <c r="C227">
        <v>1987</v>
      </c>
      <c r="D227" t="s">
        <v>46</v>
      </c>
      <c r="E227">
        <v>3</v>
      </c>
      <c r="F227">
        <v>4</v>
      </c>
      <c r="G227">
        <v>3</v>
      </c>
      <c r="H227">
        <v>3</v>
      </c>
      <c r="I227">
        <v>2</v>
      </c>
      <c r="J227">
        <v>3</v>
      </c>
      <c r="K227">
        <v>4</v>
      </c>
      <c r="L227">
        <v>1</v>
      </c>
      <c r="M227">
        <v>1</v>
      </c>
      <c r="N227">
        <v>0</v>
      </c>
      <c r="O227">
        <v>50</v>
      </c>
      <c r="Q227">
        <v>24</v>
      </c>
      <c r="R227">
        <v>44</v>
      </c>
    </row>
    <row r="228" spans="1:18" x14ac:dyDescent="0.25">
      <c r="A228">
        <v>2140</v>
      </c>
      <c r="B228">
        <v>0</v>
      </c>
      <c r="C228">
        <v>1996</v>
      </c>
      <c r="D228" t="s">
        <v>45</v>
      </c>
      <c r="E228">
        <v>4</v>
      </c>
      <c r="F228">
        <v>4</v>
      </c>
      <c r="G228">
        <v>2</v>
      </c>
      <c r="H228">
        <v>4</v>
      </c>
      <c r="I228">
        <v>2</v>
      </c>
      <c r="J228">
        <v>1</v>
      </c>
      <c r="K228">
        <v>3</v>
      </c>
      <c r="L228">
        <v>1</v>
      </c>
      <c r="M228">
        <v>2</v>
      </c>
      <c r="N228">
        <v>2</v>
      </c>
      <c r="O228">
        <v>23</v>
      </c>
      <c r="Q228">
        <v>25</v>
      </c>
      <c r="R228">
        <v>45</v>
      </c>
    </row>
    <row r="229" spans="1:18" x14ac:dyDescent="0.25">
      <c r="A229">
        <v>2162</v>
      </c>
      <c r="B229">
        <v>0</v>
      </c>
      <c r="C229">
        <v>1983</v>
      </c>
      <c r="D229" t="s">
        <v>46</v>
      </c>
      <c r="E229">
        <v>2</v>
      </c>
      <c r="F229">
        <v>3</v>
      </c>
      <c r="G229">
        <v>1</v>
      </c>
      <c r="H229">
        <v>2</v>
      </c>
      <c r="I229">
        <v>1</v>
      </c>
      <c r="J229">
        <v>1</v>
      </c>
      <c r="K229">
        <v>1</v>
      </c>
      <c r="L229">
        <v>1</v>
      </c>
      <c r="M229">
        <v>1</v>
      </c>
      <c r="N229">
        <v>2</v>
      </c>
      <c r="O229">
        <v>31</v>
      </c>
      <c r="Q229">
        <v>15</v>
      </c>
      <c r="R229">
        <v>27</v>
      </c>
    </row>
    <row r="230" spans="1:18" x14ac:dyDescent="0.25">
      <c r="A230">
        <v>2173</v>
      </c>
      <c r="B230">
        <v>0</v>
      </c>
      <c r="C230">
        <v>1990</v>
      </c>
      <c r="D230" t="s">
        <v>46</v>
      </c>
      <c r="E230">
        <v>4</v>
      </c>
      <c r="F230">
        <v>4</v>
      </c>
      <c r="G230">
        <v>1</v>
      </c>
      <c r="H230">
        <v>4</v>
      </c>
      <c r="I230">
        <v>4</v>
      </c>
      <c r="J230">
        <v>3</v>
      </c>
      <c r="K230">
        <v>3</v>
      </c>
      <c r="L230">
        <v>3</v>
      </c>
      <c r="M230">
        <v>3</v>
      </c>
      <c r="N230">
        <v>2</v>
      </c>
      <c r="O230">
        <v>16</v>
      </c>
      <c r="Q230">
        <v>31</v>
      </c>
      <c r="R230">
        <v>56</v>
      </c>
    </row>
    <row r="231" spans="1:18" x14ac:dyDescent="0.25">
      <c r="A231">
        <v>2177</v>
      </c>
      <c r="B231">
        <v>0</v>
      </c>
      <c r="C231">
        <v>1991</v>
      </c>
      <c r="D231" t="s">
        <v>44</v>
      </c>
      <c r="E231">
        <v>2</v>
      </c>
      <c r="F231">
        <v>2</v>
      </c>
      <c r="G231">
        <v>1</v>
      </c>
      <c r="H231">
        <v>2</v>
      </c>
      <c r="I231">
        <v>2</v>
      </c>
      <c r="J231">
        <v>2</v>
      </c>
      <c r="K231">
        <v>3</v>
      </c>
      <c r="L231">
        <v>3</v>
      </c>
      <c r="M231">
        <v>3</v>
      </c>
      <c r="N231">
        <v>3</v>
      </c>
      <c r="O231">
        <v>28</v>
      </c>
      <c r="Q231">
        <v>23</v>
      </c>
      <c r="R231">
        <v>42</v>
      </c>
    </row>
    <row r="232" spans="1:18" x14ac:dyDescent="0.25">
      <c r="A232">
        <v>2182</v>
      </c>
      <c r="B232">
        <v>0</v>
      </c>
      <c r="C232">
        <v>1985</v>
      </c>
      <c r="D232" t="s">
        <v>45</v>
      </c>
      <c r="E232">
        <v>1</v>
      </c>
      <c r="F232">
        <v>4</v>
      </c>
      <c r="G232">
        <v>4</v>
      </c>
      <c r="H232">
        <v>2</v>
      </c>
      <c r="I232">
        <v>4</v>
      </c>
      <c r="J232">
        <v>4</v>
      </c>
      <c r="K232">
        <v>1</v>
      </c>
      <c r="L232">
        <v>3</v>
      </c>
      <c r="M232">
        <v>4</v>
      </c>
      <c r="N232">
        <v>3</v>
      </c>
      <c r="O232">
        <v>79</v>
      </c>
      <c r="Q232">
        <v>30</v>
      </c>
      <c r="R232">
        <v>55</v>
      </c>
    </row>
    <row r="233" spans="1:18" x14ac:dyDescent="0.25">
      <c r="A233">
        <v>2207</v>
      </c>
      <c r="B233">
        <v>1</v>
      </c>
      <c r="C233">
        <v>1991</v>
      </c>
      <c r="D233" t="s">
        <v>45</v>
      </c>
      <c r="E233">
        <v>3</v>
      </c>
      <c r="F233">
        <v>3</v>
      </c>
      <c r="G233">
        <v>3</v>
      </c>
      <c r="H233">
        <v>4</v>
      </c>
      <c r="I233">
        <v>3</v>
      </c>
      <c r="J233">
        <v>3</v>
      </c>
      <c r="K233">
        <v>4</v>
      </c>
      <c r="L233">
        <v>1</v>
      </c>
      <c r="M233">
        <v>3</v>
      </c>
      <c r="N233">
        <v>1</v>
      </c>
      <c r="O233">
        <v>29</v>
      </c>
      <c r="Q233">
        <v>28</v>
      </c>
      <c r="R233">
        <v>51</v>
      </c>
    </row>
    <row r="234" spans="1:18" x14ac:dyDescent="0.25">
      <c r="A234">
        <v>2272</v>
      </c>
      <c r="B234">
        <v>0</v>
      </c>
      <c r="C234">
        <v>1979</v>
      </c>
      <c r="D234" t="s">
        <v>45</v>
      </c>
      <c r="E234">
        <v>4</v>
      </c>
      <c r="F234">
        <v>3</v>
      </c>
      <c r="G234">
        <v>3</v>
      </c>
      <c r="H234">
        <v>3</v>
      </c>
      <c r="I234">
        <v>4</v>
      </c>
      <c r="J234">
        <v>3</v>
      </c>
      <c r="K234">
        <v>3</v>
      </c>
      <c r="L234">
        <v>3</v>
      </c>
      <c r="M234">
        <v>3</v>
      </c>
      <c r="N234">
        <v>4</v>
      </c>
      <c r="O234">
        <v>16</v>
      </c>
      <c r="Q234">
        <v>33</v>
      </c>
      <c r="R234">
        <v>60</v>
      </c>
    </row>
    <row r="235" spans="1:18" x14ac:dyDescent="0.25">
      <c r="A235">
        <v>2288</v>
      </c>
      <c r="B235">
        <v>0</v>
      </c>
      <c r="C235">
        <v>1985</v>
      </c>
      <c r="D235" t="s">
        <v>45</v>
      </c>
      <c r="E235">
        <v>3</v>
      </c>
      <c r="F235">
        <v>2</v>
      </c>
      <c r="G235">
        <v>4</v>
      </c>
      <c r="H235">
        <v>4</v>
      </c>
      <c r="I235">
        <v>4</v>
      </c>
      <c r="J235">
        <v>4</v>
      </c>
      <c r="K235">
        <v>3</v>
      </c>
      <c r="L235">
        <v>2</v>
      </c>
      <c r="M235">
        <v>2</v>
      </c>
      <c r="N235">
        <v>4</v>
      </c>
      <c r="O235">
        <v>46</v>
      </c>
      <c r="Q235">
        <v>32</v>
      </c>
      <c r="R235">
        <v>58</v>
      </c>
    </row>
    <row r="236" spans="1:18" x14ac:dyDescent="0.25">
      <c r="A236">
        <v>2298</v>
      </c>
      <c r="B236">
        <v>0</v>
      </c>
      <c r="C236">
        <v>1986</v>
      </c>
      <c r="D236" t="s">
        <v>45</v>
      </c>
      <c r="E236">
        <v>3</v>
      </c>
      <c r="F236">
        <v>4</v>
      </c>
      <c r="G236">
        <v>2</v>
      </c>
      <c r="H236">
        <v>2</v>
      </c>
      <c r="I236">
        <v>3</v>
      </c>
      <c r="J236">
        <v>3</v>
      </c>
      <c r="K236">
        <v>3</v>
      </c>
      <c r="L236">
        <v>3</v>
      </c>
      <c r="M236">
        <v>2</v>
      </c>
      <c r="N236">
        <v>3</v>
      </c>
      <c r="O236">
        <v>9</v>
      </c>
      <c r="Q236">
        <v>28</v>
      </c>
      <c r="R236">
        <v>51</v>
      </c>
    </row>
    <row r="237" spans="1:18" x14ac:dyDescent="0.25">
      <c r="A237">
        <v>2208</v>
      </c>
      <c r="B237">
        <v>0</v>
      </c>
      <c r="C237">
        <v>1985</v>
      </c>
      <c r="D237" t="s">
        <v>45</v>
      </c>
      <c r="E237">
        <v>4</v>
      </c>
      <c r="F237">
        <v>3</v>
      </c>
      <c r="G237">
        <v>3</v>
      </c>
      <c r="H237">
        <v>4</v>
      </c>
      <c r="I237">
        <v>3</v>
      </c>
      <c r="J237">
        <v>1</v>
      </c>
      <c r="K237">
        <v>3</v>
      </c>
      <c r="L237">
        <v>4</v>
      </c>
      <c r="M237">
        <v>2</v>
      </c>
      <c r="N237">
        <v>1</v>
      </c>
      <c r="O237">
        <v>23</v>
      </c>
      <c r="Q237">
        <v>28</v>
      </c>
      <c r="R237">
        <v>51</v>
      </c>
    </row>
    <row r="238" spans="1:18" x14ac:dyDescent="0.25">
      <c r="A238">
        <v>2284</v>
      </c>
      <c r="B238">
        <v>0</v>
      </c>
      <c r="C238">
        <v>1992</v>
      </c>
      <c r="D238" t="s">
        <v>46</v>
      </c>
      <c r="E238">
        <v>4</v>
      </c>
      <c r="F238">
        <v>4</v>
      </c>
      <c r="G238">
        <v>3</v>
      </c>
      <c r="H238">
        <v>4</v>
      </c>
      <c r="I238">
        <v>4</v>
      </c>
      <c r="J238">
        <v>3</v>
      </c>
      <c r="K238">
        <v>3</v>
      </c>
      <c r="L238">
        <v>3</v>
      </c>
      <c r="M238">
        <v>1</v>
      </c>
      <c r="N238">
        <v>4</v>
      </c>
      <c r="O238">
        <v>11</v>
      </c>
      <c r="Q238">
        <v>33</v>
      </c>
      <c r="R238">
        <v>60</v>
      </c>
    </row>
    <row r="239" spans="1:18" x14ac:dyDescent="0.25">
      <c r="A239">
        <v>2314</v>
      </c>
      <c r="B239">
        <v>0</v>
      </c>
      <c r="C239">
        <v>1998</v>
      </c>
      <c r="D239" t="s">
        <v>46</v>
      </c>
      <c r="E239">
        <v>4</v>
      </c>
      <c r="F239">
        <v>4</v>
      </c>
      <c r="G239">
        <v>3</v>
      </c>
      <c r="H239">
        <v>3</v>
      </c>
      <c r="I239">
        <v>3</v>
      </c>
      <c r="J239">
        <v>2</v>
      </c>
      <c r="K239">
        <v>3</v>
      </c>
      <c r="L239">
        <v>3</v>
      </c>
      <c r="M239">
        <v>1</v>
      </c>
      <c r="N239">
        <v>1</v>
      </c>
      <c r="O239">
        <v>14</v>
      </c>
      <c r="Q239">
        <v>27</v>
      </c>
      <c r="R239">
        <v>49</v>
      </c>
    </row>
    <row r="240" spans="1:18" x14ac:dyDescent="0.25">
      <c r="A240">
        <v>2316</v>
      </c>
      <c r="B240">
        <v>0</v>
      </c>
      <c r="C240">
        <v>1993</v>
      </c>
      <c r="D240" t="s">
        <v>45</v>
      </c>
      <c r="E240">
        <v>4</v>
      </c>
      <c r="F240">
        <v>4</v>
      </c>
      <c r="G240">
        <v>2</v>
      </c>
      <c r="H240">
        <v>4</v>
      </c>
      <c r="I240">
        <v>3</v>
      </c>
      <c r="J240">
        <v>3</v>
      </c>
      <c r="K240">
        <v>3</v>
      </c>
      <c r="L240">
        <v>3</v>
      </c>
      <c r="M240">
        <v>1</v>
      </c>
      <c r="N240">
        <v>3</v>
      </c>
      <c r="O240">
        <v>8</v>
      </c>
      <c r="Q240">
        <v>30</v>
      </c>
      <c r="R240">
        <v>55</v>
      </c>
    </row>
    <row r="241" spans="1:18" x14ac:dyDescent="0.25">
      <c r="A241">
        <v>2296</v>
      </c>
      <c r="B241">
        <v>0</v>
      </c>
      <c r="C241">
        <v>1984</v>
      </c>
      <c r="D241" t="s">
        <v>46</v>
      </c>
      <c r="E241">
        <v>4</v>
      </c>
      <c r="F241">
        <v>4</v>
      </c>
      <c r="G241">
        <v>1</v>
      </c>
      <c r="H241">
        <v>3</v>
      </c>
      <c r="I241">
        <v>3</v>
      </c>
      <c r="J241">
        <v>3</v>
      </c>
      <c r="K241">
        <v>1</v>
      </c>
      <c r="L241">
        <v>1</v>
      </c>
      <c r="M241">
        <v>3</v>
      </c>
      <c r="N241">
        <v>2</v>
      </c>
      <c r="O241">
        <v>46</v>
      </c>
      <c r="Q241">
        <v>25</v>
      </c>
      <c r="R241">
        <v>45</v>
      </c>
    </row>
    <row r="242" spans="1:18" x14ac:dyDescent="0.25">
      <c r="A242">
        <v>2333</v>
      </c>
      <c r="B242">
        <v>0</v>
      </c>
      <c r="C242">
        <v>1993</v>
      </c>
      <c r="D242" t="s">
        <v>45</v>
      </c>
      <c r="E242">
        <v>4</v>
      </c>
      <c r="F242">
        <v>4</v>
      </c>
      <c r="G242">
        <v>3</v>
      </c>
      <c r="H242">
        <v>4</v>
      </c>
      <c r="I242">
        <v>4</v>
      </c>
      <c r="J242">
        <v>3</v>
      </c>
      <c r="K242">
        <v>3</v>
      </c>
      <c r="L242">
        <v>3</v>
      </c>
      <c r="M242">
        <v>3</v>
      </c>
      <c r="N242">
        <v>1</v>
      </c>
      <c r="O242">
        <v>14</v>
      </c>
      <c r="Q242">
        <v>32</v>
      </c>
      <c r="R242">
        <v>58</v>
      </c>
    </row>
    <row r="243" spans="1:18" x14ac:dyDescent="0.25">
      <c r="A243">
        <v>2323</v>
      </c>
      <c r="B243">
        <v>1</v>
      </c>
      <c r="C243">
        <v>1991</v>
      </c>
      <c r="D243" t="s">
        <v>45</v>
      </c>
      <c r="E243">
        <v>4</v>
      </c>
      <c r="F243">
        <v>4</v>
      </c>
      <c r="G243">
        <v>4</v>
      </c>
      <c r="H243">
        <v>4</v>
      </c>
      <c r="I243">
        <v>3</v>
      </c>
      <c r="J243">
        <v>4</v>
      </c>
      <c r="K243">
        <v>4</v>
      </c>
      <c r="L243">
        <v>4</v>
      </c>
      <c r="M243">
        <v>3</v>
      </c>
      <c r="N243">
        <v>4</v>
      </c>
      <c r="O243">
        <v>20</v>
      </c>
      <c r="Q243">
        <v>38</v>
      </c>
      <c r="R243">
        <v>69</v>
      </c>
    </row>
    <row r="244" spans="1:18" x14ac:dyDescent="0.25">
      <c r="A244">
        <v>2340</v>
      </c>
      <c r="B244">
        <v>0</v>
      </c>
      <c r="C244">
        <v>1990</v>
      </c>
      <c r="D244" t="s">
        <v>46</v>
      </c>
      <c r="E244">
        <v>4</v>
      </c>
      <c r="F244">
        <v>4</v>
      </c>
      <c r="G244">
        <v>2</v>
      </c>
      <c r="H244">
        <v>2</v>
      </c>
      <c r="I244">
        <v>3</v>
      </c>
      <c r="J244">
        <v>3</v>
      </c>
      <c r="K244">
        <v>4</v>
      </c>
      <c r="L244">
        <v>4</v>
      </c>
      <c r="M244">
        <v>3</v>
      </c>
      <c r="N244">
        <v>2</v>
      </c>
      <c r="O244">
        <v>20</v>
      </c>
      <c r="Q244">
        <v>31</v>
      </c>
      <c r="R244">
        <v>56</v>
      </c>
    </row>
    <row r="245" spans="1:18" x14ac:dyDescent="0.25">
      <c r="A245">
        <v>2350</v>
      </c>
      <c r="B245">
        <v>0</v>
      </c>
      <c r="C245">
        <v>1995</v>
      </c>
      <c r="D245" t="s">
        <v>46</v>
      </c>
      <c r="E245">
        <v>4</v>
      </c>
      <c r="F245">
        <v>4</v>
      </c>
      <c r="G245">
        <v>4</v>
      </c>
      <c r="H245">
        <v>4</v>
      </c>
      <c r="I245">
        <v>3</v>
      </c>
      <c r="J245">
        <v>1</v>
      </c>
      <c r="K245">
        <v>4</v>
      </c>
      <c r="L245">
        <v>3</v>
      </c>
      <c r="M245">
        <v>3</v>
      </c>
      <c r="N245">
        <v>2</v>
      </c>
      <c r="O245">
        <v>23</v>
      </c>
      <c r="Q245">
        <v>32</v>
      </c>
      <c r="R245">
        <v>58</v>
      </c>
    </row>
    <row r="246" spans="1:18" x14ac:dyDescent="0.25">
      <c r="A246">
        <v>2370</v>
      </c>
      <c r="B246">
        <v>0</v>
      </c>
      <c r="C246">
        <v>1992</v>
      </c>
      <c r="D246" t="s">
        <v>46</v>
      </c>
      <c r="E246">
        <v>2</v>
      </c>
      <c r="F246">
        <v>4</v>
      </c>
      <c r="G246">
        <v>3</v>
      </c>
      <c r="H246">
        <v>2</v>
      </c>
      <c r="I246">
        <v>3</v>
      </c>
      <c r="J246">
        <v>3</v>
      </c>
      <c r="K246">
        <v>4</v>
      </c>
      <c r="L246">
        <v>3</v>
      </c>
      <c r="M246">
        <v>2</v>
      </c>
      <c r="N246">
        <v>4</v>
      </c>
      <c r="O246">
        <v>31</v>
      </c>
      <c r="Q246">
        <v>30</v>
      </c>
      <c r="R246">
        <v>55</v>
      </c>
    </row>
    <row r="247" spans="1:18" x14ac:dyDescent="0.25">
      <c r="A247">
        <v>2386</v>
      </c>
      <c r="B247">
        <v>0</v>
      </c>
      <c r="C247">
        <v>1987</v>
      </c>
      <c r="D247" t="s">
        <v>45</v>
      </c>
      <c r="E247">
        <v>3</v>
      </c>
      <c r="F247">
        <v>2</v>
      </c>
      <c r="G247">
        <v>0</v>
      </c>
      <c r="H247">
        <v>3</v>
      </c>
      <c r="I247">
        <v>4</v>
      </c>
      <c r="J247">
        <v>0</v>
      </c>
      <c r="K247">
        <v>1</v>
      </c>
      <c r="L247">
        <v>3</v>
      </c>
      <c r="M247">
        <v>1</v>
      </c>
      <c r="N247">
        <v>3</v>
      </c>
      <c r="O247">
        <v>79</v>
      </c>
      <c r="Q247">
        <v>20</v>
      </c>
      <c r="R247">
        <v>36</v>
      </c>
    </row>
    <row r="248" spans="1:18" x14ac:dyDescent="0.25">
      <c r="A248">
        <v>2407</v>
      </c>
      <c r="B248">
        <v>0</v>
      </c>
      <c r="C248">
        <v>1983</v>
      </c>
      <c r="D248" t="s">
        <v>45</v>
      </c>
      <c r="E248">
        <v>3</v>
      </c>
      <c r="F248">
        <v>4</v>
      </c>
      <c r="G248">
        <v>4</v>
      </c>
      <c r="H248">
        <v>4</v>
      </c>
      <c r="I248">
        <v>3</v>
      </c>
      <c r="J248">
        <v>2</v>
      </c>
      <c r="K248">
        <v>3</v>
      </c>
      <c r="L248">
        <v>3</v>
      </c>
      <c r="M248">
        <v>1</v>
      </c>
      <c r="N248">
        <v>2</v>
      </c>
      <c r="O248">
        <v>13</v>
      </c>
      <c r="Q248">
        <v>29</v>
      </c>
      <c r="R248">
        <v>53</v>
      </c>
    </row>
    <row r="249" spans="1:18" x14ac:dyDescent="0.25">
      <c r="A249">
        <v>2424</v>
      </c>
      <c r="B249">
        <v>0</v>
      </c>
      <c r="C249">
        <v>1984</v>
      </c>
      <c r="D249" t="s">
        <v>45</v>
      </c>
      <c r="E249">
        <v>2</v>
      </c>
      <c r="F249">
        <v>3</v>
      </c>
      <c r="G249">
        <v>4</v>
      </c>
      <c r="H249">
        <v>3</v>
      </c>
      <c r="I249">
        <v>1</v>
      </c>
      <c r="J249">
        <v>1</v>
      </c>
      <c r="K249">
        <v>3</v>
      </c>
      <c r="L249">
        <v>1</v>
      </c>
      <c r="M249">
        <v>3</v>
      </c>
      <c r="N249">
        <v>2</v>
      </c>
      <c r="O249">
        <v>49</v>
      </c>
      <c r="Q249">
        <v>23</v>
      </c>
      <c r="R249">
        <v>42</v>
      </c>
    </row>
    <row r="250" spans="1:18" x14ac:dyDescent="0.25">
      <c r="A250">
        <v>2426</v>
      </c>
      <c r="B250">
        <v>0</v>
      </c>
      <c r="C250">
        <v>1981</v>
      </c>
      <c r="D250" t="s">
        <v>44</v>
      </c>
      <c r="E250">
        <v>3</v>
      </c>
      <c r="F250">
        <v>3</v>
      </c>
      <c r="G250">
        <v>1</v>
      </c>
      <c r="H250">
        <v>4</v>
      </c>
      <c r="I250">
        <v>4</v>
      </c>
      <c r="J250">
        <v>3</v>
      </c>
      <c r="K250">
        <v>3</v>
      </c>
      <c r="L250">
        <v>3</v>
      </c>
      <c r="M250">
        <v>3</v>
      </c>
      <c r="N250">
        <v>3</v>
      </c>
      <c r="O250">
        <v>22</v>
      </c>
      <c r="Q250">
        <v>30</v>
      </c>
      <c r="R250">
        <v>55</v>
      </c>
    </row>
    <row r="251" spans="1:18" x14ac:dyDescent="0.25">
      <c r="A251">
        <v>2449</v>
      </c>
      <c r="B251">
        <v>0</v>
      </c>
      <c r="C251">
        <v>1986</v>
      </c>
      <c r="D251" t="s">
        <v>46</v>
      </c>
      <c r="E251">
        <v>4</v>
      </c>
      <c r="F251">
        <v>3</v>
      </c>
      <c r="G251">
        <v>3</v>
      </c>
      <c r="H251">
        <v>3</v>
      </c>
      <c r="I251">
        <v>3</v>
      </c>
      <c r="J251">
        <v>1</v>
      </c>
      <c r="K251">
        <v>3</v>
      </c>
      <c r="L251">
        <v>3</v>
      </c>
      <c r="M251">
        <v>1</v>
      </c>
      <c r="N251">
        <v>3</v>
      </c>
      <c r="O251">
        <v>15</v>
      </c>
      <c r="Q251">
        <v>27</v>
      </c>
      <c r="R251">
        <v>49</v>
      </c>
    </row>
    <row r="252" spans="1:18" x14ac:dyDescent="0.25">
      <c r="A252">
        <v>2463</v>
      </c>
      <c r="B252">
        <v>0</v>
      </c>
      <c r="C252">
        <v>1982</v>
      </c>
      <c r="D252" t="s">
        <v>46</v>
      </c>
      <c r="E252">
        <v>4</v>
      </c>
      <c r="F252">
        <v>4</v>
      </c>
      <c r="G252">
        <v>4</v>
      </c>
      <c r="H252">
        <v>4</v>
      </c>
      <c r="I252">
        <v>4</v>
      </c>
      <c r="J252">
        <v>3</v>
      </c>
      <c r="K252">
        <v>1</v>
      </c>
      <c r="L252">
        <v>4</v>
      </c>
      <c r="M252">
        <v>0</v>
      </c>
      <c r="N252">
        <v>4</v>
      </c>
      <c r="O252">
        <v>50</v>
      </c>
      <c r="Q252">
        <v>32</v>
      </c>
      <c r="R252">
        <v>58</v>
      </c>
    </row>
    <row r="253" spans="1:18" x14ac:dyDescent="0.25">
      <c r="A253">
        <v>2486</v>
      </c>
      <c r="B253">
        <v>0</v>
      </c>
      <c r="C253">
        <v>1993</v>
      </c>
      <c r="D253" t="s">
        <v>45</v>
      </c>
      <c r="E253">
        <v>4</v>
      </c>
      <c r="F253">
        <v>4</v>
      </c>
      <c r="G253">
        <v>1</v>
      </c>
      <c r="H253">
        <v>4</v>
      </c>
      <c r="I253">
        <v>4</v>
      </c>
      <c r="J253">
        <v>3</v>
      </c>
      <c r="K253">
        <v>4</v>
      </c>
      <c r="L253">
        <v>3</v>
      </c>
      <c r="M253">
        <v>0</v>
      </c>
      <c r="N253">
        <v>1</v>
      </c>
      <c r="O253">
        <v>41</v>
      </c>
      <c r="Q253">
        <v>28</v>
      </c>
      <c r="R253">
        <v>51</v>
      </c>
    </row>
    <row r="254" spans="1:18" x14ac:dyDescent="0.25">
      <c r="A254">
        <v>2492</v>
      </c>
      <c r="B254">
        <v>0</v>
      </c>
      <c r="C254">
        <v>1978</v>
      </c>
      <c r="D254" t="s">
        <v>46</v>
      </c>
      <c r="E254">
        <v>2</v>
      </c>
      <c r="F254">
        <v>3</v>
      </c>
      <c r="G254">
        <v>3</v>
      </c>
      <c r="H254">
        <v>3</v>
      </c>
      <c r="I254">
        <v>3</v>
      </c>
      <c r="J254">
        <v>3</v>
      </c>
      <c r="K254">
        <v>3</v>
      </c>
      <c r="L254">
        <v>3</v>
      </c>
      <c r="M254">
        <v>2</v>
      </c>
      <c r="N254">
        <v>2</v>
      </c>
      <c r="O254">
        <v>5</v>
      </c>
      <c r="Q254">
        <v>27</v>
      </c>
      <c r="R254">
        <v>49</v>
      </c>
    </row>
    <row r="255" spans="1:18" x14ac:dyDescent="0.25">
      <c r="A255">
        <v>2479</v>
      </c>
      <c r="B255">
        <v>0</v>
      </c>
      <c r="C255">
        <v>1993</v>
      </c>
      <c r="D255" t="s">
        <v>45</v>
      </c>
      <c r="E255">
        <v>4</v>
      </c>
      <c r="F255">
        <v>4</v>
      </c>
      <c r="G255">
        <v>4</v>
      </c>
      <c r="H255">
        <v>4</v>
      </c>
      <c r="I255">
        <v>3</v>
      </c>
      <c r="J255">
        <v>3</v>
      </c>
      <c r="K255">
        <v>3</v>
      </c>
      <c r="L255">
        <v>4</v>
      </c>
      <c r="M255">
        <v>2</v>
      </c>
      <c r="N255">
        <v>3</v>
      </c>
      <c r="O255">
        <v>8</v>
      </c>
      <c r="Q255">
        <v>34</v>
      </c>
      <c r="R255">
        <v>62</v>
      </c>
    </row>
    <row r="256" spans="1:18" x14ac:dyDescent="0.25">
      <c r="A256">
        <v>2511</v>
      </c>
      <c r="B256">
        <v>1</v>
      </c>
      <c r="C256">
        <v>1989</v>
      </c>
      <c r="D256" t="s">
        <v>44</v>
      </c>
      <c r="E256">
        <v>3</v>
      </c>
      <c r="F256">
        <v>4</v>
      </c>
      <c r="G256">
        <v>1</v>
      </c>
      <c r="H256">
        <v>4</v>
      </c>
      <c r="I256">
        <v>3</v>
      </c>
      <c r="J256">
        <v>3</v>
      </c>
      <c r="K256">
        <v>3</v>
      </c>
      <c r="L256">
        <v>3</v>
      </c>
      <c r="M256">
        <v>3</v>
      </c>
      <c r="N256">
        <v>3</v>
      </c>
      <c r="O256">
        <v>17</v>
      </c>
      <c r="Q256">
        <v>30</v>
      </c>
      <c r="R256">
        <v>55</v>
      </c>
    </row>
    <row r="257" spans="1:18" x14ac:dyDescent="0.25">
      <c r="A257">
        <v>2505</v>
      </c>
      <c r="B257">
        <v>0</v>
      </c>
      <c r="C257">
        <v>1980</v>
      </c>
      <c r="D257" t="s">
        <v>44</v>
      </c>
      <c r="E257">
        <v>3</v>
      </c>
      <c r="F257">
        <v>3</v>
      </c>
      <c r="G257">
        <v>1</v>
      </c>
      <c r="H257">
        <v>3</v>
      </c>
      <c r="I257">
        <v>3</v>
      </c>
      <c r="J257">
        <v>3</v>
      </c>
      <c r="K257">
        <v>1</v>
      </c>
      <c r="L257">
        <v>1</v>
      </c>
      <c r="M257">
        <v>3</v>
      </c>
      <c r="N257">
        <v>3</v>
      </c>
      <c r="O257">
        <v>33</v>
      </c>
      <c r="Q257">
        <v>24</v>
      </c>
      <c r="R257">
        <v>44</v>
      </c>
    </row>
    <row r="258" spans="1:18" x14ac:dyDescent="0.25">
      <c r="A258">
        <v>2539</v>
      </c>
      <c r="B258">
        <v>1</v>
      </c>
      <c r="C258">
        <v>1984</v>
      </c>
      <c r="D258" t="s">
        <v>46</v>
      </c>
      <c r="E258">
        <v>4</v>
      </c>
      <c r="F258">
        <v>4</v>
      </c>
      <c r="G258">
        <v>4</v>
      </c>
      <c r="H258">
        <v>4</v>
      </c>
      <c r="I258">
        <v>4</v>
      </c>
      <c r="J258">
        <v>4</v>
      </c>
      <c r="K258">
        <v>4</v>
      </c>
      <c r="L258">
        <v>4</v>
      </c>
      <c r="M258">
        <v>4</v>
      </c>
      <c r="N258">
        <v>1</v>
      </c>
      <c r="O258">
        <v>32</v>
      </c>
      <c r="Q258">
        <v>37</v>
      </c>
      <c r="R258">
        <v>67</v>
      </c>
    </row>
    <row r="259" spans="1:18" x14ac:dyDescent="0.25">
      <c r="A259">
        <v>2546</v>
      </c>
      <c r="B259">
        <v>0</v>
      </c>
      <c r="C259">
        <v>1989</v>
      </c>
      <c r="D259" t="s">
        <v>46</v>
      </c>
      <c r="E259">
        <v>3</v>
      </c>
      <c r="F259">
        <v>4</v>
      </c>
      <c r="G259">
        <v>3</v>
      </c>
      <c r="H259">
        <v>3</v>
      </c>
      <c r="I259">
        <v>3</v>
      </c>
      <c r="J259">
        <v>2</v>
      </c>
      <c r="K259">
        <v>3</v>
      </c>
      <c r="L259">
        <v>2</v>
      </c>
      <c r="M259">
        <v>2</v>
      </c>
      <c r="N259">
        <v>3</v>
      </c>
      <c r="O259">
        <v>8</v>
      </c>
      <c r="Q259">
        <v>28</v>
      </c>
      <c r="R259">
        <v>51</v>
      </c>
    </row>
    <row r="260" spans="1:18" x14ac:dyDescent="0.25">
      <c r="A260">
        <v>2560</v>
      </c>
      <c r="B260">
        <v>1</v>
      </c>
      <c r="C260">
        <v>1992</v>
      </c>
      <c r="D260" t="s">
        <v>44</v>
      </c>
      <c r="E260">
        <v>4</v>
      </c>
      <c r="F260">
        <v>4</v>
      </c>
      <c r="G260">
        <v>3</v>
      </c>
      <c r="H260">
        <v>4</v>
      </c>
      <c r="I260">
        <v>4</v>
      </c>
      <c r="J260">
        <v>4</v>
      </c>
      <c r="K260">
        <v>0</v>
      </c>
      <c r="L260">
        <v>4</v>
      </c>
      <c r="M260">
        <v>3</v>
      </c>
      <c r="N260">
        <v>4</v>
      </c>
      <c r="O260">
        <v>72</v>
      </c>
      <c r="Q260">
        <v>34</v>
      </c>
      <c r="R260">
        <v>62</v>
      </c>
    </row>
    <row r="261" spans="1:18" x14ac:dyDescent="0.25">
      <c r="A261">
        <v>2581</v>
      </c>
      <c r="B261">
        <v>0</v>
      </c>
      <c r="C261">
        <v>1976</v>
      </c>
      <c r="D261" t="s">
        <v>45</v>
      </c>
      <c r="E261">
        <v>3</v>
      </c>
      <c r="F261">
        <v>4</v>
      </c>
      <c r="G261">
        <v>4</v>
      </c>
      <c r="H261">
        <v>4</v>
      </c>
      <c r="I261">
        <v>3</v>
      </c>
      <c r="J261">
        <v>3</v>
      </c>
      <c r="K261">
        <v>2</v>
      </c>
      <c r="L261">
        <v>1</v>
      </c>
      <c r="M261">
        <v>0</v>
      </c>
      <c r="N261">
        <v>3</v>
      </c>
      <c r="O261">
        <v>52</v>
      </c>
      <c r="Q261">
        <v>27</v>
      </c>
      <c r="R261">
        <v>49</v>
      </c>
    </row>
    <row r="262" spans="1:18" x14ac:dyDescent="0.25">
      <c r="A262">
        <v>2599</v>
      </c>
      <c r="B262">
        <v>0</v>
      </c>
      <c r="C262">
        <v>1989</v>
      </c>
      <c r="D262" t="s">
        <v>45</v>
      </c>
      <c r="E262">
        <v>4</v>
      </c>
      <c r="F262">
        <v>4</v>
      </c>
      <c r="G262">
        <v>3</v>
      </c>
      <c r="H262">
        <v>4</v>
      </c>
      <c r="I262">
        <v>4</v>
      </c>
      <c r="J262">
        <v>4</v>
      </c>
      <c r="K262">
        <v>3</v>
      </c>
      <c r="L262">
        <v>4</v>
      </c>
      <c r="M262">
        <v>3</v>
      </c>
      <c r="N262">
        <v>4</v>
      </c>
      <c r="O262">
        <v>12</v>
      </c>
      <c r="Q262">
        <v>37</v>
      </c>
      <c r="R262">
        <v>67</v>
      </c>
    </row>
    <row r="263" spans="1:18" x14ac:dyDescent="0.25">
      <c r="A263">
        <v>2586</v>
      </c>
      <c r="B263">
        <v>0</v>
      </c>
      <c r="C263">
        <v>1999</v>
      </c>
      <c r="D263" t="s">
        <v>46</v>
      </c>
      <c r="E263">
        <v>4</v>
      </c>
      <c r="F263">
        <v>3</v>
      </c>
      <c r="G263">
        <v>2</v>
      </c>
      <c r="H263">
        <v>4</v>
      </c>
      <c r="I263">
        <v>3</v>
      </c>
      <c r="J263">
        <v>1</v>
      </c>
      <c r="K263">
        <v>1</v>
      </c>
      <c r="L263">
        <v>2</v>
      </c>
      <c r="M263">
        <v>1</v>
      </c>
      <c r="N263">
        <v>1</v>
      </c>
      <c r="O263">
        <v>34</v>
      </c>
      <c r="Q263">
        <v>22</v>
      </c>
      <c r="R263">
        <v>40</v>
      </c>
    </row>
    <row r="264" spans="1:18" x14ac:dyDescent="0.25">
      <c r="A264">
        <v>2659</v>
      </c>
      <c r="B264">
        <v>0</v>
      </c>
      <c r="C264">
        <v>1997</v>
      </c>
      <c r="D264" t="s">
        <v>60</v>
      </c>
      <c r="E264">
        <v>4</v>
      </c>
      <c r="F264">
        <v>4</v>
      </c>
      <c r="G264">
        <v>3</v>
      </c>
      <c r="H264">
        <v>4</v>
      </c>
      <c r="I264">
        <v>4</v>
      </c>
      <c r="J264">
        <v>3</v>
      </c>
      <c r="K264">
        <v>4</v>
      </c>
      <c r="L264">
        <v>4</v>
      </c>
      <c r="M264">
        <v>1</v>
      </c>
      <c r="N264">
        <v>4</v>
      </c>
      <c r="O264">
        <v>15</v>
      </c>
      <c r="Q264">
        <v>35</v>
      </c>
      <c r="R264">
        <v>64</v>
      </c>
    </row>
    <row r="265" spans="1:18" x14ac:dyDescent="0.25">
      <c r="A265">
        <v>2681</v>
      </c>
      <c r="B265">
        <v>0</v>
      </c>
      <c r="C265">
        <v>1987</v>
      </c>
      <c r="D265" t="s">
        <v>44</v>
      </c>
      <c r="E265">
        <v>4</v>
      </c>
      <c r="F265">
        <v>3</v>
      </c>
      <c r="G265">
        <v>3</v>
      </c>
      <c r="H265">
        <v>3</v>
      </c>
      <c r="I265">
        <v>3</v>
      </c>
      <c r="J265">
        <v>2</v>
      </c>
      <c r="K265">
        <v>1</v>
      </c>
      <c r="L265">
        <v>3</v>
      </c>
      <c r="M265">
        <v>1</v>
      </c>
      <c r="N265">
        <v>2</v>
      </c>
      <c r="O265">
        <v>29</v>
      </c>
      <c r="Q265">
        <v>25</v>
      </c>
      <c r="R265">
        <v>45</v>
      </c>
    </row>
    <row r="266" spans="1:18" x14ac:dyDescent="0.25">
      <c r="A266">
        <v>2683</v>
      </c>
      <c r="B266">
        <v>0</v>
      </c>
      <c r="C266">
        <v>1996</v>
      </c>
      <c r="D266" t="s">
        <v>46</v>
      </c>
      <c r="E266">
        <v>1</v>
      </c>
      <c r="F266">
        <v>3</v>
      </c>
      <c r="G266">
        <v>1</v>
      </c>
      <c r="H266">
        <v>1</v>
      </c>
      <c r="I266">
        <v>1</v>
      </c>
      <c r="J266">
        <v>1</v>
      </c>
      <c r="K266">
        <v>3</v>
      </c>
      <c r="L266">
        <v>3</v>
      </c>
      <c r="M266">
        <v>3</v>
      </c>
      <c r="N266">
        <v>1</v>
      </c>
      <c r="O266">
        <v>35</v>
      </c>
      <c r="Q266">
        <v>18</v>
      </c>
      <c r="R266">
        <v>33</v>
      </c>
    </row>
    <row r="267" spans="1:18" x14ac:dyDescent="0.25">
      <c r="A267">
        <v>2688</v>
      </c>
      <c r="B267">
        <v>0</v>
      </c>
      <c r="C267">
        <v>1989</v>
      </c>
      <c r="D267" t="s">
        <v>50</v>
      </c>
      <c r="E267">
        <v>1</v>
      </c>
      <c r="F267">
        <v>1</v>
      </c>
      <c r="G267">
        <v>1</v>
      </c>
      <c r="H267">
        <v>0</v>
      </c>
      <c r="I267">
        <v>1</v>
      </c>
      <c r="J267">
        <v>1</v>
      </c>
      <c r="K267">
        <v>1</v>
      </c>
      <c r="L267">
        <v>1</v>
      </c>
      <c r="M267">
        <v>1</v>
      </c>
      <c r="N267">
        <v>4</v>
      </c>
      <c r="O267">
        <v>88</v>
      </c>
      <c r="Q267">
        <v>12</v>
      </c>
      <c r="R267">
        <v>22</v>
      </c>
    </row>
    <row r="268" spans="1:18" x14ac:dyDescent="0.25">
      <c r="A268">
        <v>2701</v>
      </c>
      <c r="B268">
        <v>0</v>
      </c>
      <c r="C268">
        <v>1993</v>
      </c>
      <c r="D268" t="s">
        <v>61</v>
      </c>
      <c r="E268">
        <v>1</v>
      </c>
      <c r="F268">
        <v>4</v>
      </c>
      <c r="G268">
        <v>0</v>
      </c>
      <c r="H268">
        <v>1</v>
      </c>
      <c r="I268">
        <v>3</v>
      </c>
      <c r="J268">
        <v>1</v>
      </c>
      <c r="K268">
        <v>3</v>
      </c>
      <c r="L268">
        <v>1</v>
      </c>
      <c r="M268">
        <v>3</v>
      </c>
      <c r="N268">
        <v>0</v>
      </c>
      <c r="O268">
        <v>72</v>
      </c>
      <c r="Q268">
        <v>17</v>
      </c>
      <c r="R268">
        <v>31</v>
      </c>
    </row>
    <row r="269" spans="1:18" x14ac:dyDescent="0.25">
      <c r="A269">
        <v>112</v>
      </c>
      <c r="B269">
        <v>0</v>
      </c>
      <c r="C269">
        <v>1996</v>
      </c>
      <c r="D269" t="s">
        <v>62</v>
      </c>
      <c r="E269">
        <v>3</v>
      </c>
      <c r="F269">
        <v>4</v>
      </c>
      <c r="G269">
        <v>2</v>
      </c>
      <c r="H269">
        <v>4</v>
      </c>
      <c r="I269">
        <v>3</v>
      </c>
      <c r="J269">
        <v>3</v>
      </c>
      <c r="K269">
        <v>3</v>
      </c>
      <c r="L269">
        <v>4</v>
      </c>
      <c r="M269">
        <v>2</v>
      </c>
      <c r="N269">
        <v>3</v>
      </c>
      <c r="O269">
        <v>11</v>
      </c>
      <c r="Q269">
        <v>31</v>
      </c>
      <c r="R269">
        <v>56</v>
      </c>
    </row>
    <row r="270" spans="1:18" x14ac:dyDescent="0.25">
      <c r="A270">
        <v>2712</v>
      </c>
      <c r="B270">
        <v>0</v>
      </c>
      <c r="C270">
        <v>1994</v>
      </c>
      <c r="D270" t="s">
        <v>46</v>
      </c>
      <c r="E270">
        <v>3</v>
      </c>
      <c r="F270">
        <v>4</v>
      </c>
      <c r="G270">
        <v>0</v>
      </c>
      <c r="H270">
        <v>2</v>
      </c>
      <c r="I270">
        <v>2</v>
      </c>
      <c r="J270">
        <v>1</v>
      </c>
      <c r="K270">
        <v>2</v>
      </c>
      <c r="L270">
        <v>4</v>
      </c>
      <c r="M270">
        <v>1</v>
      </c>
      <c r="N270">
        <v>2</v>
      </c>
      <c r="O270">
        <v>37</v>
      </c>
      <c r="Q270">
        <v>21</v>
      </c>
      <c r="R270">
        <v>38</v>
      </c>
    </row>
    <row r="271" spans="1:18" x14ac:dyDescent="0.25">
      <c r="A271">
        <v>2721</v>
      </c>
      <c r="B271">
        <v>0</v>
      </c>
      <c r="C271">
        <v>1994</v>
      </c>
      <c r="D271" t="s">
        <v>46</v>
      </c>
      <c r="E271">
        <v>3</v>
      </c>
      <c r="F271">
        <v>4</v>
      </c>
      <c r="G271">
        <v>4</v>
      </c>
      <c r="H271">
        <v>4</v>
      </c>
      <c r="I271">
        <v>3</v>
      </c>
      <c r="J271">
        <v>1</v>
      </c>
      <c r="K271">
        <v>4</v>
      </c>
      <c r="L271">
        <v>4</v>
      </c>
      <c r="M271">
        <v>2</v>
      </c>
      <c r="N271">
        <v>3</v>
      </c>
      <c r="O271">
        <v>21</v>
      </c>
      <c r="Q271">
        <v>32</v>
      </c>
      <c r="R271">
        <v>58</v>
      </c>
    </row>
    <row r="272" spans="1:18" x14ac:dyDescent="0.25">
      <c r="A272">
        <v>2729</v>
      </c>
      <c r="B272">
        <v>0</v>
      </c>
      <c r="C272">
        <v>1991</v>
      </c>
      <c r="D272" t="s">
        <v>63</v>
      </c>
      <c r="E272">
        <v>4</v>
      </c>
      <c r="F272">
        <v>3</v>
      </c>
      <c r="G272">
        <v>4</v>
      </c>
      <c r="H272">
        <v>3</v>
      </c>
      <c r="I272">
        <v>2</v>
      </c>
      <c r="J272">
        <v>1</v>
      </c>
      <c r="K272">
        <v>3</v>
      </c>
      <c r="L272">
        <v>3</v>
      </c>
      <c r="M272">
        <v>1</v>
      </c>
      <c r="N272">
        <v>4</v>
      </c>
      <c r="O272">
        <v>33</v>
      </c>
      <c r="Q272">
        <v>28</v>
      </c>
      <c r="R272">
        <v>51</v>
      </c>
    </row>
    <row r="273" spans="1:18" x14ac:dyDescent="0.25">
      <c r="A273">
        <v>2748</v>
      </c>
      <c r="B273">
        <v>1</v>
      </c>
      <c r="C273">
        <v>1993</v>
      </c>
      <c r="D273" t="s">
        <v>64</v>
      </c>
      <c r="E273">
        <v>2</v>
      </c>
      <c r="F273">
        <v>3</v>
      </c>
      <c r="G273">
        <v>0</v>
      </c>
      <c r="H273">
        <v>1</v>
      </c>
      <c r="I273">
        <v>3</v>
      </c>
      <c r="J273">
        <v>3</v>
      </c>
      <c r="K273">
        <v>2</v>
      </c>
      <c r="L273">
        <v>3</v>
      </c>
      <c r="M273">
        <v>3</v>
      </c>
      <c r="N273">
        <v>3</v>
      </c>
      <c r="O273">
        <v>27</v>
      </c>
      <c r="Q273">
        <v>23</v>
      </c>
      <c r="R273">
        <v>42</v>
      </c>
    </row>
    <row r="274" spans="1:18" x14ac:dyDescent="0.25">
      <c r="A274">
        <v>2749</v>
      </c>
      <c r="B274">
        <v>0</v>
      </c>
      <c r="C274">
        <v>1995</v>
      </c>
      <c r="D274" t="s">
        <v>45</v>
      </c>
      <c r="E274">
        <v>3</v>
      </c>
      <c r="F274">
        <v>3</v>
      </c>
      <c r="G274">
        <v>1</v>
      </c>
      <c r="H274">
        <v>3</v>
      </c>
      <c r="I274">
        <v>3</v>
      </c>
      <c r="J274">
        <v>1</v>
      </c>
      <c r="K274">
        <v>3</v>
      </c>
      <c r="L274">
        <v>2</v>
      </c>
      <c r="M274">
        <v>2</v>
      </c>
      <c r="N274">
        <v>3</v>
      </c>
      <c r="O274">
        <v>13</v>
      </c>
      <c r="Q274">
        <v>24</v>
      </c>
      <c r="R274">
        <v>44</v>
      </c>
    </row>
    <row r="275" spans="1:18" x14ac:dyDescent="0.25">
      <c r="A275">
        <v>2756</v>
      </c>
      <c r="B275">
        <v>0</v>
      </c>
      <c r="C275">
        <v>1994</v>
      </c>
      <c r="D275" t="s">
        <v>45</v>
      </c>
      <c r="E275">
        <v>3</v>
      </c>
      <c r="F275">
        <v>4</v>
      </c>
      <c r="G275">
        <v>1</v>
      </c>
      <c r="H275">
        <v>4</v>
      </c>
      <c r="I275">
        <v>1</v>
      </c>
      <c r="J275">
        <v>2</v>
      </c>
      <c r="K275">
        <v>1</v>
      </c>
      <c r="L275">
        <v>3</v>
      </c>
      <c r="M275">
        <v>3</v>
      </c>
      <c r="N275">
        <v>1</v>
      </c>
      <c r="O275">
        <v>63</v>
      </c>
      <c r="Q275">
        <v>23</v>
      </c>
      <c r="R275">
        <v>42</v>
      </c>
    </row>
    <row r="276" spans="1:18" x14ac:dyDescent="0.25">
      <c r="A276">
        <v>2758</v>
      </c>
      <c r="B276">
        <v>0</v>
      </c>
      <c r="C276">
        <v>1975</v>
      </c>
      <c r="D276" t="s">
        <v>45</v>
      </c>
      <c r="E276">
        <v>3</v>
      </c>
      <c r="F276">
        <v>3</v>
      </c>
      <c r="G276">
        <v>3</v>
      </c>
      <c r="H276">
        <v>3</v>
      </c>
      <c r="I276">
        <v>4</v>
      </c>
      <c r="J276">
        <v>1</v>
      </c>
      <c r="K276">
        <v>3</v>
      </c>
      <c r="L276">
        <v>3</v>
      </c>
      <c r="M276">
        <v>1</v>
      </c>
      <c r="N276">
        <v>3</v>
      </c>
      <c r="O276">
        <v>20</v>
      </c>
      <c r="Q276">
        <v>27</v>
      </c>
      <c r="R276">
        <v>49</v>
      </c>
    </row>
    <row r="277" spans="1:18" x14ac:dyDescent="0.25">
      <c r="A277">
        <v>2770</v>
      </c>
      <c r="B277">
        <v>0</v>
      </c>
      <c r="C277">
        <v>1993</v>
      </c>
      <c r="D277" t="s">
        <v>46</v>
      </c>
      <c r="E277">
        <v>4</v>
      </c>
      <c r="F277">
        <v>4</v>
      </c>
      <c r="G277">
        <v>4</v>
      </c>
      <c r="H277">
        <v>4</v>
      </c>
      <c r="I277">
        <v>3</v>
      </c>
      <c r="J277">
        <v>4</v>
      </c>
      <c r="K277">
        <v>3</v>
      </c>
      <c r="L277">
        <v>3</v>
      </c>
      <c r="M277">
        <v>1</v>
      </c>
      <c r="N277">
        <v>3</v>
      </c>
      <c r="O277">
        <v>24</v>
      </c>
      <c r="Q277">
        <v>33</v>
      </c>
      <c r="R277">
        <v>60</v>
      </c>
    </row>
    <row r="278" spans="1:18" x14ac:dyDescent="0.25">
      <c r="A278">
        <v>2781</v>
      </c>
      <c r="B278">
        <v>0</v>
      </c>
      <c r="C278">
        <v>1986</v>
      </c>
      <c r="D278" t="s">
        <v>46</v>
      </c>
      <c r="E278">
        <v>3</v>
      </c>
      <c r="F278">
        <v>3</v>
      </c>
      <c r="G278">
        <v>3</v>
      </c>
      <c r="H278">
        <v>4</v>
      </c>
      <c r="I278">
        <v>2</v>
      </c>
      <c r="J278">
        <v>2</v>
      </c>
      <c r="K278">
        <v>4</v>
      </c>
      <c r="L278">
        <v>1</v>
      </c>
      <c r="M278">
        <v>3</v>
      </c>
      <c r="N278">
        <v>3</v>
      </c>
      <c r="O278">
        <v>34</v>
      </c>
      <c r="Q278">
        <v>28</v>
      </c>
      <c r="R278">
        <v>51</v>
      </c>
    </row>
    <row r="279" spans="1:18" x14ac:dyDescent="0.25">
      <c r="A279">
        <v>2782</v>
      </c>
      <c r="B279">
        <v>0</v>
      </c>
      <c r="C279">
        <v>1960</v>
      </c>
      <c r="D279" t="s">
        <v>46</v>
      </c>
      <c r="E279">
        <v>1</v>
      </c>
      <c r="F279">
        <v>3</v>
      </c>
      <c r="G279">
        <v>1</v>
      </c>
      <c r="H279">
        <v>1</v>
      </c>
      <c r="I279">
        <v>3</v>
      </c>
      <c r="J279">
        <v>1</v>
      </c>
      <c r="K279">
        <v>3</v>
      </c>
      <c r="L279">
        <v>1</v>
      </c>
      <c r="M279">
        <v>1</v>
      </c>
      <c r="N279">
        <v>3</v>
      </c>
      <c r="O279">
        <v>52</v>
      </c>
      <c r="Q279">
        <v>18</v>
      </c>
      <c r="R279">
        <v>33</v>
      </c>
    </row>
    <row r="280" spans="1:18" x14ac:dyDescent="0.25">
      <c r="A280">
        <v>2735</v>
      </c>
      <c r="B280">
        <v>1</v>
      </c>
      <c r="C280">
        <v>1985</v>
      </c>
      <c r="D280" t="s">
        <v>65</v>
      </c>
      <c r="E280">
        <v>3</v>
      </c>
      <c r="F280">
        <v>3</v>
      </c>
      <c r="G280">
        <v>3</v>
      </c>
      <c r="H280">
        <v>3</v>
      </c>
      <c r="I280">
        <v>3</v>
      </c>
      <c r="J280">
        <v>2</v>
      </c>
      <c r="K280">
        <v>4</v>
      </c>
      <c r="L280">
        <v>4</v>
      </c>
      <c r="M280">
        <v>1</v>
      </c>
      <c r="N280">
        <v>2</v>
      </c>
      <c r="O280">
        <v>14</v>
      </c>
      <c r="Q280">
        <v>28</v>
      </c>
      <c r="R280">
        <v>51</v>
      </c>
    </row>
    <row r="281" spans="1:18" x14ac:dyDescent="0.25">
      <c r="A281">
        <v>2818</v>
      </c>
      <c r="B281">
        <v>0</v>
      </c>
      <c r="C281">
        <v>1991</v>
      </c>
      <c r="D281" t="s">
        <v>46</v>
      </c>
      <c r="E281">
        <v>3</v>
      </c>
      <c r="F281">
        <v>4</v>
      </c>
      <c r="G281">
        <v>1</v>
      </c>
      <c r="H281">
        <v>3</v>
      </c>
      <c r="I281">
        <v>4</v>
      </c>
      <c r="J281">
        <v>4</v>
      </c>
      <c r="K281">
        <v>3</v>
      </c>
      <c r="L281">
        <v>4</v>
      </c>
      <c r="M281">
        <v>2</v>
      </c>
      <c r="N281">
        <v>4</v>
      </c>
      <c r="O281">
        <v>27</v>
      </c>
      <c r="Q281">
        <v>32</v>
      </c>
      <c r="R281">
        <v>58</v>
      </c>
    </row>
    <row r="282" spans="1:18" x14ac:dyDescent="0.25">
      <c r="A282">
        <v>2843</v>
      </c>
      <c r="B282">
        <v>0</v>
      </c>
      <c r="C282">
        <v>1992</v>
      </c>
      <c r="D282" t="s">
        <v>45</v>
      </c>
      <c r="E282">
        <v>4</v>
      </c>
      <c r="F282">
        <v>4</v>
      </c>
      <c r="G282">
        <v>1</v>
      </c>
      <c r="H282">
        <v>2</v>
      </c>
      <c r="I282">
        <v>3</v>
      </c>
      <c r="J282">
        <v>3</v>
      </c>
      <c r="K282">
        <v>3</v>
      </c>
      <c r="L282">
        <v>4</v>
      </c>
      <c r="M282">
        <v>3</v>
      </c>
      <c r="N282">
        <v>3</v>
      </c>
      <c r="O282">
        <v>23</v>
      </c>
      <c r="Q282">
        <v>30</v>
      </c>
      <c r="R282">
        <v>55</v>
      </c>
    </row>
    <row r="283" spans="1:18" x14ac:dyDescent="0.25">
      <c r="A283">
        <v>2861</v>
      </c>
      <c r="B283">
        <v>1</v>
      </c>
      <c r="C283">
        <v>1982</v>
      </c>
      <c r="D283" t="s">
        <v>44</v>
      </c>
      <c r="E283">
        <v>3</v>
      </c>
      <c r="F283">
        <v>3</v>
      </c>
      <c r="G283">
        <v>2</v>
      </c>
      <c r="H283">
        <v>3</v>
      </c>
      <c r="I283">
        <v>3</v>
      </c>
      <c r="J283">
        <v>3</v>
      </c>
      <c r="K283">
        <v>3</v>
      </c>
      <c r="L283">
        <v>3</v>
      </c>
      <c r="M283">
        <v>2</v>
      </c>
      <c r="N283">
        <v>2</v>
      </c>
      <c r="O283">
        <v>0</v>
      </c>
      <c r="Q283">
        <v>27</v>
      </c>
      <c r="R283">
        <v>49</v>
      </c>
    </row>
    <row r="284" spans="1:18" x14ac:dyDescent="0.25">
      <c r="A284">
        <v>2859</v>
      </c>
      <c r="B284">
        <v>1</v>
      </c>
      <c r="C284">
        <v>1965</v>
      </c>
      <c r="D284" t="s">
        <v>46</v>
      </c>
      <c r="E284">
        <v>4</v>
      </c>
      <c r="F284">
        <v>4</v>
      </c>
      <c r="G284">
        <v>4</v>
      </c>
      <c r="H284">
        <v>4</v>
      </c>
      <c r="I284">
        <v>4</v>
      </c>
      <c r="J284">
        <v>3</v>
      </c>
      <c r="K284">
        <v>4</v>
      </c>
      <c r="L284">
        <v>3</v>
      </c>
      <c r="M284">
        <v>3</v>
      </c>
      <c r="N284">
        <v>1</v>
      </c>
      <c r="O284">
        <v>20</v>
      </c>
      <c r="Q284">
        <v>34</v>
      </c>
      <c r="R284">
        <v>62</v>
      </c>
    </row>
    <row r="285" spans="1:18" x14ac:dyDescent="0.25">
      <c r="A285">
        <v>2863</v>
      </c>
      <c r="B285">
        <v>0</v>
      </c>
      <c r="C285">
        <v>1986</v>
      </c>
      <c r="D285" t="s">
        <v>46</v>
      </c>
      <c r="E285">
        <v>4</v>
      </c>
      <c r="F285">
        <v>4</v>
      </c>
      <c r="G285">
        <v>4</v>
      </c>
      <c r="H285">
        <v>4</v>
      </c>
      <c r="I285">
        <v>3</v>
      </c>
      <c r="J285">
        <v>3</v>
      </c>
      <c r="K285">
        <v>3</v>
      </c>
      <c r="L285">
        <v>3</v>
      </c>
      <c r="M285">
        <v>1</v>
      </c>
      <c r="N285">
        <v>3</v>
      </c>
      <c r="O285">
        <v>12</v>
      </c>
      <c r="Q285">
        <v>32</v>
      </c>
      <c r="R285">
        <v>58</v>
      </c>
    </row>
    <row r="286" spans="1:18" x14ac:dyDescent="0.25">
      <c r="A286">
        <v>2867</v>
      </c>
      <c r="B286">
        <v>0</v>
      </c>
      <c r="C286">
        <v>1990</v>
      </c>
      <c r="D286" t="s">
        <v>46</v>
      </c>
      <c r="E286">
        <v>1</v>
      </c>
      <c r="F286">
        <v>4</v>
      </c>
      <c r="G286">
        <v>2</v>
      </c>
      <c r="H286">
        <v>3</v>
      </c>
      <c r="I286">
        <v>3</v>
      </c>
      <c r="J286">
        <v>1</v>
      </c>
      <c r="K286">
        <v>3</v>
      </c>
      <c r="L286">
        <v>3</v>
      </c>
      <c r="M286">
        <v>1</v>
      </c>
      <c r="N286">
        <v>0</v>
      </c>
      <c r="O286">
        <v>55</v>
      </c>
      <c r="Q286">
        <v>21</v>
      </c>
      <c r="R286">
        <v>38</v>
      </c>
    </row>
    <row r="287" spans="1:18" x14ac:dyDescent="0.25">
      <c r="A287">
        <v>2903</v>
      </c>
      <c r="B287">
        <v>0</v>
      </c>
      <c r="C287">
        <v>1997</v>
      </c>
      <c r="D287" t="s">
        <v>46</v>
      </c>
      <c r="E287">
        <v>4</v>
      </c>
      <c r="F287">
        <v>3</v>
      </c>
      <c r="G287">
        <v>3</v>
      </c>
      <c r="H287">
        <v>4</v>
      </c>
      <c r="I287">
        <v>4</v>
      </c>
      <c r="J287">
        <v>3</v>
      </c>
      <c r="K287">
        <v>4</v>
      </c>
      <c r="L287">
        <v>3</v>
      </c>
      <c r="M287">
        <v>3</v>
      </c>
      <c r="N287">
        <v>0</v>
      </c>
      <c r="O287">
        <v>37</v>
      </c>
      <c r="Q287">
        <v>31</v>
      </c>
      <c r="R287">
        <v>56</v>
      </c>
    </row>
    <row r="288" spans="1:18" x14ac:dyDescent="0.25">
      <c r="A288">
        <v>2906</v>
      </c>
      <c r="B288">
        <v>0</v>
      </c>
      <c r="C288">
        <v>1974</v>
      </c>
      <c r="D288" t="s">
        <v>66</v>
      </c>
      <c r="E288">
        <v>3</v>
      </c>
      <c r="F288">
        <v>3</v>
      </c>
      <c r="G288">
        <v>2</v>
      </c>
      <c r="H288">
        <v>3</v>
      </c>
      <c r="I288">
        <v>3</v>
      </c>
      <c r="J288">
        <v>3</v>
      </c>
      <c r="K288">
        <v>2</v>
      </c>
      <c r="L288">
        <v>3</v>
      </c>
      <c r="M288">
        <v>1</v>
      </c>
      <c r="N288">
        <v>3</v>
      </c>
      <c r="O288">
        <v>8</v>
      </c>
      <c r="Q288">
        <v>26</v>
      </c>
      <c r="R288">
        <v>47</v>
      </c>
    </row>
    <row r="289" spans="1:18" x14ac:dyDescent="0.25">
      <c r="A289">
        <v>2916</v>
      </c>
      <c r="B289">
        <v>0</v>
      </c>
      <c r="C289">
        <v>1997</v>
      </c>
      <c r="D289" t="s">
        <v>46</v>
      </c>
      <c r="E289">
        <v>4</v>
      </c>
      <c r="F289">
        <v>4</v>
      </c>
      <c r="G289">
        <v>1</v>
      </c>
      <c r="H289">
        <v>4</v>
      </c>
      <c r="I289">
        <v>3</v>
      </c>
      <c r="J289">
        <v>1</v>
      </c>
      <c r="K289">
        <v>4</v>
      </c>
      <c r="L289">
        <v>4</v>
      </c>
      <c r="M289">
        <v>1</v>
      </c>
      <c r="N289">
        <v>1</v>
      </c>
      <c r="O289">
        <v>30</v>
      </c>
      <c r="Q289">
        <v>27</v>
      </c>
      <c r="R289">
        <v>49</v>
      </c>
    </row>
    <row r="290" spans="1:18" x14ac:dyDescent="0.25">
      <c r="A290">
        <v>2937</v>
      </c>
      <c r="B290">
        <v>0</v>
      </c>
      <c r="C290">
        <v>1997</v>
      </c>
      <c r="D290" t="s">
        <v>46</v>
      </c>
      <c r="E290">
        <v>4</v>
      </c>
      <c r="F290">
        <v>4</v>
      </c>
      <c r="G290">
        <v>0</v>
      </c>
      <c r="H290">
        <v>4</v>
      </c>
      <c r="I290">
        <v>3</v>
      </c>
      <c r="J290">
        <v>3</v>
      </c>
      <c r="K290">
        <v>4</v>
      </c>
      <c r="L290">
        <v>1</v>
      </c>
      <c r="M290">
        <v>3</v>
      </c>
      <c r="N290">
        <v>1</v>
      </c>
      <c r="O290">
        <v>38</v>
      </c>
      <c r="Q290">
        <v>27</v>
      </c>
      <c r="R290">
        <v>49</v>
      </c>
    </row>
    <row r="291" spans="1:18" x14ac:dyDescent="0.25">
      <c r="A291">
        <v>2945</v>
      </c>
      <c r="B291">
        <v>0</v>
      </c>
      <c r="C291">
        <v>1989</v>
      </c>
      <c r="D291" t="s">
        <v>67</v>
      </c>
      <c r="E291">
        <v>4</v>
      </c>
      <c r="F291">
        <v>4</v>
      </c>
      <c r="G291">
        <v>3</v>
      </c>
      <c r="H291">
        <v>4</v>
      </c>
      <c r="I291">
        <v>3</v>
      </c>
      <c r="J291">
        <v>1</v>
      </c>
      <c r="K291">
        <v>2</v>
      </c>
      <c r="L291">
        <v>4</v>
      </c>
      <c r="M291">
        <v>1</v>
      </c>
      <c r="N291">
        <v>3</v>
      </c>
      <c r="O291">
        <v>17</v>
      </c>
      <c r="Q291">
        <v>29</v>
      </c>
      <c r="R291">
        <v>53</v>
      </c>
    </row>
    <row r="292" spans="1:18" x14ac:dyDescent="0.25">
      <c r="A292">
        <v>2940</v>
      </c>
      <c r="B292">
        <v>1</v>
      </c>
      <c r="C292">
        <v>1982</v>
      </c>
      <c r="D292" t="s">
        <v>45</v>
      </c>
      <c r="E292">
        <v>2</v>
      </c>
      <c r="F292">
        <v>4</v>
      </c>
      <c r="G292">
        <v>0</v>
      </c>
      <c r="H292">
        <v>1</v>
      </c>
      <c r="I292">
        <v>3</v>
      </c>
      <c r="J292">
        <v>4</v>
      </c>
      <c r="K292">
        <v>4</v>
      </c>
      <c r="L292">
        <v>4</v>
      </c>
      <c r="M292">
        <v>4</v>
      </c>
      <c r="N292">
        <v>4</v>
      </c>
      <c r="O292">
        <v>65</v>
      </c>
      <c r="Q292">
        <v>30</v>
      </c>
      <c r="R292">
        <v>55</v>
      </c>
    </row>
    <row r="293" spans="1:18" x14ac:dyDescent="0.25">
      <c r="A293">
        <v>2977</v>
      </c>
      <c r="B293">
        <v>0</v>
      </c>
      <c r="C293">
        <v>1959</v>
      </c>
      <c r="D293" t="s">
        <v>44</v>
      </c>
      <c r="E293">
        <v>3</v>
      </c>
      <c r="F293">
        <v>3</v>
      </c>
      <c r="G293">
        <v>4</v>
      </c>
      <c r="H293">
        <v>4</v>
      </c>
      <c r="I293">
        <v>3</v>
      </c>
      <c r="J293">
        <v>3</v>
      </c>
      <c r="K293">
        <v>3</v>
      </c>
      <c r="L293">
        <v>4</v>
      </c>
      <c r="M293">
        <v>3</v>
      </c>
      <c r="N293">
        <v>2</v>
      </c>
      <c r="O293">
        <v>18</v>
      </c>
      <c r="Q293">
        <v>32</v>
      </c>
      <c r="R293">
        <v>58</v>
      </c>
    </row>
    <row r="294" spans="1:18" x14ac:dyDescent="0.25">
      <c r="A294">
        <v>2517</v>
      </c>
      <c r="B294">
        <v>0</v>
      </c>
      <c r="C294">
        <v>1989</v>
      </c>
      <c r="D294" t="s">
        <v>46</v>
      </c>
      <c r="E294">
        <v>0</v>
      </c>
      <c r="F294">
        <v>1</v>
      </c>
      <c r="G294">
        <v>3</v>
      </c>
      <c r="H294">
        <v>2</v>
      </c>
      <c r="I294">
        <v>4</v>
      </c>
      <c r="J294">
        <v>3</v>
      </c>
      <c r="K294">
        <v>2</v>
      </c>
      <c r="L294">
        <v>4</v>
      </c>
      <c r="M294">
        <v>2</v>
      </c>
      <c r="N294">
        <v>3</v>
      </c>
      <c r="O294">
        <v>81</v>
      </c>
      <c r="Q294">
        <v>24</v>
      </c>
      <c r="R294">
        <v>44</v>
      </c>
    </row>
    <row r="295" spans="1:18" x14ac:dyDescent="0.25">
      <c r="A295">
        <v>3001</v>
      </c>
      <c r="B295">
        <v>0</v>
      </c>
      <c r="C295">
        <v>1994</v>
      </c>
      <c r="D295" t="s">
        <v>46</v>
      </c>
      <c r="E295">
        <v>4</v>
      </c>
      <c r="F295">
        <v>4</v>
      </c>
      <c r="G295">
        <v>3</v>
      </c>
      <c r="H295">
        <v>4</v>
      </c>
      <c r="I295">
        <v>4</v>
      </c>
      <c r="J295">
        <v>3</v>
      </c>
      <c r="K295">
        <v>4</v>
      </c>
      <c r="L295">
        <v>3</v>
      </c>
      <c r="M295">
        <v>3</v>
      </c>
      <c r="N295">
        <v>3</v>
      </c>
      <c r="O295">
        <v>6</v>
      </c>
      <c r="Q295">
        <v>35</v>
      </c>
      <c r="R295">
        <v>64</v>
      </c>
    </row>
    <row r="296" spans="1:18" x14ac:dyDescent="0.25">
      <c r="A296">
        <v>3002</v>
      </c>
      <c r="B296">
        <v>0</v>
      </c>
      <c r="C296">
        <v>1995</v>
      </c>
      <c r="D296" t="s">
        <v>46</v>
      </c>
      <c r="E296">
        <v>4</v>
      </c>
      <c r="F296">
        <v>4</v>
      </c>
      <c r="G296">
        <v>0</v>
      </c>
      <c r="H296">
        <v>4</v>
      </c>
      <c r="I296">
        <v>3</v>
      </c>
      <c r="J296">
        <v>1</v>
      </c>
      <c r="K296">
        <v>3</v>
      </c>
      <c r="L296">
        <v>1</v>
      </c>
      <c r="M296">
        <v>1</v>
      </c>
      <c r="N296">
        <v>0</v>
      </c>
      <c r="O296">
        <v>43</v>
      </c>
      <c r="Q296">
        <v>21</v>
      </c>
      <c r="R296">
        <v>38</v>
      </c>
    </row>
    <row r="297" spans="1:18" x14ac:dyDescent="0.25">
      <c r="A297">
        <v>3006</v>
      </c>
      <c r="B297">
        <v>0</v>
      </c>
      <c r="C297">
        <v>1973</v>
      </c>
      <c r="D297" t="s">
        <v>45</v>
      </c>
      <c r="E297">
        <v>4</v>
      </c>
      <c r="F297">
        <v>4</v>
      </c>
      <c r="G297">
        <v>1</v>
      </c>
      <c r="H297">
        <v>4</v>
      </c>
      <c r="I297">
        <v>3</v>
      </c>
      <c r="J297">
        <v>2</v>
      </c>
      <c r="K297">
        <v>4</v>
      </c>
      <c r="L297">
        <v>1</v>
      </c>
      <c r="M297">
        <v>3</v>
      </c>
      <c r="N297">
        <v>3</v>
      </c>
      <c r="O297">
        <v>31</v>
      </c>
      <c r="Q297">
        <v>29</v>
      </c>
      <c r="R297">
        <v>53</v>
      </c>
    </row>
    <row r="298" spans="1:18" x14ac:dyDescent="0.25">
      <c r="A298">
        <v>3010</v>
      </c>
      <c r="B298">
        <v>0</v>
      </c>
      <c r="C298">
        <v>1996</v>
      </c>
      <c r="D298" t="s">
        <v>44</v>
      </c>
      <c r="E298">
        <v>3</v>
      </c>
      <c r="F298">
        <v>3</v>
      </c>
      <c r="G298">
        <v>3</v>
      </c>
      <c r="H298">
        <v>3</v>
      </c>
      <c r="I298">
        <v>3</v>
      </c>
      <c r="J298">
        <v>3</v>
      </c>
      <c r="K298">
        <v>3</v>
      </c>
      <c r="L298">
        <v>3</v>
      </c>
      <c r="M298">
        <v>3</v>
      </c>
      <c r="N298">
        <v>2</v>
      </c>
      <c r="O298">
        <v>3</v>
      </c>
      <c r="Q298">
        <v>29</v>
      </c>
      <c r="R298">
        <v>53</v>
      </c>
    </row>
    <row r="299" spans="1:18" x14ac:dyDescent="0.25">
      <c r="A299">
        <v>3011</v>
      </c>
      <c r="B299">
        <v>0</v>
      </c>
      <c r="C299">
        <v>1998</v>
      </c>
      <c r="D299" t="s">
        <v>45</v>
      </c>
      <c r="E299">
        <v>0</v>
      </c>
      <c r="F299">
        <v>3</v>
      </c>
      <c r="G299">
        <v>1</v>
      </c>
      <c r="H299">
        <v>4</v>
      </c>
      <c r="I299">
        <v>3</v>
      </c>
      <c r="J299">
        <v>3</v>
      </c>
      <c r="K299">
        <v>3</v>
      </c>
      <c r="L299">
        <v>2</v>
      </c>
      <c r="M299">
        <v>1</v>
      </c>
      <c r="N299">
        <v>0</v>
      </c>
      <c r="O299">
        <v>98</v>
      </c>
      <c r="Q299">
        <v>20</v>
      </c>
      <c r="R299">
        <v>36</v>
      </c>
    </row>
    <row r="300" spans="1:18" x14ac:dyDescent="0.25">
      <c r="A300">
        <v>2857</v>
      </c>
      <c r="B300">
        <v>0</v>
      </c>
      <c r="C300">
        <v>1988</v>
      </c>
      <c r="D300" t="s">
        <v>46</v>
      </c>
      <c r="E300">
        <v>4</v>
      </c>
      <c r="F300">
        <v>3</v>
      </c>
      <c r="G300">
        <v>3</v>
      </c>
      <c r="H300">
        <v>4</v>
      </c>
      <c r="I300">
        <v>4</v>
      </c>
      <c r="J300">
        <v>3</v>
      </c>
      <c r="K300">
        <v>4</v>
      </c>
      <c r="L300">
        <v>3</v>
      </c>
      <c r="M300">
        <v>3</v>
      </c>
      <c r="N300">
        <v>3</v>
      </c>
      <c r="O300">
        <v>15</v>
      </c>
      <c r="Q300">
        <v>34</v>
      </c>
      <c r="R300">
        <v>62</v>
      </c>
    </row>
    <row r="301" spans="1:18" x14ac:dyDescent="0.25">
      <c r="A301">
        <v>3030</v>
      </c>
      <c r="B301">
        <v>0</v>
      </c>
      <c r="C301">
        <v>2001</v>
      </c>
      <c r="D301" t="s">
        <v>45</v>
      </c>
      <c r="E301">
        <v>4</v>
      </c>
      <c r="F301">
        <v>4</v>
      </c>
      <c r="G301">
        <v>4</v>
      </c>
      <c r="H301">
        <v>4</v>
      </c>
      <c r="I301">
        <v>4</v>
      </c>
      <c r="J301">
        <v>4</v>
      </c>
      <c r="K301">
        <v>4</v>
      </c>
      <c r="L301">
        <v>4</v>
      </c>
      <c r="M301">
        <v>4</v>
      </c>
      <c r="N301">
        <v>4</v>
      </c>
      <c r="O301">
        <v>19</v>
      </c>
      <c r="Q301">
        <v>40</v>
      </c>
      <c r="R301">
        <v>73</v>
      </c>
    </row>
    <row r="302" spans="1:18" x14ac:dyDescent="0.25">
      <c r="A302">
        <v>3016</v>
      </c>
      <c r="B302">
        <v>0</v>
      </c>
      <c r="C302">
        <v>1995</v>
      </c>
      <c r="D302" t="s">
        <v>45</v>
      </c>
      <c r="E302">
        <v>4</v>
      </c>
      <c r="F302">
        <v>3</v>
      </c>
      <c r="G302">
        <v>3</v>
      </c>
      <c r="H302">
        <v>4</v>
      </c>
      <c r="I302">
        <v>3</v>
      </c>
      <c r="J302">
        <v>0</v>
      </c>
      <c r="K302">
        <v>3</v>
      </c>
      <c r="L302">
        <v>1</v>
      </c>
      <c r="M302">
        <v>1</v>
      </c>
      <c r="N302">
        <v>2</v>
      </c>
      <c r="O302">
        <v>37</v>
      </c>
      <c r="Q302">
        <v>24</v>
      </c>
      <c r="R302">
        <v>44</v>
      </c>
    </row>
    <row r="303" spans="1:18" x14ac:dyDescent="0.25">
      <c r="A303">
        <v>3060</v>
      </c>
      <c r="B303">
        <v>0</v>
      </c>
      <c r="C303">
        <v>1969</v>
      </c>
      <c r="D303" t="s">
        <v>44</v>
      </c>
      <c r="E303">
        <v>4</v>
      </c>
      <c r="F303">
        <v>4</v>
      </c>
      <c r="G303">
        <v>4</v>
      </c>
      <c r="H303">
        <v>4</v>
      </c>
      <c r="I303">
        <v>3</v>
      </c>
      <c r="J303">
        <v>3</v>
      </c>
      <c r="K303">
        <v>4</v>
      </c>
      <c r="L303">
        <v>3</v>
      </c>
      <c r="M303">
        <v>3</v>
      </c>
      <c r="N303">
        <v>4</v>
      </c>
      <c r="O303">
        <v>14</v>
      </c>
      <c r="Q303">
        <v>36</v>
      </c>
      <c r="R303">
        <v>66</v>
      </c>
    </row>
    <row r="304" spans="1:18" x14ac:dyDescent="0.25">
      <c r="A304">
        <v>3065</v>
      </c>
      <c r="B304">
        <v>0</v>
      </c>
      <c r="C304">
        <v>1984</v>
      </c>
      <c r="D304" t="s">
        <v>46</v>
      </c>
      <c r="E304">
        <v>3</v>
      </c>
      <c r="F304">
        <v>3</v>
      </c>
      <c r="G304">
        <v>3</v>
      </c>
      <c r="H304">
        <v>4</v>
      </c>
      <c r="I304">
        <v>4</v>
      </c>
      <c r="J304">
        <v>1</v>
      </c>
      <c r="K304">
        <v>4</v>
      </c>
      <c r="L304">
        <v>3</v>
      </c>
      <c r="M304">
        <v>1</v>
      </c>
      <c r="N304">
        <v>3</v>
      </c>
      <c r="O304">
        <v>28</v>
      </c>
      <c r="Q304">
        <v>29</v>
      </c>
      <c r="R304">
        <v>53</v>
      </c>
    </row>
    <row r="305" spans="1:18" x14ac:dyDescent="0.25">
      <c r="A305">
        <v>3071</v>
      </c>
      <c r="B305">
        <v>0</v>
      </c>
      <c r="C305">
        <v>1998</v>
      </c>
      <c r="D305" t="s">
        <v>45</v>
      </c>
      <c r="E305">
        <v>4</v>
      </c>
      <c r="F305">
        <v>4</v>
      </c>
      <c r="G305">
        <v>0</v>
      </c>
      <c r="H305">
        <v>2</v>
      </c>
      <c r="I305">
        <v>4</v>
      </c>
      <c r="J305">
        <v>4</v>
      </c>
      <c r="K305">
        <v>4</v>
      </c>
      <c r="L305">
        <v>3</v>
      </c>
      <c r="M305">
        <v>1</v>
      </c>
      <c r="N305">
        <v>3</v>
      </c>
      <c r="O305">
        <v>48</v>
      </c>
      <c r="Q305">
        <v>29</v>
      </c>
      <c r="R305">
        <v>53</v>
      </c>
    </row>
    <row r="306" spans="1:18" x14ac:dyDescent="0.25">
      <c r="A306">
        <v>3073</v>
      </c>
      <c r="B306">
        <v>0</v>
      </c>
      <c r="C306">
        <v>1992</v>
      </c>
      <c r="D306" t="s">
        <v>45</v>
      </c>
      <c r="E306">
        <v>4</v>
      </c>
      <c r="F306">
        <v>4</v>
      </c>
      <c r="G306">
        <v>0</v>
      </c>
      <c r="H306">
        <v>2</v>
      </c>
      <c r="I306">
        <v>4</v>
      </c>
      <c r="J306">
        <v>4</v>
      </c>
      <c r="K306">
        <v>4</v>
      </c>
      <c r="L306">
        <v>0</v>
      </c>
      <c r="M306">
        <v>4</v>
      </c>
      <c r="N306">
        <v>4</v>
      </c>
      <c r="O306">
        <v>80</v>
      </c>
      <c r="Q306">
        <v>30</v>
      </c>
      <c r="R306">
        <v>55</v>
      </c>
    </row>
    <row r="307" spans="1:18" x14ac:dyDescent="0.25">
      <c r="A307">
        <v>2053</v>
      </c>
      <c r="B307">
        <v>0</v>
      </c>
      <c r="C307">
        <v>1995</v>
      </c>
      <c r="D307">
        <v>3</v>
      </c>
      <c r="E307">
        <v>4</v>
      </c>
      <c r="F307">
        <v>4</v>
      </c>
      <c r="G307">
        <v>4</v>
      </c>
      <c r="H307">
        <v>4</v>
      </c>
      <c r="I307">
        <v>4</v>
      </c>
      <c r="J307">
        <v>1</v>
      </c>
      <c r="K307">
        <v>3</v>
      </c>
      <c r="L307">
        <v>3</v>
      </c>
      <c r="M307">
        <v>3</v>
      </c>
      <c r="N307">
        <v>3</v>
      </c>
      <c r="O307">
        <v>30</v>
      </c>
      <c r="Q307">
        <v>33</v>
      </c>
      <c r="R307">
        <v>60</v>
      </c>
    </row>
    <row r="308" spans="1:18" x14ac:dyDescent="0.25">
      <c r="A308">
        <v>3097</v>
      </c>
      <c r="B308">
        <v>0</v>
      </c>
      <c r="C308">
        <v>1999</v>
      </c>
      <c r="D308" t="s">
        <v>66</v>
      </c>
      <c r="E308">
        <v>3</v>
      </c>
      <c r="F308">
        <v>3</v>
      </c>
      <c r="G308">
        <v>1</v>
      </c>
      <c r="H308">
        <v>4</v>
      </c>
      <c r="I308">
        <v>3</v>
      </c>
      <c r="J308">
        <v>1</v>
      </c>
      <c r="K308">
        <v>3</v>
      </c>
      <c r="L308">
        <v>1</v>
      </c>
      <c r="M308">
        <v>1</v>
      </c>
      <c r="N308">
        <v>1</v>
      </c>
      <c r="O308">
        <v>23</v>
      </c>
      <c r="Q308">
        <v>21</v>
      </c>
      <c r="R308">
        <v>38</v>
      </c>
    </row>
    <row r="309" spans="1:18" x14ac:dyDescent="0.25">
      <c r="A309">
        <v>3105</v>
      </c>
      <c r="B309">
        <v>0</v>
      </c>
      <c r="C309">
        <v>1993</v>
      </c>
      <c r="D309" t="s">
        <v>45</v>
      </c>
      <c r="E309">
        <v>3</v>
      </c>
      <c r="F309">
        <v>4</v>
      </c>
      <c r="G309">
        <v>4</v>
      </c>
      <c r="H309">
        <v>4</v>
      </c>
      <c r="I309">
        <v>3</v>
      </c>
      <c r="J309">
        <v>1</v>
      </c>
      <c r="K309">
        <v>4</v>
      </c>
      <c r="L309">
        <v>4</v>
      </c>
      <c r="M309">
        <v>1</v>
      </c>
      <c r="N309">
        <v>3</v>
      </c>
      <c r="O309">
        <v>23</v>
      </c>
      <c r="Q309">
        <v>31</v>
      </c>
      <c r="R309">
        <v>56</v>
      </c>
    </row>
    <row r="310" spans="1:18" x14ac:dyDescent="0.25">
      <c r="A310">
        <v>3116</v>
      </c>
      <c r="B310">
        <v>1</v>
      </c>
      <c r="C310">
        <v>1983</v>
      </c>
      <c r="D310" t="s">
        <v>44</v>
      </c>
      <c r="E310">
        <v>3</v>
      </c>
      <c r="F310">
        <v>4</v>
      </c>
      <c r="G310">
        <v>1</v>
      </c>
      <c r="H310">
        <v>2</v>
      </c>
      <c r="I310">
        <v>4</v>
      </c>
      <c r="J310">
        <v>4</v>
      </c>
      <c r="K310">
        <v>4</v>
      </c>
      <c r="L310">
        <v>4</v>
      </c>
      <c r="M310">
        <v>2</v>
      </c>
      <c r="N310">
        <v>2</v>
      </c>
      <c r="O310">
        <v>31</v>
      </c>
      <c r="Q310">
        <v>30</v>
      </c>
      <c r="R310">
        <v>55</v>
      </c>
    </row>
    <row r="313" spans="1:18" x14ac:dyDescent="0.25">
      <c r="A313">
        <v>67</v>
      </c>
      <c r="B313">
        <v>0</v>
      </c>
      <c r="C313">
        <v>1995</v>
      </c>
      <c r="D313" t="s">
        <v>46</v>
      </c>
      <c r="E313">
        <v>4</v>
      </c>
      <c r="F313">
        <v>4</v>
      </c>
      <c r="G313">
        <v>3</v>
      </c>
      <c r="H313">
        <v>3</v>
      </c>
      <c r="I313">
        <v>4</v>
      </c>
      <c r="J313">
        <v>1</v>
      </c>
      <c r="K313">
        <v>3</v>
      </c>
      <c r="L313">
        <v>3</v>
      </c>
      <c r="M313">
        <v>1</v>
      </c>
      <c r="N313">
        <v>1</v>
      </c>
      <c r="Q313">
        <f>SUM(E313:M313)</f>
        <v>26</v>
      </c>
    </row>
    <row r="314" spans="1:18" x14ac:dyDescent="0.25">
      <c r="A314">
        <v>51</v>
      </c>
      <c r="B314">
        <v>1</v>
      </c>
      <c r="C314">
        <v>1979</v>
      </c>
      <c r="D314" t="s">
        <v>46</v>
      </c>
      <c r="E314">
        <v>4</v>
      </c>
      <c r="F314">
        <v>4</v>
      </c>
      <c r="G314">
        <v>1</v>
      </c>
      <c r="H314">
        <v>3</v>
      </c>
      <c r="I314">
        <v>3</v>
      </c>
      <c r="J314">
        <v>3</v>
      </c>
      <c r="K314">
        <v>3</v>
      </c>
      <c r="L314">
        <v>1</v>
      </c>
      <c r="M314">
        <v>3</v>
      </c>
      <c r="N314">
        <v>3</v>
      </c>
      <c r="Q314">
        <f>SUM(E314:M314)</f>
        <v>25</v>
      </c>
    </row>
    <row r="315" spans="1:18" x14ac:dyDescent="0.25">
      <c r="A315">
        <v>550</v>
      </c>
      <c r="B315">
        <v>0</v>
      </c>
      <c r="C315">
        <v>1996</v>
      </c>
      <c r="D315" t="s">
        <v>45</v>
      </c>
      <c r="E315">
        <v>4</v>
      </c>
      <c r="F315">
        <v>3</v>
      </c>
      <c r="G315">
        <v>3</v>
      </c>
      <c r="H315">
        <v>3</v>
      </c>
      <c r="I315">
        <v>3</v>
      </c>
      <c r="J315">
        <v>3</v>
      </c>
      <c r="K315">
        <v>3</v>
      </c>
      <c r="L315">
        <v>3</v>
      </c>
      <c r="M315">
        <v>2</v>
      </c>
      <c r="N315">
        <v>4</v>
      </c>
      <c r="Q315">
        <f>SUM(E315:M315)</f>
        <v>27</v>
      </c>
    </row>
    <row r="316" spans="1:18" x14ac:dyDescent="0.25">
      <c r="D316">
        <f>10+17+14</f>
        <v>41</v>
      </c>
      <c r="G316" t="s">
        <v>105</v>
      </c>
    </row>
    <row r="317" spans="1:18" x14ac:dyDescent="0.25">
      <c r="C317" t="s">
        <v>106</v>
      </c>
      <c r="D317">
        <f>41/3</f>
        <v>13.666666666666666</v>
      </c>
      <c r="E317">
        <v>3</v>
      </c>
      <c r="F317">
        <v>4</v>
      </c>
      <c r="G317">
        <v>3</v>
      </c>
      <c r="H317">
        <v>3</v>
      </c>
      <c r="I317">
        <v>3</v>
      </c>
      <c r="J317">
        <v>3</v>
      </c>
      <c r="K317">
        <v>4</v>
      </c>
      <c r="L317">
        <v>4</v>
      </c>
      <c r="M317">
        <v>1</v>
      </c>
      <c r="N317">
        <v>1</v>
      </c>
      <c r="Q317">
        <f>SUM(E317:M317)</f>
        <v>28</v>
      </c>
    </row>
    <row r="318" spans="1:18" x14ac:dyDescent="0.25">
      <c r="E318">
        <v>4</v>
      </c>
      <c r="F318">
        <v>4</v>
      </c>
      <c r="G318">
        <v>3</v>
      </c>
      <c r="H318">
        <v>4</v>
      </c>
      <c r="I318">
        <v>3</v>
      </c>
      <c r="J318">
        <v>3</v>
      </c>
      <c r="K318">
        <v>4</v>
      </c>
      <c r="L318">
        <v>1</v>
      </c>
      <c r="M318">
        <v>3</v>
      </c>
      <c r="N318">
        <v>3</v>
      </c>
      <c r="Q318">
        <f>SUM(E318:M318)</f>
        <v>29</v>
      </c>
    </row>
    <row r="319" spans="1:18" x14ac:dyDescent="0.25">
      <c r="A319" t="s">
        <v>68</v>
      </c>
      <c r="B319" t="s">
        <v>27</v>
      </c>
      <c r="C319" t="s">
        <v>69</v>
      </c>
      <c r="E319">
        <v>3</v>
      </c>
      <c r="F319">
        <v>3</v>
      </c>
      <c r="G319">
        <v>2</v>
      </c>
      <c r="H319">
        <v>3</v>
      </c>
      <c r="I319">
        <v>3</v>
      </c>
      <c r="J319">
        <v>1</v>
      </c>
      <c r="K319">
        <v>3</v>
      </c>
      <c r="L319">
        <v>4</v>
      </c>
      <c r="M319">
        <v>2</v>
      </c>
      <c r="N319">
        <v>4</v>
      </c>
      <c r="Q319">
        <f>SUM(E319:M319)</f>
        <v>24</v>
      </c>
    </row>
    <row r="320" spans="1:18" x14ac:dyDescent="0.25">
      <c r="A320">
        <v>6</v>
      </c>
      <c r="B320">
        <v>2546</v>
      </c>
      <c r="C320" t="s">
        <v>70</v>
      </c>
    </row>
    <row r="321" spans="1:3" x14ac:dyDescent="0.25">
      <c r="A321">
        <v>9</v>
      </c>
      <c r="B321">
        <v>51</v>
      </c>
      <c r="C321" t="s">
        <v>71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2"/>
  <sheetViews>
    <sheetView workbookViewId="0">
      <selection activeCell="L1" sqref="L1"/>
    </sheetView>
  </sheetViews>
  <sheetFormatPr defaultRowHeight="15" x14ac:dyDescent="0.25"/>
  <cols>
    <col min="15" max="15" width="11.85546875" bestFit="1" customWidth="1"/>
    <col min="16" max="16" width="17.28515625" customWidth="1"/>
  </cols>
  <sheetData>
    <row r="1" spans="1:38" s="3" customFormat="1" x14ac:dyDescent="0.25">
      <c r="A1" s="3">
        <v>1131</v>
      </c>
      <c r="B1" s="3">
        <v>1</v>
      </c>
      <c r="C1" s="3">
        <v>2002</v>
      </c>
      <c r="D1" s="3">
        <f t="shared" ref="D1:D64" si="0">2016-C1</f>
        <v>14</v>
      </c>
      <c r="E1" s="3">
        <v>1</v>
      </c>
      <c r="F1" s="3">
        <v>3</v>
      </c>
      <c r="G1" s="3">
        <v>3</v>
      </c>
      <c r="H1" s="3">
        <v>1</v>
      </c>
      <c r="I1" s="3">
        <v>2</v>
      </c>
      <c r="J1" s="3">
        <v>1</v>
      </c>
      <c r="K1" s="3">
        <v>1</v>
      </c>
      <c r="L1" s="3">
        <v>3</v>
      </c>
      <c r="M1" s="3">
        <v>1</v>
      </c>
      <c r="N1" s="3">
        <v>3</v>
      </c>
      <c r="O1" s="3">
        <v>19</v>
      </c>
      <c r="P1" s="3">
        <v>35</v>
      </c>
      <c r="AK1" s="3" t="s">
        <v>42</v>
      </c>
      <c r="AL1" s="3" t="s">
        <v>43</v>
      </c>
    </row>
    <row r="2" spans="1:38" s="3" customFormat="1" x14ac:dyDescent="0.25">
      <c r="A2" s="3">
        <v>1833</v>
      </c>
      <c r="B2" s="3">
        <v>0</v>
      </c>
      <c r="C2" s="3">
        <v>2002</v>
      </c>
      <c r="D2" s="3">
        <f t="shared" si="0"/>
        <v>14</v>
      </c>
      <c r="E2" s="3">
        <v>4</v>
      </c>
      <c r="F2" s="3">
        <v>3</v>
      </c>
      <c r="G2" s="3">
        <v>3</v>
      </c>
      <c r="H2" s="3">
        <v>4</v>
      </c>
      <c r="I2" s="3">
        <v>4</v>
      </c>
      <c r="J2" s="3">
        <v>3</v>
      </c>
      <c r="K2" s="3">
        <v>4</v>
      </c>
      <c r="L2" s="3">
        <v>1</v>
      </c>
      <c r="M2" s="3">
        <v>0</v>
      </c>
      <c r="N2" s="3">
        <v>2</v>
      </c>
      <c r="O2" s="3">
        <v>28</v>
      </c>
      <c r="P2" s="3">
        <v>51</v>
      </c>
      <c r="AK2" s="3">
        <v>22</v>
      </c>
      <c r="AL2" s="3">
        <v>40</v>
      </c>
    </row>
    <row r="3" spans="1:38" s="3" customFormat="1" x14ac:dyDescent="0.25">
      <c r="A3" s="3">
        <v>3030</v>
      </c>
      <c r="B3" s="3">
        <v>0</v>
      </c>
      <c r="C3" s="3">
        <v>2001</v>
      </c>
      <c r="D3" s="3">
        <f t="shared" si="0"/>
        <v>15</v>
      </c>
      <c r="E3" s="3">
        <v>4</v>
      </c>
      <c r="F3" s="3">
        <v>4</v>
      </c>
      <c r="G3" s="3">
        <v>4</v>
      </c>
      <c r="H3" s="3">
        <v>4</v>
      </c>
      <c r="I3" s="3">
        <v>4</v>
      </c>
      <c r="J3" s="3">
        <v>4</v>
      </c>
      <c r="K3" s="3">
        <v>4</v>
      </c>
      <c r="L3" s="3">
        <v>4</v>
      </c>
      <c r="M3" s="3">
        <v>4</v>
      </c>
      <c r="N3" s="3">
        <v>4</v>
      </c>
      <c r="O3" s="3">
        <v>40</v>
      </c>
      <c r="P3" s="3">
        <v>73</v>
      </c>
      <c r="AK3" s="3">
        <v>34</v>
      </c>
      <c r="AL3" s="3">
        <v>62</v>
      </c>
    </row>
    <row r="4" spans="1:38" s="3" customFormat="1" x14ac:dyDescent="0.25">
      <c r="A4" s="3">
        <v>63</v>
      </c>
      <c r="B4" s="3">
        <v>0</v>
      </c>
      <c r="C4" s="3">
        <v>2000</v>
      </c>
      <c r="D4" s="3">
        <f t="shared" si="0"/>
        <v>16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40</v>
      </c>
      <c r="P4" s="3">
        <v>73</v>
      </c>
      <c r="AK4" s="3">
        <v>37</v>
      </c>
      <c r="AL4" s="3">
        <v>67</v>
      </c>
    </row>
    <row r="5" spans="1:38" s="3" customFormat="1" x14ac:dyDescent="0.25">
      <c r="A5" s="3">
        <v>1104</v>
      </c>
      <c r="B5" s="3">
        <v>1</v>
      </c>
      <c r="C5" s="3">
        <v>2000</v>
      </c>
      <c r="D5" s="3">
        <f t="shared" si="0"/>
        <v>16</v>
      </c>
      <c r="E5" s="3">
        <v>1</v>
      </c>
      <c r="F5" s="3">
        <v>3</v>
      </c>
      <c r="G5" s="3">
        <v>1</v>
      </c>
      <c r="H5" s="3">
        <v>1</v>
      </c>
      <c r="I5" s="3">
        <v>2</v>
      </c>
      <c r="J5" s="3">
        <v>2</v>
      </c>
      <c r="K5" s="3">
        <v>1</v>
      </c>
      <c r="L5" s="3">
        <v>3</v>
      </c>
      <c r="M5" s="3">
        <v>4</v>
      </c>
      <c r="N5" s="3">
        <v>3</v>
      </c>
      <c r="O5" s="3">
        <v>21</v>
      </c>
      <c r="P5" s="3">
        <v>38</v>
      </c>
      <c r="AK5" s="3">
        <v>40</v>
      </c>
      <c r="AL5" s="3">
        <v>73</v>
      </c>
    </row>
    <row r="6" spans="1:38" s="3" customFormat="1" x14ac:dyDescent="0.25">
      <c r="A6" s="3">
        <v>1169</v>
      </c>
      <c r="B6" s="3">
        <v>0</v>
      </c>
      <c r="C6" s="3">
        <v>2000</v>
      </c>
      <c r="D6" s="3">
        <f t="shared" si="0"/>
        <v>16</v>
      </c>
      <c r="E6" s="3">
        <v>3</v>
      </c>
      <c r="F6" s="3">
        <v>4</v>
      </c>
      <c r="G6" s="3">
        <v>0</v>
      </c>
      <c r="H6" s="3">
        <v>4</v>
      </c>
      <c r="I6" s="3">
        <v>1</v>
      </c>
      <c r="J6" s="3">
        <v>3</v>
      </c>
      <c r="K6" s="3">
        <v>4</v>
      </c>
      <c r="L6" s="3">
        <v>1</v>
      </c>
      <c r="M6" s="3">
        <v>3</v>
      </c>
      <c r="N6" s="3">
        <v>2</v>
      </c>
      <c r="O6" s="3">
        <v>25</v>
      </c>
      <c r="P6" s="3">
        <v>45</v>
      </c>
      <c r="AK6" s="3">
        <v>27</v>
      </c>
      <c r="AL6" s="3">
        <v>49</v>
      </c>
    </row>
    <row r="7" spans="1:38" s="3" customFormat="1" x14ac:dyDescent="0.25">
      <c r="A7" s="3">
        <v>1260</v>
      </c>
      <c r="B7" s="3">
        <v>0</v>
      </c>
      <c r="C7" s="3">
        <v>2000</v>
      </c>
      <c r="D7" s="3">
        <f t="shared" si="0"/>
        <v>16</v>
      </c>
      <c r="E7" s="3">
        <v>4</v>
      </c>
      <c r="F7" s="3">
        <v>4</v>
      </c>
      <c r="G7" s="3">
        <v>4</v>
      </c>
      <c r="H7" s="3">
        <v>3</v>
      </c>
      <c r="I7" s="3">
        <v>1</v>
      </c>
      <c r="J7" s="3">
        <v>1</v>
      </c>
      <c r="K7" s="3">
        <v>3</v>
      </c>
      <c r="L7" s="3">
        <v>3</v>
      </c>
      <c r="M7" s="3">
        <v>3</v>
      </c>
      <c r="N7" s="3">
        <v>2</v>
      </c>
      <c r="O7" s="3">
        <v>28</v>
      </c>
      <c r="P7" s="3">
        <v>51</v>
      </c>
      <c r="AK7" s="3">
        <v>33</v>
      </c>
      <c r="AL7" s="3">
        <v>60</v>
      </c>
    </row>
    <row r="8" spans="1:38" s="3" customFormat="1" x14ac:dyDescent="0.25">
      <c r="A8" s="3">
        <v>1815</v>
      </c>
      <c r="B8" s="3">
        <v>0</v>
      </c>
      <c r="C8" s="3">
        <v>2000</v>
      </c>
      <c r="D8" s="3">
        <f t="shared" si="0"/>
        <v>16</v>
      </c>
      <c r="E8" s="3">
        <v>3</v>
      </c>
      <c r="F8" s="3">
        <v>4</v>
      </c>
      <c r="G8" s="3">
        <v>1</v>
      </c>
      <c r="H8" s="3">
        <v>4</v>
      </c>
      <c r="I8" s="3">
        <v>2</v>
      </c>
      <c r="J8" s="3">
        <v>0</v>
      </c>
      <c r="K8" s="3">
        <v>3</v>
      </c>
      <c r="L8" s="3">
        <v>3</v>
      </c>
      <c r="M8" s="3">
        <v>1</v>
      </c>
      <c r="N8" s="3">
        <v>0</v>
      </c>
      <c r="O8" s="3">
        <v>21</v>
      </c>
      <c r="P8" s="3">
        <v>38</v>
      </c>
      <c r="AK8" s="3">
        <v>32</v>
      </c>
      <c r="AL8" s="3">
        <v>58</v>
      </c>
    </row>
    <row r="9" spans="1:38" s="3" customFormat="1" x14ac:dyDescent="0.25">
      <c r="A9" s="3">
        <v>609</v>
      </c>
      <c r="B9" s="3">
        <v>0</v>
      </c>
      <c r="C9" s="3">
        <v>1999</v>
      </c>
      <c r="D9" s="3">
        <f t="shared" si="0"/>
        <v>17</v>
      </c>
      <c r="E9" s="3">
        <v>3</v>
      </c>
      <c r="F9" s="3">
        <v>4</v>
      </c>
      <c r="G9" s="3">
        <v>1</v>
      </c>
      <c r="H9" s="3">
        <v>4</v>
      </c>
      <c r="I9" s="3">
        <v>0</v>
      </c>
      <c r="J9" s="3">
        <v>1</v>
      </c>
      <c r="K9" s="3">
        <v>4</v>
      </c>
      <c r="L9" s="3">
        <v>2</v>
      </c>
      <c r="M9" s="3">
        <v>1</v>
      </c>
      <c r="N9" s="3">
        <v>3</v>
      </c>
      <c r="O9" s="3">
        <v>23</v>
      </c>
      <c r="P9" s="3">
        <v>42</v>
      </c>
      <c r="AK9" s="3">
        <v>25</v>
      </c>
      <c r="AL9" s="3">
        <v>45</v>
      </c>
    </row>
    <row r="10" spans="1:38" s="3" customFormat="1" x14ac:dyDescent="0.25">
      <c r="A10" s="3">
        <v>1047</v>
      </c>
      <c r="B10" s="3">
        <v>0</v>
      </c>
      <c r="C10" s="3">
        <v>1999</v>
      </c>
      <c r="D10" s="3">
        <f t="shared" si="0"/>
        <v>17</v>
      </c>
      <c r="E10" s="3">
        <v>3</v>
      </c>
      <c r="F10" s="3">
        <v>4</v>
      </c>
      <c r="G10" s="3">
        <v>0</v>
      </c>
      <c r="H10" s="3">
        <v>4</v>
      </c>
      <c r="I10" s="3">
        <v>1</v>
      </c>
      <c r="J10" s="3">
        <v>1</v>
      </c>
      <c r="K10" s="3">
        <v>2</v>
      </c>
      <c r="L10" s="3">
        <v>3</v>
      </c>
      <c r="M10" s="3">
        <v>1</v>
      </c>
      <c r="N10" s="3">
        <v>1</v>
      </c>
      <c r="O10" s="3">
        <v>20</v>
      </c>
      <c r="P10" s="3">
        <v>36</v>
      </c>
      <c r="AK10" s="3">
        <v>25</v>
      </c>
      <c r="AL10" s="3">
        <v>45</v>
      </c>
    </row>
    <row r="11" spans="1:38" s="3" customFormat="1" x14ac:dyDescent="0.25">
      <c r="A11" s="3">
        <v>2586</v>
      </c>
      <c r="B11" s="3">
        <v>0</v>
      </c>
      <c r="C11" s="3">
        <v>1999</v>
      </c>
      <c r="D11" s="3">
        <f t="shared" si="0"/>
        <v>17</v>
      </c>
      <c r="E11" s="3">
        <v>4</v>
      </c>
      <c r="F11" s="3">
        <v>3</v>
      </c>
      <c r="G11" s="3">
        <v>2</v>
      </c>
      <c r="H11" s="3">
        <v>4</v>
      </c>
      <c r="I11" s="3">
        <v>3</v>
      </c>
      <c r="J11" s="3">
        <v>1</v>
      </c>
      <c r="K11" s="3">
        <v>1</v>
      </c>
      <c r="L11" s="3">
        <v>2</v>
      </c>
      <c r="M11" s="3">
        <v>1</v>
      </c>
      <c r="N11" s="3">
        <v>1</v>
      </c>
      <c r="O11" s="3">
        <v>22</v>
      </c>
      <c r="P11" s="3">
        <v>40</v>
      </c>
      <c r="AK11" s="3">
        <v>29</v>
      </c>
      <c r="AL11" s="3">
        <v>53</v>
      </c>
    </row>
    <row r="12" spans="1:38" s="3" customFormat="1" x14ac:dyDescent="0.25">
      <c r="A12" s="3">
        <v>3097</v>
      </c>
      <c r="B12" s="3">
        <v>0</v>
      </c>
      <c r="C12" s="3">
        <v>1999</v>
      </c>
      <c r="D12" s="3">
        <f t="shared" si="0"/>
        <v>17</v>
      </c>
      <c r="E12" s="3">
        <v>3</v>
      </c>
      <c r="F12" s="3">
        <v>3</v>
      </c>
      <c r="G12" s="3">
        <v>1</v>
      </c>
      <c r="H12" s="3">
        <v>4</v>
      </c>
      <c r="I12" s="3">
        <v>3</v>
      </c>
      <c r="J12" s="3">
        <v>1</v>
      </c>
      <c r="K12" s="3">
        <v>3</v>
      </c>
      <c r="L12" s="3">
        <v>1</v>
      </c>
      <c r="M12" s="3">
        <v>1</v>
      </c>
      <c r="N12" s="3">
        <v>1</v>
      </c>
      <c r="O12" s="3">
        <v>21</v>
      </c>
      <c r="P12" s="3">
        <v>38</v>
      </c>
      <c r="AK12" s="3">
        <v>28</v>
      </c>
      <c r="AL12" s="3">
        <v>51</v>
      </c>
    </row>
    <row r="13" spans="1:38" s="3" customFormat="1" x14ac:dyDescent="0.25">
      <c r="A13" s="3">
        <v>535</v>
      </c>
      <c r="B13" s="3">
        <v>0</v>
      </c>
      <c r="C13" s="3">
        <v>1998</v>
      </c>
      <c r="D13" s="3">
        <f t="shared" si="0"/>
        <v>18</v>
      </c>
      <c r="E13" s="3">
        <v>3</v>
      </c>
      <c r="F13" s="3">
        <v>3</v>
      </c>
      <c r="G13" s="3">
        <v>1</v>
      </c>
      <c r="H13" s="3">
        <v>3</v>
      </c>
      <c r="I13" s="3">
        <v>3</v>
      </c>
      <c r="J13" s="3">
        <v>2</v>
      </c>
      <c r="K13" s="3">
        <v>4</v>
      </c>
      <c r="L13" s="3">
        <v>3</v>
      </c>
      <c r="M13" s="3">
        <v>2</v>
      </c>
      <c r="N13" s="3">
        <v>3</v>
      </c>
      <c r="O13" s="3">
        <v>27</v>
      </c>
      <c r="P13" s="3">
        <v>49</v>
      </c>
      <c r="AK13" s="3">
        <v>22</v>
      </c>
      <c r="AL13" s="3">
        <v>40</v>
      </c>
    </row>
    <row r="14" spans="1:38" s="3" customFormat="1" x14ac:dyDescent="0.25">
      <c r="A14" s="3">
        <v>907</v>
      </c>
      <c r="B14" s="3">
        <v>0</v>
      </c>
      <c r="C14" s="3">
        <v>1998</v>
      </c>
      <c r="D14" s="3">
        <f t="shared" si="0"/>
        <v>18</v>
      </c>
      <c r="E14" s="3">
        <v>4</v>
      </c>
      <c r="F14" s="3">
        <v>3</v>
      </c>
      <c r="G14" s="3">
        <v>3</v>
      </c>
      <c r="H14" s="3">
        <v>4</v>
      </c>
      <c r="I14" s="3">
        <v>3</v>
      </c>
      <c r="J14" s="3">
        <v>1</v>
      </c>
      <c r="K14" s="3">
        <v>3</v>
      </c>
      <c r="L14" s="3">
        <v>1</v>
      </c>
      <c r="M14" s="3">
        <v>1</v>
      </c>
      <c r="N14" s="3">
        <v>4</v>
      </c>
      <c r="O14" s="3">
        <v>27</v>
      </c>
      <c r="P14" s="3">
        <v>49</v>
      </c>
      <c r="AK14" s="3">
        <v>26</v>
      </c>
      <c r="AL14" s="3">
        <v>47</v>
      </c>
    </row>
    <row r="15" spans="1:38" s="3" customFormat="1" x14ac:dyDescent="0.25">
      <c r="A15" s="3">
        <v>1198</v>
      </c>
      <c r="B15" s="3">
        <v>1</v>
      </c>
      <c r="C15" s="3">
        <v>1998</v>
      </c>
      <c r="D15" s="3">
        <f t="shared" si="0"/>
        <v>18</v>
      </c>
      <c r="E15" s="3">
        <v>2</v>
      </c>
      <c r="F15" s="3">
        <v>3</v>
      </c>
      <c r="G15" s="3">
        <v>4</v>
      </c>
      <c r="H15" s="3">
        <v>3</v>
      </c>
      <c r="I15" s="3">
        <v>3</v>
      </c>
      <c r="J15" s="3">
        <v>4</v>
      </c>
      <c r="K15" s="3">
        <v>4</v>
      </c>
      <c r="L15" s="3">
        <v>4</v>
      </c>
      <c r="M15" s="3">
        <v>1</v>
      </c>
      <c r="N15" s="3">
        <v>3</v>
      </c>
      <c r="O15" s="3">
        <v>31</v>
      </c>
      <c r="P15" s="3">
        <v>56</v>
      </c>
      <c r="AK15" s="3">
        <v>25</v>
      </c>
      <c r="AL15" s="3">
        <v>45</v>
      </c>
    </row>
    <row r="16" spans="1:38" s="3" customFormat="1" x14ac:dyDescent="0.25">
      <c r="A16" s="3">
        <v>2314</v>
      </c>
      <c r="B16" s="3">
        <v>0</v>
      </c>
      <c r="C16" s="3">
        <v>1998</v>
      </c>
      <c r="D16" s="3">
        <f t="shared" si="0"/>
        <v>18</v>
      </c>
      <c r="E16" s="3">
        <v>4</v>
      </c>
      <c r="F16" s="3">
        <v>4</v>
      </c>
      <c r="G16" s="3">
        <v>3</v>
      </c>
      <c r="H16" s="3">
        <v>3</v>
      </c>
      <c r="I16" s="3">
        <v>3</v>
      </c>
      <c r="J16" s="3">
        <v>2</v>
      </c>
      <c r="K16" s="3">
        <v>3</v>
      </c>
      <c r="L16" s="3">
        <v>3</v>
      </c>
      <c r="M16" s="3">
        <v>1</v>
      </c>
      <c r="N16" s="3">
        <v>1</v>
      </c>
      <c r="O16" s="3">
        <v>27</v>
      </c>
      <c r="P16" s="3">
        <v>49</v>
      </c>
      <c r="AK16" s="3">
        <v>22</v>
      </c>
      <c r="AL16" s="3">
        <v>40</v>
      </c>
    </row>
    <row r="17" spans="1:38" s="3" customFormat="1" x14ac:dyDescent="0.25">
      <c r="A17" s="3">
        <v>3011</v>
      </c>
      <c r="B17" s="3">
        <v>0</v>
      </c>
      <c r="C17" s="3">
        <v>1998</v>
      </c>
      <c r="D17" s="3">
        <f t="shared" si="0"/>
        <v>18</v>
      </c>
      <c r="E17" s="3">
        <v>0</v>
      </c>
      <c r="F17" s="3">
        <v>3</v>
      </c>
      <c r="G17" s="3">
        <v>1</v>
      </c>
      <c r="H17" s="3">
        <v>4</v>
      </c>
      <c r="I17" s="3">
        <v>3</v>
      </c>
      <c r="J17" s="3">
        <v>3</v>
      </c>
      <c r="K17" s="3">
        <v>3</v>
      </c>
      <c r="L17" s="3">
        <v>2</v>
      </c>
      <c r="M17" s="3">
        <v>1</v>
      </c>
      <c r="N17" s="3">
        <v>0</v>
      </c>
      <c r="O17" s="3">
        <v>20</v>
      </c>
      <c r="P17" s="3">
        <v>36</v>
      </c>
      <c r="AK17" s="3">
        <v>36</v>
      </c>
      <c r="AL17" s="3">
        <v>66</v>
      </c>
    </row>
    <row r="18" spans="1:38" s="3" customFormat="1" x14ac:dyDescent="0.25">
      <c r="A18" s="3">
        <v>3071</v>
      </c>
      <c r="B18" s="3">
        <v>0</v>
      </c>
      <c r="C18" s="3">
        <v>1998</v>
      </c>
      <c r="D18" s="3">
        <f t="shared" si="0"/>
        <v>18</v>
      </c>
      <c r="E18" s="3">
        <v>4</v>
      </c>
      <c r="F18" s="3">
        <v>4</v>
      </c>
      <c r="G18" s="3">
        <v>0</v>
      </c>
      <c r="H18" s="3">
        <v>2</v>
      </c>
      <c r="I18" s="3">
        <v>4</v>
      </c>
      <c r="J18" s="3">
        <v>4</v>
      </c>
      <c r="K18" s="3">
        <v>4</v>
      </c>
      <c r="L18" s="3">
        <v>3</v>
      </c>
      <c r="M18" s="3">
        <v>1</v>
      </c>
      <c r="N18" s="3">
        <v>3</v>
      </c>
      <c r="O18" s="3">
        <v>29</v>
      </c>
      <c r="P18" s="3">
        <v>53</v>
      </c>
      <c r="AK18" s="3">
        <v>17</v>
      </c>
      <c r="AL18" s="3">
        <v>31</v>
      </c>
    </row>
    <row r="19" spans="1:38" s="3" customFormat="1" x14ac:dyDescent="0.25">
      <c r="A19" s="3">
        <v>434</v>
      </c>
      <c r="B19" s="3">
        <v>0</v>
      </c>
      <c r="C19" s="3">
        <v>1997</v>
      </c>
      <c r="D19" s="3">
        <f t="shared" si="0"/>
        <v>19</v>
      </c>
      <c r="E19" s="3">
        <v>4</v>
      </c>
      <c r="F19" s="3">
        <v>4</v>
      </c>
      <c r="G19" s="3">
        <v>3</v>
      </c>
      <c r="H19" s="3">
        <v>4</v>
      </c>
      <c r="I19" s="3">
        <v>4</v>
      </c>
      <c r="J19" s="3">
        <v>3</v>
      </c>
      <c r="K19" s="3">
        <v>3</v>
      </c>
      <c r="L19" s="3">
        <v>1</v>
      </c>
      <c r="M19" s="3">
        <v>1</v>
      </c>
      <c r="N19" s="3">
        <v>1</v>
      </c>
      <c r="O19" s="3">
        <v>28</v>
      </c>
      <c r="P19" s="3">
        <v>51</v>
      </c>
      <c r="AK19" s="3">
        <v>22</v>
      </c>
      <c r="AL19" s="3">
        <v>40</v>
      </c>
    </row>
    <row r="20" spans="1:38" s="3" customFormat="1" x14ac:dyDescent="0.25">
      <c r="A20" s="3">
        <v>531</v>
      </c>
      <c r="B20" s="3">
        <v>1</v>
      </c>
      <c r="C20" s="3">
        <v>1997</v>
      </c>
      <c r="D20" s="3">
        <f t="shared" si="0"/>
        <v>19</v>
      </c>
      <c r="E20" s="3">
        <v>3</v>
      </c>
      <c r="F20" s="3">
        <v>3</v>
      </c>
      <c r="G20" s="3">
        <v>0</v>
      </c>
      <c r="H20" s="3">
        <v>2</v>
      </c>
      <c r="I20" s="3">
        <v>4</v>
      </c>
      <c r="J20" s="3">
        <v>4</v>
      </c>
      <c r="K20" s="3">
        <v>2</v>
      </c>
      <c r="L20" s="3">
        <v>1</v>
      </c>
      <c r="M20" s="3">
        <v>3</v>
      </c>
      <c r="N20" s="3">
        <v>3</v>
      </c>
      <c r="O20" s="3">
        <v>25</v>
      </c>
      <c r="P20" s="3">
        <v>45</v>
      </c>
      <c r="AK20" s="3">
        <v>21</v>
      </c>
      <c r="AL20" s="3">
        <v>38</v>
      </c>
    </row>
    <row r="21" spans="1:38" s="3" customFormat="1" x14ac:dyDescent="0.25">
      <c r="A21" s="3">
        <v>536</v>
      </c>
      <c r="B21" s="3">
        <v>0</v>
      </c>
      <c r="C21" s="3">
        <v>1997</v>
      </c>
      <c r="D21" s="3">
        <f t="shared" si="0"/>
        <v>19</v>
      </c>
      <c r="E21" s="3">
        <v>4</v>
      </c>
      <c r="F21" s="3">
        <v>4</v>
      </c>
      <c r="G21" s="3">
        <v>3</v>
      </c>
      <c r="H21" s="3">
        <v>3</v>
      </c>
      <c r="I21" s="3">
        <v>3</v>
      </c>
      <c r="J21" s="3">
        <v>3</v>
      </c>
      <c r="K21" s="3">
        <v>4</v>
      </c>
      <c r="L21" s="3">
        <v>4</v>
      </c>
      <c r="M21" s="3">
        <v>4</v>
      </c>
      <c r="N21" s="3">
        <v>2</v>
      </c>
      <c r="O21" s="3">
        <v>34</v>
      </c>
      <c r="P21" s="3">
        <v>62</v>
      </c>
      <c r="AK21" s="3">
        <v>21</v>
      </c>
      <c r="AL21" s="3">
        <v>38</v>
      </c>
    </row>
    <row r="22" spans="1:38" s="3" customFormat="1" x14ac:dyDescent="0.25">
      <c r="A22" s="3">
        <v>538</v>
      </c>
      <c r="B22" s="3">
        <v>0</v>
      </c>
      <c r="C22" s="3">
        <v>1997</v>
      </c>
      <c r="D22" s="3">
        <f t="shared" si="0"/>
        <v>19</v>
      </c>
      <c r="E22" s="3">
        <v>4</v>
      </c>
      <c r="F22" s="3">
        <v>4</v>
      </c>
      <c r="G22" s="3">
        <v>3</v>
      </c>
      <c r="H22" s="3">
        <v>4</v>
      </c>
      <c r="I22" s="3">
        <v>4</v>
      </c>
      <c r="J22" s="3">
        <v>2</v>
      </c>
      <c r="K22" s="3">
        <v>4</v>
      </c>
      <c r="L22" s="3">
        <v>4</v>
      </c>
      <c r="M22" s="3">
        <v>3</v>
      </c>
      <c r="N22" s="3">
        <v>1</v>
      </c>
      <c r="O22" s="3">
        <v>33</v>
      </c>
      <c r="P22" s="3">
        <v>60</v>
      </c>
      <c r="AK22" s="3">
        <v>23</v>
      </c>
      <c r="AL22" s="3">
        <v>42</v>
      </c>
    </row>
    <row r="23" spans="1:38" s="3" customFormat="1" x14ac:dyDescent="0.25">
      <c r="A23" s="3">
        <v>540</v>
      </c>
      <c r="B23" s="3">
        <v>0</v>
      </c>
      <c r="C23" s="3">
        <v>1997</v>
      </c>
      <c r="D23" s="3">
        <f t="shared" si="0"/>
        <v>19</v>
      </c>
      <c r="E23" s="3">
        <v>4</v>
      </c>
      <c r="F23" s="3">
        <v>4</v>
      </c>
      <c r="G23" s="3">
        <v>2</v>
      </c>
      <c r="H23" s="3">
        <v>4</v>
      </c>
      <c r="I23" s="3">
        <v>3</v>
      </c>
      <c r="J23" s="3">
        <v>3</v>
      </c>
      <c r="K23" s="3">
        <v>3</v>
      </c>
      <c r="L23" s="3">
        <v>2</v>
      </c>
      <c r="M23" s="3">
        <v>3</v>
      </c>
      <c r="N23" s="3">
        <v>3</v>
      </c>
      <c r="O23" s="3">
        <v>31</v>
      </c>
      <c r="P23" s="3">
        <v>56</v>
      </c>
      <c r="AK23" s="3">
        <v>34</v>
      </c>
      <c r="AL23" s="3">
        <v>62</v>
      </c>
    </row>
    <row r="24" spans="1:38" s="3" customFormat="1" x14ac:dyDescent="0.25">
      <c r="A24" s="3">
        <v>747</v>
      </c>
      <c r="B24" s="3">
        <v>0</v>
      </c>
      <c r="C24" s="3">
        <v>1997</v>
      </c>
      <c r="D24" s="3">
        <f t="shared" si="0"/>
        <v>19</v>
      </c>
      <c r="E24" s="3">
        <v>3</v>
      </c>
      <c r="F24" s="3">
        <v>4</v>
      </c>
      <c r="G24" s="3">
        <v>2</v>
      </c>
      <c r="H24" s="3">
        <v>3</v>
      </c>
      <c r="I24" s="3">
        <v>3</v>
      </c>
      <c r="J24" s="3">
        <v>4</v>
      </c>
      <c r="K24" s="3">
        <v>3</v>
      </c>
      <c r="L24" s="3">
        <v>1</v>
      </c>
      <c r="M24" s="3">
        <v>3</v>
      </c>
      <c r="N24" s="3">
        <v>2</v>
      </c>
      <c r="O24" s="3">
        <v>28</v>
      </c>
      <c r="P24" s="3">
        <v>51</v>
      </c>
      <c r="AK24" s="3">
        <v>29</v>
      </c>
      <c r="AL24" s="3">
        <v>53</v>
      </c>
    </row>
    <row r="25" spans="1:38" s="3" customFormat="1" x14ac:dyDescent="0.25">
      <c r="A25" s="3">
        <v>892</v>
      </c>
      <c r="B25" s="3">
        <v>0</v>
      </c>
      <c r="C25" s="3">
        <v>1997</v>
      </c>
      <c r="D25" s="3">
        <f t="shared" si="0"/>
        <v>19</v>
      </c>
      <c r="E25" s="3">
        <v>4</v>
      </c>
      <c r="F25" s="3">
        <v>4</v>
      </c>
      <c r="G25" s="3">
        <v>3</v>
      </c>
      <c r="H25" s="3">
        <v>3</v>
      </c>
      <c r="I25" s="3">
        <v>2</v>
      </c>
      <c r="J25" s="3">
        <v>3</v>
      </c>
      <c r="K25" s="3">
        <v>4</v>
      </c>
      <c r="L25" s="3">
        <v>3</v>
      </c>
      <c r="M25" s="3">
        <v>1</v>
      </c>
      <c r="N25" s="3">
        <v>3</v>
      </c>
      <c r="O25" s="3">
        <v>30</v>
      </c>
      <c r="P25" s="3">
        <v>55</v>
      </c>
      <c r="AK25" s="3">
        <v>25</v>
      </c>
      <c r="AL25" s="3">
        <v>45</v>
      </c>
    </row>
    <row r="26" spans="1:38" s="3" customFormat="1" x14ac:dyDescent="0.25">
      <c r="A26" s="3">
        <v>1326</v>
      </c>
      <c r="B26" s="3">
        <v>0</v>
      </c>
      <c r="C26" s="3">
        <v>1997</v>
      </c>
      <c r="D26" s="3">
        <f t="shared" si="0"/>
        <v>19</v>
      </c>
      <c r="E26" s="3">
        <v>3</v>
      </c>
      <c r="F26" s="3">
        <v>3</v>
      </c>
      <c r="G26" s="3">
        <v>1</v>
      </c>
      <c r="H26" s="3">
        <v>3</v>
      </c>
      <c r="I26" s="3">
        <v>1</v>
      </c>
      <c r="J26" s="3">
        <v>1</v>
      </c>
      <c r="K26" s="3">
        <v>1</v>
      </c>
      <c r="L26" s="3">
        <v>4</v>
      </c>
      <c r="M26" s="3">
        <v>0</v>
      </c>
      <c r="N26" s="3">
        <v>3</v>
      </c>
      <c r="O26" s="3">
        <v>20</v>
      </c>
      <c r="P26" s="3">
        <v>36</v>
      </c>
      <c r="AK26" s="3">
        <v>24</v>
      </c>
      <c r="AL26" s="3">
        <v>44</v>
      </c>
    </row>
    <row r="27" spans="1:38" s="3" customFormat="1" x14ac:dyDescent="0.25">
      <c r="A27" s="3">
        <v>862</v>
      </c>
      <c r="B27" s="3">
        <v>0</v>
      </c>
      <c r="C27" s="3">
        <v>1997</v>
      </c>
      <c r="D27" s="3">
        <f t="shared" si="0"/>
        <v>19</v>
      </c>
      <c r="E27" s="3">
        <v>3</v>
      </c>
      <c r="F27" s="3">
        <v>4</v>
      </c>
      <c r="G27" s="3">
        <v>1</v>
      </c>
      <c r="H27" s="3">
        <v>3</v>
      </c>
      <c r="I27" s="3">
        <v>3</v>
      </c>
      <c r="J27" s="3">
        <v>1</v>
      </c>
      <c r="K27" s="3">
        <v>2</v>
      </c>
      <c r="L27" s="3">
        <v>3</v>
      </c>
      <c r="M27" s="3">
        <v>2</v>
      </c>
      <c r="N27" s="3">
        <v>3</v>
      </c>
      <c r="O27" s="3">
        <v>25</v>
      </c>
      <c r="P27" s="3">
        <v>45</v>
      </c>
      <c r="AK27" s="3">
        <v>9</v>
      </c>
      <c r="AL27" s="3">
        <v>16</v>
      </c>
    </row>
    <row r="28" spans="1:38" s="3" customFormat="1" x14ac:dyDescent="0.25">
      <c r="A28" s="3">
        <v>2659</v>
      </c>
      <c r="B28" s="3">
        <v>0</v>
      </c>
      <c r="C28" s="3">
        <v>1997</v>
      </c>
      <c r="D28" s="3">
        <f t="shared" si="0"/>
        <v>19</v>
      </c>
      <c r="E28" s="3">
        <v>4</v>
      </c>
      <c r="F28" s="3">
        <v>4</v>
      </c>
      <c r="G28" s="3">
        <v>3</v>
      </c>
      <c r="H28" s="3">
        <v>4</v>
      </c>
      <c r="I28" s="3">
        <v>4</v>
      </c>
      <c r="J28" s="3">
        <v>3</v>
      </c>
      <c r="K28" s="3">
        <v>4</v>
      </c>
      <c r="L28" s="3">
        <v>4</v>
      </c>
      <c r="M28" s="3">
        <v>1</v>
      </c>
      <c r="N28" s="3">
        <v>4</v>
      </c>
      <c r="O28" s="3">
        <v>35</v>
      </c>
      <c r="P28" s="3">
        <v>64</v>
      </c>
      <c r="AK28" s="3">
        <v>24</v>
      </c>
      <c r="AL28" s="3">
        <v>44</v>
      </c>
    </row>
    <row r="29" spans="1:38" s="3" customFormat="1" x14ac:dyDescent="0.25">
      <c r="A29" s="3">
        <v>2903</v>
      </c>
      <c r="B29" s="3">
        <v>0</v>
      </c>
      <c r="C29" s="3">
        <v>1997</v>
      </c>
      <c r="D29" s="3">
        <f t="shared" si="0"/>
        <v>19</v>
      </c>
      <c r="E29" s="3">
        <v>4</v>
      </c>
      <c r="F29" s="3">
        <v>3</v>
      </c>
      <c r="G29" s="3">
        <v>3</v>
      </c>
      <c r="H29" s="3">
        <v>4</v>
      </c>
      <c r="I29" s="3">
        <v>4</v>
      </c>
      <c r="J29" s="3">
        <v>3</v>
      </c>
      <c r="K29" s="3">
        <v>4</v>
      </c>
      <c r="L29" s="3">
        <v>3</v>
      </c>
      <c r="M29" s="3">
        <v>3</v>
      </c>
      <c r="N29" s="3">
        <v>0</v>
      </c>
      <c r="O29" s="3">
        <v>31</v>
      </c>
      <c r="P29" s="3">
        <v>56</v>
      </c>
      <c r="AK29" s="3">
        <v>31</v>
      </c>
      <c r="AL29" s="3">
        <v>56</v>
      </c>
    </row>
    <row r="30" spans="1:38" s="3" customFormat="1" x14ac:dyDescent="0.25">
      <c r="A30" s="3">
        <v>2916</v>
      </c>
      <c r="B30" s="3">
        <v>0</v>
      </c>
      <c r="C30" s="3">
        <v>1997</v>
      </c>
      <c r="D30" s="3">
        <f t="shared" si="0"/>
        <v>19</v>
      </c>
      <c r="E30" s="3">
        <v>4</v>
      </c>
      <c r="F30" s="3">
        <v>4</v>
      </c>
      <c r="G30" s="3">
        <v>1</v>
      </c>
      <c r="H30" s="3">
        <v>4</v>
      </c>
      <c r="I30" s="3">
        <v>3</v>
      </c>
      <c r="J30" s="3">
        <v>1</v>
      </c>
      <c r="K30" s="3">
        <v>4</v>
      </c>
      <c r="L30" s="3">
        <v>4</v>
      </c>
      <c r="M30" s="3">
        <v>1</v>
      </c>
      <c r="N30" s="3">
        <v>1</v>
      </c>
      <c r="O30" s="3">
        <v>27</v>
      </c>
      <c r="P30" s="3">
        <v>49</v>
      </c>
      <c r="AK30" s="3">
        <v>23</v>
      </c>
      <c r="AL30" s="3">
        <v>42</v>
      </c>
    </row>
    <row r="31" spans="1:38" s="3" customFormat="1" x14ac:dyDescent="0.25">
      <c r="A31" s="3">
        <v>2937</v>
      </c>
      <c r="B31" s="3">
        <v>0</v>
      </c>
      <c r="C31" s="3">
        <v>1997</v>
      </c>
      <c r="D31" s="3">
        <f t="shared" si="0"/>
        <v>19</v>
      </c>
      <c r="E31" s="3">
        <v>4</v>
      </c>
      <c r="F31" s="3">
        <v>4</v>
      </c>
      <c r="G31" s="3">
        <v>0</v>
      </c>
      <c r="H31" s="3">
        <v>4</v>
      </c>
      <c r="I31" s="3">
        <v>3</v>
      </c>
      <c r="J31" s="3">
        <v>3</v>
      </c>
      <c r="K31" s="3">
        <v>4</v>
      </c>
      <c r="L31" s="3">
        <v>1</v>
      </c>
      <c r="M31" s="3">
        <v>3</v>
      </c>
      <c r="N31" s="3">
        <v>1</v>
      </c>
      <c r="O31" s="3">
        <v>27</v>
      </c>
      <c r="P31" s="3">
        <v>49</v>
      </c>
      <c r="AK31" s="3">
        <v>26</v>
      </c>
      <c r="AL31" s="3">
        <v>47</v>
      </c>
    </row>
    <row r="32" spans="1:38" s="3" customFormat="1" x14ac:dyDescent="0.25">
      <c r="A32" s="3">
        <v>100</v>
      </c>
      <c r="B32" s="3">
        <v>1</v>
      </c>
      <c r="C32" s="3">
        <v>1996</v>
      </c>
      <c r="D32" s="3">
        <f t="shared" si="0"/>
        <v>20</v>
      </c>
      <c r="E32" s="3">
        <v>3</v>
      </c>
      <c r="F32" s="3">
        <v>3</v>
      </c>
      <c r="G32" s="3">
        <v>1</v>
      </c>
      <c r="H32" s="3">
        <v>2</v>
      </c>
      <c r="I32" s="3">
        <v>3</v>
      </c>
      <c r="J32" s="3">
        <v>4</v>
      </c>
      <c r="K32" s="3">
        <v>3</v>
      </c>
      <c r="L32" s="3">
        <v>4</v>
      </c>
      <c r="M32" s="3">
        <v>1</v>
      </c>
      <c r="N32" s="3">
        <v>4</v>
      </c>
      <c r="O32" s="3">
        <v>28</v>
      </c>
      <c r="P32" s="3">
        <v>51</v>
      </c>
      <c r="AK32" s="3">
        <v>27</v>
      </c>
      <c r="AL32" s="3">
        <v>49</v>
      </c>
    </row>
    <row r="33" spans="1:38" s="3" customFormat="1" x14ac:dyDescent="0.25">
      <c r="A33" s="3">
        <v>116</v>
      </c>
      <c r="B33" s="3">
        <v>0</v>
      </c>
      <c r="C33" s="3">
        <v>1996</v>
      </c>
      <c r="D33" s="3">
        <f t="shared" si="0"/>
        <v>20</v>
      </c>
      <c r="E33" s="3">
        <v>2</v>
      </c>
      <c r="F33" s="3">
        <v>3</v>
      </c>
      <c r="G33" s="3">
        <v>1</v>
      </c>
      <c r="H33" s="3">
        <v>3</v>
      </c>
      <c r="I33" s="3">
        <v>4</v>
      </c>
      <c r="J33" s="3">
        <v>3</v>
      </c>
      <c r="K33" s="3">
        <v>3</v>
      </c>
      <c r="L33" s="3">
        <v>0</v>
      </c>
      <c r="M33" s="3">
        <v>0</v>
      </c>
      <c r="N33" s="3">
        <v>3</v>
      </c>
      <c r="O33" s="3">
        <v>22</v>
      </c>
      <c r="P33" s="3">
        <v>40</v>
      </c>
      <c r="AK33" s="3">
        <v>21</v>
      </c>
      <c r="AL33" s="3">
        <v>38</v>
      </c>
    </row>
    <row r="34" spans="1:38" s="3" customFormat="1" x14ac:dyDescent="0.25">
      <c r="A34" s="3">
        <v>157</v>
      </c>
      <c r="B34" s="3">
        <v>0</v>
      </c>
      <c r="C34" s="3">
        <v>1996</v>
      </c>
      <c r="D34" s="3">
        <f t="shared" si="0"/>
        <v>20</v>
      </c>
      <c r="E34" s="3">
        <v>2</v>
      </c>
      <c r="F34" s="3">
        <v>1</v>
      </c>
      <c r="G34" s="3">
        <v>3</v>
      </c>
      <c r="H34" s="3">
        <v>3</v>
      </c>
      <c r="I34" s="3">
        <v>2</v>
      </c>
      <c r="J34" s="3">
        <v>2</v>
      </c>
      <c r="K34" s="3">
        <v>3</v>
      </c>
      <c r="L34" s="3">
        <v>3</v>
      </c>
      <c r="M34" s="3">
        <v>2</v>
      </c>
      <c r="N34" s="3">
        <v>1</v>
      </c>
      <c r="O34" s="3">
        <v>22</v>
      </c>
      <c r="P34" s="3">
        <v>40</v>
      </c>
      <c r="AK34" s="3">
        <v>27</v>
      </c>
      <c r="AL34" s="3">
        <v>49</v>
      </c>
    </row>
    <row r="35" spans="1:38" s="3" customFormat="1" x14ac:dyDescent="0.25">
      <c r="A35" s="3">
        <v>151</v>
      </c>
      <c r="B35" s="3">
        <v>0</v>
      </c>
      <c r="C35" s="3">
        <v>1996</v>
      </c>
      <c r="D35" s="3">
        <f t="shared" si="0"/>
        <v>20</v>
      </c>
      <c r="E35" s="3">
        <v>4</v>
      </c>
      <c r="F35" s="3">
        <v>3</v>
      </c>
      <c r="G35" s="3">
        <v>2</v>
      </c>
      <c r="H35" s="3">
        <v>4</v>
      </c>
      <c r="I35" s="3">
        <v>1</v>
      </c>
      <c r="J35" s="3">
        <v>1</v>
      </c>
      <c r="K35" s="3">
        <v>3</v>
      </c>
      <c r="L35" s="3">
        <v>0</v>
      </c>
      <c r="M35" s="3">
        <v>3</v>
      </c>
      <c r="N35" s="3">
        <v>0</v>
      </c>
      <c r="O35" s="3">
        <v>21</v>
      </c>
      <c r="P35" s="3">
        <v>38</v>
      </c>
      <c r="AK35" s="3">
        <v>25</v>
      </c>
      <c r="AL35" s="3">
        <v>45</v>
      </c>
    </row>
    <row r="36" spans="1:38" s="3" customFormat="1" x14ac:dyDescent="0.25">
      <c r="A36" s="3">
        <v>235</v>
      </c>
      <c r="B36" s="3">
        <v>0</v>
      </c>
      <c r="C36" s="3">
        <v>1996</v>
      </c>
      <c r="D36" s="3">
        <f t="shared" si="0"/>
        <v>20</v>
      </c>
      <c r="E36" s="3">
        <v>1</v>
      </c>
      <c r="F36" s="3">
        <v>3</v>
      </c>
      <c r="G36" s="3">
        <v>4</v>
      </c>
      <c r="H36" s="3">
        <v>4</v>
      </c>
      <c r="I36" s="3">
        <v>3</v>
      </c>
      <c r="J36" s="3">
        <v>0</v>
      </c>
      <c r="K36" s="3">
        <v>1</v>
      </c>
      <c r="L36" s="3">
        <v>4</v>
      </c>
      <c r="M36" s="3">
        <v>0</v>
      </c>
      <c r="N36" s="3">
        <v>4</v>
      </c>
      <c r="O36" s="3">
        <v>24</v>
      </c>
      <c r="P36" s="3">
        <v>44</v>
      </c>
      <c r="AK36" s="3">
        <v>28</v>
      </c>
      <c r="AL36" s="3">
        <v>51</v>
      </c>
    </row>
    <row r="37" spans="1:38" s="3" customFormat="1" x14ac:dyDescent="0.25">
      <c r="A37" s="3">
        <v>441</v>
      </c>
      <c r="B37" s="3">
        <v>0</v>
      </c>
      <c r="C37" s="3">
        <v>1996</v>
      </c>
      <c r="D37" s="3">
        <f t="shared" si="0"/>
        <v>20</v>
      </c>
      <c r="E37" s="3">
        <v>4</v>
      </c>
      <c r="F37" s="3">
        <v>4</v>
      </c>
      <c r="G37" s="3">
        <v>2</v>
      </c>
      <c r="H37" s="3">
        <v>4</v>
      </c>
      <c r="I37" s="3">
        <v>4</v>
      </c>
      <c r="J37" s="3">
        <v>3</v>
      </c>
      <c r="K37" s="3">
        <v>4</v>
      </c>
      <c r="L37" s="3">
        <v>4</v>
      </c>
      <c r="M37" s="3">
        <v>4</v>
      </c>
      <c r="N37" s="3">
        <v>3</v>
      </c>
      <c r="O37" s="3">
        <v>36</v>
      </c>
      <c r="P37" s="3">
        <v>66</v>
      </c>
      <c r="AK37" s="3">
        <v>30</v>
      </c>
      <c r="AL37" s="3">
        <v>55</v>
      </c>
    </row>
    <row r="38" spans="1:38" s="3" customFormat="1" x14ac:dyDescent="0.25">
      <c r="A38" s="3">
        <v>504</v>
      </c>
      <c r="B38" s="3">
        <v>0</v>
      </c>
      <c r="C38" s="3">
        <v>1996</v>
      </c>
      <c r="D38" s="3">
        <f t="shared" si="0"/>
        <v>20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3</v>
      </c>
      <c r="L38" s="3">
        <v>4</v>
      </c>
      <c r="M38" s="3">
        <v>3</v>
      </c>
      <c r="N38" s="3">
        <v>4</v>
      </c>
      <c r="O38" s="3">
        <v>38</v>
      </c>
      <c r="P38" s="3">
        <v>69</v>
      </c>
      <c r="AK38" s="3">
        <v>27</v>
      </c>
      <c r="AL38" s="3">
        <v>49</v>
      </c>
    </row>
    <row r="39" spans="1:38" s="3" customFormat="1" x14ac:dyDescent="0.25">
      <c r="A39" s="3">
        <v>539</v>
      </c>
      <c r="B39" s="3">
        <v>0</v>
      </c>
      <c r="C39" s="3">
        <v>1996</v>
      </c>
      <c r="D39" s="3">
        <f t="shared" si="0"/>
        <v>20</v>
      </c>
      <c r="E39" s="3">
        <v>4</v>
      </c>
      <c r="F39" s="3">
        <v>4</v>
      </c>
      <c r="G39" s="3">
        <v>3</v>
      </c>
      <c r="H39" s="3">
        <v>3</v>
      </c>
      <c r="I39" s="3">
        <v>4</v>
      </c>
      <c r="J39" s="3">
        <v>1</v>
      </c>
      <c r="K39" s="3">
        <v>1</v>
      </c>
      <c r="L39" s="3">
        <v>4</v>
      </c>
      <c r="M39" s="3">
        <v>1</v>
      </c>
      <c r="N39" s="3">
        <v>1</v>
      </c>
      <c r="O39" s="3">
        <v>26</v>
      </c>
      <c r="P39" s="3">
        <v>47</v>
      </c>
      <c r="AK39" s="3">
        <v>27</v>
      </c>
      <c r="AL39" s="3">
        <v>49</v>
      </c>
    </row>
    <row r="40" spans="1:38" s="3" customFormat="1" x14ac:dyDescent="0.25">
      <c r="A40" s="3">
        <v>524</v>
      </c>
      <c r="B40" s="3">
        <v>0</v>
      </c>
      <c r="C40" s="3">
        <v>1996</v>
      </c>
      <c r="D40" s="3">
        <f t="shared" si="0"/>
        <v>20</v>
      </c>
      <c r="E40" s="3">
        <v>4</v>
      </c>
      <c r="F40" s="3">
        <v>4</v>
      </c>
      <c r="G40" s="3">
        <v>4</v>
      </c>
      <c r="H40" s="3">
        <v>3</v>
      </c>
      <c r="I40" s="3">
        <v>4</v>
      </c>
      <c r="J40" s="3">
        <v>3</v>
      </c>
      <c r="K40" s="3">
        <v>3</v>
      </c>
      <c r="L40" s="3">
        <v>4</v>
      </c>
      <c r="M40" s="3">
        <v>3</v>
      </c>
      <c r="N40" s="3">
        <v>3</v>
      </c>
      <c r="O40" s="3">
        <v>35</v>
      </c>
      <c r="P40" s="3">
        <v>64</v>
      </c>
      <c r="AK40" s="3">
        <v>28</v>
      </c>
      <c r="AL40" s="3">
        <v>51</v>
      </c>
    </row>
    <row r="41" spans="1:38" s="3" customFormat="1" x14ac:dyDescent="0.25">
      <c r="A41" s="3">
        <v>547</v>
      </c>
      <c r="B41" s="3">
        <v>0</v>
      </c>
      <c r="C41" s="3">
        <v>1996</v>
      </c>
      <c r="D41" s="3">
        <f t="shared" si="0"/>
        <v>20</v>
      </c>
      <c r="E41" s="3">
        <v>4</v>
      </c>
      <c r="F41" s="3">
        <v>4</v>
      </c>
      <c r="G41" s="3">
        <v>1</v>
      </c>
      <c r="H41" s="3">
        <v>3</v>
      </c>
      <c r="I41" s="3">
        <v>2</v>
      </c>
      <c r="J41" s="3">
        <v>1</v>
      </c>
      <c r="K41" s="3">
        <v>3</v>
      </c>
      <c r="L41" s="3">
        <v>2</v>
      </c>
      <c r="M41" s="3">
        <v>1</v>
      </c>
      <c r="N41" s="3">
        <v>1</v>
      </c>
      <c r="O41" s="3">
        <v>22</v>
      </c>
      <c r="P41" s="3">
        <v>40</v>
      </c>
      <c r="AK41" s="3">
        <v>21</v>
      </c>
      <c r="AL41" s="3">
        <v>38</v>
      </c>
    </row>
    <row r="42" spans="1:38" s="3" customFormat="1" x14ac:dyDescent="0.25">
      <c r="A42" s="3">
        <v>550</v>
      </c>
      <c r="B42" s="3">
        <v>0</v>
      </c>
      <c r="C42" s="3">
        <v>1996</v>
      </c>
      <c r="D42" s="3">
        <f t="shared" si="0"/>
        <v>20</v>
      </c>
      <c r="E42" s="3">
        <v>4</v>
      </c>
      <c r="F42" s="3">
        <v>3</v>
      </c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2</v>
      </c>
      <c r="N42" s="3">
        <v>4</v>
      </c>
      <c r="O42" s="3">
        <v>31</v>
      </c>
      <c r="P42" s="3">
        <v>56</v>
      </c>
      <c r="AK42" s="3">
        <v>31</v>
      </c>
      <c r="AL42" s="3">
        <v>56</v>
      </c>
    </row>
    <row r="43" spans="1:38" s="3" customFormat="1" x14ac:dyDescent="0.25">
      <c r="A43" s="3">
        <v>595</v>
      </c>
      <c r="B43" s="3">
        <v>1</v>
      </c>
      <c r="C43" s="3">
        <v>1996</v>
      </c>
      <c r="D43" s="3">
        <f t="shared" si="0"/>
        <v>20</v>
      </c>
      <c r="E43" s="3">
        <v>2</v>
      </c>
      <c r="F43" s="3">
        <v>3</v>
      </c>
      <c r="G43" s="3">
        <v>1</v>
      </c>
      <c r="H43" s="3">
        <v>2</v>
      </c>
      <c r="I43" s="3">
        <v>4</v>
      </c>
      <c r="J43" s="3">
        <v>4</v>
      </c>
      <c r="K43" s="3">
        <v>3</v>
      </c>
      <c r="L43" s="3">
        <v>4</v>
      </c>
      <c r="M43" s="3">
        <v>2</v>
      </c>
      <c r="N43" s="3">
        <v>3</v>
      </c>
      <c r="O43" s="3">
        <v>28</v>
      </c>
      <c r="P43" s="3">
        <v>51</v>
      </c>
      <c r="AK43" s="3">
        <v>28</v>
      </c>
      <c r="AL43" s="3">
        <v>51</v>
      </c>
    </row>
    <row r="44" spans="1:38" s="3" customFormat="1" x14ac:dyDescent="0.25">
      <c r="A44" s="3">
        <v>620</v>
      </c>
      <c r="B44" s="3">
        <v>0</v>
      </c>
      <c r="C44" s="3">
        <v>1996</v>
      </c>
      <c r="D44" s="3">
        <f t="shared" si="0"/>
        <v>20</v>
      </c>
      <c r="E44" s="3">
        <v>4</v>
      </c>
      <c r="F44" s="3">
        <v>4</v>
      </c>
      <c r="G44" s="3">
        <v>4</v>
      </c>
      <c r="H44" s="3">
        <v>3</v>
      </c>
      <c r="I44" s="3">
        <v>3</v>
      </c>
      <c r="J44" s="3">
        <v>0</v>
      </c>
      <c r="K44" s="3">
        <v>3</v>
      </c>
      <c r="L44" s="3">
        <v>3</v>
      </c>
      <c r="M44" s="3">
        <v>1</v>
      </c>
      <c r="N44" s="3">
        <v>2</v>
      </c>
      <c r="O44" s="3">
        <v>27</v>
      </c>
      <c r="P44" s="3">
        <v>49</v>
      </c>
      <c r="AK44" s="3">
        <v>31</v>
      </c>
      <c r="AL44" s="3">
        <v>56</v>
      </c>
    </row>
    <row r="45" spans="1:38" s="3" customFormat="1" x14ac:dyDescent="0.25">
      <c r="A45" s="3">
        <v>681</v>
      </c>
      <c r="B45" s="3">
        <v>1</v>
      </c>
      <c r="C45" s="3">
        <v>1996</v>
      </c>
      <c r="D45" s="3">
        <f t="shared" si="0"/>
        <v>20</v>
      </c>
      <c r="E45" s="3">
        <v>2</v>
      </c>
      <c r="F45" s="3">
        <v>3</v>
      </c>
      <c r="G45" s="3">
        <v>1</v>
      </c>
      <c r="H45" s="3">
        <v>2</v>
      </c>
      <c r="I45" s="3">
        <v>3</v>
      </c>
      <c r="J45" s="3">
        <v>3</v>
      </c>
      <c r="K45" s="3">
        <v>4</v>
      </c>
      <c r="L45" s="3">
        <v>3</v>
      </c>
      <c r="M45" s="3">
        <v>1</v>
      </c>
      <c r="N45" s="3">
        <v>2</v>
      </c>
      <c r="O45" s="3">
        <v>24</v>
      </c>
      <c r="P45" s="3">
        <v>44</v>
      </c>
      <c r="AK45" s="3">
        <v>23</v>
      </c>
      <c r="AL45" s="3">
        <v>42</v>
      </c>
    </row>
    <row r="46" spans="1:38" s="3" customFormat="1" x14ac:dyDescent="0.25">
      <c r="A46" s="3">
        <v>685</v>
      </c>
      <c r="B46" s="3">
        <v>0</v>
      </c>
      <c r="C46" s="3">
        <v>1996</v>
      </c>
      <c r="D46" s="3">
        <f t="shared" si="0"/>
        <v>20</v>
      </c>
      <c r="E46" s="3">
        <v>3</v>
      </c>
      <c r="F46" s="3">
        <v>4</v>
      </c>
      <c r="G46" s="3">
        <v>1</v>
      </c>
      <c r="H46" s="3">
        <v>3</v>
      </c>
      <c r="I46" s="3">
        <v>3</v>
      </c>
      <c r="J46" s="3">
        <v>2</v>
      </c>
      <c r="K46" s="3">
        <v>1</v>
      </c>
      <c r="L46" s="3">
        <v>3</v>
      </c>
      <c r="M46" s="3">
        <v>1</v>
      </c>
      <c r="N46" s="3">
        <v>3</v>
      </c>
      <c r="O46" s="3">
        <v>24</v>
      </c>
      <c r="P46" s="3">
        <v>44</v>
      </c>
      <c r="AK46" s="3">
        <v>30</v>
      </c>
      <c r="AL46" s="3">
        <v>55</v>
      </c>
    </row>
    <row r="47" spans="1:38" s="3" customFormat="1" x14ac:dyDescent="0.25">
      <c r="A47" s="3">
        <v>700</v>
      </c>
      <c r="B47" s="3">
        <v>0</v>
      </c>
      <c r="C47" s="3">
        <v>1996</v>
      </c>
      <c r="D47" s="3">
        <f t="shared" si="0"/>
        <v>20</v>
      </c>
      <c r="E47" s="3">
        <v>4</v>
      </c>
      <c r="F47" s="3">
        <v>3</v>
      </c>
      <c r="G47" s="3">
        <v>0</v>
      </c>
      <c r="H47" s="3">
        <v>3</v>
      </c>
      <c r="I47" s="3">
        <v>1</v>
      </c>
      <c r="J47" s="3">
        <v>0</v>
      </c>
      <c r="K47" s="3">
        <v>3</v>
      </c>
      <c r="L47" s="3">
        <v>3</v>
      </c>
      <c r="M47" s="3">
        <v>3</v>
      </c>
      <c r="N47" s="3">
        <v>3</v>
      </c>
      <c r="O47" s="3">
        <v>23</v>
      </c>
      <c r="P47" s="3">
        <v>42</v>
      </c>
      <c r="AK47" s="3">
        <v>28</v>
      </c>
      <c r="AL47" s="3">
        <v>51</v>
      </c>
    </row>
    <row r="48" spans="1:38" s="3" customFormat="1" x14ac:dyDescent="0.25">
      <c r="A48" s="3">
        <v>1170</v>
      </c>
      <c r="B48" s="3">
        <v>0</v>
      </c>
      <c r="C48" s="3">
        <v>1996</v>
      </c>
      <c r="D48" s="3">
        <f t="shared" si="0"/>
        <v>20</v>
      </c>
      <c r="E48" s="3">
        <v>4</v>
      </c>
      <c r="F48" s="3">
        <v>4</v>
      </c>
      <c r="G48" s="3">
        <v>4</v>
      </c>
      <c r="H48" s="3">
        <v>4</v>
      </c>
      <c r="I48" s="3">
        <v>3</v>
      </c>
      <c r="J48" s="3">
        <v>1</v>
      </c>
      <c r="K48" s="3">
        <v>3</v>
      </c>
      <c r="L48" s="3">
        <v>4</v>
      </c>
      <c r="M48" s="3">
        <v>1</v>
      </c>
      <c r="N48" s="3">
        <v>4</v>
      </c>
      <c r="O48" s="3">
        <v>32</v>
      </c>
      <c r="P48" s="3">
        <v>58</v>
      </c>
      <c r="AK48" s="3">
        <v>22</v>
      </c>
      <c r="AL48" s="3">
        <v>40</v>
      </c>
    </row>
    <row r="49" spans="1:38" s="3" customFormat="1" x14ac:dyDescent="0.25">
      <c r="A49" s="3">
        <v>1331</v>
      </c>
      <c r="B49" s="3">
        <v>0</v>
      </c>
      <c r="C49" s="3">
        <v>1996</v>
      </c>
      <c r="D49" s="3">
        <f t="shared" si="0"/>
        <v>20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3</v>
      </c>
      <c r="K49" s="3">
        <v>3</v>
      </c>
      <c r="L49" s="3">
        <v>4</v>
      </c>
      <c r="M49" s="3">
        <v>2</v>
      </c>
      <c r="N49" s="3">
        <v>3</v>
      </c>
      <c r="O49" s="3">
        <v>35</v>
      </c>
      <c r="P49" s="3">
        <v>64</v>
      </c>
      <c r="AK49" s="3">
        <v>36</v>
      </c>
      <c r="AL49" s="3">
        <v>66</v>
      </c>
    </row>
    <row r="50" spans="1:38" s="3" customFormat="1" x14ac:dyDescent="0.25">
      <c r="A50" s="3">
        <v>1611</v>
      </c>
      <c r="B50" s="3">
        <v>0</v>
      </c>
      <c r="C50" s="3">
        <v>1996</v>
      </c>
      <c r="D50" s="3">
        <f t="shared" si="0"/>
        <v>20</v>
      </c>
      <c r="E50" s="3">
        <v>3</v>
      </c>
      <c r="F50" s="3">
        <v>3</v>
      </c>
      <c r="G50" s="3">
        <v>2</v>
      </c>
      <c r="H50" s="3">
        <v>3</v>
      </c>
      <c r="I50" s="3">
        <v>1</v>
      </c>
      <c r="J50" s="3">
        <v>0</v>
      </c>
      <c r="K50" s="3">
        <v>1</v>
      </c>
      <c r="L50" s="3">
        <v>3</v>
      </c>
      <c r="M50" s="3">
        <v>1</v>
      </c>
      <c r="N50" s="3">
        <v>1</v>
      </c>
      <c r="O50" s="3">
        <v>18</v>
      </c>
      <c r="P50" s="3">
        <v>33</v>
      </c>
      <c r="AK50" s="3">
        <v>20</v>
      </c>
      <c r="AL50" s="3">
        <v>36</v>
      </c>
    </row>
    <row r="51" spans="1:38" s="3" customFormat="1" x14ac:dyDescent="0.25">
      <c r="A51" s="3">
        <v>1679</v>
      </c>
      <c r="B51" s="3">
        <v>0</v>
      </c>
      <c r="C51" s="3">
        <v>1996</v>
      </c>
      <c r="D51" s="3">
        <f t="shared" si="0"/>
        <v>20</v>
      </c>
      <c r="E51" s="3">
        <v>4</v>
      </c>
      <c r="F51" s="3">
        <v>3</v>
      </c>
      <c r="G51" s="3">
        <v>2</v>
      </c>
      <c r="H51" s="3">
        <v>4</v>
      </c>
      <c r="I51" s="3">
        <v>3</v>
      </c>
      <c r="J51" s="3">
        <v>2</v>
      </c>
      <c r="K51" s="3">
        <v>3</v>
      </c>
      <c r="L51" s="3">
        <v>3</v>
      </c>
      <c r="M51" s="3">
        <v>1</v>
      </c>
      <c r="N51" s="3">
        <v>3</v>
      </c>
      <c r="O51" s="3">
        <v>28</v>
      </c>
      <c r="P51" s="3">
        <v>51</v>
      </c>
      <c r="AK51" s="3">
        <v>32</v>
      </c>
      <c r="AL51" s="3">
        <v>58</v>
      </c>
    </row>
    <row r="52" spans="1:38" s="3" customFormat="1" x14ac:dyDescent="0.25">
      <c r="A52" s="3">
        <v>1711</v>
      </c>
      <c r="B52" s="3">
        <v>1</v>
      </c>
      <c r="C52" s="3">
        <v>1996</v>
      </c>
      <c r="D52" s="3">
        <f t="shared" si="0"/>
        <v>20</v>
      </c>
      <c r="E52" s="3">
        <v>3</v>
      </c>
      <c r="F52" s="3">
        <v>3</v>
      </c>
      <c r="G52" s="3">
        <v>1</v>
      </c>
      <c r="H52" s="3">
        <v>3</v>
      </c>
      <c r="I52" s="3">
        <v>3</v>
      </c>
      <c r="J52" s="3">
        <v>2</v>
      </c>
      <c r="K52" s="3">
        <v>3</v>
      </c>
      <c r="L52" s="3">
        <v>1</v>
      </c>
      <c r="M52" s="3">
        <v>3</v>
      </c>
      <c r="N52" s="3">
        <v>0</v>
      </c>
      <c r="O52" s="3">
        <v>22</v>
      </c>
      <c r="P52" s="3">
        <v>40</v>
      </c>
      <c r="AK52" s="3">
        <v>18</v>
      </c>
      <c r="AL52" s="3">
        <v>33</v>
      </c>
    </row>
    <row r="53" spans="1:38" s="3" customFormat="1" x14ac:dyDescent="0.25">
      <c r="A53" s="3">
        <v>421</v>
      </c>
      <c r="B53" s="3">
        <v>0</v>
      </c>
      <c r="C53" s="3">
        <v>1996</v>
      </c>
      <c r="D53" s="3">
        <f t="shared" si="0"/>
        <v>20</v>
      </c>
      <c r="E53" s="3">
        <v>4</v>
      </c>
      <c r="F53" s="3">
        <v>3</v>
      </c>
      <c r="G53" s="3">
        <v>3</v>
      </c>
      <c r="H53" s="3">
        <v>4</v>
      </c>
      <c r="I53" s="3">
        <v>3</v>
      </c>
      <c r="J53" s="3">
        <v>3</v>
      </c>
      <c r="K53" s="3">
        <v>4</v>
      </c>
      <c r="L53" s="3">
        <v>4</v>
      </c>
      <c r="M53" s="3">
        <v>3</v>
      </c>
      <c r="N53" s="3">
        <v>4</v>
      </c>
      <c r="O53" s="3">
        <v>35</v>
      </c>
      <c r="P53" s="3">
        <v>64</v>
      </c>
      <c r="AK53" s="3">
        <v>26</v>
      </c>
      <c r="AL53" s="3">
        <v>47</v>
      </c>
    </row>
    <row r="54" spans="1:38" s="3" customFormat="1" x14ac:dyDescent="0.25">
      <c r="A54" s="3">
        <v>2140</v>
      </c>
      <c r="B54" s="3">
        <v>0</v>
      </c>
      <c r="C54" s="3">
        <v>1996</v>
      </c>
      <c r="D54" s="3">
        <f t="shared" si="0"/>
        <v>20</v>
      </c>
      <c r="E54" s="3">
        <v>4</v>
      </c>
      <c r="F54" s="3">
        <v>4</v>
      </c>
      <c r="G54" s="3">
        <v>2</v>
      </c>
      <c r="H54" s="3">
        <v>4</v>
      </c>
      <c r="I54" s="3">
        <v>2</v>
      </c>
      <c r="J54" s="3">
        <v>1</v>
      </c>
      <c r="K54" s="3">
        <v>3</v>
      </c>
      <c r="L54" s="3">
        <v>1</v>
      </c>
      <c r="M54" s="3">
        <v>2</v>
      </c>
      <c r="N54" s="3">
        <v>2</v>
      </c>
      <c r="O54" s="3">
        <v>25</v>
      </c>
      <c r="P54" s="3">
        <v>45</v>
      </c>
      <c r="AK54" s="3">
        <v>23</v>
      </c>
      <c r="AL54" s="3">
        <v>42</v>
      </c>
    </row>
    <row r="55" spans="1:38" s="3" customFormat="1" x14ac:dyDescent="0.25">
      <c r="A55" s="3">
        <v>2683</v>
      </c>
      <c r="B55" s="3">
        <v>0</v>
      </c>
      <c r="C55" s="3">
        <v>1996</v>
      </c>
      <c r="D55" s="3">
        <f t="shared" si="0"/>
        <v>20</v>
      </c>
      <c r="E55" s="3">
        <v>1</v>
      </c>
      <c r="F55" s="3">
        <v>3</v>
      </c>
      <c r="G55" s="3">
        <v>1</v>
      </c>
      <c r="H55" s="3">
        <v>1</v>
      </c>
      <c r="I55" s="3">
        <v>1</v>
      </c>
      <c r="J55" s="3">
        <v>1</v>
      </c>
      <c r="K55" s="3">
        <v>3</v>
      </c>
      <c r="L55" s="3">
        <v>3</v>
      </c>
      <c r="M55" s="3">
        <v>3</v>
      </c>
      <c r="N55" s="3">
        <v>1</v>
      </c>
      <c r="O55" s="3">
        <v>18</v>
      </c>
      <c r="P55" s="3">
        <v>33</v>
      </c>
      <c r="AK55" s="3">
        <v>38</v>
      </c>
      <c r="AL55" s="3">
        <v>69</v>
      </c>
    </row>
    <row r="56" spans="1:38" s="3" customFormat="1" x14ac:dyDescent="0.25">
      <c r="A56" s="3">
        <v>112</v>
      </c>
      <c r="B56" s="3">
        <v>0</v>
      </c>
      <c r="C56" s="3">
        <v>1996</v>
      </c>
      <c r="D56" s="3">
        <f t="shared" si="0"/>
        <v>20</v>
      </c>
      <c r="E56" s="3">
        <v>3</v>
      </c>
      <c r="F56" s="3">
        <v>4</v>
      </c>
      <c r="G56" s="3">
        <v>2</v>
      </c>
      <c r="H56" s="3">
        <v>4</v>
      </c>
      <c r="I56" s="3">
        <v>3</v>
      </c>
      <c r="J56" s="3">
        <v>3</v>
      </c>
      <c r="K56" s="3">
        <v>3</v>
      </c>
      <c r="L56" s="3">
        <v>4</v>
      </c>
      <c r="M56" s="3">
        <v>2</v>
      </c>
      <c r="N56" s="3">
        <v>3</v>
      </c>
      <c r="O56" s="3">
        <v>31</v>
      </c>
      <c r="P56" s="3">
        <v>56</v>
      </c>
      <c r="AK56" s="3">
        <v>36</v>
      </c>
      <c r="AL56" s="3">
        <v>66</v>
      </c>
    </row>
    <row r="57" spans="1:38" s="3" customFormat="1" x14ac:dyDescent="0.25">
      <c r="A57" s="3">
        <v>3010</v>
      </c>
      <c r="B57" s="3">
        <v>0</v>
      </c>
      <c r="C57" s="3">
        <v>1996</v>
      </c>
      <c r="D57" s="3">
        <f t="shared" si="0"/>
        <v>20</v>
      </c>
      <c r="E57" s="3">
        <v>3</v>
      </c>
      <c r="F57" s="3">
        <v>3</v>
      </c>
      <c r="G57" s="3">
        <v>3</v>
      </c>
      <c r="H57" s="3">
        <v>3</v>
      </c>
      <c r="I57" s="3">
        <v>3</v>
      </c>
      <c r="J57" s="3">
        <v>3</v>
      </c>
      <c r="K57" s="3">
        <v>3</v>
      </c>
      <c r="L57" s="3">
        <v>3</v>
      </c>
      <c r="M57" s="3">
        <v>3</v>
      </c>
      <c r="N57" s="3">
        <v>2</v>
      </c>
      <c r="O57" s="3">
        <v>29</v>
      </c>
      <c r="P57" s="3">
        <v>53</v>
      </c>
      <c r="AK57" s="3">
        <v>36</v>
      </c>
      <c r="AL57" s="3">
        <v>66</v>
      </c>
    </row>
    <row r="58" spans="1:38" s="3" customFormat="1" x14ac:dyDescent="0.25">
      <c r="A58" s="3">
        <v>550</v>
      </c>
      <c r="B58" s="3">
        <v>0</v>
      </c>
      <c r="C58" s="3">
        <v>1996</v>
      </c>
      <c r="D58" s="3">
        <f t="shared" si="0"/>
        <v>20</v>
      </c>
      <c r="E58" s="3">
        <v>4</v>
      </c>
      <c r="F58" s="3">
        <v>3</v>
      </c>
      <c r="G58" s="3">
        <v>3</v>
      </c>
      <c r="H58" s="3">
        <v>3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4</v>
      </c>
      <c r="O58" s="3">
        <f>SUM(E58:N58)</f>
        <v>31</v>
      </c>
      <c r="P58" s="4">
        <f>(O58-$T$286)/$W$286*10+50</f>
        <v>56.411035828452903</v>
      </c>
      <c r="AK58" s="3">
        <v>25</v>
      </c>
      <c r="AL58" s="3">
        <v>45</v>
      </c>
    </row>
    <row r="59" spans="1:38" s="5" customFormat="1" ht="14.25" customHeight="1" x14ac:dyDescent="0.25">
      <c r="A59" s="5">
        <v>67</v>
      </c>
      <c r="B59" s="5">
        <v>0</v>
      </c>
      <c r="C59" s="5">
        <v>1995</v>
      </c>
      <c r="D59" s="5">
        <f t="shared" si="0"/>
        <v>21</v>
      </c>
      <c r="E59" s="5">
        <v>4</v>
      </c>
      <c r="F59" s="5">
        <v>4</v>
      </c>
      <c r="G59" s="5">
        <v>3</v>
      </c>
      <c r="H59" s="5">
        <v>3</v>
      </c>
      <c r="I59" s="5">
        <v>4</v>
      </c>
      <c r="J59" s="5">
        <v>1</v>
      </c>
      <c r="K59" s="5">
        <v>3</v>
      </c>
      <c r="L59" s="5">
        <v>3</v>
      </c>
      <c r="M59" s="5">
        <v>1</v>
      </c>
      <c r="N59" s="5">
        <v>1</v>
      </c>
      <c r="O59" s="5">
        <v>27</v>
      </c>
      <c r="P59" s="5">
        <v>49</v>
      </c>
      <c r="AK59" s="5">
        <v>34</v>
      </c>
      <c r="AL59" s="5">
        <v>62</v>
      </c>
    </row>
    <row r="60" spans="1:38" s="5" customFormat="1" x14ac:dyDescent="0.25">
      <c r="A60" s="5">
        <v>59</v>
      </c>
      <c r="B60" s="5">
        <v>0</v>
      </c>
      <c r="C60" s="5">
        <v>1995</v>
      </c>
      <c r="D60" s="5">
        <f t="shared" si="0"/>
        <v>21</v>
      </c>
      <c r="E60" s="5">
        <v>3</v>
      </c>
      <c r="F60" s="5">
        <v>3</v>
      </c>
      <c r="G60" s="5">
        <v>2</v>
      </c>
      <c r="H60" s="5">
        <v>3</v>
      </c>
      <c r="I60" s="5">
        <v>3</v>
      </c>
      <c r="J60" s="5">
        <v>1</v>
      </c>
      <c r="K60" s="5">
        <v>3</v>
      </c>
      <c r="L60" s="5">
        <v>3</v>
      </c>
      <c r="M60" s="5">
        <v>1</v>
      </c>
      <c r="N60" s="5">
        <v>3</v>
      </c>
      <c r="O60" s="5">
        <v>25</v>
      </c>
      <c r="P60" s="5">
        <v>45</v>
      </c>
      <c r="AK60" s="5">
        <v>27</v>
      </c>
      <c r="AL60" s="5">
        <v>49</v>
      </c>
    </row>
    <row r="61" spans="1:38" s="5" customFormat="1" x14ac:dyDescent="0.25">
      <c r="A61" s="5">
        <v>33</v>
      </c>
      <c r="B61" s="5">
        <v>0</v>
      </c>
      <c r="C61" s="5">
        <v>1995</v>
      </c>
      <c r="D61" s="5">
        <f t="shared" si="0"/>
        <v>21</v>
      </c>
      <c r="E61" s="5">
        <v>3</v>
      </c>
      <c r="F61" s="5">
        <v>3</v>
      </c>
      <c r="G61" s="5">
        <v>2</v>
      </c>
      <c r="H61" s="5">
        <v>3</v>
      </c>
      <c r="I61" s="5">
        <v>3</v>
      </c>
      <c r="J61" s="5">
        <v>3</v>
      </c>
      <c r="K61" s="5">
        <v>3</v>
      </c>
      <c r="L61" s="5">
        <v>3</v>
      </c>
      <c r="M61" s="5">
        <v>2</v>
      </c>
      <c r="N61" s="5">
        <v>1</v>
      </c>
      <c r="O61" s="5">
        <v>26</v>
      </c>
      <c r="P61" s="5">
        <v>47</v>
      </c>
      <c r="AK61" s="5">
        <v>33</v>
      </c>
      <c r="AL61" s="5">
        <v>60</v>
      </c>
    </row>
    <row r="62" spans="1:38" s="5" customFormat="1" x14ac:dyDescent="0.25">
      <c r="A62" s="5">
        <v>132</v>
      </c>
      <c r="B62" s="5">
        <v>0</v>
      </c>
      <c r="C62" s="5">
        <v>1995</v>
      </c>
      <c r="D62" s="5">
        <f t="shared" si="0"/>
        <v>21</v>
      </c>
      <c r="E62" s="5">
        <v>3</v>
      </c>
      <c r="F62" s="5">
        <v>3</v>
      </c>
      <c r="G62" s="5">
        <v>1</v>
      </c>
      <c r="H62" s="5">
        <v>4</v>
      </c>
      <c r="I62" s="5">
        <v>2</v>
      </c>
      <c r="J62" s="5">
        <v>2</v>
      </c>
      <c r="K62" s="5">
        <v>1</v>
      </c>
      <c r="L62" s="5">
        <v>3</v>
      </c>
      <c r="M62" s="5">
        <v>1</v>
      </c>
      <c r="N62" s="5">
        <v>2</v>
      </c>
      <c r="O62" s="5">
        <v>22</v>
      </c>
      <c r="P62" s="5">
        <v>40</v>
      </c>
      <c r="AK62" s="5">
        <v>28</v>
      </c>
      <c r="AL62" s="5">
        <v>51</v>
      </c>
    </row>
    <row r="63" spans="1:38" s="5" customFormat="1" x14ac:dyDescent="0.25">
      <c r="A63" s="5">
        <v>204</v>
      </c>
      <c r="B63" s="5">
        <v>0</v>
      </c>
      <c r="C63" s="5">
        <v>1995</v>
      </c>
      <c r="D63" s="5">
        <f t="shared" si="0"/>
        <v>21</v>
      </c>
      <c r="E63" s="5">
        <v>3</v>
      </c>
      <c r="F63" s="5">
        <v>3</v>
      </c>
      <c r="G63" s="5">
        <v>4</v>
      </c>
      <c r="H63" s="5">
        <v>4</v>
      </c>
      <c r="I63" s="5">
        <v>2</v>
      </c>
      <c r="J63" s="5">
        <v>1</v>
      </c>
      <c r="K63" s="5">
        <v>3</v>
      </c>
      <c r="L63" s="5">
        <v>3</v>
      </c>
      <c r="M63" s="5">
        <v>1</v>
      </c>
      <c r="N63" s="5">
        <v>1</v>
      </c>
      <c r="O63" s="5">
        <v>25</v>
      </c>
      <c r="P63" s="5">
        <v>45</v>
      </c>
      <c r="AK63" s="5">
        <v>26</v>
      </c>
      <c r="AL63" s="5">
        <v>47</v>
      </c>
    </row>
    <row r="64" spans="1:38" s="5" customFormat="1" x14ac:dyDescent="0.25">
      <c r="A64" s="5">
        <v>248</v>
      </c>
      <c r="B64" s="5">
        <v>1</v>
      </c>
      <c r="C64" s="5">
        <v>1995</v>
      </c>
      <c r="D64" s="5">
        <f t="shared" si="0"/>
        <v>21</v>
      </c>
      <c r="E64" s="5">
        <v>1</v>
      </c>
      <c r="F64" s="5">
        <v>3</v>
      </c>
      <c r="G64" s="5">
        <v>2</v>
      </c>
      <c r="H64" s="5">
        <v>1</v>
      </c>
      <c r="I64" s="5">
        <v>3</v>
      </c>
      <c r="J64" s="5">
        <v>3</v>
      </c>
      <c r="K64" s="5">
        <v>3</v>
      </c>
      <c r="L64" s="5">
        <v>3</v>
      </c>
      <c r="M64" s="5">
        <v>3</v>
      </c>
      <c r="N64" s="5">
        <v>1</v>
      </c>
      <c r="O64" s="5">
        <v>23</v>
      </c>
      <c r="P64" s="5">
        <v>42</v>
      </c>
      <c r="AK64" s="5">
        <v>35</v>
      </c>
      <c r="AL64" s="5">
        <v>64</v>
      </c>
    </row>
    <row r="65" spans="1:38" s="5" customFormat="1" x14ac:dyDescent="0.25">
      <c r="A65" s="5">
        <v>304</v>
      </c>
      <c r="B65" s="5">
        <v>0</v>
      </c>
      <c r="C65" s="5">
        <v>1995</v>
      </c>
      <c r="D65" s="5">
        <f t="shared" ref="D65:D128" si="1">2016-C65</f>
        <v>21</v>
      </c>
      <c r="E65" s="5">
        <v>2</v>
      </c>
      <c r="F65" s="5">
        <v>3</v>
      </c>
      <c r="G65" s="5">
        <v>0</v>
      </c>
      <c r="H65" s="5">
        <v>1</v>
      </c>
      <c r="I65" s="5">
        <v>3</v>
      </c>
      <c r="J65" s="5">
        <v>3</v>
      </c>
      <c r="K65" s="5">
        <v>4</v>
      </c>
      <c r="L65" s="5">
        <v>1</v>
      </c>
      <c r="M65" s="5">
        <v>1</v>
      </c>
      <c r="N65" s="5">
        <v>3</v>
      </c>
      <c r="O65" s="5">
        <v>21</v>
      </c>
      <c r="P65" s="5">
        <v>38</v>
      </c>
      <c r="AK65" s="5">
        <v>29</v>
      </c>
      <c r="AL65" s="5">
        <v>53</v>
      </c>
    </row>
    <row r="66" spans="1:38" s="5" customFormat="1" x14ac:dyDescent="0.25">
      <c r="A66" s="5">
        <v>386</v>
      </c>
      <c r="B66" s="5">
        <v>1</v>
      </c>
      <c r="C66" s="5">
        <v>1995</v>
      </c>
      <c r="D66" s="5">
        <f t="shared" si="1"/>
        <v>21</v>
      </c>
      <c r="E66" s="5">
        <v>4</v>
      </c>
      <c r="F66" s="5">
        <v>4</v>
      </c>
      <c r="G66" s="5">
        <v>1</v>
      </c>
      <c r="H66" s="5">
        <v>4</v>
      </c>
      <c r="I66" s="5">
        <v>4</v>
      </c>
      <c r="J66" s="5">
        <v>4</v>
      </c>
      <c r="K66" s="5">
        <v>4</v>
      </c>
      <c r="L66" s="5">
        <v>2</v>
      </c>
      <c r="M66" s="5">
        <v>3</v>
      </c>
      <c r="N66" s="5">
        <v>1</v>
      </c>
      <c r="O66" s="5">
        <v>31</v>
      </c>
      <c r="P66" s="5">
        <v>56</v>
      </c>
      <c r="AK66" s="5">
        <v>31</v>
      </c>
      <c r="AL66" s="5">
        <v>56</v>
      </c>
    </row>
    <row r="67" spans="1:38" s="5" customFormat="1" x14ac:dyDescent="0.25">
      <c r="A67" s="5">
        <v>387</v>
      </c>
      <c r="B67" s="5">
        <v>0</v>
      </c>
      <c r="C67" s="5">
        <v>1995</v>
      </c>
      <c r="D67" s="5">
        <f t="shared" si="1"/>
        <v>21</v>
      </c>
      <c r="E67" s="5">
        <v>4</v>
      </c>
      <c r="F67" s="5">
        <v>3</v>
      </c>
      <c r="G67" s="5">
        <v>3</v>
      </c>
      <c r="H67" s="5">
        <v>4</v>
      </c>
      <c r="I67" s="5">
        <v>4</v>
      </c>
      <c r="J67" s="5">
        <v>2</v>
      </c>
      <c r="K67" s="5">
        <v>2</v>
      </c>
      <c r="L67" s="5">
        <v>3</v>
      </c>
      <c r="M67" s="5">
        <v>0</v>
      </c>
      <c r="N67" s="5">
        <v>3</v>
      </c>
      <c r="O67" s="5">
        <v>28</v>
      </c>
      <c r="P67" s="5">
        <v>51</v>
      </c>
      <c r="AK67" s="5">
        <v>22</v>
      </c>
      <c r="AL67" s="5">
        <v>40</v>
      </c>
    </row>
    <row r="68" spans="1:38" s="5" customFormat="1" x14ac:dyDescent="0.25">
      <c r="A68" s="5">
        <v>455</v>
      </c>
      <c r="B68" s="5">
        <v>0</v>
      </c>
      <c r="C68" s="5">
        <v>1995</v>
      </c>
      <c r="D68" s="5">
        <f t="shared" si="1"/>
        <v>21</v>
      </c>
      <c r="E68" s="5">
        <v>3</v>
      </c>
      <c r="F68" s="5">
        <v>2</v>
      </c>
      <c r="G68" s="5">
        <v>1</v>
      </c>
      <c r="H68" s="5">
        <v>1</v>
      </c>
      <c r="I68" s="5">
        <v>3</v>
      </c>
      <c r="J68" s="5">
        <v>3</v>
      </c>
      <c r="K68" s="5">
        <v>3</v>
      </c>
      <c r="L68" s="5">
        <v>3</v>
      </c>
      <c r="M68" s="5">
        <v>1</v>
      </c>
      <c r="N68" s="5">
        <v>2</v>
      </c>
      <c r="O68" s="5">
        <v>22</v>
      </c>
      <c r="P68" s="5">
        <v>40</v>
      </c>
      <c r="AK68" s="5">
        <v>25</v>
      </c>
      <c r="AL68" s="5">
        <v>45</v>
      </c>
    </row>
    <row r="69" spans="1:38" s="5" customFormat="1" x14ac:dyDescent="0.25">
      <c r="A69" s="5">
        <v>465</v>
      </c>
      <c r="B69" s="5">
        <v>1</v>
      </c>
      <c r="C69" s="5">
        <v>1995</v>
      </c>
      <c r="D69" s="5">
        <f t="shared" si="1"/>
        <v>21</v>
      </c>
      <c r="E69" s="5">
        <v>2</v>
      </c>
      <c r="F69" s="5">
        <v>3</v>
      </c>
      <c r="G69" s="5">
        <v>2</v>
      </c>
      <c r="H69" s="5">
        <v>3</v>
      </c>
      <c r="I69" s="5">
        <v>0</v>
      </c>
      <c r="J69" s="5">
        <v>0</v>
      </c>
      <c r="K69" s="5">
        <v>4</v>
      </c>
      <c r="L69" s="5">
        <v>3</v>
      </c>
      <c r="M69" s="5">
        <v>3</v>
      </c>
      <c r="N69" s="5">
        <v>0</v>
      </c>
      <c r="O69" s="5">
        <v>20</v>
      </c>
      <c r="P69" s="5">
        <v>36</v>
      </c>
      <c r="AK69" s="5">
        <v>22</v>
      </c>
      <c r="AL69" s="5">
        <v>40</v>
      </c>
    </row>
    <row r="70" spans="1:38" s="5" customFormat="1" x14ac:dyDescent="0.25">
      <c r="A70" s="5">
        <v>518</v>
      </c>
      <c r="B70" s="5">
        <v>0</v>
      </c>
      <c r="C70" s="5">
        <v>1995</v>
      </c>
      <c r="D70" s="5">
        <f t="shared" si="1"/>
        <v>21</v>
      </c>
      <c r="E70" s="5">
        <v>4</v>
      </c>
      <c r="F70" s="5">
        <v>4</v>
      </c>
      <c r="G70" s="5">
        <v>3</v>
      </c>
      <c r="H70" s="5">
        <v>4</v>
      </c>
      <c r="I70" s="5">
        <v>4</v>
      </c>
      <c r="J70" s="5">
        <v>4</v>
      </c>
      <c r="K70" s="5">
        <v>4</v>
      </c>
      <c r="L70" s="5">
        <v>3</v>
      </c>
      <c r="M70" s="5">
        <v>3</v>
      </c>
      <c r="N70" s="5">
        <v>3</v>
      </c>
      <c r="O70" s="5">
        <v>36</v>
      </c>
      <c r="P70" s="5">
        <v>66</v>
      </c>
      <c r="AK70" s="5">
        <v>31</v>
      </c>
      <c r="AL70" s="5">
        <v>56</v>
      </c>
    </row>
    <row r="71" spans="1:38" s="5" customFormat="1" x14ac:dyDescent="0.25">
      <c r="A71" s="5">
        <v>542</v>
      </c>
      <c r="B71" s="5">
        <v>0</v>
      </c>
      <c r="C71" s="5">
        <v>1995</v>
      </c>
      <c r="D71" s="5">
        <f t="shared" si="1"/>
        <v>21</v>
      </c>
      <c r="E71" s="5">
        <v>3</v>
      </c>
      <c r="F71" s="5">
        <v>4</v>
      </c>
      <c r="G71" s="5">
        <v>4</v>
      </c>
      <c r="H71" s="5">
        <v>4</v>
      </c>
      <c r="I71" s="5">
        <v>2</v>
      </c>
      <c r="J71" s="5">
        <v>2</v>
      </c>
      <c r="K71" s="5">
        <v>3</v>
      </c>
      <c r="L71" s="5">
        <v>3</v>
      </c>
      <c r="M71" s="5">
        <v>0</v>
      </c>
      <c r="N71" s="5">
        <v>4</v>
      </c>
      <c r="O71" s="5">
        <v>29</v>
      </c>
      <c r="P71" s="5">
        <v>53</v>
      </c>
      <c r="AK71" s="5">
        <v>36</v>
      </c>
      <c r="AL71" s="5">
        <v>66</v>
      </c>
    </row>
    <row r="72" spans="1:38" s="5" customFormat="1" x14ac:dyDescent="0.25">
      <c r="A72" s="5">
        <v>566</v>
      </c>
      <c r="B72" s="5">
        <v>0</v>
      </c>
      <c r="C72" s="5">
        <v>1995</v>
      </c>
      <c r="D72" s="5">
        <f t="shared" si="1"/>
        <v>21</v>
      </c>
      <c r="E72" s="5">
        <v>3</v>
      </c>
      <c r="F72" s="5">
        <v>3</v>
      </c>
      <c r="G72" s="5">
        <v>3</v>
      </c>
      <c r="H72" s="5">
        <v>3</v>
      </c>
      <c r="I72" s="5">
        <v>3</v>
      </c>
      <c r="J72" s="5">
        <v>3</v>
      </c>
      <c r="K72" s="5">
        <v>3</v>
      </c>
      <c r="L72" s="5">
        <v>3</v>
      </c>
      <c r="M72" s="5">
        <v>3</v>
      </c>
      <c r="N72" s="5">
        <v>2</v>
      </c>
      <c r="O72" s="5">
        <v>29</v>
      </c>
      <c r="P72" s="5">
        <v>53</v>
      </c>
      <c r="AK72" s="5">
        <v>31</v>
      </c>
      <c r="AL72" s="5">
        <v>56</v>
      </c>
    </row>
    <row r="73" spans="1:38" s="5" customFormat="1" x14ac:dyDescent="0.25">
      <c r="A73" s="5">
        <v>574</v>
      </c>
      <c r="B73" s="5">
        <v>0</v>
      </c>
      <c r="C73" s="5">
        <v>1995</v>
      </c>
      <c r="D73" s="5">
        <f t="shared" si="1"/>
        <v>21</v>
      </c>
      <c r="E73" s="5">
        <v>4</v>
      </c>
      <c r="F73" s="5">
        <v>3</v>
      </c>
      <c r="G73" s="5">
        <v>3</v>
      </c>
      <c r="H73" s="5">
        <v>4</v>
      </c>
      <c r="I73" s="5">
        <v>3</v>
      </c>
      <c r="J73" s="5">
        <v>2</v>
      </c>
      <c r="K73" s="5">
        <v>3</v>
      </c>
      <c r="L73" s="5">
        <v>4</v>
      </c>
      <c r="M73" s="5">
        <v>1</v>
      </c>
      <c r="N73" s="5">
        <v>3</v>
      </c>
      <c r="O73" s="5">
        <v>30</v>
      </c>
      <c r="P73" s="5">
        <v>55</v>
      </c>
      <c r="AK73" s="5">
        <v>25</v>
      </c>
      <c r="AL73" s="5">
        <v>45</v>
      </c>
    </row>
    <row r="74" spans="1:38" s="5" customFormat="1" x14ac:dyDescent="0.25">
      <c r="A74" s="5">
        <v>650</v>
      </c>
      <c r="B74" s="5">
        <v>1</v>
      </c>
      <c r="C74" s="5">
        <v>1995</v>
      </c>
      <c r="D74" s="5">
        <f t="shared" si="1"/>
        <v>21</v>
      </c>
      <c r="E74" s="5">
        <v>3</v>
      </c>
      <c r="F74" s="5">
        <v>4</v>
      </c>
      <c r="G74" s="5">
        <v>4</v>
      </c>
      <c r="H74" s="5">
        <v>3</v>
      </c>
      <c r="I74" s="5">
        <v>3</v>
      </c>
      <c r="J74" s="5">
        <v>2</v>
      </c>
      <c r="K74" s="5">
        <v>4</v>
      </c>
      <c r="L74" s="5">
        <v>3</v>
      </c>
      <c r="M74" s="5">
        <v>1</v>
      </c>
      <c r="N74" s="5">
        <v>4</v>
      </c>
      <c r="O74" s="5">
        <v>31</v>
      </c>
      <c r="P74" s="5">
        <v>56</v>
      </c>
      <c r="AK74" s="5">
        <v>29</v>
      </c>
      <c r="AL74" s="5">
        <v>53</v>
      </c>
    </row>
    <row r="75" spans="1:38" s="5" customFormat="1" x14ac:dyDescent="0.25">
      <c r="A75" s="5">
        <v>739</v>
      </c>
      <c r="B75" s="5">
        <v>0</v>
      </c>
      <c r="C75" s="5">
        <v>1995</v>
      </c>
      <c r="D75" s="5">
        <f t="shared" si="1"/>
        <v>21</v>
      </c>
      <c r="E75" s="5">
        <v>3</v>
      </c>
      <c r="F75" s="5">
        <v>3</v>
      </c>
      <c r="G75" s="5">
        <v>1</v>
      </c>
      <c r="H75" s="5">
        <v>4</v>
      </c>
      <c r="I75" s="5">
        <v>2</v>
      </c>
      <c r="J75" s="5">
        <v>1</v>
      </c>
      <c r="K75" s="5">
        <v>4</v>
      </c>
      <c r="L75" s="5">
        <v>1</v>
      </c>
      <c r="M75" s="5">
        <v>1</v>
      </c>
      <c r="N75" s="5">
        <v>2</v>
      </c>
      <c r="O75" s="5">
        <v>22</v>
      </c>
      <c r="P75" s="5">
        <v>40</v>
      </c>
      <c r="AK75" s="5">
        <v>30</v>
      </c>
      <c r="AL75" s="5">
        <v>55</v>
      </c>
    </row>
    <row r="76" spans="1:38" s="5" customFormat="1" x14ac:dyDescent="0.25">
      <c r="A76" s="5">
        <v>817</v>
      </c>
      <c r="B76" s="5">
        <v>0</v>
      </c>
      <c r="C76" s="5">
        <v>1995</v>
      </c>
      <c r="D76" s="5">
        <f t="shared" si="1"/>
        <v>21</v>
      </c>
      <c r="E76" s="5">
        <v>1</v>
      </c>
      <c r="F76" s="5">
        <v>4</v>
      </c>
      <c r="G76" s="5">
        <v>2</v>
      </c>
      <c r="H76" s="5">
        <v>3</v>
      </c>
      <c r="I76" s="5">
        <v>2</v>
      </c>
      <c r="J76" s="5">
        <v>1</v>
      </c>
      <c r="K76" s="5">
        <v>3</v>
      </c>
      <c r="L76" s="5">
        <v>3</v>
      </c>
      <c r="M76" s="5">
        <v>3</v>
      </c>
      <c r="N76" s="5">
        <v>3</v>
      </c>
      <c r="O76" s="5">
        <v>25</v>
      </c>
      <c r="P76" s="5">
        <v>45</v>
      </c>
      <c r="AK76" s="5">
        <v>28</v>
      </c>
      <c r="AL76" s="5">
        <v>51</v>
      </c>
    </row>
    <row r="77" spans="1:38" s="5" customFormat="1" x14ac:dyDescent="0.25">
      <c r="A77" s="5">
        <v>850</v>
      </c>
      <c r="B77" s="5">
        <v>0</v>
      </c>
      <c r="C77" s="5">
        <v>1995</v>
      </c>
      <c r="D77" s="5">
        <f t="shared" si="1"/>
        <v>21</v>
      </c>
      <c r="E77" s="5">
        <v>3</v>
      </c>
      <c r="F77" s="5">
        <v>4</v>
      </c>
      <c r="G77" s="5">
        <v>1</v>
      </c>
      <c r="H77" s="5">
        <v>4</v>
      </c>
      <c r="I77" s="5">
        <v>3</v>
      </c>
      <c r="J77" s="5">
        <v>3</v>
      </c>
      <c r="K77" s="5">
        <v>3</v>
      </c>
      <c r="L77" s="5">
        <v>3</v>
      </c>
      <c r="M77" s="5">
        <v>2</v>
      </c>
      <c r="N77" s="5">
        <v>3</v>
      </c>
      <c r="O77" s="5">
        <v>29</v>
      </c>
      <c r="P77" s="5">
        <v>53</v>
      </c>
      <c r="AK77" s="5">
        <v>24</v>
      </c>
      <c r="AL77" s="5">
        <v>44</v>
      </c>
    </row>
    <row r="78" spans="1:38" s="5" customFormat="1" x14ac:dyDescent="0.25">
      <c r="A78" s="5">
        <v>1029</v>
      </c>
      <c r="B78" s="5">
        <v>0</v>
      </c>
      <c r="C78" s="5">
        <v>1995</v>
      </c>
      <c r="D78" s="5">
        <f t="shared" si="1"/>
        <v>21</v>
      </c>
      <c r="E78" s="5">
        <v>4</v>
      </c>
      <c r="F78" s="5">
        <v>3</v>
      </c>
      <c r="G78" s="5">
        <v>3</v>
      </c>
      <c r="H78" s="5">
        <v>4</v>
      </c>
      <c r="I78" s="5">
        <v>4</v>
      </c>
      <c r="J78" s="5">
        <v>1</v>
      </c>
      <c r="K78" s="5">
        <v>3</v>
      </c>
      <c r="L78" s="5">
        <v>3</v>
      </c>
      <c r="M78" s="5">
        <v>1</v>
      </c>
      <c r="N78" s="5">
        <v>1</v>
      </c>
      <c r="O78" s="5">
        <v>27</v>
      </c>
      <c r="P78" s="5">
        <v>49</v>
      </c>
      <c r="AK78" s="5">
        <v>36</v>
      </c>
      <c r="AL78" s="5">
        <v>66</v>
      </c>
    </row>
    <row r="79" spans="1:38" s="5" customFormat="1" x14ac:dyDescent="0.25">
      <c r="A79" s="5">
        <v>1431</v>
      </c>
      <c r="B79" s="5">
        <v>0</v>
      </c>
      <c r="C79" s="5">
        <v>1995</v>
      </c>
      <c r="D79" s="5">
        <f t="shared" si="1"/>
        <v>21</v>
      </c>
      <c r="E79" s="5">
        <v>3</v>
      </c>
      <c r="F79" s="5">
        <v>3</v>
      </c>
      <c r="G79" s="5">
        <v>1</v>
      </c>
      <c r="H79" s="5">
        <v>3</v>
      </c>
      <c r="I79" s="5">
        <v>1</v>
      </c>
      <c r="J79" s="5">
        <v>1</v>
      </c>
      <c r="K79" s="5">
        <v>3</v>
      </c>
      <c r="L79" s="5">
        <v>1</v>
      </c>
      <c r="M79" s="5">
        <v>1</v>
      </c>
      <c r="N79" s="5">
        <v>1</v>
      </c>
      <c r="O79" s="5">
        <v>18</v>
      </c>
      <c r="P79" s="5">
        <v>33</v>
      </c>
      <c r="AK79" s="5">
        <v>23</v>
      </c>
      <c r="AL79" s="5">
        <v>42</v>
      </c>
    </row>
    <row r="80" spans="1:38" s="5" customFormat="1" x14ac:dyDescent="0.25">
      <c r="A80" s="5">
        <v>1608</v>
      </c>
      <c r="B80" s="5">
        <v>0</v>
      </c>
      <c r="C80" s="5">
        <v>1995</v>
      </c>
      <c r="D80" s="5">
        <f t="shared" si="1"/>
        <v>21</v>
      </c>
      <c r="E80" s="5">
        <v>4</v>
      </c>
      <c r="F80" s="5">
        <v>3</v>
      </c>
      <c r="G80" s="5">
        <v>3</v>
      </c>
      <c r="H80" s="5">
        <v>4</v>
      </c>
      <c r="I80" s="5">
        <v>3</v>
      </c>
      <c r="J80" s="5">
        <v>2</v>
      </c>
      <c r="K80" s="5">
        <v>4</v>
      </c>
      <c r="L80" s="5">
        <v>4</v>
      </c>
      <c r="M80" s="5">
        <v>0</v>
      </c>
      <c r="N80" s="5">
        <v>1</v>
      </c>
      <c r="O80" s="5">
        <v>28</v>
      </c>
      <c r="P80" s="5">
        <v>51</v>
      </c>
      <c r="AK80" s="5">
        <v>27</v>
      </c>
      <c r="AL80" s="5">
        <v>49</v>
      </c>
    </row>
    <row r="81" spans="1:38" s="5" customFormat="1" x14ac:dyDescent="0.25">
      <c r="A81" s="5">
        <v>1883</v>
      </c>
      <c r="B81" s="5">
        <v>0</v>
      </c>
      <c r="C81" s="5">
        <v>1995</v>
      </c>
      <c r="D81" s="5">
        <f t="shared" si="1"/>
        <v>21</v>
      </c>
      <c r="E81" s="5">
        <v>1</v>
      </c>
      <c r="F81" s="5">
        <v>3</v>
      </c>
      <c r="G81" s="5">
        <v>1</v>
      </c>
      <c r="H81" s="5">
        <v>2</v>
      </c>
      <c r="I81" s="5">
        <v>1</v>
      </c>
      <c r="J81" s="5">
        <v>1</v>
      </c>
      <c r="K81" s="5">
        <v>1</v>
      </c>
      <c r="L81" s="5">
        <v>3</v>
      </c>
      <c r="M81" s="5">
        <v>2</v>
      </c>
      <c r="N81" s="5">
        <v>2</v>
      </c>
      <c r="O81" s="5">
        <v>17</v>
      </c>
      <c r="P81" s="5">
        <v>31</v>
      </c>
      <c r="AK81" s="5">
        <v>26</v>
      </c>
      <c r="AL81" s="5">
        <v>47</v>
      </c>
    </row>
    <row r="82" spans="1:38" s="5" customFormat="1" x14ac:dyDescent="0.25">
      <c r="A82" s="5">
        <v>1895</v>
      </c>
      <c r="B82" s="5">
        <v>0</v>
      </c>
      <c r="C82" s="5">
        <v>1995</v>
      </c>
      <c r="D82" s="5">
        <f t="shared" si="1"/>
        <v>21</v>
      </c>
      <c r="E82" s="5">
        <v>3</v>
      </c>
      <c r="F82" s="5">
        <v>4</v>
      </c>
      <c r="G82" s="5">
        <v>1</v>
      </c>
      <c r="H82" s="5">
        <v>3</v>
      </c>
      <c r="I82" s="5">
        <v>2</v>
      </c>
      <c r="J82" s="5">
        <v>2</v>
      </c>
      <c r="K82" s="5">
        <v>2</v>
      </c>
      <c r="L82" s="5">
        <v>0</v>
      </c>
      <c r="M82" s="5">
        <v>3</v>
      </c>
      <c r="N82" s="5">
        <v>0</v>
      </c>
      <c r="O82" s="5">
        <v>20</v>
      </c>
      <c r="P82" s="5">
        <v>36</v>
      </c>
      <c r="AK82" s="5">
        <v>35</v>
      </c>
      <c r="AL82" s="5">
        <v>64</v>
      </c>
    </row>
    <row r="83" spans="1:38" s="5" customFormat="1" x14ac:dyDescent="0.25">
      <c r="A83" s="5">
        <v>2350</v>
      </c>
      <c r="B83" s="5">
        <v>0</v>
      </c>
      <c r="C83" s="5">
        <v>1995</v>
      </c>
      <c r="D83" s="5">
        <f t="shared" si="1"/>
        <v>21</v>
      </c>
      <c r="E83" s="5">
        <v>4</v>
      </c>
      <c r="F83" s="5">
        <v>4</v>
      </c>
      <c r="G83" s="5">
        <v>4</v>
      </c>
      <c r="H83" s="5">
        <v>4</v>
      </c>
      <c r="I83" s="5">
        <v>3</v>
      </c>
      <c r="J83" s="5">
        <v>1</v>
      </c>
      <c r="K83" s="5">
        <v>4</v>
      </c>
      <c r="L83" s="5">
        <v>3</v>
      </c>
      <c r="M83" s="5">
        <v>3</v>
      </c>
      <c r="N83" s="5">
        <v>2</v>
      </c>
      <c r="O83" s="5">
        <v>32</v>
      </c>
      <c r="P83" s="5">
        <v>58</v>
      </c>
      <c r="AK83" s="5">
        <v>31</v>
      </c>
      <c r="AL83" s="5">
        <v>56</v>
      </c>
    </row>
    <row r="84" spans="1:38" s="5" customFormat="1" x14ac:dyDescent="0.25">
      <c r="A84" s="5">
        <v>2749</v>
      </c>
      <c r="B84" s="5">
        <v>0</v>
      </c>
      <c r="C84" s="5">
        <v>1995</v>
      </c>
      <c r="D84" s="5">
        <f t="shared" si="1"/>
        <v>21</v>
      </c>
      <c r="E84" s="5">
        <v>3</v>
      </c>
      <c r="F84" s="5">
        <v>3</v>
      </c>
      <c r="G84" s="5">
        <v>1</v>
      </c>
      <c r="H84" s="5">
        <v>3</v>
      </c>
      <c r="I84" s="5">
        <v>3</v>
      </c>
      <c r="J84" s="5">
        <v>1</v>
      </c>
      <c r="K84" s="5">
        <v>3</v>
      </c>
      <c r="L84" s="5">
        <v>2</v>
      </c>
      <c r="M84" s="5">
        <v>2</v>
      </c>
      <c r="N84" s="5">
        <v>3</v>
      </c>
      <c r="O84" s="5">
        <v>24</v>
      </c>
      <c r="P84" s="5">
        <v>44</v>
      </c>
      <c r="AK84" s="5">
        <v>34</v>
      </c>
      <c r="AL84" s="5">
        <v>62</v>
      </c>
    </row>
    <row r="85" spans="1:38" s="5" customFormat="1" x14ac:dyDescent="0.25">
      <c r="A85" s="5">
        <v>3002</v>
      </c>
      <c r="B85" s="5">
        <v>0</v>
      </c>
      <c r="C85" s="5">
        <v>1995</v>
      </c>
      <c r="D85" s="5">
        <f t="shared" si="1"/>
        <v>21</v>
      </c>
      <c r="E85" s="5">
        <v>4</v>
      </c>
      <c r="F85" s="5">
        <v>4</v>
      </c>
      <c r="G85" s="5">
        <v>0</v>
      </c>
      <c r="H85" s="5">
        <v>4</v>
      </c>
      <c r="I85" s="5">
        <v>3</v>
      </c>
      <c r="J85" s="5">
        <v>1</v>
      </c>
      <c r="K85" s="5">
        <v>3</v>
      </c>
      <c r="L85" s="5">
        <v>1</v>
      </c>
      <c r="M85" s="5">
        <v>1</v>
      </c>
      <c r="N85" s="5">
        <v>0</v>
      </c>
      <c r="O85" s="5">
        <v>21</v>
      </c>
      <c r="P85" s="5">
        <v>38</v>
      </c>
      <c r="AK85" s="5">
        <v>29</v>
      </c>
      <c r="AL85" s="5">
        <v>53</v>
      </c>
    </row>
    <row r="86" spans="1:38" s="5" customFormat="1" x14ac:dyDescent="0.25">
      <c r="A86" s="5">
        <v>3016</v>
      </c>
      <c r="B86" s="5">
        <v>0</v>
      </c>
      <c r="C86" s="5">
        <v>1995</v>
      </c>
      <c r="D86" s="5">
        <f t="shared" si="1"/>
        <v>21</v>
      </c>
      <c r="E86" s="5">
        <v>4</v>
      </c>
      <c r="F86" s="5">
        <v>3</v>
      </c>
      <c r="G86" s="5">
        <v>3</v>
      </c>
      <c r="H86" s="5">
        <v>4</v>
      </c>
      <c r="I86" s="5">
        <v>3</v>
      </c>
      <c r="J86" s="5">
        <v>0</v>
      </c>
      <c r="K86" s="5">
        <v>3</v>
      </c>
      <c r="L86" s="5">
        <v>1</v>
      </c>
      <c r="M86" s="5">
        <v>1</v>
      </c>
      <c r="N86" s="5">
        <v>2</v>
      </c>
      <c r="O86" s="5">
        <v>24</v>
      </c>
      <c r="P86" s="5">
        <v>44</v>
      </c>
      <c r="AK86" s="5">
        <v>24</v>
      </c>
      <c r="AL86" s="5">
        <v>44</v>
      </c>
    </row>
    <row r="87" spans="1:38" s="5" customFormat="1" x14ac:dyDescent="0.25">
      <c r="A87" s="5">
        <v>2053</v>
      </c>
      <c r="B87" s="5">
        <v>0</v>
      </c>
      <c r="C87" s="5">
        <v>1995</v>
      </c>
      <c r="D87" s="5">
        <f t="shared" si="1"/>
        <v>21</v>
      </c>
      <c r="E87" s="5">
        <v>4</v>
      </c>
      <c r="F87" s="5">
        <v>4</v>
      </c>
      <c r="G87" s="5">
        <v>4</v>
      </c>
      <c r="H87" s="5">
        <v>4</v>
      </c>
      <c r="I87" s="5">
        <v>4</v>
      </c>
      <c r="J87" s="5">
        <v>1</v>
      </c>
      <c r="K87" s="5">
        <v>3</v>
      </c>
      <c r="L87" s="5">
        <v>3</v>
      </c>
      <c r="M87" s="5">
        <v>3</v>
      </c>
      <c r="N87" s="5">
        <v>3</v>
      </c>
      <c r="O87" s="5">
        <v>33</v>
      </c>
      <c r="P87" s="5">
        <v>60</v>
      </c>
      <c r="AK87" s="5">
        <v>24</v>
      </c>
      <c r="AL87" s="5">
        <v>44</v>
      </c>
    </row>
    <row r="88" spans="1:38" s="5" customFormat="1" x14ac:dyDescent="0.25">
      <c r="A88" s="5">
        <v>67</v>
      </c>
      <c r="B88" s="5">
        <v>0</v>
      </c>
      <c r="C88" s="5">
        <v>1995</v>
      </c>
      <c r="D88" s="5">
        <f t="shared" si="1"/>
        <v>21</v>
      </c>
      <c r="E88" s="5">
        <v>4</v>
      </c>
      <c r="F88" s="5">
        <v>4</v>
      </c>
      <c r="G88" s="5">
        <v>3</v>
      </c>
      <c r="H88" s="5">
        <v>3</v>
      </c>
      <c r="I88" s="5">
        <v>4</v>
      </c>
      <c r="J88" s="5">
        <v>1</v>
      </c>
      <c r="K88" s="5">
        <v>3</v>
      </c>
      <c r="L88" s="5">
        <v>3</v>
      </c>
      <c r="M88" s="5">
        <v>1</v>
      </c>
      <c r="N88" s="5">
        <v>1</v>
      </c>
      <c r="O88" s="5">
        <f>SUM(E88:N88)</f>
        <v>27</v>
      </c>
      <c r="P88" s="6">
        <f>(O88-$T$286)/$W$286*10+50</f>
        <v>49.120553738491701</v>
      </c>
      <c r="AK88" s="5">
        <v>25</v>
      </c>
      <c r="AL88" s="5">
        <v>45</v>
      </c>
    </row>
    <row r="89" spans="1:38" s="5" customFormat="1" x14ac:dyDescent="0.25">
      <c r="A89" s="5">
        <v>3</v>
      </c>
      <c r="B89" s="5">
        <v>0</v>
      </c>
      <c r="C89" s="5">
        <v>1994</v>
      </c>
      <c r="D89" s="5">
        <f t="shared" si="1"/>
        <v>22</v>
      </c>
      <c r="E89" s="5">
        <v>3</v>
      </c>
      <c r="F89" s="5">
        <v>3</v>
      </c>
      <c r="G89" s="5">
        <v>3</v>
      </c>
      <c r="H89" s="5">
        <v>4</v>
      </c>
      <c r="I89" s="5">
        <v>4</v>
      </c>
      <c r="J89" s="5">
        <v>4</v>
      </c>
      <c r="K89" s="5">
        <v>4</v>
      </c>
      <c r="L89" s="5">
        <v>4</v>
      </c>
      <c r="M89" s="5">
        <v>3</v>
      </c>
      <c r="N89" s="5">
        <v>0</v>
      </c>
      <c r="O89" s="5">
        <v>32</v>
      </c>
      <c r="P89" s="5">
        <v>58</v>
      </c>
      <c r="AK89" s="5">
        <v>27</v>
      </c>
      <c r="AL89" s="5">
        <v>49</v>
      </c>
    </row>
    <row r="90" spans="1:38" s="5" customFormat="1" x14ac:dyDescent="0.25">
      <c r="A90" s="5">
        <v>61</v>
      </c>
      <c r="B90" s="5">
        <v>0</v>
      </c>
      <c r="C90" s="5">
        <v>1994</v>
      </c>
      <c r="D90" s="5">
        <f t="shared" si="1"/>
        <v>22</v>
      </c>
      <c r="E90" s="5">
        <v>2</v>
      </c>
      <c r="F90" s="5">
        <v>3</v>
      </c>
      <c r="G90" s="5">
        <v>3</v>
      </c>
      <c r="H90" s="5">
        <v>1</v>
      </c>
      <c r="I90" s="5">
        <v>3</v>
      </c>
      <c r="J90" s="5">
        <v>3</v>
      </c>
      <c r="K90" s="5">
        <v>2</v>
      </c>
      <c r="L90" s="5">
        <v>4</v>
      </c>
      <c r="M90" s="5">
        <v>4</v>
      </c>
      <c r="N90" s="5">
        <v>0</v>
      </c>
      <c r="O90" s="5">
        <v>25</v>
      </c>
      <c r="P90" s="5">
        <v>45</v>
      </c>
      <c r="AK90" s="5">
        <v>27</v>
      </c>
      <c r="AL90" s="5">
        <v>49</v>
      </c>
    </row>
    <row r="91" spans="1:38" s="5" customFormat="1" x14ac:dyDescent="0.25">
      <c r="A91" s="5">
        <v>143</v>
      </c>
      <c r="B91" s="5">
        <v>0</v>
      </c>
      <c r="C91" s="5">
        <v>1994</v>
      </c>
      <c r="D91" s="5">
        <f t="shared" si="1"/>
        <v>22</v>
      </c>
      <c r="E91" s="5">
        <v>4</v>
      </c>
      <c r="F91" s="5">
        <v>4</v>
      </c>
      <c r="G91" s="5">
        <v>1</v>
      </c>
      <c r="H91" s="5">
        <v>4</v>
      </c>
      <c r="I91" s="5">
        <v>4</v>
      </c>
      <c r="J91" s="5">
        <v>4</v>
      </c>
      <c r="K91" s="5">
        <v>4</v>
      </c>
      <c r="L91" s="5">
        <v>4</v>
      </c>
      <c r="M91" s="5">
        <v>3</v>
      </c>
      <c r="N91" s="5">
        <v>4</v>
      </c>
      <c r="O91" s="5">
        <v>36</v>
      </c>
      <c r="P91" s="5">
        <v>66</v>
      </c>
      <c r="AK91" s="5">
        <v>23</v>
      </c>
      <c r="AL91" s="5">
        <v>42</v>
      </c>
    </row>
    <row r="92" spans="1:38" s="5" customFormat="1" x14ac:dyDescent="0.25">
      <c r="A92" s="5">
        <v>145</v>
      </c>
      <c r="B92" s="5">
        <v>0</v>
      </c>
      <c r="C92" s="5">
        <v>1994</v>
      </c>
      <c r="D92" s="5">
        <f t="shared" si="1"/>
        <v>22</v>
      </c>
      <c r="E92" s="5">
        <v>1</v>
      </c>
      <c r="F92" s="5">
        <v>3</v>
      </c>
      <c r="G92" s="5">
        <v>1</v>
      </c>
      <c r="H92" s="5">
        <v>1</v>
      </c>
      <c r="I92" s="5">
        <v>2</v>
      </c>
      <c r="J92" s="5">
        <v>3</v>
      </c>
      <c r="K92" s="5">
        <v>3</v>
      </c>
      <c r="L92" s="5">
        <v>1</v>
      </c>
      <c r="M92" s="5">
        <v>2</v>
      </c>
      <c r="N92" s="5">
        <v>0</v>
      </c>
      <c r="O92" s="5">
        <v>17</v>
      </c>
      <c r="P92" s="5">
        <v>31</v>
      </c>
      <c r="AK92" s="5">
        <v>27</v>
      </c>
      <c r="AL92" s="5">
        <v>49</v>
      </c>
    </row>
    <row r="93" spans="1:38" s="5" customFormat="1" x14ac:dyDescent="0.25">
      <c r="A93" s="5">
        <v>180</v>
      </c>
      <c r="B93" s="5">
        <v>1</v>
      </c>
      <c r="C93" s="5">
        <v>1994</v>
      </c>
      <c r="D93" s="5">
        <f t="shared" si="1"/>
        <v>22</v>
      </c>
      <c r="E93" s="5">
        <v>3</v>
      </c>
      <c r="F93" s="5">
        <v>3</v>
      </c>
      <c r="G93" s="5">
        <v>4</v>
      </c>
      <c r="H93" s="5">
        <v>3</v>
      </c>
      <c r="I93" s="5">
        <v>3</v>
      </c>
      <c r="J93" s="5">
        <v>4</v>
      </c>
      <c r="K93" s="5">
        <v>4</v>
      </c>
      <c r="L93" s="5">
        <v>3</v>
      </c>
      <c r="M93" s="5">
        <v>3</v>
      </c>
      <c r="N93" s="5">
        <v>4</v>
      </c>
      <c r="O93" s="5">
        <v>34</v>
      </c>
      <c r="P93" s="5">
        <v>62</v>
      </c>
      <c r="AK93" s="5">
        <v>22</v>
      </c>
      <c r="AL93" s="5">
        <v>40</v>
      </c>
    </row>
    <row r="94" spans="1:38" s="5" customFormat="1" x14ac:dyDescent="0.25">
      <c r="A94" s="5">
        <v>188</v>
      </c>
      <c r="B94" s="5">
        <v>0</v>
      </c>
      <c r="C94" s="5">
        <v>1994</v>
      </c>
      <c r="D94" s="5">
        <f t="shared" si="1"/>
        <v>22</v>
      </c>
      <c r="E94" s="5">
        <v>3</v>
      </c>
      <c r="F94" s="5">
        <v>4</v>
      </c>
      <c r="G94" s="5">
        <v>1</v>
      </c>
      <c r="H94" s="5">
        <v>3</v>
      </c>
      <c r="I94" s="5">
        <v>3</v>
      </c>
      <c r="J94" s="5">
        <v>3</v>
      </c>
      <c r="K94" s="5">
        <v>3</v>
      </c>
      <c r="L94" s="5">
        <v>3</v>
      </c>
      <c r="M94" s="5">
        <v>4</v>
      </c>
      <c r="N94" s="5">
        <v>2</v>
      </c>
      <c r="O94" s="5">
        <v>29</v>
      </c>
      <c r="P94" s="5">
        <v>53</v>
      </c>
      <c r="AK94" s="5">
        <v>28</v>
      </c>
      <c r="AL94" s="5">
        <v>51</v>
      </c>
    </row>
    <row r="95" spans="1:38" s="5" customFormat="1" x14ac:dyDescent="0.25">
      <c r="A95" s="5">
        <v>276</v>
      </c>
      <c r="B95" s="5">
        <v>0</v>
      </c>
      <c r="C95" s="5">
        <v>1994</v>
      </c>
      <c r="D95" s="5">
        <f t="shared" si="1"/>
        <v>22</v>
      </c>
      <c r="E95" s="5">
        <v>3</v>
      </c>
      <c r="F95" s="5">
        <v>4</v>
      </c>
      <c r="G95" s="5">
        <v>3</v>
      </c>
      <c r="H95" s="5">
        <v>3</v>
      </c>
      <c r="I95" s="5">
        <v>4</v>
      </c>
      <c r="J95" s="5">
        <v>3</v>
      </c>
      <c r="K95" s="5">
        <v>1</v>
      </c>
      <c r="L95" s="5">
        <v>2</v>
      </c>
      <c r="M95" s="5">
        <v>3</v>
      </c>
      <c r="N95" s="5">
        <v>0</v>
      </c>
      <c r="O95" s="5">
        <v>26</v>
      </c>
      <c r="P95" s="5">
        <v>47</v>
      </c>
      <c r="AK95" s="5">
        <v>21</v>
      </c>
      <c r="AL95" s="5">
        <v>38</v>
      </c>
    </row>
    <row r="96" spans="1:38" s="5" customFormat="1" x14ac:dyDescent="0.25">
      <c r="A96" s="5">
        <v>278</v>
      </c>
      <c r="B96" s="5">
        <v>0</v>
      </c>
      <c r="C96" s="5">
        <v>1994</v>
      </c>
      <c r="D96" s="5">
        <f t="shared" si="1"/>
        <v>22</v>
      </c>
      <c r="E96" s="5">
        <v>4</v>
      </c>
      <c r="F96" s="5">
        <v>4</v>
      </c>
      <c r="G96" s="5">
        <v>1</v>
      </c>
      <c r="H96" s="5">
        <v>3</v>
      </c>
      <c r="I96" s="5">
        <v>1</v>
      </c>
      <c r="J96" s="5">
        <v>3</v>
      </c>
      <c r="K96" s="5">
        <v>3</v>
      </c>
      <c r="L96" s="5">
        <v>4</v>
      </c>
      <c r="M96" s="5">
        <v>1</v>
      </c>
      <c r="N96" s="5">
        <v>3</v>
      </c>
      <c r="O96" s="5">
        <v>27</v>
      </c>
      <c r="P96" s="5">
        <v>49</v>
      </c>
      <c r="AK96" s="5">
        <v>23</v>
      </c>
      <c r="AL96" s="5">
        <v>42</v>
      </c>
    </row>
    <row r="97" spans="1:38" s="5" customFormat="1" x14ac:dyDescent="0.25">
      <c r="A97" s="5">
        <v>259</v>
      </c>
      <c r="B97" s="5">
        <v>0</v>
      </c>
      <c r="C97" s="5">
        <v>1994</v>
      </c>
      <c r="D97" s="5">
        <f t="shared" si="1"/>
        <v>22</v>
      </c>
      <c r="E97" s="5">
        <v>2</v>
      </c>
      <c r="F97" s="5">
        <v>3</v>
      </c>
      <c r="G97" s="5">
        <v>2</v>
      </c>
      <c r="H97" s="5">
        <v>2</v>
      </c>
      <c r="I97" s="5">
        <v>3</v>
      </c>
      <c r="J97" s="5">
        <v>2</v>
      </c>
      <c r="K97" s="5">
        <v>3</v>
      </c>
      <c r="L97" s="5">
        <v>3</v>
      </c>
      <c r="M97" s="5">
        <v>0</v>
      </c>
      <c r="N97" s="5">
        <v>1</v>
      </c>
      <c r="O97" s="5">
        <v>21</v>
      </c>
      <c r="P97" s="5">
        <v>38</v>
      </c>
      <c r="AK97" s="5">
        <v>30</v>
      </c>
      <c r="AL97" s="5">
        <v>55</v>
      </c>
    </row>
    <row r="98" spans="1:38" s="5" customFormat="1" x14ac:dyDescent="0.25">
      <c r="A98" s="5">
        <v>227</v>
      </c>
      <c r="B98" s="5">
        <v>0</v>
      </c>
      <c r="C98" s="5">
        <v>1994</v>
      </c>
      <c r="D98" s="5">
        <f t="shared" si="1"/>
        <v>22</v>
      </c>
      <c r="E98" s="5">
        <v>3</v>
      </c>
      <c r="F98" s="5">
        <v>3</v>
      </c>
      <c r="G98" s="5">
        <v>3</v>
      </c>
      <c r="H98" s="5">
        <v>3</v>
      </c>
      <c r="I98" s="5">
        <v>3</v>
      </c>
      <c r="J98" s="5">
        <v>1</v>
      </c>
      <c r="K98" s="5">
        <v>3</v>
      </c>
      <c r="L98" s="5">
        <v>3</v>
      </c>
      <c r="M98" s="5">
        <v>3</v>
      </c>
      <c r="N98" s="5">
        <v>1</v>
      </c>
      <c r="O98" s="5">
        <v>26</v>
      </c>
      <c r="P98" s="5">
        <v>47</v>
      </c>
      <c r="AK98" s="5">
        <v>25</v>
      </c>
      <c r="AL98" s="5">
        <v>45</v>
      </c>
    </row>
    <row r="99" spans="1:38" s="5" customFormat="1" x14ac:dyDescent="0.25">
      <c r="A99" s="5">
        <v>537</v>
      </c>
      <c r="B99" s="5">
        <v>0</v>
      </c>
      <c r="C99" s="5">
        <v>1994</v>
      </c>
      <c r="D99" s="5">
        <f t="shared" si="1"/>
        <v>22</v>
      </c>
      <c r="E99" s="5">
        <v>4</v>
      </c>
      <c r="F99" s="5">
        <v>3</v>
      </c>
      <c r="G99" s="5">
        <v>2</v>
      </c>
      <c r="H99" s="5">
        <v>4</v>
      </c>
      <c r="I99" s="5">
        <v>3</v>
      </c>
      <c r="J99" s="5">
        <v>2</v>
      </c>
      <c r="K99" s="5">
        <v>3</v>
      </c>
      <c r="L99" s="5">
        <v>3</v>
      </c>
      <c r="M99" s="5">
        <v>3</v>
      </c>
      <c r="N99" s="5">
        <v>1</v>
      </c>
      <c r="O99" s="5">
        <v>28</v>
      </c>
      <c r="P99" s="5">
        <v>51</v>
      </c>
      <c r="AK99" s="5">
        <v>33</v>
      </c>
      <c r="AL99" s="5">
        <v>60</v>
      </c>
    </row>
    <row r="100" spans="1:38" s="5" customFormat="1" x14ac:dyDescent="0.25">
      <c r="A100" s="5">
        <v>560</v>
      </c>
      <c r="B100" s="5">
        <v>0</v>
      </c>
      <c r="C100" s="5">
        <v>1994</v>
      </c>
      <c r="D100" s="5">
        <f t="shared" si="1"/>
        <v>22</v>
      </c>
      <c r="E100" s="5">
        <v>3</v>
      </c>
      <c r="F100" s="5">
        <v>3</v>
      </c>
      <c r="G100" s="5">
        <v>3</v>
      </c>
      <c r="H100" s="5">
        <v>4</v>
      </c>
      <c r="I100" s="5">
        <v>3</v>
      </c>
      <c r="J100" s="5">
        <v>3</v>
      </c>
      <c r="K100" s="5">
        <v>3</v>
      </c>
      <c r="L100" s="5">
        <v>3</v>
      </c>
      <c r="M100" s="5">
        <v>3</v>
      </c>
      <c r="N100" s="5">
        <v>3</v>
      </c>
      <c r="O100" s="5">
        <v>31</v>
      </c>
      <c r="P100" s="5">
        <v>56</v>
      </c>
      <c r="AK100" s="5">
        <v>27</v>
      </c>
      <c r="AL100" s="5">
        <v>49</v>
      </c>
    </row>
    <row r="101" spans="1:38" s="5" customFormat="1" x14ac:dyDescent="0.25">
      <c r="A101" s="5">
        <v>644</v>
      </c>
      <c r="B101" s="5">
        <v>0</v>
      </c>
      <c r="C101" s="5">
        <v>1994</v>
      </c>
      <c r="D101" s="5">
        <f t="shared" si="1"/>
        <v>22</v>
      </c>
      <c r="E101" s="5">
        <v>4</v>
      </c>
      <c r="F101" s="5">
        <v>3</v>
      </c>
      <c r="G101" s="5">
        <v>1</v>
      </c>
      <c r="H101" s="5">
        <v>3</v>
      </c>
      <c r="I101" s="5">
        <v>3</v>
      </c>
      <c r="J101" s="5">
        <v>3</v>
      </c>
      <c r="K101" s="5">
        <v>3</v>
      </c>
      <c r="L101" s="5">
        <v>1</v>
      </c>
      <c r="M101" s="5">
        <v>2</v>
      </c>
      <c r="N101" s="5">
        <v>3</v>
      </c>
      <c r="O101" s="5">
        <v>26</v>
      </c>
      <c r="P101" s="5">
        <v>47</v>
      </c>
      <c r="AK101" s="5">
        <v>29</v>
      </c>
      <c r="AL101" s="5">
        <v>53</v>
      </c>
    </row>
    <row r="102" spans="1:38" s="5" customFormat="1" x14ac:dyDescent="0.25">
      <c r="A102" s="5">
        <v>653</v>
      </c>
      <c r="B102" s="5">
        <v>0</v>
      </c>
      <c r="C102" s="5">
        <v>1994</v>
      </c>
      <c r="D102" s="5">
        <f t="shared" si="1"/>
        <v>22</v>
      </c>
      <c r="E102" s="5">
        <v>4</v>
      </c>
      <c r="F102" s="5">
        <v>4</v>
      </c>
      <c r="G102" s="5">
        <v>3</v>
      </c>
      <c r="H102" s="5">
        <v>2</v>
      </c>
      <c r="I102" s="5">
        <v>4</v>
      </c>
      <c r="J102" s="5">
        <v>3</v>
      </c>
      <c r="K102" s="5">
        <v>4</v>
      </c>
      <c r="L102" s="5">
        <v>4</v>
      </c>
      <c r="M102" s="5">
        <v>4</v>
      </c>
      <c r="N102" s="5">
        <v>2</v>
      </c>
      <c r="O102" s="5">
        <v>34</v>
      </c>
      <c r="P102" s="5">
        <v>62</v>
      </c>
      <c r="AK102" s="5">
        <v>36</v>
      </c>
      <c r="AL102" s="5">
        <v>66</v>
      </c>
    </row>
    <row r="103" spans="1:38" s="5" customFormat="1" x14ac:dyDescent="0.25">
      <c r="A103" s="5">
        <v>599</v>
      </c>
      <c r="B103" s="5">
        <v>0</v>
      </c>
      <c r="C103" s="5">
        <v>1994</v>
      </c>
      <c r="D103" s="5">
        <f t="shared" si="1"/>
        <v>22</v>
      </c>
      <c r="E103" s="5">
        <v>4</v>
      </c>
      <c r="F103" s="5">
        <v>4</v>
      </c>
      <c r="G103" s="5">
        <v>1</v>
      </c>
      <c r="H103" s="5">
        <v>3</v>
      </c>
      <c r="I103" s="5">
        <v>3</v>
      </c>
      <c r="J103" s="5">
        <v>1</v>
      </c>
      <c r="K103" s="5">
        <v>3</v>
      </c>
      <c r="L103" s="5">
        <v>4</v>
      </c>
      <c r="M103" s="5">
        <v>1</v>
      </c>
      <c r="N103" s="5">
        <v>3</v>
      </c>
      <c r="O103" s="5">
        <v>27</v>
      </c>
      <c r="P103" s="5">
        <v>49</v>
      </c>
      <c r="AK103" s="5">
        <v>24</v>
      </c>
      <c r="AL103" s="5">
        <v>44</v>
      </c>
    </row>
    <row r="104" spans="1:38" s="5" customFormat="1" x14ac:dyDescent="0.25">
      <c r="A104" s="5">
        <v>789</v>
      </c>
      <c r="B104" s="5">
        <v>0</v>
      </c>
      <c r="C104" s="5">
        <v>1994</v>
      </c>
      <c r="D104" s="5">
        <f t="shared" si="1"/>
        <v>22</v>
      </c>
      <c r="E104" s="5">
        <v>3</v>
      </c>
      <c r="F104" s="5">
        <v>4</v>
      </c>
      <c r="G104" s="5">
        <v>1</v>
      </c>
      <c r="H104" s="5">
        <v>3</v>
      </c>
      <c r="I104" s="5">
        <v>2</v>
      </c>
      <c r="J104" s="5">
        <v>1</v>
      </c>
      <c r="K104" s="5">
        <v>1</v>
      </c>
      <c r="L104" s="5">
        <v>4</v>
      </c>
      <c r="M104" s="5">
        <v>1</v>
      </c>
      <c r="N104" s="5">
        <v>1</v>
      </c>
      <c r="O104" s="5">
        <v>21</v>
      </c>
      <c r="P104" s="5">
        <v>38</v>
      </c>
      <c r="AK104" s="5">
        <v>26</v>
      </c>
      <c r="AL104" s="5">
        <v>47</v>
      </c>
    </row>
    <row r="105" spans="1:38" s="5" customFormat="1" x14ac:dyDescent="0.25">
      <c r="A105" s="5">
        <v>813</v>
      </c>
      <c r="B105" s="5">
        <v>1</v>
      </c>
      <c r="C105" s="5">
        <v>1994</v>
      </c>
      <c r="D105" s="5">
        <f t="shared" si="1"/>
        <v>22</v>
      </c>
      <c r="E105" s="5">
        <v>4</v>
      </c>
      <c r="F105" s="5">
        <v>4</v>
      </c>
      <c r="G105" s="5">
        <v>1</v>
      </c>
      <c r="H105" s="5">
        <v>2</v>
      </c>
      <c r="I105" s="5">
        <v>3</v>
      </c>
      <c r="J105" s="5">
        <v>3</v>
      </c>
      <c r="K105" s="5">
        <v>4</v>
      </c>
      <c r="L105" s="5">
        <v>1</v>
      </c>
      <c r="M105" s="5">
        <v>1</v>
      </c>
      <c r="N105" s="5">
        <v>1</v>
      </c>
      <c r="O105" s="5">
        <v>24</v>
      </c>
      <c r="P105" s="5">
        <v>44</v>
      </c>
      <c r="AK105" s="5">
        <v>22</v>
      </c>
      <c r="AL105" s="5">
        <v>40</v>
      </c>
    </row>
    <row r="106" spans="1:38" s="5" customFormat="1" x14ac:dyDescent="0.25">
      <c r="A106" s="5">
        <v>1239</v>
      </c>
      <c r="B106" s="5">
        <v>0</v>
      </c>
      <c r="C106" s="5">
        <v>1994</v>
      </c>
      <c r="D106" s="5">
        <f t="shared" si="1"/>
        <v>22</v>
      </c>
      <c r="E106" s="5">
        <v>4</v>
      </c>
      <c r="F106" s="5">
        <v>4</v>
      </c>
      <c r="G106" s="5">
        <v>3</v>
      </c>
      <c r="H106" s="5">
        <v>4</v>
      </c>
      <c r="I106" s="5">
        <v>3</v>
      </c>
      <c r="J106" s="5">
        <v>1</v>
      </c>
      <c r="K106" s="5">
        <v>4</v>
      </c>
      <c r="L106" s="5">
        <v>3</v>
      </c>
      <c r="M106" s="5">
        <v>3</v>
      </c>
      <c r="N106" s="5">
        <v>1</v>
      </c>
      <c r="O106" s="5">
        <v>30</v>
      </c>
      <c r="P106" s="5">
        <v>55</v>
      </c>
      <c r="AK106" s="5">
        <v>30</v>
      </c>
      <c r="AL106" s="5">
        <v>55</v>
      </c>
    </row>
    <row r="107" spans="1:38" s="5" customFormat="1" x14ac:dyDescent="0.25">
      <c r="A107" s="5">
        <v>1258</v>
      </c>
      <c r="B107" s="5">
        <v>0</v>
      </c>
      <c r="C107" s="5">
        <v>1994</v>
      </c>
      <c r="D107" s="5">
        <f t="shared" si="1"/>
        <v>22</v>
      </c>
      <c r="E107" s="5">
        <v>3</v>
      </c>
      <c r="F107" s="5">
        <v>3</v>
      </c>
      <c r="G107" s="5">
        <v>3</v>
      </c>
      <c r="H107" s="5">
        <v>4</v>
      </c>
      <c r="I107" s="5">
        <v>2</v>
      </c>
      <c r="J107" s="5">
        <v>3</v>
      </c>
      <c r="K107" s="5">
        <v>3</v>
      </c>
      <c r="L107" s="5">
        <v>3</v>
      </c>
      <c r="M107" s="5">
        <v>2</v>
      </c>
      <c r="N107" s="5">
        <v>4</v>
      </c>
      <c r="O107" s="5">
        <v>30</v>
      </c>
      <c r="P107" s="5">
        <v>55</v>
      </c>
      <c r="AK107" s="5">
        <v>28</v>
      </c>
      <c r="AL107" s="5">
        <v>51</v>
      </c>
    </row>
    <row r="108" spans="1:38" s="5" customFormat="1" x14ac:dyDescent="0.25">
      <c r="A108" s="5">
        <v>1649</v>
      </c>
      <c r="B108" s="5">
        <v>0</v>
      </c>
      <c r="C108" s="5">
        <v>1994</v>
      </c>
      <c r="D108" s="5">
        <f t="shared" si="1"/>
        <v>22</v>
      </c>
      <c r="E108" s="5">
        <v>4</v>
      </c>
      <c r="F108" s="5">
        <v>4</v>
      </c>
      <c r="G108" s="5">
        <v>1</v>
      </c>
      <c r="H108" s="5">
        <v>4</v>
      </c>
      <c r="I108" s="5">
        <v>4</v>
      </c>
      <c r="J108" s="5">
        <v>0</v>
      </c>
      <c r="K108" s="5">
        <v>4</v>
      </c>
      <c r="L108" s="5">
        <v>4</v>
      </c>
      <c r="M108" s="5">
        <v>1</v>
      </c>
      <c r="N108" s="5">
        <v>3</v>
      </c>
      <c r="O108" s="5">
        <v>29</v>
      </c>
      <c r="P108" s="5">
        <v>53</v>
      </c>
      <c r="AK108" s="5">
        <v>27</v>
      </c>
      <c r="AL108" s="5">
        <v>49</v>
      </c>
    </row>
    <row r="109" spans="1:38" s="5" customFormat="1" x14ac:dyDescent="0.25">
      <c r="A109" s="5">
        <v>1664</v>
      </c>
      <c r="B109" s="5">
        <v>1</v>
      </c>
      <c r="C109" s="5">
        <v>1994</v>
      </c>
      <c r="D109" s="5">
        <f t="shared" si="1"/>
        <v>22</v>
      </c>
      <c r="E109" s="5">
        <v>2</v>
      </c>
      <c r="F109" s="5">
        <v>4</v>
      </c>
      <c r="G109" s="5">
        <v>1</v>
      </c>
      <c r="H109" s="5">
        <v>1</v>
      </c>
      <c r="I109" s="5">
        <v>1</v>
      </c>
      <c r="J109" s="5">
        <v>3</v>
      </c>
      <c r="K109" s="5">
        <v>4</v>
      </c>
      <c r="L109" s="5">
        <v>1</v>
      </c>
      <c r="M109" s="5">
        <v>4</v>
      </c>
      <c r="N109" s="5">
        <v>1</v>
      </c>
      <c r="O109" s="5">
        <v>22</v>
      </c>
      <c r="P109" s="5">
        <v>40</v>
      </c>
      <c r="AK109" s="5">
        <v>5</v>
      </c>
      <c r="AL109" s="5">
        <v>9</v>
      </c>
    </row>
    <row r="110" spans="1:38" s="5" customFormat="1" x14ac:dyDescent="0.25">
      <c r="A110" s="5">
        <v>1710</v>
      </c>
      <c r="B110" s="5">
        <v>0</v>
      </c>
      <c r="C110" s="5">
        <v>1994</v>
      </c>
      <c r="D110" s="5">
        <f t="shared" si="1"/>
        <v>22</v>
      </c>
      <c r="E110" s="5">
        <v>3</v>
      </c>
      <c r="F110" s="5">
        <v>3</v>
      </c>
      <c r="G110" s="5">
        <v>1</v>
      </c>
      <c r="H110" s="5">
        <v>3</v>
      </c>
      <c r="I110" s="5">
        <v>3</v>
      </c>
      <c r="J110" s="5">
        <v>1</v>
      </c>
      <c r="K110" s="5">
        <v>3</v>
      </c>
      <c r="L110" s="5">
        <v>1</v>
      </c>
      <c r="M110" s="5">
        <v>1</v>
      </c>
      <c r="N110" s="5">
        <v>1</v>
      </c>
      <c r="O110" s="5">
        <v>20</v>
      </c>
      <c r="P110" s="5">
        <v>36</v>
      </c>
      <c r="AK110" s="5">
        <v>28</v>
      </c>
      <c r="AL110" s="5">
        <v>51</v>
      </c>
    </row>
    <row r="111" spans="1:38" s="5" customFormat="1" x14ac:dyDescent="0.25">
      <c r="A111" s="5">
        <v>1742</v>
      </c>
      <c r="B111" s="5">
        <v>0</v>
      </c>
      <c r="C111" s="5">
        <v>1994</v>
      </c>
      <c r="D111" s="5">
        <f t="shared" si="1"/>
        <v>22</v>
      </c>
      <c r="E111" s="5">
        <v>4</v>
      </c>
      <c r="F111" s="5">
        <v>4</v>
      </c>
      <c r="G111" s="5">
        <v>3</v>
      </c>
      <c r="H111" s="5">
        <v>4</v>
      </c>
      <c r="I111" s="5">
        <v>3</v>
      </c>
      <c r="J111" s="5">
        <v>3</v>
      </c>
      <c r="K111" s="5">
        <v>3</v>
      </c>
      <c r="L111" s="5">
        <v>4</v>
      </c>
      <c r="M111" s="5">
        <v>3</v>
      </c>
      <c r="N111" s="5">
        <v>2</v>
      </c>
      <c r="O111" s="5">
        <v>33</v>
      </c>
      <c r="P111" s="5">
        <v>60</v>
      </c>
      <c r="AK111" s="5">
        <v>26</v>
      </c>
      <c r="AL111" s="5">
        <v>47</v>
      </c>
    </row>
    <row r="112" spans="1:38" s="5" customFormat="1" x14ac:dyDescent="0.25">
      <c r="A112" s="5">
        <v>1769</v>
      </c>
      <c r="B112" s="5">
        <v>0</v>
      </c>
      <c r="C112" s="5">
        <v>1994</v>
      </c>
      <c r="D112" s="5">
        <f t="shared" si="1"/>
        <v>22</v>
      </c>
      <c r="E112" s="5">
        <v>3</v>
      </c>
      <c r="F112" s="5">
        <v>3</v>
      </c>
      <c r="G112" s="5">
        <v>1</v>
      </c>
      <c r="H112" s="5">
        <v>3</v>
      </c>
      <c r="I112" s="5">
        <v>3</v>
      </c>
      <c r="J112" s="5">
        <v>3</v>
      </c>
      <c r="K112" s="5">
        <v>4</v>
      </c>
      <c r="L112" s="5">
        <v>3</v>
      </c>
      <c r="M112" s="5">
        <v>1</v>
      </c>
      <c r="N112" s="5">
        <v>4</v>
      </c>
      <c r="O112" s="5">
        <v>28</v>
      </c>
      <c r="P112" s="5">
        <v>51</v>
      </c>
      <c r="AK112" s="5">
        <v>25</v>
      </c>
      <c r="AL112" s="5">
        <v>45</v>
      </c>
    </row>
    <row r="113" spans="1:38" s="5" customFormat="1" x14ac:dyDescent="0.25">
      <c r="A113" s="5">
        <v>1880</v>
      </c>
      <c r="B113" s="5">
        <v>0</v>
      </c>
      <c r="C113" s="5">
        <v>1994</v>
      </c>
      <c r="D113" s="5">
        <f t="shared" si="1"/>
        <v>22</v>
      </c>
      <c r="E113" s="5">
        <v>2</v>
      </c>
      <c r="F113" s="5">
        <v>3</v>
      </c>
      <c r="G113" s="5">
        <v>3</v>
      </c>
      <c r="H113" s="5">
        <v>4</v>
      </c>
      <c r="I113" s="5">
        <v>3</v>
      </c>
      <c r="J113" s="5">
        <v>3</v>
      </c>
      <c r="K113" s="5">
        <v>2</v>
      </c>
      <c r="L113" s="5">
        <v>3</v>
      </c>
      <c r="M113" s="5">
        <v>2</v>
      </c>
      <c r="N113" s="5">
        <v>3</v>
      </c>
      <c r="O113" s="5">
        <v>28</v>
      </c>
      <c r="P113" s="5">
        <v>51</v>
      </c>
      <c r="AK113" s="5">
        <v>15</v>
      </c>
      <c r="AL113" s="5">
        <v>27</v>
      </c>
    </row>
    <row r="114" spans="1:38" s="5" customFormat="1" x14ac:dyDescent="0.25">
      <c r="A114" s="5">
        <v>2060</v>
      </c>
      <c r="B114" s="5">
        <v>0</v>
      </c>
      <c r="C114" s="5">
        <v>1994</v>
      </c>
      <c r="D114" s="5">
        <f t="shared" si="1"/>
        <v>22</v>
      </c>
      <c r="E114" s="5">
        <v>3</v>
      </c>
      <c r="F114" s="5">
        <v>3</v>
      </c>
      <c r="G114" s="5">
        <v>3</v>
      </c>
      <c r="H114" s="5">
        <v>3</v>
      </c>
      <c r="I114" s="5">
        <v>3</v>
      </c>
      <c r="J114" s="5">
        <v>1</v>
      </c>
      <c r="K114" s="5">
        <v>3</v>
      </c>
      <c r="L114" s="5">
        <v>4</v>
      </c>
      <c r="M114" s="5">
        <v>3</v>
      </c>
      <c r="N114" s="5">
        <v>3</v>
      </c>
      <c r="O114" s="5">
        <v>29</v>
      </c>
      <c r="P114" s="5">
        <v>53</v>
      </c>
      <c r="AK114" s="5">
        <v>32</v>
      </c>
      <c r="AL114" s="5">
        <v>58</v>
      </c>
    </row>
    <row r="115" spans="1:38" s="5" customFormat="1" x14ac:dyDescent="0.25">
      <c r="A115" s="5">
        <v>2712</v>
      </c>
      <c r="B115" s="5">
        <v>0</v>
      </c>
      <c r="C115" s="5">
        <v>1994</v>
      </c>
      <c r="D115" s="5">
        <f t="shared" si="1"/>
        <v>22</v>
      </c>
      <c r="E115" s="5">
        <v>3</v>
      </c>
      <c r="F115" s="5">
        <v>4</v>
      </c>
      <c r="G115" s="5">
        <v>0</v>
      </c>
      <c r="H115" s="5">
        <v>2</v>
      </c>
      <c r="I115" s="5">
        <v>2</v>
      </c>
      <c r="J115" s="5">
        <v>1</v>
      </c>
      <c r="K115" s="5">
        <v>2</v>
      </c>
      <c r="L115" s="5">
        <v>4</v>
      </c>
      <c r="M115" s="5">
        <v>1</v>
      </c>
      <c r="N115" s="5">
        <v>2</v>
      </c>
      <c r="O115" s="5">
        <v>21</v>
      </c>
      <c r="P115" s="5">
        <v>38</v>
      </c>
      <c r="AK115" s="5">
        <v>34</v>
      </c>
      <c r="AL115" s="5">
        <v>62</v>
      </c>
    </row>
    <row r="116" spans="1:38" s="5" customFormat="1" x14ac:dyDescent="0.25">
      <c r="A116" s="5">
        <v>2721</v>
      </c>
      <c r="B116" s="5">
        <v>0</v>
      </c>
      <c r="C116" s="5">
        <v>1994</v>
      </c>
      <c r="D116" s="5">
        <f t="shared" si="1"/>
        <v>22</v>
      </c>
      <c r="E116" s="5">
        <v>3</v>
      </c>
      <c r="F116" s="5">
        <v>4</v>
      </c>
      <c r="G116" s="5">
        <v>4</v>
      </c>
      <c r="H116" s="5">
        <v>4</v>
      </c>
      <c r="I116" s="5">
        <v>3</v>
      </c>
      <c r="J116" s="5">
        <v>1</v>
      </c>
      <c r="K116" s="5">
        <v>4</v>
      </c>
      <c r="L116" s="5">
        <v>4</v>
      </c>
      <c r="M116" s="5">
        <v>2</v>
      </c>
      <c r="N116" s="5">
        <v>3</v>
      </c>
      <c r="O116" s="5">
        <v>32</v>
      </c>
      <c r="P116" s="5">
        <v>58</v>
      </c>
      <c r="AK116" s="5">
        <v>27</v>
      </c>
      <c r="AL116" s="5">
        <v>49</v>
      </c>
    </row>
    <row r="117" spans="1:38" s="5" customFormat="1" x14ac:dyDescent="0.25">
      <c r="A117" s="5">
        <v>2756</v>
      </c>
      <c r="B117" s="5">
        <v>0</v>
      </c>
      <c r="C117" s="5">
        <v>1994</v>
      </c>
      <c r="D117" s="5">
        <f t="shared" si="1"/>
        <v>22</v>
      </c>
      <c r="E117" s="5">
        <v>3</v>
      </c>
      <c r="F117" s="5">
        <v>4</v>
      </c>
      <c r="G117" s="5">
        <v>1</v>
      </c>
      <c r="H117" s="5">
        <v>4</v>
      </c>
      <c r="I117" s="5">
        <v>1</v>
      </c>
      <c r="J117" s="5">
        <v>2</v>
      </c>
      <c r="K117" s="5">
        <v>1</v>
      </c>
      <c r="L117" s="5">
        <v>3</v>
      </c>
      <c r="M117" s="5">
        <v>3</v>
      </c>
      <c r="N117" s="5">
        <v>1</v>
      </c>
      <c r="O117" s="5">
        <v>23</v>
      </c>
      <c r="P117" s="5">
        <v>42</v>
      </c>
      <c r="AK117" s="5">
        <v>29</v>
      </c>
      <c r="AL117" s="5">
        <v>53</v>
      </c>
    </row>
    <row r="118" spans="1:38" s="5" customFormat="1" x14ac:dyDescent="0.25">
      <c r="A118" s="5">
        <v>3001</v>
      </c>
      <c r="B118" s="5">
        <v>0</v>
      </c>
      <c r="C118" s="5">
        <v>1994</v>
      </c>
      <c r="D118" s="5">
        <f t="shared" si="1"/>
        <v>22</v>
      </c>
      <c r="E118" s="5">
        <v>4</v>
      </c>
      <c r="F118" s="5">
        <v>4</v>
      </c>
      <c r="G118" s="5">
        <v>3</v>
      </c>
      <c r="H118" s="5">
        <v>4</v>
      </c>
      <c r="I118" s="5">
        <v>4</v>
      </c>
      <c r="J118" s="5">
        <v>3</v>
      </c>
      <c r="K118" s="5">
        <v>4</v>
      </c>
      <c r="L118" s="5">
        <v>3</v>
      </c>
      <c r="M118" s="5">
        <v>3</v>
      </c>
      <c r="N118" s="5">
        <v>3</v>
      </c>
      <c r="O118" s="5">
        <v>35</v>
      </c>
      <c r="P118" s="5">
        <v>64</v>
      </c>
      <c r="AK118" s="5">
        <v>20</v>
      </c>
      <c r="AL118" s="5">
        <v>36</v>
      </c>
    </row>
    <row r="119" spans="1:38" s="5" customFormat="1" x14ac:dyDescent="0.25">
      <c r="A119" s="5">
        <v>56</v>
      </c>
      <c r="B119" s="5">
        <v>0</v>
      </c>
      <c r="C119" s="5">
        <v>1993</v>
      </c>
      <c r="D119" s="5">
        <f t="shared" si="1"/>
        <v>23</v>
      </c>
      <c r="E119" s="5">
        <v>4</v>
      </c>
      <c r="F119" s="5">
        <v>4</v>
      </c>
      <c r="G119" s="5">
        <v>3</v>
      </c>
      <c r="H119" s="5">
        <v>4</v>
      </c>
      <c r="I119" s="5">
        <v>4</v>
      </c>
      <c r="J119" s="5">
        <v>3</v>
      </c>
      <c r="K119" s="5">
        <v>4</v>
      </c>
      <c r="L119" s="5">
        <v>4</v>
      </c>
      <c r="M119" s="5">
        <v>3</v>
      </c>
      <c r="N119" s="5">
        <v>0</v>
      </c>
      <c r="O119" s="5">
        <v>33</v>
      </c>
      <c r="P119" s="5">
        <v>60</v>
      </c>
      <c r="AK119" s="5">
        <v>21</v>
      </c>
      <c r="AL119" s="5">
        <v>38</v>
      </c>
    </row>
    <row r="120" spans="1:38" s="5" customFormat="1" x14ac:dyDescent="0.25">
      <c r="A120" s="5">
        <v>181</v>
      </c>
      <c r="B120" s="5">
        <v>0</v>
      </c>
      <c r="C120" s="5">
        <v>1993</v>
      </c>
      <c r="D120" s="5">
        <f t="shared" si="1"/>
        <v>23</v>
      </c>
      <c r="E120" s="5">
        <v>3</v>
      </c>
      <c r="F120" s="5">
        <v>3</v>
      </c>
      <c r="G120" s="5">
        <v>1</v>
      </c>
      <c r="H120" s="5">
        <v>3</v>
      </c>
      <c r="I120" s="5">
        <v>3</v>
      </c>
      <c r="J120" s="5">
        <v>2</v>
      </c>
      <c r="K120" s="5">
        <v>3</v>
      </c>
      <c r="L120" s="5">
        <v>3</v>
      </c>
      <c r="M120" s="5">
        <v>1</v>
      </c>
      <c r="N120" s="5">
        <v>1</v>
      </c>
      <c r="O120" s="5">
        <v>23</v>
      </c>
      <c r="P120" s="5">
        <v>42</v>
      </c>
      <c r="AK120" s="5">
        <v>29</v>
      </c>
      <c r="AL120" s="5">
        <v>53</v>
      </c>
    </row>
    <row r="121" spans="1:38" s="5" customFormat="1" x14ac:dyDescent="0.25">
      <c r="A121" s="5">
        <v>324</v>
      </c>
      <c r="B121" s="5">
        <v>0</v>
      </c>
      <c r="C121" s="5">
        <v>1993</v>
      </c>
      <c r="D121" s="5">
        <f t="shared" si="1"/>
        <v>23</v>
      </c>
      <c r="E121" s="5">
        <v>3</v>
      </c>
      <c r="F121" s="5">
        <v>4</v>
      </c>
      <c r="G121" s="5">
        <v>1</v>
      </c>
      <c r="H121" s="5">
        <v>4</v>
      </c>
      <c r="I121" s="5">
        <v>3</v>
      </c>
      <c r="J121" s="5">
        <v>1</v>
      </c>
      <c r="K121" s="5">
        <v>4</v>
      </c>
      <c r="L121" s="5">
        <v>3</v>
      </c>
      <c r="M121" s="5">
        <v>3</v>
      </c>
      <c r="N121" s="5">
        <v>1</v>
      </c>
      <c r="O121" s="5">
        <v>27</v>
      </c>
      <c r="P121" s="5">
        <v>49</v>
      </c>
      <c r="AK121" s="5">
        <v>21</v>
      </c>
      <c r="AL121" s="5">
        <v>38</v>
      </c>
    </row>
    <row r="122" spans="1:38" s="5" customFormat="1" x14ac:dyDescent="0.25">
      <c r="A122" s="5">
        <v>348</v>
      </c>
      <c r="B122" s="5">
        <v>0</v>
      </c>
      <c r="C122" s="5">
        <v>1993</v>
      </c>
      <c r="D122" s="5">
        <f t="shared" si="1"/>
        <v>23</v>
      </c>
      <c r="E122" s="5">
        <v>2</v>
      </c>
      <c r="F122" s="5">
        <v>3</v>
      </c>
      <c r="G122" s="5">
        <v>2</v>
      </c>
      <c r="H122" s="5">
        <v>1</v>
      </c>
      <c r="I122" s="5">
        <v>3</v>
      </c>
      <c r="J122" s="5">
        <v>3</v>
      </c>
      <c r="K122" s="5">
        <v>2</v>
      </c>
      <c r="L122" s="5">
        <v>3</v>
      </c>
      <c r="M122" s="5">
        <v>3</v>
      </c>
      <c r="N122" s="5">
        <v>3</v>
      </c>
      <c r="O122" s="5">
        <v>25</v>
      </c>
      <c r="P122" s="5">
        <v>45</v>
      </c>
      <c r="AK122" s="5">
        <v>19</v>
      </c>
      <c r="AL122" s="5">
        <v>35</v>
      </c>
    </row>
    <row r="123" spans="1:38" s="5" customFormat="1" x14ac:dyDescent="0.25">
      <c r="A123" s="5">
        <v>355</v>
      </c>
      <c r="B123" s="5">
        <v>0</v>
      </c>
      <c r="C123" s="5">
        <v>1993</v>
      </c>
      <c r="D123" s="5">
        <f t="shared" si="1"/>
        <v>23</v>
      </c>
      <c r="E123" s="5">
        <v>3</v>
      </c>
      <c r="F123" s="5">
        <v>4</v>
      </c>
      <c r="G123" s="5">
        <v>3</v>
      </c>
      <c r="H123" s="5">
        <v>4</v>
      </c>
      <c r="I123" s="5">
        <v>3</v>
      </c>
      <c r="J123" s="5">
        <v>3</v>
      </c>
      <c r="K123" s="5">
        <v>4</v>
      </c>
      <c r="L123" s="5">
        <v>4</v>
      </c>
      <c r="M123" s="5">
        <v>1</v>
      </c>
      <c r="N123" s="5">
        <v>1</v>
      </c>
      <c r="O123" s="5">
        <v>30</v>
      </c>
      <c r="P123" s="5">
        <v>55</v>
      </c>
      <c r="AK123" s="5">
        <v>25</v>
      </c>
      <c r="AL123" s="5">
        <v>45</v>
      </c>
    </row>
    <row r="124" spans="1:38" s="5" customFormat="1" x14ac:dyDescent="0.25">
      <c r="A124" s="5">
        <v>397</v>
      </c>
      <c r="B124" s="5">
        <v>0</v>
      </c>
      <c r="C124" s="5">
        <v>1993</v>
      </c>
      <c r="D124" s="5">
        <f t="shared" si="1"/>
        <v>23</v>
      </c>
      <c r="E124" s="5">
        <v>4</v>
      </c>
      <c r="F124" s="5">
        <v>3</v>
      </c>
      <c r="G124" s="5">
        <v>3</v>
      </c>
      <c r="H124" s="5">
        <v>2</v>
      </c>
      <c r="I124" s="5">
        <v>3</v>
      </c>
      <c r="J124" s="5">
        <v>3</v>
      </c>
      <c r="K124" s="5">
        <v>4</v>
      </c>
      <c r="L124" s="5">
        <v>4</v>
      </c>
      <c r="M124" s="5">
        <v>2</v>
      </c>
      <c r="N124" s="5">
        <v>3</v>
      </c>
      <c r="O124" s="5">
        <v>31</v>
      </c>
      <c r="P124" s="5">
        <v>56</v>
      </c>
      <c r="AK124" s="5">
        <v>32</v>
      </c>
      <c r="AL124" s="5">
        <v>58</v>
      </c>
    </row>
    <row r="125" spans="1:38" s="5" customFormat="1" x14ac:dyDescent="0.25">
      <c r="A125" s="5">
        <v>549</v>
      </c>
      <c r="B125" s="5">
        <v>0</v>
      </c>
      <c r="C125" s="5">
        <v>1993</v>
      </c>
      <c r="D125" s="5">
        <f t="shared" si="1"/>
        <v>23</v>
      </c>
      <c r="E125" s="5">
        <v>4</v>
      </c>
      <c r="F125" s="5">
        <v>4</v>
      </c>
      <c r="G125" s="5">
        <v>1</v>
      </c>
      <c r="H125" s="5">
        <v>3</v>
      </c>
      <c r="I125" s="5">
        <v>4</v>
      </c>
      <c r="J125" s="5">
        <v>2</v>
      </c>
      <c r="K125" s="5">
        <v>0</v>
      </c>
      <c r="L125" s="5">
        <v>4</v>
      </c>
      <c r="M125" s="5">
        <v>0</v>
      </c>
      <c r="N125" s="5">
        <v>0</v>
      </c>
      <c r="O125" s="5">
        <v>22</v>
      </c>
      <c r="P125" s="5">
        <v>40</v>
      </c>
      <c r="AK125" s="5">
        <v>31</v>
      </c>
      <c r="AL125" s="5">
        <v>56</v>
      </c>
    </row>
    <row r="126" spans="1:38" s="5" customFormat="1" x14ac:dyDescent="0.25">
      <c r="A126" s="5">
        <v>559</v>
      </c>
      <c r="B126" s="5">
        <v>1</v>
      </c>
      <c r="C126" s="5">
        <v>1993</v>
      </c>
      <c r="D126" s="5">
        <f t="shared" si="1"/>
        <v>23</v>
      </c>
      <c r="E126" s="5">
        <v>4</v>
      </c>
      <c r="F126" s="5">
        <v>4</v>
      </c>
      <c r="G126" s="5">
        <v>4</v>
      </c>
      <c r="H126" s="5">
        <v>4</v>
      </c>
      <c r="I126" s="5">
        <v>4</v>
      </c>
      <c r="J126" s="5">
        <v>3</v>
      </c>
      <c r="K126" s="5">
        <v>4</v>
      </c>
      <c r="L126" s="5">
        <v>3</v>
      </c>
      <c r="M126" s="5">
        <v>3</v>
      </c>
      <c r="N126" s="5">
        <v>3</v>
      </c>
      <c r="O126" s="5">
        <v>36</v>
      </c>
      <c r="P126" s="5">
        <v>66</v>
      </c>
      <c r="AK126" s="5">
        <v>29</v>
      </c>
      <c r="AL126" s="5">
        <v>53</v>
      </c>
    </row>
    <row r="127" spans="1:38" s="5" customFormat="1" x14ac:dyDescent="0.25">
      <c r="A127" s="5">
        <v>565</v>
      </c>
      <c r="B127" s="5">
        <v>1</v>
      </c>
      <c r="C127" s="5">
        <v>1993</v>
      </c>
      <c r="D127" s="5">
        <f t="shared" si="1"/>
        <v>23</v>
      </c>
      <c r="E127" s="5">
        <v>3</v>
      </c>
      <c r="F127" s="5">
        <v>3</v>
      </c>
      <c r="G127" s="5">
        <v>1</v>
      </c>
      <c r="H127" s="5">
        <v>4</v>
      </c>
      <c r="I127" s="5">
        <v>3</v>
      </c>
      <c r="J127" s="5">
        <v>4</v>
      </c>
      <c r="K127" s="5">
        <v>2</v>
      </c>
      <c r="L127" s="5">
        <v>1</v>
      </c>
      <c r="M127" s="5">
        <v>2</v>
      </c>
      <c r="N127" s="5">
        <v>2</v>
      </c>
      <c r="O127" s="5">
        <v>25</v>
      </c>
      <c r="P127" s="5">
        <v>45</v>
      </c>
      <c r="AK127" s="5">
        <v>30</v>
      </c>
      <c r="AL127" s="5">
        <v>55</v>
      </c>
    </row>
    <row r="128" spans="1:38" s="5" customFormat="1" x14ac:dyDescent="0.25">
      <c r="A128" s="5">
        <v>606</v>
      </c>
      <c r="B128" s="5">
        <v>0</v>
      </c>
      <c r="C128" s="5">
        <v>1993</v>
      </c>
      <c r="D128" s="5">
        <f t="shared" si="1"/>
        <v>23</v>
      </c>
      <c r="E128" s="5">
        <v>1</v>
      </c>
      <c r="F128" s="5">
        <v>2</v>
      </c>
      <c r="G128" s="5">
        <v>3</v>
      </c>
      <c r="H128" s="5">
        <v>4</v>
      </c>
      <c r="I128" s="5">
        <v>3</v>
      </c>
      <c r="J128" s="5">
        <v>1</v>
      </c>
      <c r="K128" s="5">
        <v>4</v>
      </c>
      <c r="L128" s="5">
        <v>3</v>
      </c>
      <c r="M128" s="5">
        <v>1</v>
      </c>
      <c r="N128" s="5">
        <v>2</v>
      </c>
      <c r="O128" s="5">
        <v>24</v>
      </c>
      <c r="P128" s="5">
        <v>44</v>
      </c>
      <c r="AK128" s="5">
        <v>28</v>
      </c>
      <c r="AL128" s="5">
        <v>51</v>
      </c>
    </row>
    <row r="129" spans="1:38" s="5" customFormat="1" x14ac:dyDescent="0.25">
      <c r="A129" s="5">
        <v>997</v>
      </c>
      <c r="B129" s="5">
        <v>0</v>
      </c>
      <c r="C129" s="5">
        <v>1993</v>
      </c>
      <c r="D129" s="5">
        <f t="shared" ref="D129:D192" si="2">2016-C129</f>
        <v>23</v>
      </c>
      <c r="E129" s="5">
        <v>4</v>
      </c>
      <c r="F129" s="5">
        <v>3</v>
      </c>
      <c r="G129" s="5">
        <v>0</v>
      </c>
      <c r="H129" s="5">
        <v>4</v>
      </c>
      <c r="I129" s="5">
        <v>2</v>
      </c>
      <c r="J129" s="5">
        <v>0</v>
      </c>
      <c r="K129" s="5">
        <v>2</v>
      </c>
      <c r="L129" s="5">
        <v>0</v>
      </c>
      <c r="M129" s="5">
        <v>0</v>
      </c>
      <c r="N129" s="5">
        <v>0</v>
      </c>
      <c r="O129" s="5">
        <v>15</v>
      </c>
      <c r="P129" s="5">
        <v>27</v>
      </c>
      <c r="AK129" s="5">
        <v>29</v>
      </c>
      <c r="AL129" s="5">
        <v>53</v>
      </c>
    </row>
    <row r="130" spans="1:38" s="5" customFormat="1" x14ac:dyDescent="0.25">
      <c r="A130" s="5">
        <v>1227</v>
      </c>
      <c r="B130" s="5">
        <v>0</v>
      </c>
      <c r="C130" s="5">
        <v>1993</v>
      </c>
      <c r="D130" s="5">
        <f t="shared" si="2"/>
        <v>23</v>
      </c>
      <c r="E130" s="5">
        <v>4</v>
      </c>
      <c r="F130" s="5">
        <v>4</v>
      </c>
      <c r="G130" s="5">
        <v>2</v>
      </c>
      <c r="H130" s="5">
        <v>4</v>
      </c>
      <c r="I130" s="5">
        <v>3</v>
      </c>
      <c r="J130" s="5">
        <v>3</v>
      </c>
      <c r="K130" s="5">
        <v>3</v>
      </c>
      <c r="L130" s="5">
        <v>1</v>
      </c>
      <c r="M130" s="5">
        <v>3</v>
      </c>
      <c r="N130" s="5">
        <v>2</v>
      </c>
      <c r="O130" s="5">
        <v>29</v>
      </c>
      <c r="P130" s="5">
        <v>53</v>
      </c>
      <c r="AK130" s="5">
        <v>30</v>
      </c>
      <c r="AL130" s="5">
        <v>55</v>
      </c>
    </row>
    <row r="131" spans="1:38" s="5" customFormat="1" x14ac:dyDescent="0.25">
      <c r="A131" s="5">
        <v>1332</v>
      </c>
      <c r="B131" s="5">
        <v>0</v>
      </c>
      <c r="C131" s="5">
        <v>1993</v>
      </c>
      <c r="D131" s="5">
        <f t="shared" si="2"/>
        <v>23</v>
      </c>
      <c r="E131" s="5">
        <v>4</v>
      </c>
      <c r="F131" s="5">
        <v>4</v>
      </c>
      <c r="G131" s="5">
        <v>1</v>
      </c>
      <c r="H131" s="5">
        <v>4</v>
      </c>
      <c r="I131" s="5">
        <v>3</v>
      </c>
      <c r="J131" s="5">
        <v>1</v>
      </c>
      <c r="K131" s="5">
        <v>3</v>
      </c>
      <c r="L131" s="5">
        <v>4</v>
      </c>
      <c r="M131" s="5">
        <v>1</v>
      </c>
      <c r="N131" s="5">
        <v>3</v>
      </c>
      <c r="O131" s="5">
        <v>28</v>
      </c>
      <c r="P131" s="5">
        <v>51</v>
      </c>
      <c r="AK131" s="5">
        <v>27</v>
      </c>
      <c r="AL131" s="5">
        <v>49</v>
      </c>
    </row>
    <row r="132" spans="1:38" s="5" customFormat="1" x14ac:dyDescent="0.25">
      <c r="A132" s="5">
        <v>683</v>
      </c>
      <c r="B132" s="5">
        <v>0</v>
      </c>
      <c r="C132" s="5">
        <v>1993</v>
      </c>
      <c r="D132" s="5">
        <f t="shared" si="2"/>
        <v>23</v>
      </c>
      <c r="E132" s="5">
        <v>4</v>
      </c>
      <c r="F132" s="5">
        <v>3</v>
      </c>
      <c r="G132" s="5">
        <v>3</v>
      </c>
      <c r="H132" s="5">
        <v>4</v>
      </c>
      <c r="I132" s="5">
        <v>3</v>
      </c>
      <c r="J132" s="5">
        <v>2</v>
      </c>
      <c r="K132" s="5">
        <v>3</v>
      </c>
      <c r="L132" s="5">
        <v>4</v>
      </c>
      <c r="M132" s="5">
        <v>0</v>
      </c>
      <c r="N132" s="5">
        <v>3</v>
      </c>
      <c r="O132" s="5">
        <v>29</v>
      </c>
      <c r="P132" s="5">
        <v>53</v>
      </c>
      <c r="AK132" s="5">
        <v>30</v>
      </c>
      <c r="AL132" s="5">
        <v>55</v>
      </c>
    </row>
    <row r="133" spans="1:38" s="5" customFormat="1" x14ac:dyDescent="0.25">
      <c r="A133" s="5">
        <v>1348</v>
      </c>
      <c r="B133" s="5">
        <v>0</v>
      </c>
      <c r="C133" s="5">
        <v>1993</v>
      </c>
      <c r="D133" s="5">
        <f t="shared" si="2"/>
        <v>23</v>
      </c>
      <c r="E133" s="5">
        <v>3</v>
      </c>
      <c r="F133" s="5">
        <v>3</v>
      </c>
      <c r="G133" s="5">
        <v>3</v>
      </c>
      <c r="H133" s="5">
        <v>3</v>
      </c>
      <c r="I133" s="5">
        <v>3</v>
      </c>
      <c r="J133" s="5">
        <v>3</v>
      </c>
      <c r="K133" s="5">
        <v>3</v>
      </c>
      <c r="L133" s="5">
        <v>3</v>
      </c>
      <c r="M133" s="5">
        <v>1</v>
      </c>
      <c r="N133" s="5">
        <v>1</v>
      </c>
      <c r="O133" s="5">
        <v>26</v>
      </c>
      <c r="P133" s="5">
        <v>47</v>
      </c>
      <c r="AK133" s="5">
        <v>20</v>
      </c>
      <c r="AL133" s="5">
        <v>36</v>
      </c>
    </row>
    <row r="134" spans="1:38" s="5" customFormat="1" x14ac:dyDescent="0.25">
      <c r="A134" s="5">
        <v>1383</v>
      </c>
      <c r="B134" s="5">
        <v>0</v>
      </c>
      <c r="C134" s="5">
        <v>1993</v>
      </c>
      <c r="D134" s="5">
        <f t="shared" si="2"/>
        <v>23</v>
      </c>
      <c r="E134" s="5">
        <v>3</v>
      </c>
      <c r="F134" s="5">
        <v>3</v>
      </c>
      <c r="G134" s="5">
        <v>3</v>
      </c>
      <c r="H134" s="5">
        <v>3</v>
      </c>
      <c r="I134" s="5">
        <v>3</v>
      </c>
      <c r="J134" s="5">
        <v>1</v>
      </c>
      <c r="K134" s="5">
        <v>3</v>
      </c>
      <c r="L134" s="5">
        <v>3</v>
      </c>
      <c r="M134" s="5">
        <v>1</v>
      </c>
      <c r="N134" s="5">
        <v>0</v>
      </c>
      <c r="O134" s="5">
        <v>23</v>
      </c>
      <c r="P134" s="5">
        <v>42</v>
      </c>
      <c r="AK134" s="5">
        <v>27</v>
      </c>
      <c r="AL134" s="5">
        <v>49</v>
      </c>
    </row>
    <row r="135" spans="1:38" s="5" customFormat="1" x14ac:dyDescent="0.25">
      <c r="A135" s="5">
        <v>1448</v>
      </c>
      <c r="B135" s="5">
        <v>0</v>
      </c>
      <c r="C135" s="5">
        <v>1993</v>
      </c>
      <c r="D135" s="5">
        <f t="shared" si="2"/>
        <v>23</v>
      </c>
      <c r="E135" s="5">
        <v>1</v>
      </c>
      <c r="F135" s="5">
        <v>4</v>
      </c>
      <c r="G135" s="5">
        <v>3</v>
      </c>
      <c r="H135" s="5">
        <v>3</v>
      </c>
      <c r="I135" s="5">
        <v>3</v>
      </c>
      <c r="J135" s="5">
        <v>1</v>
      </c>
      <c r="K135" s="5">
        <v>3</v>
      </c>
      <c r="L135" s="5">
        <v>4</v>
      </c>
      <c r="M135" s="5">
        <v>3</v>
      </c>
      <c r="N135" s="5">
        <v>1</v>
      </c>
      <c r="O135" s="5">
        <v>26</v>
      </c>
      <c r="P135" s="5">
        <v>47</v>
      </c>
      <c r="AK135" s="5">
        <v>35</v>
      </c>
      <c r="AL135" s="5">
        <v>64</v>
      </c>
    </row>
    <row r="136" spans="1:38" s="5" customFormat="1" x14ac:dyDescent="0.25">
      <c r="A136" s="5">
        <v>1491</v>
      </c>
      <c r="B136" s="5">
        <v>0</v>
      </c>
      <c r="C136" s="5">
        <v>1993</v>
      </c>
      <c r="D136" s="5">
        <f t="shared" si="2"/>
        <v>23</v>
      </c>
      <c r="E136" s="5">
        <v>3</v>
      </c>
      <c r="F136" s="5">
        <v>3</v>
      </c>
      <c r="G136" s="5">
        <v>3</v>
      </c>
      <c r="H136" s="5">
        <v>3</v>
      </c>
      <c r="I136" s="5">
        <v>2</v>
      </c>
      <c r="J136" s="5">
        <v>3</v>
      </c>
      <c r="K136" s="5">
        <v>3</v>
      </c>
      <c r="L136" s="5">
        <v>3</v>
      </c>
      <c r="M136" s="5">
        <v>2</v>
      </c>
      <c r="N136" s="5">
        <v>4</v>
      </c>
      <c r="O136" s="5">
        <v>29</v>
      </c>
      <c r="P136" s="5">
        <v>53</v>
      </c>
      <c r="AK136" s="5">
        <v>23</v>
      </c>
      <c r="AL136" s="5">
        <v>42</v>
      </c>
    </row>
    <row r="137" spans="1:38" s="5" customFormat="1" x14ac:dyDescent="0.25">
      <c r="A137" s="5">
        <v>1949</v>
      </c>
      <c r="B137" s="5">
        <v>1</v>
      </c>
      <c r="C137" s="5">
        <v>1993</v>
      </c>
      <c r="D137" s="5">
        <f t="shared" si="2"/>
        <v>23</v>
      </c>
      <c r="E137" s="5">
        <v>4</v>
      </c>
      <c r="F137" s="5">
        <v>4</v>
      </c>
      <c r="G137" s="5">
        <v>0</v>
      </c>
      <c r="H137" s="5">
        <v>0</v>
      </c>
      <c r="I137" s="5">
        <v>4</v>
      </c>
      <c r="J137" s="5">
        <v>4</v>
      </c>
      <c r="K137" s="5">
        <v>4</v>
      </c>
      <c r="L137" s="5">
        <v>3</v>
      </c>
      <c r="M137" s="5">
        <v>3</v>
      </c>
      <c r="N137" s="5">
        <v>1</v>
      </c>
      <c r="O137" s="5">
        <v>27</v>
      </c>
      <c r="P137" s="5">
        <v>49</v>
      </c>
      <c r="AK137" s="5">
        <v>28</v>
      </c>
      <c r="AL137" s="5">
        <v>51</v>
      </c>
    </row>
    <row r="138" spans="1:38" s="5" customFormat="1" x14ac:dyDescent="0.25">
      <c r="A138" s="5">
        <v>1723</v>
      </c>
      <c r="B138" s="5">
        <v>0</v>
      </c>
      <c r="C138" s="5">
        <v>1993</v>
      </c>
      <c r="D138" s="5">
        <f t="shared" si="2"/>
        <v>23</v>
      </c>
      <c r="E138" s="5">
        <v>3</v>
      </c>
      <c r="F138" s="5">
        <v>3</v>
      </c>
      <c r="G138" s="5">
        <v>1</v>
      </c>
      <c r="H138" s="5">
        <v>4</v>
      </c>
      <c r="I138" s="5">
        <v>3</v>
      </c>
      <c r="J138" s="5">
        <v>2</v>
      </c>
      <c r="K138" s="5">
        <v>3</v>
      </c>
      <c r="L138" s="5">
        <v>3</v>
      </c>
      <c r="M138" s="5">
        <v>1</v>
      </c>
      <c r="N138" s="5">
        <v>2</v>
      </c>
      <c r="O138" s="5">
        <v>25</v>
      </c>
      <c r="P138" s="5">
        <v>45</v>
      </c>
      <c r="AK138" s="5">
        <v>29</v>
      </c>
      <c r="AL138" s="5">
        <v>53</v>
      </c>
    </row>
    <row r="139" spans="1:38" s="5" customFormat="1" x14ac:dyDescent="0.25">
      <c r="A139" s="5">
        <v>2316</v>
      </c>
      <c r="B139" s="5">
        <v>0</v>
      </c>
      <c r="C139" s="5">
        <v>1993</v>
      </c>
      <c r="D139" s="5">
        <f t="shared" si="2"/>
        <v>23</v>
      </c>
      <c r="E139" s="5">
        <v>4</v>
      </c>
      <c r="F139" s="5">
        <v>4</v>
      </c>
      <c r="G139" s="5">
        <v>2</v>
      </c>
      <c r="H139" s="5">
        <v>4</v>
      </c>
      <c r="I139" s="5">
        <v>3</v>
      </c>
      <c r="J139" s="5">
        <v>3</v>
      </c>
      <c r="K139" s="5">
        <v>3</v>
      </c>
      <c r="L139" s="5">
        <v>3</v>
      </c>
      <c r="M139" s="5">
        <v>1</v>
      </c>
      <c r="N139" s="5">
        <v>3</v>
      </c>
      <c r="O139" s="5">
        <v>30</v>
      </c>
      <c r="P139" s="5">
        <v>55</v>
      </c>
      <c r="AK139" s="5">
        <v>26</v>
      </c>
      <c r="AL139" s="5">
        <v>47</v>
      </c>
    </row>
    <row r="140" spans="1:38" s="5" customFormat="1" x14ac:dyDescent="0.25">
      <c r="A140" s="5">
        <v>2333</v>
      </c>
      <c r="B140" s="5">
        <v>0</v>
      </c>
      <c r="C140" s="5">
        <v>1993</v>
      </c>
      <c r="D140" s="5">
        <f t="shared" si="2"/>
        <v>23</v>
      </c>
      <c r="E140" s="5">
        <v>4</v>
      </c>
      <c r="F140" s="5">
        <v>4</v>
      </c>
      <c r="G140" s="5">
        <v>3</v>
      </c>
      <c r="H140" s="5">
        <v>4</v>
      </c>
      <c r="I140" s="5">
        <v>4</v>
      </c>
      <c r="J140" s="5">
        <v>3</v>
      </c>
      <c r="K140" s="5">
        <v>3</v>
      </c>
      <c r="L140" s="5">
        <v>3</v>
      </c>
      <c r="M140" s="5">
        <v>3</v>
      </c>
      <c r="N140" s="5">
        <v>1</v>
      </c>
      <c r="O140" s="5">
        <v>32</v>
      </c>
      <c r="P140" s="5">
        <v>58</v>
      </c>
      <c r="AK140" s="5">
        <v>27</v>
      </c>
      <c r="AL140" s="5">
        <v>49</v>
      </c>
    </row>
    <row r="141" spans="1:38" s="5" customFormat="1" x14ac:dyDescent="0.25">
      <c r="A141" s="5">
        <v>2486</v>
      </c>
      <c r="B141" s="5">
        <v>0</v>
      </c>
      <c r="C141" s="5">
        <v>1993</v>
      </c>
      <c r="D141" s="5">
        <f t="shared" si="2"/>
        <v>23</v>
      </c>
      <c r="E141" s="5">
        <v>4</v>
      </c>
      <c r="F141" s="5">
        <v>4</v>
      </c>
      <c r="G141" s="5">
        <v>1</v>
      </c>
      <c r="H141" s="5">
        <v>4</v>
      </c>
      <c r="I141" s="5">
        <v>4</v>
      </c>
      <c r="J141" s="5">
        <v>3</v>
      </c>
      <c r="K141" s="5">
        <v>4</v>
      </c>
      <c r="L141" s="5">
        <v>3</v>
      </c>
      <c r="M141" s="5">
        <v>0</v>
      </c>
      <c r="N141" s="5">
        <v>1</v>
      </c>
      <c r="O141" s="5">
        <v>28</v>
      </c>
      <c r="P141" s="5">
        <v>51</v>
      </c>
      <c r="AK141" s="5">
        <v>7</v>
      </c>
      <c r="AL141" s="5">
        <v>13</v>
      </c>
    </row>
    <row r="142" spans="1:38" s="5" customFormat="1" x14ac:dyDescent="0.25">
      <c r="A142" s="5">
        <v>2479</v>
      </c>
      <c r="B142" s="5">
        <v>0</v>
      </c>
      <c r="C142" s="5">
        <v>1993</v>
      </c>
      <c r="D142" s="5">
        <f t="shared" si="2"/>
        <v>23</v>
      </c>
      <c r="E142" s="5">
        <v>4</v>
      </c>
      <c r="F142" s="5">
        <v>4</v>
      </c>
      <c r="G142" s="5">
        <v>4</v>
      </c>
      <c r="H142" s="5">
        <v>4</v>
      </c>
      <c r="I142" s="5">
        <v>3</v>
      </c>
      <c r="J142" s="5">
        <v>3</v>
      </c>
      <c r="K142" s="5">
        <v>3</v>
      </c>
      <c r="L142" s="5">
        <v>4</v>
      </c>
      <c r="M142" s="5">
        <v>2</v>
      </c>
      <c r="N142" s="5">
        <v>3</v>
      </c>
      <c r="O142" s="5">
        <v>34</v>
      </c>
      <c r="P142" s="5">
        <v>62</v>
      </c>
      <c r="AK142" s="5">
        <v>23</v>
      </c>
      <c r="AL142" s="5">
        <v>42</v>
      </c>
    </row>
    <row r="143" spans="1:38" s="5" customFormat="1" x14ac:dyDescent="0.25">
      <c r="A143" s="5">
        <v>2701</v>
      </c>
      <c r="B143" s="5">
        <v>0</v>
      </c>
      <c r="C143" s="5">
        <v>1993</v>
      </c>
      <c r="D143" s="5">
        <f t="shared" si="2"/>
        <v>23</v>
      </c>
      <c r="E143" s="5">
        <v>1</v>
      </c>
      <c r="F143" s="5">
        <v>4</v>
      </c>
      <c r="G143" s="5">
        <v>0</v>
      </c>
      <c r="H143" s="5">
        <v>1</v>
      </c>
      <c r="I143" s="5">
        <v>3</v>
      </c>
      <c r="J143" s="5">
        <v>1</v>
      </c>
      <c r="K143" s="5">
        <v>3</v>
      </c>
      <c r="L143" s="5">
        <v>1</v>
      </c>
      <c r="M143" s="5">
        <v>3</v>
      </c>
      <c r="N143" s="5">
        <v>0</v>
      </c>
      <c r="O143" s="5">
        <v>17</v>
      </c>
      <c r="P143" s="5">
        <v>31</v>
      </c>
      <c r="AK143" s="5">
        <v>32</v>
      </c>
      <c r="AL143" s="5">
        <v>58</v>
      </c>
    </row>
    <row r="144" spans="1:38" s="5" customFormat="1" x14ac:dyDescent="0.25">
      <c r="A144" s="5">
        <v>2748</v>
      </c>
      <c r="B144" s="5">
        <v>1</v>
      </c>
      <c r="C144" s="5">
        <v>1993</v>
      </c>
      <c r="D144" s="5">
        <f t="shared" si="2"/>
        <v>23</v>
      </c>
      <c r="E144" s="5">
        <v>2</v>
      </c>
      <c r="F144" s="5">
        <v>3</v>
      </c>
      <c r="G144" s="5">
        <v>0</v>
      </c>
      <c r="H144" s="5">
        <v>1</v>
      </c>
      <c r="I144" s="5">
        <v>3</v>
      </c>
      <c r="J144" s="5">
        <v>3</v>
      </c>
      <c r="K144" s="5">
        <v>2</v>
      </c>
      <c r="L144" s="5">
        <v>3</v>
      </c>
      <c r="M144" s="5">
        <v>3</v>
      </c>
      <c r="N144" s="5">
        <v>3</v>
      </c>
      <c r="O144" s="5">
        <v>23</v>
      </c>
      <c r="P144" s="5">
        <v>42</v>
      </c>
      <c r="AK144" s="5">
        <v>33</v>
      </c>
      <c r="AL144" s="5">
        <v>60</v>
      </c>
    </row>
    <row r="145" spans="1:38" s="5" customFormat="1" x14ac:dyDescent="0.25">
      <c r="A145" s="5">
        <v>2770</v>
      </c>
      <c r="B145" s="5">
        <v>0</v>
      </c>
      <c r="C145" s="5">
        <v>1993</v>
      </c>
      <c r="D145" s="5">
        <f t="shared" si="2"/>
        <v>23</v>
      </c>
      <c r="E145" s="5">
        <v>4</v>
      </c>
      <c r="F145" s="5">
        <v>4</v>
      </c>
      <c r="G145" s="5">
        <v>4</v>
      </c>
      <c r="H145" s="5">
        <v>4</v>
      </c>
      <c r="I145" s="5">
        <v>3</v>
      </c>
      <c r="J145" s="5">
        <v>4</v>
      </c>
      <c r="K145" s="5">
        <v>3</v>
      </c>
      <c r="L145" s="5">
        <v>3</v>
      </c>
      <c r="M145" s="5">
        <v>1</v>
      </c>
      <c r="N145" s="5">
        <v>3</v>
      </c>
      <c r="O145" s="5">
        <v>33</v>
      </c>
      <c r="P145" s="5">
        <v>60</v>
      </c>
      <c r="AK145" s="5">
        <v>33</v>
      </c>
      <c r="AL145" s="5">
        <v>60</v>
      </c>
    </row>
    <row r="146" spans="1:38" s="5" customFormat="1" x14ac:dyDescent="0.25">
      <c r="A146" s="5">
        <v>3105</v>
      </c>
      <c r="B146" s="5">
        <v>0</v>
      </c>
      <c r="C146" s="5">
        <v>1993</v>
      </c>
      <c r="D146" s="5">
        <f t="shared" si="2"/>
        <v>23</v>
      </c>
      <c r="E146" s="5">
        <v>3</v>
      </c>
      <c r="F146" s="5">
        <v>4</v>
      </c>
      <c r="G146" s="5">
        <v>4</v>
      </c>
      <c r="H146" s="5">
        <v>4</v>
      </c>
      <c r="I146" s="5">
        <v>3</v>
      </c>
      <c r="J146" s="5">
        <v>1</v>
      </c>
      <c r="K146" s="5">
        <v>4</v>
      </c>
      <c r="L146" s="5">
        <v>4</v>
      </c>
      <c r="M146" s="5">
        <v>1</v>
      </c>
      <c r="N146" s="5">
        <v>3</v>
      </c>
      <c r="O146" s="5">
        <v>31</v>
      </c>
      <c r="P146" s="5">
        <v>56</v>
      </c>
      <c r="AK146" s="5">
        <v>26</v>
      </c>
      <c r="AL146" s="5">
        <v>47</v>
      </c>
    </row>
    <row r="147" spans="1:38" s="5" customFormat="1" x14ac:dyDescent="0.25">
      <c r="A147" s="5">
        <v>133</v>
      </c>
      <c r="B147" s="5">
        <v>1</v>
      </c>
      <c r="C147" s="5">
        <v>1992</v>
      </c>
      <c r="D147" s="5">
        <f t="shared" si="2"/>
        <v>24</v>
      </c>
      <c r="E147" s="5">
        <v>1</v>
      </c>
      <c r="F147" s="5">
        <v>3</v>
      </c>
      <c r="G147" s="5">
        <v>1</v>
      </c>
      <c r="H147" s="5">
        <v>3</v>
      </c>
      <c r="I147" s="5">
        <v>3</v>
      </c>
      <c r="J147" s="5">
        <v>4</v>
      </c>
      <c r="K147" s="5">
        <v>1</v>
      </c>
      <c r="L147" s="5">
        <v>3</v>
      </c>
      <c r="M147" s="5">
        <v>3</v>
      </c>
      <c r="N147" s="5">
        <v>3</v>
      </c>
      <c r="O147" s="5">
        <v>25</v>
      </c>
      <c r="P147" s="5">
        <v>45</v>
      </c>
      <c r="AK147" s="5">
        <v>29</v>
      </c>
      <c r="AL147" s="5">
        <v>53</v>
      </c>
    </row>
    <row r="148" spans="1:38" s="5" customFormat="1" x14ac:dyDescent="0.25">
      <c r="A148" s="5">
        <v>182</v>
      </c>
      <c r="B148" s="5">
        <v>0</v>
      </c>
      <c r="C148" s="5">
        <v>1992</v>
      </c>
      <c r="D148" s="5">
        <f t="shared" si="2"/>
        <v>24</v>
      </c>
      <c r="E148" s="5">
        <v>3</v>
      </c>
      <c r="F148" s="5">
        <v>4</v>
      </c>
      <c r="G148" s="5">
        <v>3</v>
      </c>
      <c r="H148" s="5">
        <v>1</v>
      </c>
      <c r="I148" s="5">
        <v>1</v>
      </c>
      <c r="J148" s="5">
        <v>3</v>
      </c>
      <c r="K148" s="5">
        <v>4</v>
      </c>
      <c r="L148" s="5">
        <v>1</v>
      </c>
      <c r="M148" s="5">
        <v>1</v>
      </c>
      <c r="N148" s="5">
        <v>0</v>
      </c>
      <c r="O148" s="5">
        <v>21</v>
      </c>
      <c r="P148" s="5">
        <v>38</v>
      </c>
      <c r="AK148" s="5">
        <v>30</v>
      </c>
      <c r="AL148" s="5">
        <v>55</v>
      </c>
    </row>
    <row r="149" spans="1:38" s="5" customFormat="1" x14ac:dyDescent="0.25">
      <c r="A149" s="5">
        <v>548</v>
      </c>
      <c r="B149" s="5">
        <v>0</v>
      </c>
      <c r="C149" s="5">
        <v>1992</v>
      </c>
      <c r="D149" s="5">
        <f t="shared" si="2"/>
        <v>24</v>
      </c>
      <c r="E149" s="5">
        <v>3</v>
      </c>
      <c r="F149" s="5">
        <v>3</v>
      </c>
      <c r="G149" s="5">
        <v>3</v>
      </c>
      <c r="H149" s="5">
        <v>4</v>
      </c>
      <c r="I149" s="5">
        <v>3</v>
      </c>
      <c r="J149" s="5">
        <v>0</v>
      </c>
      <c r="K149" s="5">
        <v>3</v>
      </c>
      <c r="L149" s="5">
        <v>3</v>
      </c>
      <c r="M149" s="5">
        <v>0</v>
      </c>
      <c r="N149" s="5">
        <v>3</v>
      </c>
      <c r="O149" s="5">
        <v>25</v>
      </c>
      <c r="P149" s="5">
        <v>45</v>
      </c>
      <c r="AK149" s="5">
        <v>30</v>
      </c>
      <c r="AL149" s="5">
        <v>55</v>
      </c>
    </row>
    <row r="150" spans="1:38" s="5" customFormat="1" x14ac:dyDescent="0.25">
      <c r="A150" s="5">
        <v>581</v>
      </c>
      <c r="B150" s="5">
        <v>0</v>
      </c>
      <c r="C150" s="5">
        <v>1992</v>
      </c>
      <c r="D150" s="5">
        <f t="shared" si="2"/>
        <v>24</v>
      </c>
      <c r="E150" s="5">
        <v>4</v>
      </c>
      <c r="F150" s="5">
        <v>4</v>
      </c>
      <c r="G150" s="5">
        <v>3</v>
      </c>
      <c r="H150" s="5">
        <v>4</v>
      </c>
      <c r="I150" s="5">
        <v>4</v>
      </c>
      <c r="J150" s="5">
        <v>3</v>
      </c>
      <c r="K150" s="5">
        <v>3</v>
      </c>
      <c r="L150" s="5">
        <v>4</v>
      </c>
      <c r="M150" s="5">
        <v>3</v>
      </c>
      <c r="N150" s="5">
        <v>4</v>
      </c>
      <c r="O150" s="5">
        <v>36</v>
      </c>
      <c r="P150" s="5">
        <v>66</v>
      </c>
      <c r="AK150" s="5">
        <v>18</v>
      </c>
      <c r="AL150" s="5">
        <v>33</v>
      </c>
    </row>
    <row r="151" spans="1:38" s="5" customFormat="1" x14ac:dyDescent="0.25">
      <c r="A151" s="5">
        <v>602</v>
      </c>
      <c r="B151" s="5">
        <v>0</v>
      </c>
      <c r="C151" s="5">
        <v>1992</v>
      </c>
      <c r="D151" s="5">
        <f t="shared" si="2"/>
        <v>24</v>
      </c>
      <c r="E151" s="5">
        <v>4</v>
      </c>
      <c r="F151" s="5">
        <v>4</v>
      </c>
      <c r="G151" s="5">
        <v>4</v>
      </c>
      <c r="H151" s="5">
        <v>4</v>
      </c>
      <c r="I151" s="5">
        <v>3</v>
      </c>
      <c r="J151" s="5">
        <v>3</v>
      </c>
      <c r="K151" s="5">
        <v>3</v>
      </c>
      <c r="L151" s="5">
        <v>3</v>
      </c>
      <c r="M151" s="5">
        <v>1</v>
      </c>
      <c r="N151" s="5">
        <v>0</v>
      </c>
      <c r="O151" s="5">
        <v>29</v>
      </c>
      <c r="P151" s="5">
        <v>53</v>
      </c>
      <c r="AK151" s="5">
        <v>26</v>
      </c>
      <c r="AL151" s="5">
        <v>47</v>
      </c>
    </row>
    <row r="152" spans="1:38" s="5" customFormat="1" x14ac:dyDescent="0.25">
      <c r="A152" s="5">
        <v>689</v>
      </c>
      <c r="B152" s="5">
        <v>0</v>
      </c>
      <c r="C152" s="5">
        <v>1992</v>
      </c>
      <c r="D152" s="5">
        <f t="shared" si="2"/>
        <v>24</v>
      </c>
      <c r="E152" s="5">
        <v>3</v>
      </c>
      <c r="F152" s="5">
        <v>3</v>
      </c>
      <c r="G152" s="5">
        <v>1</v>
      </c>
      <c r="H152" s="5">
        <v>4</v>
      </c>
      <c r="I152" s="5">
        <v>4</v>
      </c>
      <c r="J152" s="5">
        <v>1</v>
      </c>
      <c r="K152" s="5">
        <v>3</v>
      </c>
      <c r="L152" s="5">
        <v>3</v>
      </c>
      <c r="M152" s="5">
        <v>2</v>
      </c>
      <c r="N152" s="5">
        <v>1</v>
      </c>
      <c r="O152" s="5">
        <v>25</v>
      </c>
      <c r="P152" s="5">
        <v>45</v>
      </c>
      <c r="AK152" s="5">
        <v>27</v>
      </c>
      <c r="AL152" s="5">
        <v>49</v>
      </c>
    </row>
    <row r="153" spans="1:38" s="5" customFormat="1" x14ac:dyDescent="0.25">
      <c r="A153" s="5">
        <v>1465</v>
      </c>
      <c r="B153" s="5">
        <v>0</v>
      </c>
      <c r="C153" s="5">
        <v>1992</v>
      </c>
      <c r="D153" s="5">
        <f t="shared" si="2"/>
        <v>24</v>
      </c>
      <c r="E153" s="5">
        <v>3</v>
      </c>
      <c r="F153" s="5">
        <v>3</v>
      </c>
      <c r="G153" s="5">
        <v>3</v>
      </c>
      <c r="H153" s="5">
        <v>3</v>
      </c>
      <c r="I153" s="5">
        <v>3</v>
      </c>
      <c r="J153" s="5">
        <v>3</v>
      </c>
      <c r="K153" s="5">
        <v>3</v>
      </c>
      <c r="L153" s="5">
        <v>3</v>
      </c>
      <c r="M153" s="5">
        <v>1</v>
      </c>
      <c r="N153" s="5">
        <v>2</v>
      </c>
      <c r="O153" s="5">
        <v>27</v>
      </c>
      <c r="P153" s="5">
        <v>49</v>
      </c>
      <c r="AK153" s="5">
        <v>29</v>
      </c>
      <c r="AL153" s="5">
        <v>53</v>
      </c>
    </row>
    <row r="154" spans="1:38" s="5" customFormat="1" x14ac:dyDescent="0.25">
      <c r="A154" s="5">
        <v>1678</v>
      </c>
      <c r="B154" s="5">
        <v>0</v>
      </c>
      <c r="C154" s="5">
        <v>1992</v>
      </c>
      <c r="D154" s="5">
        <f t="shared" si="2"/>
        <v>24</v>
      </c>
      <c r="E154" s="5">
        <v>3</v>
      </c>
      <c r="F154" s="5">
        <v>3</v>
      </c>
      <c r="G154" s="5">
        <v>3</v>
      </c>
      <c r="H154" s="5">
        <v>3</v>
      </c>
      <c r="I154" s="5">
        <v>3</v>
      </c>
      <c r="J154" s="5">
        <v>3</v>
      </c>
      <c r="K154" s="5">
        <v>3</v>
      </c>
      <c r="L154" s="5">
        <v>3</v>
      </c>
      <c r="M154" s="5">
        <v>2</v>
      </c>
      <c r="N154" s="5">
        <v>1</v>
      </c>
      <c r="O154" s="5">
        <v>27</v>
      </c>
      <c r="P154" s="5">
        <v>49</v>
      </c>
      <c r="AK154" s="5">
        <v>37</v>
      </c>
      <c r="AL154" s="5">
        <v>67</v>
      </c>
    </row>
    <row r="155" spans="1:38" s="5" customFormat="1" x14ac:dyDescent="0.25">
      <c r="A155" s="5">
        <v>1853</v>
      </c>
      <c r="B155" s="5">
        <v>0</v>
      </c>
      <c r="C155" s="5">
        <v>1992</v>
      </c>
      <c r="D155" s="5">
        <f t="shared" si="2"/>
        <v>24</v>
      </c>
      <c r="E155" s="5">
        <v>4</v>
      </c>
      <c r="F155" s="5">
        <v>4</v>
      </c>
      <c r="G155" s="5">
        <v>3</v>
      </c>
      <c r="H155" s="5">
        <v>4</v>
      </c>
      <c r="I155" s="5">
        <v>3</v>
      </c>
      <c r="J155" s="5">
        <v>4</v>
      </c>
      <c r="K155" s="5">
        <v>3</v>
      </c>
      <c r="L155" s="5">
        <v>4</v>
      </c>
      <c r="M155" s="5">
        <v>3</v>
      </c>
      <c r="N155" s="5">
        <v>4</v>
      </c>
      <c r="O155" s="5">
        <v>36</v>
      </c>
      <c r="P155" s="5">
        <v>66</v>
      </c>
      <c r="AK155" s="5">
        <v>26</v>
      </c>
      <c r="AL155" s="5">
        <v>47</v>
      </c>
    </row>
    <row r="156" spans="1:38" s="5" customFormat="1" x14ac:dyDescent="0.25">
      <c r="A156" s="5">
        <v>1918</v>
      </c>
      <c r="B156" s="5">
        <v>0</v>
      </c>
      <c r="C156" s="5">
        <v>1992</v>
      </c>
      <c r="D156" s="5">
        <f t="shared" si="2"/>
        <v>24</v>
      </c>
      <c r="E156" s="5">
        <v>4</v>
      </c>
      <c r="F156" s="5">
        <v>4</v>
      </c>
      <c r="G156" s="5">
        <v>4</v>
      </c>
      <c r="H156" s="5">
        <v>4</v>
      </c>
      <c r="I156" s="5">
        <v>4</v>
      </c>
      <c r="J156" s="5">
        <v>4</v>
      </c>
      <c r="K156" s="5">
        <v>4</v>
      </c>
      <c r="L156" s="5">
        <v>3</v>
      </c>
      <c r="M156" s="5">
        <v>1</v>
      </c>
      <c r="N156" s="5">
        <v>3</v>
      </c>
      <c r="O156" s="5">
        <v>35</v>
      </c>
      <c r="P156" s="5">
        <v>64</v>
      </c>
      <c r="AK156" s="5">
        <v>21</v>
      </c>
      <c r="AL156" s="5">
        <v>38</v>
      </c>
    </row>
    <row r="157" spans="1:38" s="5" customFormat="1" x14ac:dyDescent="0.25">
      <c r="A157" s="5">
        <v>2085</v>
      </c>
      <c r="B157" s="5">
        <v>0</v>
      </c>
      <c r="C157" s="5">
        <v>1992</v>
      </c>
      <c r="D157" s="5">
        <f t="shared" si="2"/>
        <v>24</v>
      </c>
      <c r="E157" s="5">
        <v>3</v>
      </c>
      <c r="F157" s="5">
        <v>3</v>
      </c>
      <c r="G157" s="5">
        <v>4</v>
      </c>
      <c r="H157" s="5">
        <v>4</v>
      </c>
      <c r="I157" s="5">
        <v>3</v>
      </c>
      <c r="J157" s="5">
        <v>0</v>
      </c>
      <c r="K157" s="5">
        <v>3</v>
      </c>
      <c r="L157" s="5">
        <v>3</v>
      </c>
      <c r="M157" s="5">
        <v>0</v>
      </c>
      <c r="N157" s="5">
        <v>3</v>
      </c>
      <c r="O157" s="5">
        <v>26</v>
      </c>
      <c r="P157" s="5">
        <v>47</v>
      </c>
      <c r="AK157" s="5">
        <v>31</v>
      </c>
      <c r="AL157" s="5">
        <v>56</v>
      </c>
    </row>
    <row r="158" spans="1:38" s="5" customFormat="1" x14ac:dyDescent="0.25">
      <c r="A158" s="5">
        <v>307</v>
      </c>
      <c r="B158" s="5">
        <v>0</v>
      </c>
      <c r="C158" s="5">
        <v>1992</v>
      </c>
      <c r="D158" s="5">
        <f t="shared" si="2"/>
        <v>24</v>
      </c>
      <c r="E158" s="5">
        <v>3</v>
      </c>
      <c r="F158" s="5">
        <v>3</v>
      </c>
      <c r="G158" s="5">
        <v>1</v>
      </c>
      <c r="H158" s="5">
        <v>4</v>
      </c>
      <c r="I158" s="5">
        <v>3</v>
      </c>
      <c r="J158" s="5">
        <v>3</v>
      </c>
      <c r="K158" s="5">
        <v>3</v>
      </c>
      <c r="L158" s="5">
        <v>1</v>
      </c>
      <c r="M158" s="5">
        <v>3</v>
      </c>
      <c r="N158" s="5">
        <v>2</v>
      </c>
      <c r="O158" s="5">
        <v>26</v>
      </c>
      <c r="P158" s="5">
        <v>47</v>
      </c>
      <c r="AK158" s="5">
        <v>40</v>
      </c>
      <c r="AL158" s="5">
        <v>73</v>
      </c>
    </row>
    <row r="159" spans="1:38" s="5" customFormat="1" x14ac:dyDescent="0.25">
      <c r="A159" s="5">
        <v>2284</v>
      </c>
      <c r="B159" s="5">
        <v>0</v>
      </c>
      <c r="C159" s="5">
        <v>1992</v>
      </c>
      <c r="D159" s="5">
        <f t="shared" si="2"/>
        <v>24</v>
      </c>
      <c r="E159" s="5">
        <v>4</v>
      </c>
      <c r="F159" s="5">
        <v>4</v>
      </c>
      <c r="G159" s="5">
        <v>3</v>
      </c>
      <c r="H159" s="5">
        <v>4</v>
      </c>
      <c r="I159" s="5">
        <v>4</v>
      </c>
      <c r="J159" s="5">
        <v>3</v>
      </c>
      <c r="K159" s="5">
        <v>3</v>
      </c>
      <c r="L159" s="5">
        <v>3</v>
      </c>
      <c r="M159" s="5">
        <v>1</v>
      </c>
      <c r="N159" s="5">
        <v>4</v>
      </c>
      <c r="O159" s="5">
        <v>33</v>
      </c>
      <c r="P159" s="5">
        <v>60</v>
      </c>
      <c r="AK159" s="5">
        <v>17</v>
      </c>
      <c r="AL159" s="5">
        <v>31</v>
      </c>
    </row>
    <row r="160" spans="1:38" s="5" customFormat="1" x14ac:dyDescent="0.25">
      <c r="A160" s="5">
        <v>2370</v>
      </c>
      <c r="B160" s="5">
        <v>0</v>
      </c>
      <c r="C160" s="5">
        <v>1992</v>
      </c>
      <c r="D160" s="5">
        <f t="shared" si="2"/>
        <v>24</v>
      </c>
      <c r="E160" s="5">
        <v>2</v>
      </c>
      <c r="F160" s="5">
        <v>4</v>
      </c>
      <c r="G160" s="5">
        <v>3</v>
      </c>
      <c r="H160" s="5">
        <v>2</v>
      </c>
      <c r="I160" s="5">
        <v>3</v>
      </c>
      <c r="J160" s="5">
        <v>3</v>
      </c>
      <c r="K160" s="5">
        <v>4</v>
      </c>
      <c r="L160" s="5">
        <v>3</v>
      </c>
      <c r="M160" s="5">
        <v>2</v>
      </c>
      <c r="N160" s="5">
        <v>4</v>
      </c>
      <c r="O160" s="5">
        <v>30</v>
      </c>
      <c r="P160" s="5">
        <v>55</v>
      </c>
      <c r="AK160" s="5">
        <v>28</v>
      </c>
      <c r="AL160" s="5">
        <v>51</v>
      </c>
    </row>
    <row r="161" spans="1:38" s="5" customFormat="1" x14ac:dyDescent="0.25">
      <c r="A161" s="5">
        <v>2560</v>
      </c>
      <c r="B161" s="5">
        <v>1</v>
      </c>
      <c r="C161" s="5">
        <v>1992</v>
      </c>
      <c r="D161" s="5">
        <f t="shared" si="2"/>
        <v>24</v>
      </c>
      <c r="E161" s="5">
        <v>4</v>
      </c>
      <c r="F161" s="5">
        <v>4</v>
      </c>
      <c r="G161" s="5">
        <v>3</v>
      </c>
      <c r="H161" s="5">
        <v>4</v>
      </c>
      <c r="I161" s="5">
        <v>4</v>
      </c>
      <c r="J161" s="5">
        <v>4</v>
      </c>
      <c r="K161" s="5">
        <v>0</v>
      </c>
      <c r="L161" s="5">
        <v>4</v>
      </c>
      <c r="M161" s="5">
        <v>3</v>
      </c>
      <c r="N161" s="5">
        <v>4</v>
      </c>
      <c r="O161" s="5">
        <v>34</v>
      </c>
      <c r="P161" s="5">
        <v>62</v>
      </c>
      <c r="AK161" s="5">
        <v>30</v>
      </c>
      <c r="AL161" s="5">
        <v>55</v>
      </c>
    </row>
    <row r="162" spans="1:38" s="5" customFormat="1" x14ac:dyDescent="0.25">
      <c r="A162" s="5">
        <v>2843</v>
      </c>
      <c r="B162" s="5">
        <v>0</v>
      </c>
      <c r="C162" s="5">
        <v>1992</v>
      </c>
      <c r="D162" s="5">
        <f t="shared" si="2"/>
        <v>24</v>
      </c>
      <c r="E162" s="5">
        <v>4</v>
      </c>
      <c r="F162" s="5">
        <v>4</v>
      </c>
      <c r="G162" s="5">
        <v>1</v>
      </c>
      <c r="H162" s="5">
        <v>2</v>
      </c>
      <c r="I162" s="5">
        <v>3</v>
      </c>
      <c r="J162" s="5">
        <v>3</v>
      </c>
      <c r="K162" s="5">
        <v>3</v>
      </c>
      <c r="L162" s="5">
        <v>4</v>
      </c>
      <c r="M162" s="5">
        <v>3</v>
      </c>
      <c r="N162" s="5">
        <v>3</v>
      </c>
      <c r="O162" s="5">
        <v>30</v>
      </c>
      <c r="P162" s="5">
        <v>55</v>
      </c>
      <c r="AK162" s="5">
        <v>33</v>
      </c>
      <c r="AL162" s="5">
        <v>60</v>
      </c>
    </row>
    <row r="163" spans="1:38" s="5" customFormat="1" x14ac:dyDescent="0.25">
      <c r="A163" s="5">
        <v>3073</v>
      </c>
      <c r="B163" s="5">
        <v>0</v>
      </c>
      <c r="C163" s="5">
        <v>1992</v>
      </c>
      <c r="D163" s="5">
        <f t="shared" si="2"/>
        <v>24</v>
      </c>
      <c r="E163" s="5">
        <v>4</v>
      </c>
      <c r="F163" s="5">
        <v>4</v>
      </c>
      <c r="G163" s="5">
        <v>0</v>
      </c>
      <c r="H163" s="5">
        <v>2</v>
      </c>
      <c r="I163" s="5">
        <v>4</v>
      </c>
      <c r="J163" s="5">
        <v>4</v>
      </c>
      <c r="K163" s="5">
        <v>4</v>
      </c>
      <c r="L163" s="5">
        <v>0</v>
      </c>
      <c r="M163" s="5">
        <v>4</v>
      </c>
      <c r="N163" s="5">
        <v>4</v>
      </c>
      <c r="O163" s="5">
        <v>30</v>
      </c>
      <c r="P163" s="5">
        <v>55</v>
      </c>
      <c r="AK163" s="5">
        <v>18</v>
      </c>
      <c r="AL163" s="5">
        <v>33</v>
      </c>
    </row>
    <row r="164" spans="1:38" s="5" customFormat="1" x14ac:dyDescent="0.25">
      <c r="A164" s="5">
        <v>908</v>
      </c>
      <c r="B164" s="5">
        <v>0</v>
      </c>
      <c r="C164" s="5">
        <v>1991</v>
      </c>
      <c r="D164" s="5">
        <f t="shared" si="2"/>
        <v>25</v>
      </c>
      <c r="E164" s="5">
        <v>0</v>
      </c>
      <c r="F164" s="5">
        <v>1</v>
      </c>
      <c r="G164" s="5">
        <v>0</v>
      </c>
      <c r="H164" s="5">
        <v>0</v>
      </c>
      <c r="I164" s="5">
        <v>0</v>
      </c>
      <c r="J164" s="5">
        <v>0</v>
      </c>
      <c r="K164" s="5">
        <v>2</v>
      </c>
      <c r="L164" s="5">
        <v>1</v>
      </c>
      <c r="M164" s="5">
        <v>1</v>
      </c>
      <c r="N164" s="5">
        <v>0</v>
      </c>
      <c r="O164" s="5">
        <v>5</v>
      </c>
      <c r="P164" s="5">
        <v>9</v>
      </c>
      <c r="AK164" s="5">
        <v>29</v>
      </c>
      <c r="AL164" s="5">
        <v>53</v>
      </c>
    </row>
    <row r="165" spans="1:38" s="5" customFormat="1" x14ac:dyDescent="0.25">
      <c r="A165" s="5">
        <v>1256</v>
      </c>
      <c r="B165" s="5">
        <v>0</v>
      </c>
      <c r="C165" s="5">
        <v>1991</v>
      </c>
      <c r="D165" s="5">
        <f t="shared" si="2"/>
        <v>25</v>
      </c>
      <c r="E165" s="5">
        <v>4</v>
      </c>
      <c r="F165" s="5">
        <v>4</v>
      </c>
      <c r="G165" s="5">
        <v>2</v>
      </c>
      <c r="H165" s="5">
        <v>4</v>
      </c>
      <c r="I165" s="5">
        <v>3</v>
      </c>
      <c r="J165" s="5">
        <v>1</v>
      </c>
      <c r="K165" s="5">
        <v>4</v>
      </c>
      <c r="L165" s="5">
        <v>3</v>
      </c>
      <c r="M165" s="5">
        <v>3</v>
      </c>
      <c r="N165" s="5">
        <v>1</v>
      </c>
      <c r="O165" s="5">
        <v>29</v>
      </c>
      <c r="P165" s="5">
        <v>53</v>
      </c>
      <c r="AK165" s="5">
        <v>22</v>
      </c>
      <c r="AL165" s="5">
        <v>40</v>
      </c>
    </row>
    <row r="166" spans="1:38" s="5" customFormat="1" x14ac:dyDescent="0.25">
      <c r="A166" s="5">
        <v>1533</v>
      </c>
      <c r="B166" s="5">
        <v>0</v>
      </c>
      <c r="C166" s="5">
        <v>1991</v>
      </c>
      <c r="D166" s="5">
        <f t="shared" si="2"/>
        <v>25</v>
      </c>
      <c r="E166" s="5">
        <v>2</v>
      </c>
      <c r="F166" s="5">
        <v>4</v>
      </c>
      <c r="G166" s="5">
        <v>4</v>
      </c>
      <c r="H166" s="5">
        <v>4</v>
      </c>
      <c r="I166" s="5">
        <v>3</v>
      </c>
      <c r="J166" s="5">
        <v>3</v>
      </c>
      <c r="K166" s="5">
        <v>3</v>
      </c>
      <c r="L166" s="5">
        <v>3</v>
      </c>
      <c r="M166" s="5">
        <v>3</v>
      </c>
      <c r="N166" s="5">
        <v>2</v>
      </c>
      <c r="O166" s="5">
        <v>31</v>
      </c>
      <c r="P166" s="5">
        <v>56</v>
      </c>
      <c r="AK166" s="5">
        <v>28</v>
      </c>
      <c r="AL166" s="5">
        <v>51</v>
      </c>
    </row>
    <row r="167" spans="1:38" s="5" customFormat="1" x14ac:dyDescent="0.25">
      <c r="A167" s="5">
        <v>1759</v>
      </c>
      <c r="B167" s="5">
        <v>1</v>
      </c>
      <c r="C167" s="5">
        <v>1991</v>
      </c>
      <c r="D167" s="5">
        <f t="shared" si="2"/>
        <v>25</v>
      </c>
      <c r="E167" s="5">
        <v>1</v>
      </c>
      <c r="F167" s="5">
        <v>3</v>
      </c>
      <c r="G167" s="5">
        <v>3</v>
      </c>
      <c r="H167" s="5">
        <v>1</v>
      </c>
      <c r="I167" s="5">
        <v>3</v>
      </c>
      <c r="J167" s="5">
        <v>3</v>
      </c>
      <c r="K167" s="5">
        <v>3</v>
      </c>
      <c r="L167" s="5">
        <v>3</v>
      </c>
      <c r="M167" s="5">
        <v>4</v>
      </c>
      <c r="N167" s="5">
        <v>4</v>
      </c>
      <c r="O167" s="5">
        <v>28</v>
      </c>
      <c r="P167" s="5">
        <v>51</v>
      </c>
      <c r="AK167" s="5">
        <v>28</v>
      </c>
      <c r="AL167" s="5">
        <v>51</v>
      </c>
    </row>
    <row r="168" spans="1:38" s="5" customFormat="1" x14ac:dyDescent="0.25">
      <c r="A168" s="5">
        <v>1784</v>
      </c>
      <c r="B168" s="5">
        <v>0</v>
      </c>
      <c r="C168" s="5">
        <v>1991</v>
      </c>
      <c r="D168" s="5">
        <f t="shared" si="2"/>
        <v>25</v>
      </c>
      <c r="E168" s="5">
        <v>3</v>
      </c>
      <c r="F168" s="5">
        <v>4</v>
      </c>
      <c r="G168" s="5">
        <v>4</v>
      </c>
      <c r="H168" s="5">
        <v>2</v>
      </c>
      <c r="I168" s="5">
        <v>1</v>
      </c>
      <c r="J168" s="5">
        <v>1</v>
      </c>
      <c r="K168" s="5">
        <v>3</v>
      </c>
      <c r="L168" s="5">
        <v>4</v>
      </c>
      <c r="M168" s="5">
        <v>4</v>
      </c>
      <c r="N168" s="5">
        <v>1</v>
      </c>
      <c r="O168" s="5">
        <v>27</v>
      </c>
      <c r="P168" s="5">
        <v>49</v>
      </c>
      <c r="AK168" s="5">
        <v>18</v>
      </c>
      <c r="AL168" s="5">
        <v>33</v>
      </c>
    </row>
    <row r="169" spans="1:38" s="5" customFormat="1" x14ac:dyDescent="0.25">
      <c r="A169" s="5">
        <v>1960</v>
      </c>
      <c r="B169" s="5">
        <v>0</v>
      </c>
      <c r="C169" s="5">
        <v>1991</v>
      </c>
      <c r="D169" s="5">
        <f t="shared" si="2"/>
        <v>25</v>
      </c>
      <c r="E169" s="5">
        <v>4</v>
      </c>
      <c r="F169" s="5">
        <v>4</v>
      </c>
      <c r="G169" s="5">
        <v>3</v>
      </c>
      <c r="H169" s="5">
        <v>4</v>
      </c>
      <c r="I169" s="5">
        <v>4</v>
      </c>
      <c r="J169" s="5">
        <v>4</v>
      </c>
      <c r="K169" s="5">
        <v>3</v>
      </c>
      <c r="L169" s="5">
        <v>4</v>
      </c>
      <c r="M169" s="5">
        <v>3</v>
      </c>
      <c r="N169" s="5">
        <v>4</v>
      </c>
      <c r="O169" s="5">
        <v>37</v>
      </c>
      <c r="P169" s="5">
        <v>67</v>
      </c>
      <c r="AK169" s="5">
        <v>27</v>
      </c>
      <c r="AL169" s="5">
        <v>49</v>
      </c>
    </row>
    <row r="170" spans="1:38" s="5" customFormat="1" x14ac:dyDescent="0.25">
      <c r="A170" s="5">
        <v>2177</v>
      </c>
      <c r="B170" s="5">
        <v>0</v>
      </c>
      <c r="C170" s="5">
        <v>1991</v>
      </c>
      <c r="D170" s="5">
        <f t="shared" si="2"/>
        <v>25</v>
      </c>
      <c r="E170" s="5">
        <v>2</v>
      </c>
      <c r="F170" s="5">
        <v>2</v>
      </c>
      <c r="G170" s="5">
        <v>1</v>
      </c>
      <c r="H170" s="5">
        <v>2</v>
      </c>
      <c r="I170" s="5">
        <v>2</v>
      </c>
      <c r="J170" s="5">
        <v>2</v>
      </c>
      <c r="K170" s="5">
        <v>3</v>
      </c>
      <c r="L170" s="5">
        <v>3</v>
      </c>
      <c r="M170" s="5">
        <v>3</v>
      </c>
      <c r="N170" s="5">
        <v>3</v>
      </c>
      <c r="O170" s="5">
        <v>23</v>
      </c>
      <c r="P170" s="5">
        <v>42</v>
      </c>
      <c r="AK170" s="5">
        <v>20</v>
      </c>
      <c r="AL170" s="5">
        <v>36</v>
      </c>
    </row>
    <row r="171" spans="1:38" s="5" customFormat="1" x14ac:dyDescent="0.25">
      <c r="A171" s="5">
        <v>2207</v>
      </c>
      <c r="B171" s="5">
        <v>1</v>
      </c>
      <c r="C171" s="5">
        <v>1991</v>
      </c>
      <c r="D171" s="5">
        <f t="shared" si="2"/>
        <v>25</v>
      </c>
      <c r="E171" s="5">
        <v>3</v>
      </c>
      <c r="F171" s="5">
        <v>3</v>
      </c>
      <c r="G171" s="5">
        <v>3</v>
      </c>
      <c r="H171" s="5">
        <v>4</v>
      </c>
      <c r="I171" s="5">
        <v>3</v>
      </c>
      <c r="J171" s="5">
        <v>3</v>
      </c>
      <c r="K171" s="5">
        <v>4</v>
      </c>
      <c r="L171" s="5">
        <v>1</v>
      </c>
      <c r="M171" s="5">
        <v>3</v>
      </c>
      <c r="N171" s="5">
        <v>1</v>
      </c>
      <c r="O171" s="5">
        <v>28</v>
      </c>
      <c r="P171" s="5">
        <v>51</v>
      </c>
      <c r="AK171" s="5">
        <v>22</v>
      </c>
      <c r="AL171" s="5">
        <v>40</v>
      </c>
    </row>
    <row r="172" spans="1:38" s="5" customFormat="1" x14ac:dyDescent="0.25">
      <c r="A172" s="5">
        <v>2323</v>
      </c>
      <c r="B172" s="5">
        <v>1</v>
      </c>
      <c r="C172" s="5">
        <v>1991</v>
      </c>
      <c r="D172" s="5">
        <f t="shared" si="2"/>
        <v>25</v>
      </c>
      <c r="E172" s="5">
        <v>4</v>
      </c>
      <c r="F172" s="5">
        <v>4</v>
      </c>
      <c r="G172" s="5">
        <v>4</v>
      </c>
      <c r="H172" s="5">
        <v>4</v>
      </c>
      <c r="I172" s="5">
        <v>3</v>
      </c>
      <c r="J172" s="5">
        <v>4</v>
      </c>
      <c r="K172" s="5">
        <v>4</v>
      </c>
      <c r="L172" s="5">
        <v>4</v>
      </c>
      <c r="M172" s="5">
        <v>3</v>
      </c>
      <c r="N172" s="5">
        <v>4</v>
      </c>
      <c r="O172" s="5">
        <v>38</v>
      </c>
      <c r="P172" s="5">
        <v>69</v>
      </c>
      <c r="AK172" s="5">
        <v>33</v>
      </c>
      <c r="AL172" s="5">
        <v>60</v>
      </c>
    </row>
    <row r="173" spans="1:38" s="5" customFormat="1" x14ac:dyDescent="0.25">
      <c r="A173" s="5">
        <v>2729</v>
      </c>
      <c r="B173" s="5">
        <v>0</v>
      </c>
      <c r="C173" s="5">
        <v>1991</v>
      </c>
      <c r="D173" s="5">
        <f t="shared" si="2"/>
        <v>25</v>
      </c>
      <c r="E173" s="5">
        <v>4</v>
      </c>
      <c r="F173" s="5">
        <v>3</v>
      </c>
      <c r="G173" s="5">
        <v>4</v>
      </c>
      <c r="H173" s="5">
        <v>3</v>
      </c>
      <c r="I173" s="5">
        <v>2</v>
      </c>
      <c r="J173" s="5">
        <v>1</v>
      </c>
      <c r="K173" s="5">
        <v>3</v>
      </c>
      <c r="L173" s="5">
        <v>3</v>
      </c>
      <c r="M173" s="5">
        <v>1</v>
      </c>
      <c r="N173" s="5">
        <v>4</v>
      </c>
      <c r="O173" s="5">
        <v>28</v>
      </c>
      <c r="P173" s="5">
        <v>51</v>
      </c>
      <c r="AK173" s="5">
        <v>31</v>
      </c>
      <c r="AL173" s="5">
        <v>56</v>
      </c>
    </row>
    <row r="174" spans="1:38" s="5" customFormat="1" x14ac:dyDescent="0.25">
      <c r="A174" s="5">
        <v>2818</v>
      </c>
      <c r="B174" s="5">
        <v>0</v>
      </c>
      <c r="C174" s="5">
        <v>1991</v>
      </c>
      <c r="D174" s="5">
        <f t="shared" si="2"/>
        <v>25</v>
      </c>
      <c r="E174" s="5">
        <v>3</v>
      </c>
      <c r="F174" s="5">
        <v>4</v>
      </c>
      <c r="G174" s="5">
        <v>1</v>
      </c>
      <c r="H174" s="5">
        <v>3</v>
      </c>
      <c r="I174" s="5">
        <v>4</v>
      </c>
      <c r="J174" s="5">
        <v>4</v>
      </c>
      <c r="K174" s="5">
        <v>3</v>
      </c>
      <c r="L174" s="5">
        <v>4</v>
      </c>
      <c r="M174" s="5">
        <v>2</v>
      </c>
      <c r="N174" s="5">
        <v>4</v>
      </c>
      <c r="O174" s="5">
        <v>32</v>
      </c>
      <c r="P174" s="5">
        <v>58</v>
      </c>
      <c r="AK174" s="5">
        <v>33</v>
      </c>
      <c r="AL174" s="5">
        <v>60</v>
      </c>
    </row>
    <row r="175" spans="1:38" s="5" customFormat="1" x14ac:dyDescent="0.25">
      <c r="A175" s="5">
        <v>492</v>
      </c>
      <c r="B175" s="5">
        <v>1</v>
      </c>
      <c r="C175" s="5">
        <v>1990</v>
      </c>
      <c r="D175" s="5">
        <f t="shared" si="2"/>
        <v>26</v>
      </c>
      <c r="E175" s="5">
        <v>3</v>
      </c>
      <c r="F175" s="5">
        <v>3</v>
      </c>
      <c r="G175" s="5">
        <v>0</v>
      </c>
      <c r="H175" s="5">
        <v>2</v>
      </c>
      <c r="I175" s="5">
        <v>4</v>
      </c>
      <c r="J175" s="5">
        <v>3</v>
      </c>
      <c r="K175" s="5">
        <v>3</v>
      </c>
      <c r="L175" s="5">
        <v>3</v>
      </c>
      <c r="M175" s="5">
        <v>1</v>
      </c>
      <c r="N175" s="5">
        <v>1</v>
      </c>
      <c r="O175" s="5">
        <v>23</v>
      </c>
      <c r="P175" s="5">
        <v>42</v>
      </c>
      <c r="AK175" s="5">
        <v>28</v>
      </c>
      <c r="AL175" s="5">
        <v>51</v>
      </c>
    </row>
    <row r="176" spans="1:38" s="5" customFormat="1" x14ac:dyDescent="0.25">
      <c r="A176" s="5">
        <v>517</v>
      </c>
      <c r="B176" s="5">
        <v>1</v>
      </c>
      <c r="C176" s="5">
        <v>1990</v>
      </c>
      <c r="D176" s="5">
        <f t="shared" si="2"/>
        <v>26</v>
      </c>
      <c r="E176" s="5">
        <v>4</v>
      </c>
      <c r="F176" s="5">
        <v>4</v>
      </c>
      <c r="G176" s="5">
        <v>3</v>
      </c>
      <c r="H176" s="5">
        <v>3</v>
      </c>
      <c r="I176" s="5">
        <v>4</v>
      </c>
      <c r="J176" s="5">
        <v>4</v>
      </c>
      <c r="K176" s="5">
        <v>3</v>
      </c>
      <c r="L176" s="5">
        <v>3</v>
      </c>
      <c r="M176" s="5">
        <v>4</v>
      </c>
      <c r="N176" s="5">
        <v>4</v>
      </c>
      <c r="O176" s="5">
        <v>36</v>
      </c>
      <c r="P176" s="5">
        <v>66</v>
      </c>
      <c r="AK176" s="5">
        <v>28</v>
      </c>
      <c r="AL176" s="5">
        <v>51</v>
      </c>
    </row>
    <row r="177" spans="1:38" s="5" customFormat="1" x14ac:dyDescent="0.25">
      <c r="A177" s="5">
        <v>1069</v>
      </c>
      <c r="B177" s="5">
        <v>1</v>
      </c>
      <c r="C177" s="5">
        <v>1990</v>
      </c>
      <c r="D177" s="5">
        <f t="shared" si="2"/>
        <v>26</v>
      </c>
      <c r="E177" s="5">
        <v>0</v>
      </c>
      <c r="F177" s="5">
        <v>3</v>
      </c>
      <c r="G177" s="5">
        <v>2</v>
      </c>
      <c r="H177" s="5">
        <v>2</v>
      </c>
      <c r="I177" s="5">
        <v>3</v>
      </c>
      <c r="J177" s="5">
        <v>1</v>
      </c>
      <c r="K177" s="5">
        <v>1</v>
      </c>
      <c r="L177" s="5">
        <v>3</v>
      </c>
      <c r="M177" s="5">
        <v>3</v>
      </c>
      <c r="N177" s="5">
        <v>3</v>
      </c>
      <c r="O177" s="5">
        <v>21</v>
      </c>
      <c r="P177" s="5">
        <v>38</v>
      </c>
      <c r="AK177" s="5">
        <v>27</v>
      </c>
      <c r="AL177" s="5">
        <v>49</v>
      </c>
    </row>
    <row r="178" spans="1:38" s="5" customFormat="1" x14ac:dyDescent="0.25">
      <c r="A178" s="5">
        <v>1563</v>
      </c>
      <c r="B178" s="5">
        <v>0</v>
      </c>
      <c r="C178" s="5">
        <v>1990</v>
      </c>
      <c r="D178" s="5">
        <f t="shared" si="2"/>
        <v>26</v>
      </c>
      <c r="E178" s="5">
        <v>3</v>
      </c>
      <c r="F178" s="5">
        <v>3</v>
      </c>
      <c r="G178" s="5">
        <v>1</v>
      </c>
      <c r="H178" s="5">
        <v>0</v>
      </c>
      <c r="I178" s="5">
        <v>2</v>
      </c>
      <c r="J178" s="5">
        <v>2</v>
      </c>
      <c r="K178" s="5">
        <v>4</v>
      </c>
      <c r="L178" s="5">
        <v>3</v>
      </c>
      <c r="M178" s="5">
        <v>3</v>
      </c>
      <c r="N178" s="5">
        <v>0</v>
      </c>
      <c r="O178" s="5">
        <v>21</v>
      </c>
      <c r="P178" s="5">
        <v>38</v>
      </c>
      <c r="AK178" s="5">
        <v>31</v>
      </c>
      <c r="AL178" s="5">
        <v>56</v>
      </c>
    </row>
    <row r="179" spans="1:38" s="5" customFormat="1" x14ac:dyDescent="0.25">
      <c r="A179" s="5">
        <v>1593</v>
      </c>
      <c r="B179" s="5">
        <v>1</v>
      </c>
      <c r="C179" s="5">
        <v>1990</v>
      </c>
      <c r="D179" s="5">
        <f t="shared" si="2"/>
        <v>26</v>
      </c>
      <c r="E179" s="5">
        <v>4</v>
      </c>
      <c r="F179" s="5">
        <v>4</v>
      </c>
      <c r="G179" s="5">
        <v>4</v>
      </c>
      <c r="H179" s="5">
        <v>4</v>
      </c>
      <c r="I179" s="5">
        <v>4</v>
      </c>
      <c r="J179" s="5">
        <v>4</v>
      </c>
      <c r="K179" s="5">
        <v>4</v>
      </c>
      <c r="L179" s="5">
        <v>4</v>
      </c>
      <c r="M179" s="5">
        <v>4</v>
      </c>
      <c r="N179" s="5">
        <v>4</v>
      </c>
      <c r="O179" s="5">
        <v>40</v>
      </c>
      <c r="P179" s="5">
        <v>73</v>
      </c>
      <c r="AK179" s="5">
        <v>36</v>
      </c>
      <c r="AL179" s="5">
        <v>66</v>
      </c>
    </row>
    <row r="180" spans="1:38" s="5" customFormat="1" x14ac:dyDescent="0.25">
      <c r="A180" s="5">
        <v>1800</v>
      </c>
      <c r="B180" s="5">
        <v>0</v>
      </c>
      <c r="C180" s="5">
        <v>1990</v>
      </c>
      <c r="D180" s="5">
        <f t="shared" si="2"/>
        <v>26</v>
      </c>
      <c r="E180" s="5">
        <v>0</v>
      </c>
      <c r="F180" s="5">
        <v>3</v>
      </c>
      <c r="G180" s="5">
        <v>3</v>
      </c>
      <c r="H180" s="5">
        <v>2</v>
      </c>
      <c r="I180" s="5">
        <v>1</v>
      </c>
      <c r="J180" s="5">
        <v>4</v>
      </c>
      <c r="K180" s="5">
        <v>3</v>
      </c>
      <c r="L180" s="5">
        <v>1</v>
      </c>
      <c r="M180" s="5">
        <v>3</v>
      </c>
      <c r="N180" s="5">
        <v>1</v>
      </c>
      <c r="O180" s="5">
        <v>21</v>
      </c>
      <c r="P180" s="5">
        <v>38</v>
      </c>
      <c r="AK180" s="5">
        <v>21</v>
      </c>
      <c r="AL180" s="5">
        <v>38</v>
      </c>
    </row>
    <row r="181" spans="1:38" s="5" customFormat="1" x14ac:dyDescent="0.25">
      <c r="A181" s="5">
        <v>2173</v>
      </c>
      <c r="B181" s="5">
        <v>0</v>
      </c>
      <c r="C181" s="5">
        <v>1990</v>
      </c>
      <c r="D181" s="5">
        <f t="shared" si="2"/>
        <v>26</v>
      </c>
      <c r="E181" s="5">
        <v>4</v>
      </c>
      <c r="F181" s="5">
        <v>4</v>
      </c>
      <c r="G181" s="5">
        <v>1</v>
      </c>
      <c r="H181" s="5">
        <v>4</v>
      </c>
      <c r="I181" s="5">
        <v>4</v>
      </c>
      <c r="J181" s="5">
        <v>3</v>
      </c>
      <c r="K181" s="5">
        <v>3</v>
      </c>
      <c r="L181" s="5">
        <v>3</v>
      </c>
      <c r="M181" s="5">
        <v>3</v>
      </c>
      <c r="N181" s="5">
        <v>2</v>
      </c>
      <c r="O181" s="5">
        <v>31</v>
      </c>
      <c r="P181" s="5">
        <v>56</v>
      </c>
      <c r="AK181" s="5">
        <v>34</v>
      </c>
      <c r="AL181" s="5">
        <v>62</v>
      </c>
    </row>
    <row r="182" spans="1:38" s="5" customFormat="1" x14ac:dyDescent="0.25">
      <c r="A182" s="5">
        <v>2340</v>
      </c>
      <c r="B182" s="5">
        <v>0</v>
      </c>
      <c r="C182" s="5">
        <v>1990</v>
      </c>
      <c r="D182" s="5">
        <f t="shared" si="2"/>
        <v>26</v>
      </c>
      <c r="E182" s="5">
        <v>4</v>
      </c>
      <c r="F182" s="5">
        <v>4</v>
      </c>
      <c r="G182" s="5">
        <v>2</v>
      </c>
      <c r="H182" s="5">
        <v>2</v>
      </c>
      <c r="I182" s="5">
        <v>3</v>
      </c>
      <c r="J182" s="5">
        <v>3</v>
      </c>
      <c r="K182" s="5">
        <v>4</v>
      </c>
      <c r="L182" s="5">
        <v>4</v>
      </c>
      <c r="M182" s="5">
        <v>3</v>
      </c>
      <c r="N182" s="5">
        <v>2</v>
      </c>
      <c r="O182" s="5">
        <v>31</v>
      </c>
      <c r="P182" s="5">
        <v>56</v>
      </c>
      <c r="AK182" s="5">
        <v>21</v>
      </c>
      <c r="AL182" s="5">
        <v>38</v>
      </c>
    </row>
    <row r="183" spans="1:38" s="5" customFormat="1" x14ac:dyDescent="0.25">
      <c r="A183" s="5">
        <v>2867</v>
      </c>
      <c r="B183" s="5">
        <v>0</v>
      </c>
      <c r="C183" s="5">
        <v>1990</v>
      </c>
      <c r="D183" s="5">
        <f t="shared" si="2"/>
        <v>26</v>
      </c>
      <c r="E183" s="5">
        <v>1</v>
      </c>
      <c r="F183" s="5">
        <v>4</v>
      </c>
      <c r="G183" s="5">
        <v>2</v>
      </c>
      <c r="H183" s="5">
        <v>3</v>
      </c>
      <c r="I183" s="5">
        <v>3</v>
      </c>
      <c r="J183" s="5">
        <v>1</v>
      </c>
      <c r="K183" s="5">
        <v>3</v>
      </c>
      <c r="L183" s="5">
        <v>3</v>
      </c>
      <c r="M183" s="5">
        <v>1</v>
      </c>
      <c r="N183" s="5">
        <v>0</v>
      </c>
      <c r="O183" s="5">
        <v>21</v>
      </c>
      <c r="P183" s="5">
        <v>38</v>
      </c>
      <c r="AK183" s="5">
        <v>29</v>
      </c>
      <c r="AL183" s="5">
        <v>53</v>
      </c>
    </row>
    <row r="184" spans="1:38" s="5" customFormat="1" x14ac:dyDescent="0.25">
      <c r="A184" s="5">
        <v>71</v>
      </c>
      <c r="B184" s="5">
        <v>0</v>
      </c>
      <c r="C184" s="5">
        <v>1989</v>
      </c>
      <c r="D184" s="5">
        <f t="shared" si="2"/>
        <v>27</v>
      </c>
      <c r="E184" s="5">
        <v>4</v>
      </c>
      <c r="F184" s="5">
        <v>4</v>
      </c>
      <c r="G184" s="5">
        <v>4</v>
      </c>
      <c r="H184" s="5">
        <v>4</v>
      </c>
      <c r="I184" s="5">
        <v>3</v>
      </c>
      <c r="J184" s="5">
        <v>1</v>
      </c>
      <c r="K184" s="5">
        <v>2</v>
      </c>
      <c r="L184" s="5">
        <v>2</v>
      </c>
      <c r="M184" s="5">
        <v>1</v>
      </c>
      <c r="N184" s="5">
        <v>4</v>
      </c>
      <c r="O184" s="5">
        <v>29</v>
      </c>
      <c r="P184" s="5">
        <v>53</v>
      </c>
      <c r="AK184" s="5">
        <v>28</v>
      </c>
      <c r="AL184" s="5">
        <v>51</v>
      </c>
    </row>
    <row r="185" spans="1:38" s="5" customFormat="1" x14ac:dyDescent="0.25">
      <c r="A185" s="5">
        <v>1628</v>
      </c>
      <c r="B185" s="5">
        <v>0</v>
      </c>
      <c r="C185" s="5">
        <v>1989</v>
      </c>
      <c r="D185" s="5">
        <f t="shared" si="2"/>
        <v>27</v>
      </c>
      <c r="E185" s="5">
        <v>4</v>
      </c>
      <c r="F185" s="5">
        <v>4</v>
      </c>
      <c r="G185" s="5">
        <v>4</v>
      </c>
      <c r="H185" s="5">
        <v>3</v>
      </c>
      <c r="I185" s="5">
        <v>1</v>
      </c>
      <c r="J185" s="5">
        <v>1</v>
      </c>
      <c r="K185" s="5">
        <v>4</v>
      </c>
      <c r="L185" s="5">
        <v>4</v>
      </c>
      <c r="M185" s="5">
        <v>1</v>
      </c>
      <c r="N185" s="5">
        <v>4</v>
      </c>
      <c r="O185" s="5">
        <v>30</v>
      </c>
      <c r="P185" s="5">
        <v>55</v>
      </c>
      <c r="AK185" s="5">
        <v>29</v>
      </c>
      <c r="AL185" s="5">
        <v>53</v>
      </c>
    </row>
    <row r="186" spans="1:38" s="5" customFormat="1" x14ac:dyDescent="0.25">
      <c r="A186" s="5">
        <v>1878</v>
      </c>
      <c r="B186" s="5">
        <v>0</v>
      </c>
      <c r="C186" s="5">
        <v>1989</v>
      </c>
      <c r="D186" s="5">
        <f t="shared" si="2"/>
        <v>27</v>
      </c>
      <c r="E186" s="5">
        <v>0</v>
      </c>
      <c r="F186" s="5">
        <v>2</v>
      </c>
      <c r="G186" s="5">
        <v>1</v>
      </c>
      <c r="H186" s="5">
        <v>1</v>
      </c>
      <c r="I186" s="5">
        <v>3</v>
      </c>
      <c r="J186" s="5">
        <v>1</v>
      </c>
      <c r="K186" s="5">
        <v>3</v>
      </c>
      <c r="L186" s="5">
        <v>3</v>
      </c>
      <c r="M186" s="5">
        <v>3</v>
      </c>
      <c r="N186" s="5">
        <v>0</v>
      </c>
      <c r="O186" s="5">
        <v>17</v>
      </c>
      <c r="P186" s="5">
        <v>31</v>
      </c>
      <c r="AK186" s="5">
        <v>29</v>
      </c>
      <c r="AL186" s="5">
        <v>53</v>
      </c>
    </row>
    <row r="187" spans="1:38" s="5" customFormat="1" x14ac:dyDescent="0.25">
      <c r="A187" s="5">
        <v>1946</v>
      </c>
      <c r="B187" s="5">
        <v>1</v>
      </c>
      <c r="C187" s="5">
        <v>1989</v>
      </c>
      <c r="D187" s="5">
        <f t="shared" si="2"/>
        <v>27</v>
      </c>
      <c r="E187" s="5">
        <v>4</v>
      </c>
      <c r="F187" s="5">
        <v>3</v>
      </c>
      <c r="G187" s="5">
        <v>0</v>
      </c>
      <c r="H187" s="5">
        <v>3</v>
      </c>
      <c r="I187" s="5">
        <v>3</v>
      </c>
      <c r="J187" s="5">
        <v>4</v>
      </c>
      <c r="K187" s="5">
        <v>4</v>
      </c>
      <c r="L187" s="5">
        <v>4</v>
      </c>
      <c r="M187" s="5">
        <v>4</v>
      </c>
      <c r="N187" s="5">
        <v>4</v>
      </c>
      <c r="O187" s="5">
        <v>33</v>
      </c>
      <c r="P187" s="5">
        <v>60</v>
      </c>
      <c r="AK187" s="5">
        <v>36</v>
      </c>
      <c r="AL187" s="5">
        <v>66</v>
      </c>
    </row>
    <row r="188" spans="1:38" s="5" customFormat="1" x14ac:dyDescent="0.25">
      <c r="A188" s="5">
        <v>2511</v>
      </c>
      <c r="B188" s="5">
        <v>1</v>
      </c>
      <c r="C188" s="5">
        <v>1989</v>
      </c>
      <c r="D188" s="5">
        <f t="shared" si="2"/>
        <v>27</v>
      </c>
      <c r="E188" s="5">
        <v>3</v>
      </c>
      <c r="F188" s="5">
        <v>4</v>
      </c>
      <c r="G188" s="5">
        <v>1</v>
      </c>
      <c r="H188" s="5">
        <v>4</v>
      </c>
      <c r="I188" s="5">
        <v>3</v>
      </c>
      <c r="J188" s="5">
        <v>3</v>
      </c>
      <c r="K188" s="5">
        <v>3</v>
      </c>
      <c r="L188" s="5">
        <v>3</v>
      </c>
      <c r="M188" s="5">
        <v>3</v>
      </c>
      <c r="N188" s="5">
        <v>3</v>
      </c>
      <c r="O188" s="5">
        <v>30</v>
      </c>
      <c r="P188" s="5">
        <v>55</v>
      </c>
      <c r="AK188" s="5">
        <v>31</v>
      </c>
      <c r="AL188" s="5">
        <v>56</v>
      </c>
    </row>
    <row r="189" spans="1:38" s="5" customFormat="1" x14ac:dyDescent="0.25">
      <c r="A189" s="5">
        <v>2546</v>
      </c>
      <c r="B189" s="5">
        <v>0</v>
      </c>
      <c r="C189" s="5">
        <v>1989</v>
      </c>
      <c r="D189" s="5">
        <f t="shared" si="2"/>
        <v>27</v>
      </c>
      <c r="E189" s="5">
        <v>3</v>
      </c>
      <c r="F189" s="5">
        <v>4</v>
      </c>
      <c r="G189" s="5">
        <v>3</v>
      </c>
      <c r="H189" s="5">
        <v>3</v>
      </c>
      <c r="I189" s="5">
        <v>3</v>
      </c>
      <c r="J189" s="5">
        <v>2</v>
      </c>
      <c r="K189" s="5">
        <v>3</v>
      </c>
      <c r="L189" s="5">
        <v>2</v>
      </c>
      <c r="M189" s="5">
        <v>2</v>
      </c>
      <c r="N189" s="5">
        <v>3</v>
      </c>
      <c r="O189" s="5">
        <v>28</v>
      </c>
      <c r="P189" s="5">
        <v>51</v>
      </c>
      <c r="AK189" s="5">
        <v>28</v>
      </c>
      <c r="AL189" s="5">
        <v>51</v>
      </c>
    </row>
    <row r="190" spans="1:38" s="5" customFormat="1" x14ac:dyDescent="0.25">
      <c r="A190" s="5">
        <v>2599</v>
      </c>
      <c r="B190" s="5">
        <v>0</v>
      </c>
      <c r="C190" s="5">
        <v>1989</v>
      </c>
      <c r="D190" s="5">
        <f t="shared" si="2"/>
        <v>27</v>
      </c>
      <c r="E190" s="5">
        <v>4</v>
      </c>
      <c r="F190" s="5">
        <v>4</v>
      </c>
      <c r="G190" s="5">
        <v>3</v>
      </c>
      <c r="H190" s="5">
        <v>4</v>
      </c>
      <c r="I190" s="5">
        <v>4</v>
      </c>
      <c r="J190" s="5">
        <v>4</v>
      </c>
      <c r="K190" s="5">
        <v>3</v>
      </c>
      <c r="L190" s="5">
        <v>4</v>
      </c>
      <c r="M190" s="5">
        <v>3</v>
      </c>
      <c r="N190" s="5">
        <v>4</v>
      </c>
      <c r="O190" s="5">
        <v>37</v>
      </c>
      <c r="P190" s="5">
        <v>67</v>
      </c>
      <c r="AK190" s="5">
        <v>17</v>
      </c>
      <c r="AL190" s="5">
        <v>31</v>
      </c>
    </row>
    <row r="191" spans="1:38" s="5" customFormat="1" x14ac:dyDescent="0.25">
      <c r="A191" s="5">
        <v>2688</v>
      </c>
      <c r="B191" s="5">
        <v>0</v>
      </c>
      <c r="C191" s="5">
        <v>1989</v>
      </c>
      <c r="D191" s="5">
        <f t="shared" si="2"/>
        <v>27</v>
      </c>
      <c r="E191" s="5">
        <v>1</v>
      </c>
      <c r="F191" s="5">
        <v>1</v>
      </c>
      <c r="G191" s="5">
        <v>1</v>
      </c>
      <c r="H191" s="5">
        <v>0</v>
      </c>
      <c r="I191" s="5">
        <v>1</v>
      </c>
      <c r="J191" s="5">
        <v>1</v>
      </c>
      <c r="K191" s="5">
        <v>1</v>
      </c>
      <c r="L191" s="5">
        <v>1</v>
      </c>
      <c r="M191" s="5">
        <v>1</v>
      </c>
      <c r="N191" s="5">
        <v>4</v>
      </c>
      <c r="O191" s="5">
        <v>12</v>
      </c>
      <c r="P191" s="5">
        <v>22</v>
      </c>
      <c r="AK191" s="5">
        <v>17</v>
      </c>
      <c r="AL191" s="5">
        <v>31</v>
      </c>
    </row>
    <row r="192" spans="1:38" s="5" customFormat="1" x14ac:dyDescent="0.25">
      <c r="A192" s="5">
        <v>2945</v>
      </c>
      <c r="B192" s="5">
        <v>0</v>
      </c>
      <c r="C192" s="5">
        <v>1989</v>
      </c>
      <c r="D192" s="5">
        <f t="shared" si="2"/>
        <v>27</v>
      </c>
      <c r="E192" s="5">
        <v>4</v>
      </c>
      <c r="F192" s="5">
        <v>4</v>
      </c>
      <c r="G192" s="5">
        <v>3</v>
      </c>
      <c r="H192" s="5">
        <v>4</v>
      </c>
      <c r="I192" s="5">
        <v>3</v>
      </c>
      <c r="J192" s="5">
        <v>1</v>
      </c>
      <c r="K192" s="5">
        <v>2</v>
      </c>
      <c r="L192" s="5">
        <v>4</v>
      </c>
      <c r="M192" s="5">
        <v>1</v>
      </c>
      <c r="N192" s="5">
        <v>3</v>
      </c>
      <c r="O192" s="5">
        <v>29</v>
      </c>
      <c r="P192" s="5">
        <v>53</v>
      </c>
      <c r="AK192" s="5">
        <v>20</v>
      </c>
      <c r="AL192" s="5">
        <v>36</v>
      </c>
    </row>
    <row r="193" spans="1:38" s="5" customFormat="1" x14ac:dyDescent="0.25">
      <c r="A193" s="5">
        <v>2517</v>
      </c>
      <c r="B193" s="5">
        <v>0</v>
      </c>
      <c r="C193" s="5">
        <v>1989</v>
      </c>
      <c r="D193" s="5">
        <f t="shared" ref="D193:D256" si="3">2016-C193</f>
        <v>27</v>
      </c>
      <c r="E193" s="5">
        <v>0</v>
      </c>
      <c r="F193" s="5">
        <v>1</v>
      </c>
      <c r="G193" s="5">
        <v>3</v>
      </c>
      <c r="H193" s="5">
        <v>2</v>
      </c>
      <c r="I193" s="5">
        <v>4</v>
      </c>
      <c r="J193" s="5">
        <v>3</v>
      </c>
      <c r="K193" s="5">
        <v>2</v>
      </c>
      <c r="L193" s="5">
        <v>4</v>
      </c>
      <c r="M193" s="5">
        <v>2</v>
      </c>
      <c r="N193" s="5">
        <v>3</v>
      </c>
      <c r="O193" s="5">
        <v>24</v>
      </c>
      <c r="P193" s="5">
        <v>44</v>
      </c>
      <c r="AK193" s="5">
        <v>35</v>
      </c>
      <c r="AL193" s="5">
        <v>64</v>
      </c>
    </row>
    <row r="194" spans="1:38" s="5" customFormat="1" x14ac:dyDescent="0.25">
      <c r="A194" s="5">
        <v>366</v>
      </c>
      <c r="B194" s="5">
        <v>0</v>
      </c>
      <c r="C194" s="5">
        <v>1988</v>
      </c>
      <c r="D194" s="5">
        <f t="shared" si="3"/>
        <v>28</v>
      </c>
      <c r="E194" s="5">
        <v>3</v>
      </c>
      <c r="F194" s="5">
        <v>3</v>
      </c>
      <c r="G194" s="5">
        <v>2</v>
      </c>
      <c r="H194" s="5">
        <v>3</v>
      </c>
      <c r="I194" s="5">
        <v>2</v>
      </c>
      <c r="J194" s="5">
        <v>3</v>
      </c>
      <c r="K194" s="5">
        <v>3</v>
      </c>
      <c r="L194" s="5">
        <v>2</v>
      </c>
      <c r="M194" s="5">
        <v>3</v>
      </c>
      <c r="N194" s="5">
        <v>3</v>
      </c>
      <c r="O194" s="5">
        <v>27</v>
      </c>
      <c r="P194" s="5">
        <v>49</v>
      </c>
      <c r="AK194" s="5">
        <v>29</v>
      </c>
      <c r="AL194" s="5">
        <v>53</v>
      </c>
    </row>
    <row r="195" spans="1:38" s="5" customFormat="1" x14ac:dyDescent="0.25">
      <c r="A195" s="5">
        <v>475</v>
      </c>
      <c r="B195" s="5">
        <v>0</v>
      </c>
      <c r="C195" s="5">
        <v>1988</v>
      </c>
      <c r="D195" s="5">
        <f t="shared" si="3"/>
        <v>28</v>
      </c>
      <c r="E195" s="5">
        <v>1</v>
      </c>
      <c r="F195" s="5">
        <v>4</v>
      </c>
      <c r="G195" s="5">
        <v>1</v>
      </c>
      <c r="H195" s="5">
        <v>4</v>
      </c>
      <c r="I195" s="5">
        <v>1</v>
      </c>
      <c r="J195" s="5">
        <v>1</v>
      </c>
      <c r="K195" s="5">
        <v>1</v>
      </c>
      <c r="L195" s="5">
        <v>3</v>
      </c>
      <c r="M195" s="5">
        <v>1</v>
      </c>
      <c r="N195" s="5">
        <v>1</v>
      </c>
      <c r="O195" s="5">
        <v>18</v>
      </c>
      <c r="P195" s="5">
        <v>33</v>
      </c>
      <c r="AK195" s="5">
        <v>33</v>
      </c>
      <c r="AL195" s="5">
        <v>60</v>
      </c>
    </row>
    <row r="196" spans="1:38" s="5" customFormat="1" x14ac:dyDescent="0.25">
      <c r="A196" s="5">
        <v>950</v>
      </c>
      <c r="B196" s="5">
        <v>1</v>
      </c>
      <c r="C196" s="5">
        <v>1988</v>
      </c>
      <c r="D196" s="5">
        <f t="shared" si="3"/>
        <v>28</v>
      </c>
      <c r="E196" s="5">
        <v>3</v>
      </c>
      <c r="F196" s="5">
        <v>4</v>
      </c>
      <c r="G196" s="5">
        <v>2</v>
      </c>
      <c r="H196" s="5">
        <v>3</v>
      </c>
      <c r="I196" s="5">
        <v>3</v>
      </c>
      <c r="J196" s="5">
        <v>3</v>
      </c>
      <c r="K196" s="5">
        <v>1</v>
      </c>
      <c r="L196" s="5">
        <v>4</v>
      </c>
      <c r="M196" s="5">
        <v>1</v>
      </c>
      <c r="N196" s="5">
        <v>2</v>
      </c>
      <c r="O196" s="5">
        <v>26</v>
      </c>
      <c r="P196" s="5">
        <v>47</v>
      </c>
      <c r="AK196" s="5">
        <v>27</v>
      </c>
      <c r="AL196" s="5">
        <v>49</v>
      </c>
    </row>
    <row r="197" spans="1:38" s="5" customFormat="1" x14ac:dyDescent="0.25">
      <c r="A197" s="5">
        <v>1639</v>
      </c>
      <c r="B197" s="5">
        <v>0</v>
      </c>
      <c r="C197" s="5">
        <v>1988</v>
      </c>
      <c r="D197" s="5">
        <f t="shared" si="3"/>
        <v>28</v>
      </c>
      <c r="E197" s="5">
        <v>4</v>
      </c>
      <c r="F197" s="5">
        <v>4</v>
      </c>
      <c r="G197" s="5">
        <v>4</v>
      </c>
      <c r="H197" s="5">
        <v>3</v>
      </c>
      <c r="I197" s="5">
        <v>3</v>
      </c>
      <c r="J197" s="5">
        <v>3</v>
      </c>
      <c r="K197" s="5">
        <v>4</v>
      </c>
      <c r="L197" s="5">
        <v>4</v>
      </c>
      <c r="M197" s="5">
        <v>1</v>
      </c>
      <c r="N197" s="5">
        <v>3</v>
      </c>
      <c r="O197" s="5">
        <v>33</v>
      </c>
      <c r="P197" s="5">
        <v>60</v>
      </c>
      <c r="AK197" s="5">
        <v>37</v>
      </c>
      <c r="AL197" s="5">
        <v>67</v>
      </c>
    </row>
    <row r="198" spans="1:38" s="5" customFormat="1" x14ac:dyDescent="0.25">
      <c r="A198" s="5">
        <v>1869</v>
      </c>
      <c r="B198" s="5">
        <v>0</v>
      </c>
      <c r="C198" s="5">
        <v>1988</v>
      </c>
      <c r="D198" s="5">
        <f t="shared" si="3"/>
        <v>28</v>
      </c>
      <c r="E198" s="5">
        <v>4</v>
      </c>
      <c r="F198" s="5">
        <v>4</v>
      </c>
      <c r="G198" s="5">
        <v>4</v>
      </c>
      <c r="H198" s="5">
        <v>4</v>
      </c>
      <c r="I198" s="5">
        <v>4</v>
      </c>
      <c r="J198" s="5">
        <v>3</v>
      </c>
      <c r="K198" s="5">
        <v>3</v>
      </c>
      <c r="L198" s="5">
        <v>0</v>
      </c>
      <c r="M198" s="5">
        <v>1</v>
      </c>
      <c r="N198" s="5">
        <v>4</v>
      </c>
      <c r="O198" s="5">
        <v>31</v>
      </c>
      <c r="P198" s="5">
        <v>56</v>
      </c>
      <c r="AK198" s="5">
        <v>25</v>
      </c>
      <c r="AL198" s="5">
        <v>45</v>
      </c>
    </row>
    <row r="199" spans="1:38" s="5" customFormat="1" x14ac:dyDescent="0.25">
      <c r="A199" s="5">
        <v>2857</v>
      </c>
      <c r="B199" s="5">
        <v>0</v>
      </c>
      <c r="C199" s="5">
        <v>1988</v>
      </c>
      <c r="D199" s="5">
        <f t="shared" si="3"/>
        <v>28</v>
      </c>
      <c r="E199" s="5">
        <v>4</v>
      </c>
      <c r="F199" s="5">
        <v>3</v>
      </c>
      <c r="G199" s="5">
        <v>3</v>
      </c>
      <c r="H199" s="5">
        <v>4</v>
      </c>
      <c r="I199" s="5">
        <v>4</v>
      </c>
      <c r="J199" s="5">
        <v>3</v>
      </c>
      <c r="K199" s="5">
        <v>4</v>
      </c>
      <c r="L199" s="5">
        <v>3</v>
      </c>
      <c r="M199" s="5">
        <v>3</v>
      </c>
      <c r="N199" s="5">
        <v>3</v>
      </c>
      <c r="O199" s="5">
        <v>34</v>
      </c>
      <c r="P199" s="5">
        <v>62</v>
      </c>
      <c r="AK199" s="5">
        <v>29</v>
      </c>
      <c r="AL199" s="5">
        <v>53</v>
      </c>
    </row>
    <row r="200" spans="1:38" s="5" customFormat="1" x14ac:dyDescent="0.25">
      <c r="A200" s="5">
        <v>717</v>
      </c>
      <c r="B200" s="5">
        <v>0</v>
      </c>
      <c r="C200" s="5">
        <v>1987</v>
      </c>
      <c r="D200" s="5">
        <f t="shared" si="3"/>
        <v>29</v>
      </c>
      <c r="E200" s="5">
        <v>3</v>
      </c>
      <c r="F200" s="5">
        <v>3</v>
      </c>
      <c r="G200" s="5">
        <v>4</v>
      </c>
      <c r="H200" s="5">
        <v>4</v>
      </c>
      <c r="I200" s="5">
        <v>1</v>
      </c>
      <c r="J200" s="5">
        <v>1</v>
      </c>
      <c r="K200" s="5">
        <v>3</v>
      </c>
      <c r="L200" s="5">
        <v>3</v>
      </c>
      <c r="M200" s="5">
        <v>1</v>
      </c>
      <c r="N200" s="5">
        <v>4</v>
      </c>
      <c r="O200" s="5">
        <v>27</v>
      </c>
      <c r="P200" s="5">
        <v>49</v>
      </c>
      <c r="AK200" s="5">
        <v>25</v>
      </c>
      <c r="AL200" s="5">
        <v>45</v>
      </c>
    </row>
    <row r="201" spans="1:38" s="5" customFormat="1" x14ac:dyDescent="0.25">
      <c r="A201" s="5">
        <v>976</v>
      </c>
      <c r="B201" s="5">
        <v>1</v>
      </c>
      <c r="C201" s="5">
        <v>1987</v>
      </c>
      <c r="D201" s="5">
        <f t="shared" si="3"/>
        <v>29</v>
      </c>
      <c r="E201" s="5">
        <v>3</v>
      </c>
      <c r="F201" s="5">
        <v>3</v>
      </c>
      <c r="G201" s="5">
        <v>1</v>
      </c>
      <c r="H201" s="5">
        <v>3</v>
      </c>
      <c r="I201" s="5">
        <v>3</v>
      </c>
      <c r="J201" s="5">
        <v>3</v>
      </c>
      <c r="K201" s="5">
        <v>1</v>
      </c>
      <c r="L201" s="5">
        <v>3</v>
      </c>
      <c r="M201" s="5">
        <v>3</v>
      </c>
      <c r="N201" s="5">
        <v>2</v>
      </c>
      <c r="O201" s="5">
        <v>25</v>
      </c>
      <c r="P201" s="5">
        <v>45</v>
      </c>
      <c r="AK201" s="5">
        <v>26</v>
      </c>
      <c r="AL201" s="5">
        <v>47</v>
      </c>
    </row>
    <row r="202" spans="1:38" s="5" customFormat="1" x14ac:dyDescent="0.25">
      <c r="A202" s="5">
        <v>1034</v>
      </c>
      <c r="B202" s="5">
        <v>1</v>
      </c>
      <c r="C202" s="5">
        <v>1987</v>
      </c>
      <c r="D202" s="5">
        <f t="shared" si="3"/>
        <v>29</v>
      </c>
      <c r="E202" s="5">
        <v>3</v>
      </c>
      <c r="F202" s="5">
        <v>3</v>
      </c>
      <c r="G202" s="5">
        <v>3</v>
      </c>
      <c r="H202" s="5">
        <v>3</v>
      </c>
      <c r="I202" s="5">
        <v>4</v>
      </c>
      <c r="J202" s="5">
        <v>3</v>
      </c>
      <c r="K202" s="5">
        <v>2</v>
      </c>
      <c r="L202" s="5">
        <v>1</v>
      </c>
      <c r="M202" s="5">
        <v>3</v>
      </c>
      <c r="N202" s="5">
        <v>4</v>
      </c>
      <c r="O202" s="5">
        <v>29</v>
      </c>
      <c r="P202" s="5">
        <v>53</v>
      </c>
      <c r="AK202" s="5">
        <v>26</v>
      </c>
      <c r="AL202" s="5">
        <v>47</v>
      </c>
    </row>
    <row r="203" spans="1:38" s="5" customFormat="1" x14ac:dyDescent="0.25">
      <c r="A203" s="5">
        <v>1059</v>
      </c>
      <c r="B203" s="5">
        <v>0</v>
      </c>
      <c r="C203" s="5">
        <v>1987</v>
      </c>
      <c r="D203" s="5">
        <f t="shared" si="3"/>
        <v>29</v>
      </c>
      <c r="E203" s="5">
        <v>4</v>
      </c>
      <c r="F203" s="5">
        <v>4</v>
      </c>
      <c r="G203" s="5">
        <v>3</v>
      </c>
      <c r="H203" s="5">
        <v>4</v>
      </c>
      <c r="I203" s="5">
        <v>2</v>
      </c>
      <c r="J203" s="5">
        <v>1</v>
      </c>
      <c r="K203" s="5">
        <v>3</v>
      </c>
      <c r="L203" s="5">
        <v>4</v>
      </c>
      <c r="M203" s="5">
        <v>1</v>
      </c>
      <c r="N203" s="5">
        <v>3</v>
      </c>
      <c r="O203" s="5">
        <v>29</v>
      </c>
      <c r="P203" s="5">
        <v>53</v>
      </c>
      <c r="AK203" s="5">
        <v>35</v>
      </c>
      <c r="AL203" s="5">
        <v>64</v>
      </c>
    </row>
    <row r="204" spans="1:38" s="5" customFormat="1" x14ac:dyDescent="0.25">
      <c r="A204" s="5">
        <v>1361</v>
      </c>
      <c r="B204" s="5">
        <v>0</v>
      </c>
      <c r="C204" s="5">
        <v>1987</v>
      </c>
      <c r="D204" s="5">
        <f t="shared" si="3"/>
        <v>29</v>
      </c>
      <c r="E204" s="5">
        <v>3</v>
      </c>
      <c r="F204" s="5">
        <v>3</v>
      </c>
      <c r="G204" s="5">
        <v>3</v>
      </c>
      <c r="H204" s="5">
        <v>4</v>
      </c>
      <c r="I204" s="5">
        <v>3</v>
      </c>
      <c r="J204" s="5">
        <v>1</v>
      </c>
      <c r="K204" s="5">
        <v>3</v>
      </c>
      <c r="L204" s="5">
        <v>3</v>
      </c>
      <c r="M204" s="5">
        <v>1</v>
      </c>
      <c r="N204" s="5">
        <v>3</v>
      </c>
      <c r="O204" s="5">
        <v>27</v>
      </c>
      <c r="P204" s="5">
        <v>49</v>
      </c>
      <c r="AK204" s="5">
        <v>24</v>
      </c>
      <c r="AL204" s="5">
        <v>44</v>
      </c>
    </row>
    <row r="205" spans="1:38" s="5" customFormat="1" x14ac:dyDescent="0.25">
      <c r="A205" s="5">
        <v>1414</v>
      </c>
      <c r="B205" s="5">
        <v>0</v>
      </c>
      <c r="C205" s="5">
        <v>1987</v>
      </c>
      <c r="D205" s="5">
        <f t="shared" si="3"/>
        <v>29</v>
      </c>
      <c r="E205" s="5">
        <v>4</v>
      </c>
      <c r="F205" s="5">
        <v>4</v>
      </c>
      <c r="G205" s="5">
        <v>3</v>
      </c>
      <c r="H205" s="5">
        <v>4</v>
      </c>
      <c r="I205" s="5">
        <v>4</v>
      </c>
      <c r="J205" s="5">
        <v>3</v>
      </c>
      <c r="K205" s="5">
        <v>4</v>
      </c>
      <c r="L205" s="5">
        <v>3</v>
      </c>
      <c r="M205" s="5">
        <v>1</v>
      </c>
      <c r="N205" s="5">
        <v>3</v>
      </c>
      <c r="O205" s="5">
        <v>33</v>
      </c>
      <c r="P205" s="5">
        <v>60</v>
      </c>
      <c r="AK205" s="5">
        <v>25</v>
      </c>
      <c r="AL205" s="5">
        <v>45</v>
      </c>
    </row>
    <row r="206" spans="1:38" s="5" customFormat="1" x14ac:dyDescent="0.25">
      <c r="A206" s="5">
        <v>2113</v>
      </c>
      <c r="B206" s="5">
        <v>0</v>
      </c>
      <c r="C206" s="5">
        <v>1987</v>
      </c>
      <c r="D206" s="5">
        <f t="shared" si="3"/>
        <v>29</v>
      </c>
      <c r="E206" s="5">
        <v>3</v>
      </c>
      <c r="F206" s="5">
        <v>4</v>
      </c>
      <c r="G206" s="5">
        <v>3</v>
      </c>
      <c r="H206" s="5">
        <v>3</v>
      </c>
      <c r="I206" s="5">
        <v>2</v>
      </c>
      <c r="J206" s="5">
        <v>3</v>
      </c>
      <c r="K206" s="5">
        <v>4</v>
      </c>
      <c r="L206" s="5">
        <v>1</v>
      </c>
      <c r="M206" s="5">
        <v>1</v>
      </c>
      <c r="N206" s="5">
        <v>0</v>
      </c>
      <c r="O206" s="5">
        <v>24</v>
      </c>
      <c r="P206" s="5">
        <v>44</v>
      </c>
      <c r="AK206" s="5">
        <v>15</v>
      </c>
      <c r="AL206" s="5">
        <v>27</v>
      </c>
    </row>
    <row r="207" spans="1:38" s="5" customFormat="1" x14ac:dyDescent="0.25">
      <c r="A207" s="5">
        <v>2386</v>
      </c>
      <c r="B207" s="5">
        <v>0</v>
      </c>
      <c r="C207" s="5">
        <v>1987</v>
      </c>
      <c r="D207" s="5">
        <f t="shared" si="3"/>
        <v>29</v>
      </c>
      <c r="E207" s="5">
        <v>3</v>
      </c>
      <c r="F207" s="5">
        <v>2</v>
      </c>
      <c r="G207" s="5">
        <v>0</v>
      </c>
      <c r="H207" s="5">
        <v>3</v>
      </c>
      <c r="I207" s="5">
        <v>4</v>
      </c>
      <c r="J207" s="5">
        <v>0</v>
      </c>
      <c r="K207" s="5">
        <v>1</v>
      </c>
      <c r="L207" s="5">
        <v>3</v>
      </c>
      <c r="M207" s="5">
        <v>1</v>
      </c>
      <c r="N207" s="5">
        <v>3</v>
      </c>
      <c r="O207" s="5">
        <v>20</v>
      </c>
      <c r="P207" s="5">
        <v>36</v>
      </c>
      <c r="AK207" s="5">
        <v>31</v>
      </c>
      <c r="AL207" s="5">
        <v>56</v>
      </c>
    </row>
    <row r="208" spans="1:38" s="5" customFormat="1" x14ac:dyDescent="0.25">
      <c r="A208" s="5">
        <v>2681</v>
      </c>
      <c r="B208" s="5">
        <v>0</v>
      </c>
      <c r="C208" s="5">
        <v>1987</v>
      </c>
      <c r="D208" s="5">
        <f t="shared" si="3"/>
        <v>29</v>
      </c>
      <c r="E208" s="5">
        <v>4</v>
      </c>
      <c r="F208" s="5">
        <v>3</v>
      </c>
      <c r="G208" s="5">
        <v>3</v>
      </c>
      <c r="H208" s="5">
        <v>3</v>
      </c>
      <c r="I208" s="5">
        <v>3</v>
      </c>
      <c r="J208" s="5">
        <v>2</v>
      </c>
      <c r="K208" s="5">
        <v>1</v>
      </c>
      <c r="L208" s="5">
        <v>3</v>
      </c>
      <c r="M208" s="5">
        <v>1</v>
      </c>
      <c r="N208" s="5">
        <v>2</v>
      </c>
      <c r="O208" s="5">
        <v>25</v>
      </c>
      <c r="P208" s="5">
        <v>45</v>
      </c>
      <c r="AK208" s="5">
        <v>23</v>
      </c>
      <c r="AL208" s="5">
        <v>42</v>
      </c>
    </row>
    <row r="209" spans="1:38" s="5" customFormat="1" x14ac:dyDescent="0.25">
      <c r="A209" s="5">
        <v>34</v>
      </c>
      <c r="B209" s="5">
        <v>0</v>
      </c>
      <c r="C209" s="5">
        <v>1986</v>
      </c>
      <c r="D209" s="5">
        <f t="shared" si="3"/>
        <v>30</v>
      </c>
      <c r="E209" s="5">
        <v>3</v>
      </c>
      <c r="F209" s="5">
        <v>4</v>
      </c>
      <c r="G209" s="5">
        <v>4</v>
      </c>
      <c r="H209" s="5">
        <v>4</v>
      </c>
      <c r="I209" s="5">
        <v>3</v>
      </c>
      <c r="J209" s="5">
        <v>4</v>
      </c>
      <c r="K209" s="5">
        <v>1</v>
      </c>
      <c r="L209" s="5">
        <v>4</v>
      </c>
      <c r="M209" s="5">
        <v>3</v>
      </c>
      <c r="N209" s="5">
        <v>4</v>
      </c>
      <c r="O209" s="5">
        <v>34</v>
      </c>
      <c r="P209" s="5">
        <v>62</v>
      </c>
      <c r="AK209" s="5">
        <v>30</v>
      </c>
      <c r="AL209" s="5">
        <v>55</v>
      </c>
    </row>
    <row r="210" spans="1:38" s="5" customFormat="1" x14ac:dyDescent="0.25">
      <c r="A210" s="5">
        <v>79</v>
      </c>
      <c r="B210" s="5">
        <v>0</v>
      </c>
      <c r="C210" s="5">
        <v>1986</v>
      </c>
      <c r="D210" s="5">
        <f t="shared" si="3"/>
        <v>30</v>
      </c>
      <c r="E210" s="5">
        <v>1</v>
      </c>
      <c r="F210" s="5">
        <v>1</v>
      </c>
      <c r="G210" s="5">
        <v>1</v>
      </c>
      <c r="H210" s="5">
        <v>2</v>
      </c>
      <c r="I210" s="5">
        <v>0</v>
      </c>
      <c r="J210" s="5">
        <v>0</v>
      </c>
      <c r="K210" s="5">
        <v>0</v>
      </c>
      <c r="L210" s="5">
        <v>1</v>
      </c>
      <c r="M210" s="5">
        <v>0</v>
      </c>
      <c r="N210" s="5">
        <v>3</v>
      </c>
      <c r="O210" s="5">
        <v>9</v>
      </c>
      <c r="P210" s="5">
        <v>16</v>
      </c>
      <c r="AK210" s="5">
        <v>28</v>
      </c>
      <c r="AL210" s="5">
        <v>51</v>
      </c>
    </row>
    <row r="211" spans="1:38" s="5" customFormat="1" x14ac:dyDescent="0.25">
      <c r="A211" s="5">
        <v>398</v>
      </c>
      <c r="B211" s="5">
        <v>1</v>
      </c>
      <c r="C211" s="5">
        <v>1986</v>
      </c>
      <c r="D211" s="5">
        <f t="shared" si="3"/>
        <v>30</v>
      </c>
      <c r="E211" s="5">
        <v>2</v>
      </c>
      <c r="F211" s="5">
        <v>4</v>
      </c>
      <c r="G211" s="5">
        <v>2</v>
      </c>
      <c r="H211" s="5">
        <v>3</v>
      </c>
      <c r="I211" s="5">
        <v>1</v>
      </c>
      <c r="J211" s="5">
        <v>2</v>
      </c>
      <c r="K211" s="5">
        <v>1</v>
      </c>
      <c r="L211" s="5">
        <v>3</v>
      </c>
      <c r="M211" s="5">
        <v>3</v>
      </c>
      <c r="N211" s="5">
        <v>2</v>
      </c>
      <c r="O211" s="5">
        <v>23</v>
      </c>
      <c r="P211" s="5">
        <v>42</v>
      </c>
      <c r="AK211" s="5">
        <v>33</v>
      </c>
      <c r="AL211" s="5">
        <v>60</v>
      </c>
    </row>
    <row r="212" spans="1:38" s="5" customFormat="1" x14ac:dyDescent="0.25">
      <c r="A212" s="5">
        <v>1274</v>
      </c>
      <c r="B212" s="5">
        <v>0</v>
      </c>
      <c r="C212" s="5">
        <v>1986</v>
      </c>
      <c r="D212" s="5">
        <f t="shared" si="3"/>
        <v>30</v>
      </c>
      <c r="E212" s="5">
        <v>2</v>
      </c>
      <c r="F212" s="5">
        <v>3</v>
      </c>
      <c r="G212" s="5">
        <v>3</v>
      </c>
      <c r="H212" s="5">
        <v>2</v>
      </c>
      <c r="I212" s="5">
        <v>3</v>
      </c>
      <c r="J212" s="5">
        <v>2</v>
      </c>
      <c r="K212" s="5">
        <v>3</v>
      </c>
      <c r="L212" s="5">
        <v>3</v>
      </c>
      <c r="M212" s="5">
        <v>2</v>
      </c>
      <c r="N212" s="5">
        <v>4</v>
      </c>
      <c r="O212" s="5">
        <v>27</v>
      </c>
      <c r="P212" s="5">
        <v>49</v>
      </c>
      <c r="AK212" s="5">
        <v>32</v>
      </c>
      <c r="AL212" s="5">
        <v>58</v>
      </c>
    </row>
    <row r="213" spans="1:38" s="5" customFormat="1" x14ac:dyDescent="0.25">
      <c r="A213" s="5">
        <v>1423</v>
      </c>
      <c r="B213" s="5">
        <v>0</v>
      </c>
      <c r="C213" s="5">
        <v>1986</v>
      </c>
      <c r="D213" s="5">
        <f t="shared" si="3"/>
        <v>30</v>
      </c>
      <c r="E213" s="5">
        <v>3</v>
      </c>
      <c r="F213" s="5">
        <v>3</v>
      </c>
      <c r="G213" s="5">
        <v>3</v>
      </c>
      <c r="H213" s="5">
        <v>4</v>
      </c>
      <c r="I213" s="5">
        <v>3</v>
      </c>
      <c r="J213" s="5">
        <v>1</v>
      </c>
      <c r="K213" s="5">
        <v>3</v>
      </c>
      <c r="L213" s="5">
        <v>4</v>
      </c>
      <c r="M213" s="5">
        <v>3</v>
      </c>
      <c r="N213" s="5">
        <v>3</v>
      </c>
      <c r="O213" s="5">
        <v>30</v>
      </c>
      <c r="P213" s="5">
        <v>55</v>
      </c>
      <c r="AK213" s="5">
        <v>28</v>
      </c>
      <c r="AL213" s="5">
        <v>51</v>
      </c>
    </row>
    <row r="214" spans="1:38" s="5" customFormat="1" x14ac:dyDescent="0.25">
      <c r="A214" s="5">
        <v>2298</v>
      </c>
      <c r="B214" s="5">
        <v>0</v>
      </c>
      <c r="C214" s="5">
        <v>1986</v>
      </c>
      <c r="D214" s="5">
        <f t="shared" si="3"/>
        <v>30</v>
      </c>
      <c r="E214" s="5">
        <v>3</v>
      </c>
      <c r="F214" s="5">
        <v>4</v>
      </c>
      <c r="G214" s="5">
        <v>2</v>
      </c>
      <c r="H214" s="5">
        <v>2</v>
      </c>
      <c r="I214" s="5">
        <v>3</v>
      </c>
      <c r="J214" s="5">
        <v>3</v>
      </c>
      <c r="K214" s="5">
        <v>3</v>
      </c>
      <c r="L214" s="5">
        <v>3</v>
      </c>
      <c r="M214" s="5">
        <v>2</v>
      </c>
      <c r="N214" s="5">
        <v>3</v>
      </c>
      <c r="O214" s="5">
        <v>28</v>
      </c>
      <c r="P214" s="5">
        <v>51</v>
      </c>
      <c r="AK214" s="5">
        <v>28</v>
      </c>
      <c r="AL214" s="5">
        <v>51</v>
      </c>
    </row>
    <row r="215" spans="1:38" s="5" customFormat="1" x14ac:dyDescent="0.25">
      <c r="A215" s="5">
        <v>2449</v>
      </c>
      <c r="B215" s="5">
        <v>0</v>
      </c>
      <c r="C215" s="5">
        <v>1986</v>
      </c>
      <c r="D215" s="5">
        <f t="shared" si="3"/>
        <v>30</v>
      </c>
      <c r="E215" s="5">
        <v>4</v>
      </c>
      <c r="F215" s="5">
        <v>3</v>
      </c>
      <c r="G215" s="5">
        <v>3</v>
      </c>
      <c r="H215" s="5">
        <v>3</v>
      </c>
      <c r="I215" s="5">
        <v>3</v>
      </c>
      <c r="J215" s="5">
        <v>1</v>
      </c>
      <c r="K215" s="5">
        <v>3</v>
      </c>
      <c r="L215" s="5">
        <v>3</v>
      </c>
      <c r="M215" s="5">
        <v>1</v>
      </c>
      <c r="N215" s="5">
        <v>3</v>
      </c>
      <c r="O215" s="5">
        <v>27</v>
      </c>
      <c r="P215" s="5">
        <v>49</v>
      </c>
      <c r="AK215" s="5">
        <v>33</v>
      </c>
      <c r="AL215" s="5">
        <v>60</v>
      </c>
    </row>
    <row r="216" spans="1:38" s="5" customFormat="1" x14ac:dyDescent="0.25">
      <c r="A216" s="5">
        <v>2781</v>
      </c>
      <c r="B216" s="5">
        <v>0</v>
      </c>
      <c r="C216" s="5">
        <v>1986</v>
      </c>
      <c r="D216" s="5">
        <f t="shared" si="3"/>
        <v>30</v>
      </c>
      <c r="E216" s="5">
        <v>3</v>
      </c>
      <c r="F216" s="5">
        <v>3</v>
      </c>
      <c r="G216" s="5">
        <v>3</v>
      </c>
      <c r="H216" s="5">
        <v>4</v>
      </c>
      <c r="I216" s="5">
        <v>2</v>
      </c>
      <c r="J216" s="5">
        <v>2</v>
      </c>
      <c r="K216" s="5">
        <v>4</v>
      </c>
      <c r="L216" s="5">
        <v>1</v>
      </c>
      <c r="M216" s="5">
        <v>3</v>
      </c>
      <c r="N216" s="5">
        <v>3</v>
      </c>
      <c r="O216" s="5">
        <v>28</v>
      </c>
      <c r="P216" s="5">
        <v>51</v>
      </c>
      <c r="AK216" s="5">
        <v>27</v>
      </c>
      <c r="AL216" s="5">
        <v>49</v>
      </c>
    </row>
    <row r="217" spans="1:38" s="5" customFormat="1" x14ac:dyDescent="0.25">
      <c r="A217" s="5">
        <v>2863</v>
      </c>
      <c r="B217" s="5">
        <v>0</v>
      </c>
      <c r="C217" s="5">
        <v>1986</v>
      </c>
      <c r="D217" s="5">
        <f t="shared" si="3"/>
        <v>30</v>
      </c>
      <c r="E217" s="5">
        <v>4</v>
      </c>
      <c r="F217" s="5">
        <v>4</v>
      </c>
      <c r="G217" s="5">
        <v>4</v>
      </c>
      <c r="H217" s="5">
        <v>4</v>
      </c>
      <c r="I217" s="5">
        <v>3</v>
      </c>
      <c r="J217" s="5">
        <v>3</v>
      </c>
      <c r="K217" s="5">
        <v>3</v>
      </c>
      <c r="L217" s="5">
        <v>3</v>
      </c>
      <c r="M217" s="5">
        <v>1</v>
      </c>
      <c r="N217" s="5">
        <v>3</v>
      </c>
      <c r="O217" s="5">
        <v>32</v>
      </c>
      <c r="P217" s="5">
        <v>58</v>
      </c>
      <c r="AK217" s="5">
        <v>30</v>
      </c>
      <c r="AL217" s="5">
        <v>55</v>
      </c>
    </row>
    <row r="218" spans="1:38" s="7" customFormat="1" x14ac:dyDescent="0.25">
      <c r="A218" s="7">
        <v>246</v>
      </c>
      <c r="B218" s="7">
        <v>0</v>
      </c>
      <c r="C218" s="7">
        <v>1985</v>
      </c>
      <c r="D218" s="7">
        <f t="shared" si="3"/>
        <v>31</v>
      </c>
      <c r="E218" s="7">
        <v>3</v>
      </c>
      <c r="F218" s="7">
        <v>3</v>
      </c>
      <c r="G218" s="7">
        <v>3</v>
      </c>
      <c r="H218" s="7">
        <v>3</v>
      </c>
      <c r="I218" s="7">
        <v>3</v>
      </c>
      <c r="J218" s="7">
        <v>3</v>
      </c>
      <c r="K218" s="7">
        <v>4</v>
      </c>
      <c r="L218" s="7">
        <v>3</v>
      </c>
      <c r="M218" s="7">
        <v>3</v>
      </c>
      <c r="N218" s="7">
        <v>3</v>
      </c>
      <c r="O218" s="7">
        <v>31</v>
      </c>
      <c r="P218" s="7">
        <v>56</v>
      </c>
      <c r="AK218" s="7">
        <v>25</v>
      </c>
      <c r="AL218" s="7">
        <v>45</v>
      </c>
    </row>
    <row r="219" spans="1:38" s="7" customFormat="1" x14ac:dyDescent="0.25">
      <c r="A219" s="7">
        <v>2182</v>
      </c>
      <c r="B219" s="7">
        <v>0</v>
      </c>
      <c r="C219" s="7">
        <v>1985</v>
      </c>
      <c r="D219" s="7">
        <f t="shared" si="3"/>
        <v>31</v>
      </c>
      <c r="E219" s="7">
        <v>1</v>
      </c>
      <c r="F219" s="7">
        <v>4</v>
      </c>
      <c r="G219" s="7">
        <v>4</v>
      </c>
      <c r="H219" s="7">
        <v>2</v>
      </c>
      <c r="I219" s="7">
        <v>4</v>
      </c>
      <c r="J219" s="7">
        <v>4</v>
      </c>
      <c r="K219" s="7">
        <v>1</v>
      </c>
      <c r="L219" s="7">
        <v>3</v>
      </c>
      <c r="M219" s="7">
        <v>4</v>
      </c>
      <c r="N219" s="7">
        <v>3</v>
      </c>
      <c r="O219" s="7">
        <v>30</v>
      </c>
      <c r="P219" s="7">
        <v>55</v>
      </c>
      <c r="AK219" s="7">
        <v>32</v>
      </c>
      <c r="AL219" s="7">
        <v>58</v>
      </c>
    </row>
    <row r="220" spans="1:38" s="7" customFormat="1" x14ac:dyDescent="0.25">
      <c r="A220" s="7">
        <v>2288</v>
      </c>
      <c r="B220" s="7">
        <v>0</v>
      </c>
      <c r="C220" s="7">
        <v>1985</v>
      </c>
      <c r="D220" s="7">
        <f t="shared" si="3"/>
        <v>31</v>
      </c>
      <c r="E220" s="7">
        <v>3</v>
      </c>
      <c r="F220" s="7">
        <v>2</v>
      </c>
      <c r="G220" s="7">
        <v>4</v>
      </c>
      <c r="H220" s="7">
        <v>4</v>
      </c>
      <c r="I220" s="7">
        <v>4</v>
      </c>
      <c r="J220" s="7">
        <v>4</v>
      </c>
      <c r="K220" s="7">
        <v>3</v>
      </c>
      <c r="L220" s="7">
        <v>2</v>
      </c>
      <c r="M220" s="7">
        <v>2</v>
      </c>
      <c r="N220" s="7">
        <v>4</v>
      </c>
      <c r="O220" s="7">
        <v>32</v>
      </c>
      <c r="P220" s="7">
        <v>58</v>
      </c>
      <c r="AK220" s="7">
        <v>38</v>
      </c>
      <c r="AL220" s="7">
        <v>69</v>
      </c>
    </row>
    <row r="221" spans="1:38" s="7" customFormat="1" x14ac:dyDescent="0.25">
      <c r="A221" s="7">
        <v>2208</v>
      </c>
      <c r="B221" s="7">
        <v>0</v>
      </c>
      <c r="C221" s="7">
        <v>1985</v>
      </c>
      <c r="D221" s="7">
        <f t="shared" si="3"/>
        <v>31</v>
      </c>
      <c r="E221" s="7">
        <v>4</v>
      </c>
      <c r="F221" s="7">
        <v>3</v>
      </c>
      <c r="G221" s="7">
        <v>3</v>
      </c>
      <c r="H221" s="7">
        <v>4</v>
      </c>
      <c r="I221" s="7">
        <v>3</v>
      </c>
      <c r="J221" s="7">
        <v>1</v>
      </c>
      <c r="K221" s="7">
        <v>3</v>
      </c>
      <c r="L221" s="7">
        <v>4</v>
      </c>
      <c r="M221" s="7">
        <v>2</v>
      </c>
      <c r="N221" s="7">
        <v>1</v>
      </c>
      <c r="O221" s="7">
        <v>28</v>
      </c>
      <c r="P221" s="7">
        <v>51</v>
      </c>
      <c r="AK221" s="7">
        <v>31</v>
      </c>
      <c r="AL221" s="7">
        <v>56</v>
      </c>
    </row>
    <row r="222" spans="1:38" s="7" customFormat="1" x14ac:dyDescent="0.25">
      <c r="A222" s="7">
        <v>2735</v>
      </c>
      <c r="B222" s="7">
        <v>1</v>
      </c>
      <c r="C222" s="7">
        <v>1985</v>
      </c>
      <c r="D222" s="7">
        <f t="shared" si="3"/>
        <v>31</v>
      </c>
      <c r="E222" s="7">
        <v>3</v>
      </c>
      <c r="F222" s="7">
        <v>3</v>
      </c>
      <c r="G222" s="7">
        <v>3</v>
      </c>
      <c r="H222" s="7">
        <v>3</v>
      </c>
      <c r="I222" s="7">
        <v>3</v>
      </c>
      <c r="J222" s="7">
        <v>2</v>
      </c>
      <c r="K222" s="7">
        <v>4</v>
      </c>
      <c r="L222" s="7">
        <v>4</v>
      </c>
      <c r="M222" s="7">
        <v>1</v>
      </c>
      <c r="N222" s="7">
        <v>2</v>
      </c>
      <c r="O222" s="7">
        <v>28</v>
      </c>
      <c r="P222" s="7">
        <v>51</v>
      </c>
      <c r="AK222" s="7">
        <v>32</v>
      </c>
      <c r="AL222" s="7">
        <v>58</v>
      </c>
    </row>
    <row r="223" spans="1:38" s="7" customFormat="1" x14ac:dyDescent="0.25">
      <c r="A223" s="7">
        <v>1</v>
      </c>
      <c r="B223" s="7">
        <v>1</v>
      </c>
      <c r="C223" s="7">
        <v>1984</v>
      </c>
      <c r="D223" s="7">
        <f t="shared" si="3"/>
        <v>32</v>
      </c>
      <c r="E223" s="7">
        <v>3</v>
      </c>
      <c r="F223" s="7">
        <v>3</v>
      </c>
      <c r="G223" s="7">
        <v>2</v>
      </c>
      <c r="H223" s="7">
        <v>1</v>
      </c>
      <c r="I223" s="7">
        <v>3</v>
      </c>
      <c r="J223" s="7">
        <v>1</v>
      </c>
      <c r="K223" s="7">
        <v>3</v>
      </c>
      <c r="L223" s="7">
        <v>3</v>
      </c>
      <c r="M223" s="7">
        <v>2</v>
      </c>
      <c r="N223" s="7">
        <v>1</v>
      </c>
      <c r="O223" s="7">
        <v>22</v>
      </c>
      <c r="P223" s="7">
        <v>40</v>
      </c>
      <c r="AK223" s="7">
        <v>30</v>
      </c>
      <c r="AL223" s="7">
        <v>55</v>
      </c>
    </row>
    <row r="224" spans="1:38" s="7" customFormat="1" x14ac:dyDescent="0.25">
      <c r="A224" s="7">
        <v>832</v>
      </c>
      <c r="B224" s="7">
        <v>0</v>
      </c>
      <c r="C224" s="7">
        <v>1984</v>
      </c>
      <c r="D224" s="7">
        <f t="shared" si="3"/>
        <v>32</v>
      </c>
      <c r="E224" s="7">
        <v>3</v>
      </c>
      <c r="F224" s="7">
        <v>4</v>
      </c>
      <c r="G224" s="7">
        <v>3</v>
      </c>
      <c r="H224" s="7">
        <v>3</v>
      </c>
      <c r="I224" s="7">
        <v>4</v>
      </c>
      <c r="J224" s="7">
        <v>4</v>
      </c>
      <c r="K224" s="7">
        <v>3</v>
      </c>
      <c r="L224" s="7">
        <v>2</v>
      </c>
      <c r="M224" s="7">
        <v>3</v>
      </c>
      <c r="N224" s="7">
        <v>4</v>
      </c>
      <c r="O224" s="7">
        <v>33</v>
      </c>
      <c r="P224" s="7">
        <v>60</v>
      </c>
      <c r="AK224" s="7">
        <v>20</v>
      </c>
      <c r="AL224" s="7">
        <v>36</v>
      </c>
    </row>
    <row r="225" spans="1:38" s="7" customFormat="1" x14ac:dyDescent="0.25">
      <c r="A225" s="7">
        <v>868</v>
      </c>
      <c r="B225" s="7">
        <v>0</v>
      </c>
      <c r="C225" s="7">
        <v>1984</v>
      </c>
      <c r="D225" s="7">
        <f t="shared" si="3"/>
        <v>32</v>
      </c>
      <c r="E225" s="7">
        <v>3</v>
      </c>
      <c r="F225" s="7">
        <v>4</v>
      </c>
      <c r="G225" s="7">
        <v>2</v>
      </c>
      <c r="H225" s="7">
        <v>1</v>
      </c>
      <c r="I225" s="7">
        <v>3</v>
      </c>
      <c r="J225" s="7">
        <v>2</v>
      </c>
      <c r="K225" s="7">
        <v>4</v>
      </c>
      <c r="L225" s="7">
        <v>3</v>
      </c>
      <c r="M225" s="7">
        <v>1</v>
      </c>
      <c r="N225" s="7">
        <v>3</v>
      </c>
      <c r="O225" s="7">
        <v>26</v>
      </c>
      <c r="P225" s="7">
        <v>47</v>
      </c>
      <c r="AK225" s="7">
        <v>29</v>
      </c>
      <c r="AL225" s="7">
        <v>53</v>
      </c>
    </row>
    <row r="226" spans="1:38" s="7" customFormat="1" x14ac:dyDescent="0.25">
      <c r="A226" s="7">
        <v>949</v>
      </c>
      <c r="B226" s="7">
        <v>0</v>
      </c>
      <c r="C226" s="7">
        <v>1984</v>
      </c>
      <c r="D226" s="7">
        <f t="shared" si="3"/>
        <v>32</v>
      </c>
      <c r="E226" s="7">
        <v>3</v>
      </c>
      <c r="F226" s="7">
        <v>3</v>
      </c>
      <c r="G226" s="7">
        <v>1</v>
      </c>
      <c r="H226" s="7">
        <v>2</v>
      </c>
      <c r="I226" s="7">
        <v>4</v>
      </c>
      <c r="J226" s="7">
        <v>3</v>
      </c>
      <c r="K226" s="7">
        <v>3</v>
      </c>
      <c r="L226" s="7">
        <v>4</v>
      </c>
      <c r="M226" s="7">
        <v>4</v>
      </c>
      <c r="N226" s="7">
        <v>1</v>
      </c>
      <c r="O226" s="7">
        <v>28</v>
      </c>
      <c r="P226" s="7">
        <v>51</v>
      </c>
      <c r="AK226" s="7">
        <v>23</v>
      </c>
      <c r="AL226" s="7">
        <v>42</v>
      </c>
    </row>
    <row r="227" spans="1:38" s="7" customFormat="1" x14ac:dyDescent="0.25">
      <c r="A227" s="7">
        <v>1519</v>
      </c>
      <c r="B227" s="7">
        <v>0</v>
      </c>
      <c r="C227" s="7">
        <v>1984</v>
      </c>
      <c r="D227" s="7">
        <f t="shared" si="3"/>
        <v>32</v>
      </c>
      <c r="E227" s="7">
        <v>3</v>
      </c>
      <c r="F227" s="7">
        <v>4</v>
      </c>
      <c r="G227" s="7">
        <v>4</v>
      </c>
      <c r="H227" s="7">
        <v>4</v>
      </c>
      <c r="I227" s="7">
        <v>4</v>
      </c>
      <c r="J227" s="7">
        <v>4</v>
      </c>
      <c r="K227" s="7">
        <v>3</v>
      </c>
      <c r="L227" s="7">
        <v>3</v>
      </c>
      <c r="M227" s="7">
        <v>4</v>
      </c>
      <c r="N227" s="7">
        <v>4</v>
      </c>
      <c r="O227" s="7">
        <v>37</v>
      </c>
      <c r="P227" s="7">
        <v>67</v>
      </c>
      <c r="AK227" s="7">
        <v>30</v>
      </c>
      <c r="AL227" s="7">
        <v>55</v>
      </c>
    </row>
    <row r="228" spans="1:38" s="7" customFormat="1" x14ac:dyDescent="0.25">
      <c r="A228" s="7">
        <v>2296</v>
      </c>
      <c r="B228" s="7">
        <v>0</v>
      </c>
      <c r="C228" s="7">
        <v>1984</v>
      </c>
      <c r="D228" s="7">
        <f t="shared" si="3"/>
        <v>32</v>
      </c>
      <c r="E228" s="7">
        <v>4</v>
      </c>
      <c r="F228" s="7">
        <v>4</v>
      </c>
      <c r="G228" s="7">
        <v>1</v>
      </c>
      <c r="H228" s="7">
        <v>3</v>
      </c>
      <c r="I228" s="7">
        <v>3</v>
      </c>
      <c r="J228" s="7">
        <v>3</v>
      </c>
      <c r="K228" s="7">
        <v>1</v>
      </c>
      <c r="L228" s="7">
        <v>1</v>
      </c>
      <c r="M228" s="7">
        <v>3</v>
      </c>
      <c r="N228" s="7">
        <v>2</v>
      </c>
      <c r="O228" s="7">
        <v>25</v>
      </c>
      <c r="P228" s="7">
        <v>45</v>
      </c>
      <c r="AK228" s="7">
        <v>27</v>
      </c>
      <c r="AL228" s="7">
        <v>49</v>
      </c>
    </row>
    <row r="229" spans="1:38" s="7" customFormat="1" x14ac:dyDescent="0.25">
      <c r="A229" s="7">
        <v>2424</v>
      </c>
      <c r="B229" s="7">
        <v>0</v>
      </c>
      <c r="C229" s="7">
        <v>1984</v>
      </c>
      <c r="D229" s="7">
        <f t="shared" si="3"/>
        <v>32</v>
      </c>
      <c r="E229" s="7">
        <v>2</v>
      </c>
      <c r="F229" s="7">
        <v>3</v>
      </c>
      <c r="G229" s="7">
        <v>4</v>
      </c>
      <c r="H229" s="7">
        <v>3</v>
      </c>
      <c r="I229" s="7">
        <v>1</v>
      </c>
      <c r="J229" s="7">
        <v>1</v>
      </c>
      <c r="K229" s="7">
        <v>3</v>
      </c>
      <c r="L229" s="7">
        <v>1</v>
      </c>
      <c r="M229" s="7">
        <v>3</v>
      </c>
      <c r="N229" s="7">
        <v>2</v>
      </c>
      <c r="O229" s="7">
        <v>23</v>
      </c>
      <c r="P229" s="7">
        <v>42</v>
      </c>
      <c r="AK229" s="7">
        <v>32</v>
      </c>
      <c r="AL229" s="7">
        <v>58</v>
      </c>
    </row>
    <row r="230" spans="1:38" s="7" customFormat="1" x14ac:dyDescent="0.25">
      <c r="A230" s="7">
        <v>2539</v>
      </c>
      <c r="B230" s="7">
        <v>1</v>
      </c>
      <c r="C230" s="7">
        <v>1984</v>
      </c>
      <c r="D230" s="7">
        <f t="shared" si="3"/>
        <v>32</v>
      </c>
      <c r="E230" s="7">
        <v>4</v>
      </c>
      <c r="F230" s="7">
        <v>4</v>
      </c>
      <c r="G230" s="7">
        <v>4</v>
      </c>
      <c r="H230" s="7">
        <v>4</v>
      </c>
      <c r="I230" s="7">
        <v>4</v>
      </c>
      <c r="J230" s="7">
        <v>4</v>
      </c>
      <c r="K230" s="7">
        <v>4</v>
      </c>
      <c r="L230" s="7">
        <v>4</v>
      </c>
      <c r="M230" s="7">
        <v>4</v>
      </c>
      <c r="N230" s="7">
        <v>1</v>
      </c>
      <c r="O230" s="7">
        <v>37</v>
      </c>
      <c r="P230" s="7">
        <v>67</v>
      </c>
      <c r="AK230" s="7">
        <v>28</v>
      </c>
      <c r="AL230" s="7">
        <v>51</v>
      </c>
    </row>
    <row r="231" spans="1:38" s="7" customFormat="1" x14ac:dyDescent="0.25">
      <c r="A231" s="7">
        <v>3065</v>
      </c>
      <c r="B231" s="7">
        <v>0</v>
      </c>
      <c r="C231" s="7">
        <v>1984</v>
      </c>
      <c r="D231" s="7">
        <f t="shared" si="3"/>
        <v>32</v>
      </c>
      <c r="E231" s="7">
        <v>3</v>
      </c>
      <c r="F231" s="7">
        <v>3</v>
      </c>
      <c r="G231" s="7">
        <v>3</v>
      </c>
      <c r="H231" s="7">
        <v>4</v>
      </c>
      <c r="I231" s="7">
        <v>4</v>
      </c>
      <c r="J231" s="7">
        <v>1</v>
      </c>
      <c r="K231" s="7">
        <v>4</v>
      </c>
      <c r="L231" s="7">
        <v>3</v>
      </c>
      <c r="M231" s="7">
        <v>1</v>
      </c>
      <c r="N231" s="7">
        <v>3</v>
      </c>
      <c r="O231" s="7">
        <v>29</v>
      </c>
      <c r="P231" s="7">
        <v>53</v>
      </c>
      <c r="AK231" s="7">
        <v>27</v>
      </c>
      <c r="AL231" s="7">
        <v>49</v>
      </c>
    </row>
    <row r="232" spans="1:38" s="7" customFormat="1" x14ac:dyDescent="0.25">
      <c r="A232" s="7">
        <v>49</v>
      </c>
      <c r="B232" s="7">
        <v>0</v>
      </c>
      <c r="C232" s="7">
        <v>1983</v>
      </c>
      <c r="D232" s="7">
        <f t="shared" si="3"/>
        <v>33</v>
      </c>
      <c r="E232" s="7">
        <v>2</v>
      </c>
      <c r="F232" s="7">
        <v>4</v>
      </c>
      <c r="G232" s="7">
        <v>3</v>
      </c>
      <c r="H232" s="7">
        <v>4</v>
      </c>
      <c r="I232" s="7">
        <v>4</v>
      </c>
      <c r="J232" s="7">
        <v>3</v>
      </c>
      <c r="K232" s="7">
        <v>3</v>
      </c>
      <c r="L232" s="7">
        <v>0</v>
      </c>
      <c r="M232" s="7">
        <v>3</v>
      </c>
      <c r="N232" s="7">
        <v>4</v>
      </c>
      <c r="O232" s="7">
        <v>30</v>
      </c>
      <c r="P232" s="7">
        <v>55</v>
      </c>
      <c r="AK232" s="7">
        <v>34</v>
      </c>
      <c r="AL232" s="7">
        <v>62</v>
      </c>
    </row>
    <row r="233" spans="1:38" s="7" customFormat="1" x14ac:dyDescent="0.25">
      <c r="A233" s="7">
        <v>1330</v>
      </c>
      <c r="B233" s="7">
        <v>0</v>
      </c>
      <c r="C233" s="7">
        <v>1983</v>
      </c>
      <c r="D233" s="7">
        <f t="shared" si="3"/>
        <v>33</v>
      </c>
      <c r="E233" s="7">
        <v>1</v>
      </c>
      <c r="F233" s="7">
        <v>3</v>
      </c>
      <c r="G233" s="7">
        <v>3</v>
      </c>
      <c r="H233" s="7">
        <v>2</v>
      </c>
      <c r="I233" s="7">
        <v>3</v>
      </c>
      <c r="J233" s="7">
        <v>1</v>
      </c>
      <c r="K233" s="7">
        <v>3</v>
      </c>
      <c r="L233" s="7">
        <v>4</v>
      </c>
      <c r="M233" s="7">
        <v>0</v>
      </c>
      <c r="N233" s="7">
        <v>3</v>
      </c>
      <c r="O233" s="7">
        <v>23</v>
      </c>
      <c r="P233" s="7">
        <v>42</v>
      </c>
      <c r="AK233" s="7">
        <v>30</v>
      </c>
      <c r="AL233" s="7">
        <v>55</v>
      </c>
    </row>
    <row r="234" spans="1:38" s="7" customFormat="1" x14ac:dyDescent="0.25">
      <c r="A234" s="7">
        <v>2162</v>
      </c>
      <c r="B234" s="7">
        <v>0</v>
      </c>
      <c r="C234" s="7">
        <v>1983</v>
      </c>
      <c r="D234" s="7">
        <f t="shared" si="3"/>
        <v>33</v>
      </c>
      <c r="E234" s="7">
        <v>2</v>
      </c>
      <c r="F234" s="7">
        <v>3</v>
      </c>
      <c r="G234" s="7">
        <v>1</v>
      </c>
      <c r="H234" s="7">
        <v>2</v>
      </c>
      <c r="I234" s="7">
        <v>1</v>
      </c>
      <c r="J234" s="7">
        <v>1</v>
      </c>
      <c r="K234" s="7">
        <v>1</v>
      </c>
      <c r="L234" s="7">
        <v>1</v>
      </c>
      <c r="M234" s="7">
        <v>1</v>
      </c>
      <c r="N234" s="7">
        <v>2</v>
      </c>
      <c r="O234" s="7">
        <v>15</v>
      </c>
      <c r="P234" s="7">
        <v>27</v>
      </c>
      <c r="AK234" s="7">
        <v>24</v>
      </c>
      <c r="AL234" s="7">
        <v>44</v>
      </c>
    </row>
    <row r="235" spans="1:38" s="7" customFormat="1" x14ac:dyDescent="0.25">
      <c r="A235" s="7">
        <v>2407</v>
      </c>
      <c r="B235" s="7">
        <v>0</v>
      </c>
      <c r="C235" s="7">
        <v>1983</v>
      </c>
      <c r="D235" s="7">
        <f t="shared" si="3"/>
        <v>33</v>
      </c>
      <c r="E235" s="7">
        <v>3</v>
      </c>
      <c r="F235" s="7">
        <v>4</v>
      </c>
      <c r="G235" s="7">
        <v>4</v>
      </c>
      <c r="H235" s="7">
        <v>4</v>
      </c>
      <c r="I235" s="7">
        <v>3</v>
      </c>
      <c r="J235" s="7">
        <v>2</v>
      </c>
      <c r="K235" s="7">
        <v>3</v>
      </c>
      <c r="L235" s="7">
        <v>3</v>
      </c>
      <c r="M235" s="7">
        <v>1</v>
      </c>
      <c r="N235" s="7">
        <v>2</v>
      </c>
      <c r="O235" s="7">
        <v>29</v>
      </c>
      <c r="P235" s="7">
        <v>53</v>
      </c>
      <c r="AK235" s="7">
        <v>37</v>
      </c>
      <c r="AL235" s="7">
        <v>67</v>
      </c>
    </row>
    <row r="236" spans="1:38" s="7" customFormat="1" x14ac:dyDescent="0.25">
      <c r="A236" s="7">
        <v>3116</v>
      </c>
      <c r="B236" s="7">
        <v>1</v>
      </c>
      <c r="C236" s="7">
        <v>1983</v>
      </c>
      <c r="D236" s="7">
        <f t="shared" si="3"/>
        <v>33</v>
      </c>
      <c r="E236" s="7">
        <v>3</v>
      </c>
      <c r="F236" s="7">
        <v>4</v>
      </c>
      <c r="G236" s="7">
        <v>1</v>
      </c>
      <c r="H236" s="7">
        <v>2</v>
      </c>
      <c r="I236" s="7">
        <v>4</v>
      </c>
      <c r="J236" s="7">
        <v>4</v>
      </c>
      <c r="K236" s="7">
        <v>4</v>
      </c>
      <c r="L236" s="7">
        <v>4</v>
      </c>
      <c r="M236" s="7">
        <v>2</v>
      </c>
      <c r="N236" s="7">
        <v>2</v>
      </c>
      <c r="O236" s="7">
        <v>30</v>
      </c>
      <c r="P236" s="8">
        <f>(O236-$T$286)/$W$286*10+50</f>
        <v>54.588415305962599</v>
      </c>
      <c r="AK236" s="7">
        <v>28</v>
      </c>
      <c r="AL236" s="7">
        <v>51</v>
      </c>
    </row>
    <row r="237" spans="1:38" s="7" customFormat="1" x14ac:dyDescent="0.25">
      <c r="A237" s="7">
        <v>373</v>
      </c>
      <c r="B237" s="7">
        <v>0</v>
      </c>
      <c r="C237" s="7">
        <v>1982</v>
      </c>
      <c r="D237" s="7">
        <f t="shared" si="3"/>
        <v>34</v>
      </c>
      <c r="E237" s="7">
        <v>4</v>
      </c>
      <c r="F237" s="7">
        <v>4</v>
      </c>
      <c r="G237" s="7">
        <v>4</v>
      </c>
      <c r="H237" s="7">
        <v>4</v>
      </c>
      <c r="I237" s="7">
        <v>4</v>
      </c>
      <c r="J237" s="7">
        <v>3</v>
      </c>
      <c r="K237" s="7">
        <v>4</v>
      </c>
      <c r="L237" s="7">
        <v>1</v>
      </c>
      <c r="M237" s="7">
        <v>0</v>
      </c>
      <c r="N237" s="7">
        <v>0</v>
      </c>
      <c r="O237" s="7">
        <v>28</v>
      </c>
      <c r="P237" s="7">
        <v>51</v>
      </c>
      <c r="AK237" s="7">
        <v>34</v>
      </c>
      <c r="AL237" s="7">
        <v>62</v>
      </c>
    </row>
    <row r="238" spans="1:38" s="7" customFormat="1" x14ac:dyDescent="0.25">
      <c r="A238" s="7">
        <v>792</v>
      </c>
      <c r="B238" s="7">
        <v>0</v>
      </c>
      <c r="C238" s="7">
        <v>1982</v>
      </c>
      <c r="D238" s="7">
        <f t="shared" si="3"/>
        <v>34</v>
      </c>
      <c r="E238" s="7">
        <v>3</v>
      </c>
      <c r="F238" s="7">
        <v>3</v>
      </c>
      <c r="G238" s="7">
        <v>1</v>
      </c>
      <c r="H238" s="7">
        <v>0</v>
      </c>
      <c r="I238" s="7">
        <v>3</v>
      </c>
      <c r="J238" s="7">
        <v>2</v>
      </c>
      <c r="K238" s="7">
        <v>4</v>
      </c>
      <c r="L238" s="7">
        <v>3</v>
      </c>
      <c r="M238" s="7">
        <v>4</v>
      </c>
      <c r="N238" s="7">
        <v>0</v>
      </c>
      <c r="O238" s="7">
        <v>23</v>
      </c>
      <c r="P238" s="7">
        <v>42</v>
      </c>
      <c r="AK238" s="7">
        <v>27</v>
      </c>
      <c r="AL238" s="7">
        <v>49</v>
      </c>
    </row>
    <row r="239" spans="1:38" s="7" customFormat="1" x14ac:dyDescent="0.25">
      <c r="A239" s="7">
        <v>2463</v>
      </c>
      <c r="B239" s="7">
        <v>0</v>
      </c>
      <c r="C239" s="7">
        <v>1982</v>
      </c>
      <c r="D239" s="7">
        <f t="shared" si="3"/>
        <v>34</v>
      </c>
      <c r="E239" s="7">
        <v>4</v>
      </c>
      <c r="F239" s="7">
        <v>4</v>
      </c>
      <c r="G239" s="7">
        <v>4</v>
      </c>
      <c r="H239" s="7">
        <v>4</v>
      </c>
      <c r="I239" s="7">
        <v>4</v>
      </c>
      <c r="J239" s="7">
        <v>3</v>
      </c>
      <c r="K239" s="7">
        <v>1</v>
      </c>
      <c r="L239" s="7">
        <v>4</v>
      </c>
      <c r="M239" s="7">
        <v>0</v>
      </c>
      <c r="N239" s="7">
        <v>4</v>
      </c>
      <c r="O239" s="7">
        <v>32</v>
      </c>
      <c r="P239" s="7">
        <v>58</v>
      </c>
      <c r="AK239" s="7">
        <v>37</v>
      </c>
      <c r="AL239" s="7">
        <v>67</v>
      </c>
    </row>
    <row r="240" spans="1:38" s="7" customFormat="1" x14ac:dyDescent="0.25">
      <c r="A240" s="7">
        <v>2861</v>
      </c>
      <c r="B240" s="7">
        <v>1</v>
      </c>
      <c r="C240" s="7">
        <v>1982</v>
      </c>
      <c r="D240" s="7">
        <f t="shared" si="3"/>
        <v>34</v>
      </c>
      <c r="E240" s="7">
        <v>3</v>
      </c>
      <c r="F240" s="7">
        <v>3</v>
      </c>
      <c r="G240" s="7">
        <v>2</v>
      </c>
      <c r="H240" s="7">
        <v>3</v>
      </c>
      <c r="I240" s="7">
        <v>3</v>
      </c>
      <c r="J240" s="7">
        <v>3</v>
      </c>
      <c r="K240" s="7">
        <v>3</v>
      </c>
      <c r="L240" s="7">
        <v>3</v>
      </c>
      <c r="M240" s="7">
        <v>2</v>
      </c>
      <c r="N240" s="7">
        <v>2</v>
      </c>
      <c r="O240" s="7">
        <v>27</v>
      </c>
      <c r="P240" s="7">
        <v>49</v>
      </c>
      <c r="AK240" s="7">
        <v>22</v>
      </c>
      <c r="AL240" s="7">
        <v>40</v>
      </c>
    </row>
    <row r="241" spans="1:38" s="7" customFormat="1" x14ac:dyDescent="0.25">
      <c r="A241" s="7">
        <v>2940</v>
      </c>
      <c r="B241" s="7">
        <v>1</v>
      </c>
      <c r="C241" s="7">
        <v>1982</v>
      </c>
      <c r="D241" s="7">
        <f t="shared" si="3"/>
        <v>34</v>
      </c>
      <c r="E241" s="7">
        <v>2</v>
      </c>
      <c r="F241" s="7">
        <v>4</v>
      </c>
      <c r="G241" s="7">
        <v>0</v>
      </c>
      <c r="H241" s="7">
        <v>1</v>
      </c>
      <c r="I241" s="7">
        <v>3</v>
      </c>
      <c r="J241" s="7">
        <v>4</v>
      </c>
      <c r="K241" s="7">
        <v>4</v>
      </c>
      <c r="L241" s="7">
        <v>4</v>
      </c>
      <c r="M241" s="7">
        <v>4</v>
      </c>
      <c r="N241" s="7">
        <v>4</v>
      </c>
      <c r="O241" s="7">
        <v>30</v>
      </c>
      <c r="P241" s="7">
        <v>55</v>
      </c>
      <c r="AK241" s="7">
        <v>35</v>
      </c>
      <c r="AL241" s="7">
        <v>64</v>
      </c>
    </row>
    <row r="242" spans="1:38" s="7" customFormat="1" x14ac:dyDescent="0.25">
      <c r="A242" s="7">
        <v>1543</v>
      </c>
      <c r="B242" s="7">
        <v>0</v>
      </c>
      <c r="C242" s="7">
        <v>1981</v>
      </c>
      <c r="D242" s="7">
        <f t="shared" si="3"/>
        <v>35</v>
      </c>
      <c r="E242" s="7">
        <v>3</v>
      </c>
      <c r="F242" s="7">
        <v>3</v>
      </c>
      <c r="G242" s="7">
        <v>3</v>
      </c>
      <c r="H242" s="7">
        <v>4</v>
      </c>
      <c r="I242" s="7">
        <v>3</v>
      </c>
      <c r="J242" s="7">
        <v>1</v>
      </c>
      <c r="K242" s="7">
        <v>3</v>
      </c>
      <c r="L242" s="7">
        <v>3</v>
      </c>
      <c r="M242" s="7">
        <v>1</v>
      </c>
      <c r="N242" s="7">
        <v>2</v>
      </c>
      <c r="O242" s="7">
        <v>26</v>
      </c>
      <c r="P242" s="7">
        <v>47</v>
      </c>
      <c r="AK242" s="7">
        <v>25</v>
      </c>
      <c r="AL242" s="7">
        <v>45</v>
      </c>
    </row>
    <row r="243" spans="1:38" s="7" customFormat="1" x14ac:dyDescent="0.25">
      <c r="A243" s="7">
        <v>2426</v>
      </c>
      <c r="B243" s="7">
        <v>0</v>
      </c>
      <c r="C243" s="7">
        <v>1981</v>
      </c>
      <c r="D243" s="7">
        <f t="shared" si="3"/>
        <v>35</v>
      </c>
      <c r="E243" s="7">
        <v>3</v>
      </c>
      <c r="F243" s="7">
        <v>3</v>
      </c>
      <c r="G243" s="7">
        <v>1</v>
      </c>
      <c r="H243" s="7">
        <v>4</v>
      </c>
      <c r="I243" s="7">
        <v>4</v>
      </c>
      <c r="J243" s="7">
        <v>3</v>
      </c>
      <c r="K243" s="7">
        <v>3</v>
      </c>
      <c r="L243" s="7">
        <v>3</v>
      </c>
      <c r="M243" s="7">
        <v>3</v>
      </c>
      <c r="N243" s="7">
        <v>3</v>
      </c>
      <c r="O243" s="7">
        <v>30</v>
      </c>
      <c r="P243" s="7">
        <v>55</v>
      </c>
      <c r="AK243" s="7">
        <v>18</v>
      </c>
      <c r="AL243" s="7">
        <v>33</v>
      </c>
    </row>
    <row r="244" spans="1:38" s="7" customFormat="1" x14ac:dyDescent="0.25">
      <c r="A244" s="7">
        <v>1324</v>
      </c>
      <c r="B244" s="7">
        <v>0</v>
      </c>
      <c r="C244" s="7">
        <v>1980</v>
      </c>
      <c r="D244" s="7">
        <f t="shared" si="3"/>
        <v>36</v>
      </c>
      <c r="E244" s="7">
        <v>2</v>
      </c>
      <c r="F244" s="7">
        <v>3</v>
      </c>
      <c r="G244" s="7">
        <v>2</v>
      </c>
      <c r="H244" s="7">
        <v>2</v>
      </c>
      <c r="I244" s="7">
        <v>3</v>
      </c>
      <c r="J244" s="7">
        <v>3</v>
      </c>
      <c r="K244" s="7">
        <v>3</v>
      </c>
      <c r="L244" s="7">
        <v>3</v>
      </c>
      <c r="M244" s="7">
        <v>3</v>
      </c>
      <c r="N244" s="7">
        <v>3</v>
      </c>
      <c r="O244" s="7">
        <v>27</v>
      </c>
      <c r="P244" s="7">
        <v>49</v>
      </c>
      <c r="AK244" s="7">
        <v>12</v>
      </c>
      <c r="AL244" s="7">
        <v>22</v>
      </c>
    </row>
    <row r="245" spans="1:38" s="7" customFormat="1" x14ac:dyDescent="0.25">
      <c r="A245" s="7">
        <v>1384</v>
      </c>
      <c r="B245" s="7">
        <v>0</v>
      </c>
      <c r="C245" s="7">
        <v>1980</v>
      </c>
      <c r="D245" s="7">
        <f t="shared" si="3"/>
        <v>36</v>
      </c>
      <c r="E245" s="7">
        <v>3</v>
      </c>
      <c r="F245" s="7">
        <v>3</v>
      </c>
      <c r="G245" s="7">
        <v>3</v>
      </c>
      <c r="H245" s="7">
        <v>4</v>
      </c>
      <c r="I245" s="7">
        <v>3</v>
      </c>
      <c r="J245" s="7">
        <v>3</v>
      </c>
      <c r="K245" s="7">
        <v>3</v>
      </c>
      <c r="L245" s="7">
        <v>4</v>
      </c>
      <c r="M245" s="7">
        <v>3</v>
      </c>
      <c r="N245" s="7">
        <v>3</v>
      </c>
      <c r="O245" s="7">
        <v>32</v>
      </c>
      <c r="P245" s="7">
        <v>58</v>
      </c>
      <c r="AK245" s="7">
        <v>17</v>
      </c>
      <c r="AL245" s="7">
        <v>31</v>
      </c>
    </row>
    <row r="246" spans="1:38" s="7" customFormat="1" x14ac:dyDescent="0.25">
      <c r="A246" s="7">
        <v>2505</v>
      </c>
      <c r="B246" s="7">
        <v>0</v>
      </c>
      <c r="C246" s="7">
        <v>1980</v>
      </c>
      <c r="D246" s="7">
        <f t="shared" si="3"/>
        <v>36</v>
      </c>
      <c r="E246" s="7">
        <v>3</v>
      </c>
      <c r="F246" s="7">
        <v>3</v>
      </c>
      <c r="G246" s="7">
        <v>1</v>
      </c>
      <c r="H246" s="7">
        <v>3</v>
      </c>
      <c r="I246" s="7">
        <v>3</v>
      </c>
      <c r="J246" s="7">
        <v>3</v>
      </c>
      <c r="K246" s="7">
        <v>1</v>
      </c>
      <c r="L246" s="7">
        <v>1</v>
      </c>
      <c r="M246" s="7">
        <v>3</v>
      </c>
      <c r="N246" s="7">
        <v>3</v>
      </c>
      <c r="O246" s="7">
        <v>24</v>
      </c>
      <c r="P246" s="7">
        <v>44</v>
      </c>
      <c r="AK246" s="7">
        <v>31</v>
      </c>
      <c r="AL246" s="7">
        <v>56</v>
      </c>
    </row>
    <row r="247" spans="1:38" s="7" customFormat="1" x14ac:dyDescent="0.25">
      <c r="A247" s="7">
        <v>51</v>
      </c>
      <c r="B247" s="7">
        <v>1</v>
      </c>
      <c r="C247" s="7">
        <v>1979</v>
      </c>
      <c r="D247" s="7">
        <f t="shared" si="3"/>
        <v>37</v>
      </c>
      <c r="E247" s="7">
        <v>4</v>
      </c>
      <c r="F247" s="7">
        <v>4</v>
      </c>
      <c r="G247" s="7">
        <v>1</v>
      </c>
      <c r="H247" s="7">
        <v>3</v>
      </c>
      <c r="I247" s="7">
        <v>3</v>
      </c>
      <c r="J247" s="7">
        <v>3</v>
      </c>
      <c r="K247" s="7">
        <v>3</v>
      </c>
      <c r="L247" s="7">
        <v>1</v>
      </c>
      <c r="M247" s="7">
        <v>3</v>
      </c>
      <c r="N247" s="7">
        <v>3</v>
      </c>
      <c r="O247" s="7">
        <v>28</v>
      </c>
      <c r="P247" s="7">
        <v>51</v>
      </c>
      <c r="AK247" s="7">
        <v>21</v>
      </c>
      <c r="AL247" s="7">
        <v>38</v>
      </c>
    </row>
    <row r="248" spans="1:38" s="7" customFormat="1" x14ac:dyDescent="0.25">
      <c r="A248" s="7">
        <v>633</v>
      </c>
      <c r="B248" s="7">
        <v>0</v>
      </c>
      <c r="C248" s="7">
        <v>1979</v>
      </c>
      <c r="D248" s="7">
        <f t="shared" si="3"/>
        <v>37</v>
      </c>
      <c r="E248" s="7">
        <v>3</v>
      </c>
      <c r="F248" s="7">
        <v>4</v>
      </c>
      <c r="G248" s="7">
        <v>4</v>
      </c>
      <c r="H248" s="7">
        <v>4</v>
      </c>
      <c r="I248" s="7">
        <v>4</v>
      </c>
      <c r="J248" s="7">
        <v>3</v>
      </c>
      <c r="K248" s="7">
        <v>4</v>
      </c>
      <c r="L248" s="7">
        <v>4</v>
      </c>
      <c r="M248" s="7">
        <v>1</v>
      </c>
      <c r="N248" s="7">
        <v>4</v>
      </c>
      <c r="O248" s="7">
        <v>35</v>
      </c>
      <c r="P248" s="7">
        <v>64</v>
      </c>
      <c r="AK248" s="7">
        <v>32</v>
      </c>
      <c r="AL248" s="7">
        <v>58</v>
      </c>
    </row>
    <row r="249" spans="1:38" s="7" customFormat="1" x14ac:dyDescent="0.25">
      <c r="A249" s="7">
        <v>840</v>
      </c>
      <c r="B249" s="7">
        <v>0</v>
      </c>
      <c r="C249" s="7">
        <v>1979</v>
      </c>
      <c r="D249" s="7">
        <f t="shared" si="3"/>
        <v>37</v>
      </c>
      <c r="E249" s="7">
        <v>3</v>
      </c>
      <c r="F249" s="7">
        <v>3</v>
      </c>
      <c r="G249" s="7">
        <v>3</v>
      </c>
      <c r="H249" s="7">
        <v>3</v>
      </c>
      <c r="I249" s="7">
        <v>4</v>
      </c>
      <c r="J249" s="7">
        <v>1</v>
      </c>
      <c r="K249" s="7">
        <v>3</v>
      </c>
      <c r="L249" s="7">
        <v>1</v>
      </c>
      <c r="M249" s="7">
        <v>3</v>
      </c>
      <c r="N249" s="7">
        <v>3</v>
      </c>
      <c r="O249" s="7">
        <v>27</v>
      </c>
      <c r="P249" s="7">
        <v>49</v>
      </c>
      <c r="AK249" s="7">
        <v>28</v>
      </c>
      <c r="AL249" s="7">
        <v>51</v>
      </c>
    </row>
    <row r="250" spans="1:38" s="7" customFormat="1" x14ac:dyDescent="0.25">
      <c r="A250" s="7">
        <v>2272</v>
      </c>
      <c r="B250" s="7">
        <v>0</v>
      </c>
      <c r="C250" s="7">
        <v>1979</v>
      </c>
      <c r="D250" s="7">
        <f t="shared" si="3"/>
        <v>37</v>
      </c>
      <c r="E250" s="7">
        <v>4</v>
      </c>
      <c r="F250" s="7">
        <v>3</v>
      </c>
      <c r="G250" s="7">
        <v>3</v>
      </c>
      <c r="H250" s="7">
        <v>3</v>
      </c>
      <c r="I250" s="7">
        <v>4</v>
      </c>
      <c r="J250" s="7">
        <v>3</v>
      </c>
      <c r="K250" s="7">
        <v>3</v>
      </c>
      <c r="L250" s="7">
        <v>3</v>
      </c>
      <c r="M250" s="7">
        <v>3</v>
      </c>
      <c r="N250" s="7">
        <v>4</v>
      </c>
      <c r="O250" s="7">
        <v>33</v>
      </c>
      <c r="P250" s="7">
        <v>60</v>
      </c>
      <c r="AK250" s="7">
        <v>23</v>
      </c>
      <c r="AL250" s="7">
        <v>42</v>
      </c>
    </row>
    <row r="251" spans="1:38" s="7" customFormat="1" x14ac:dyDescent="0.25">
      <c r="A251" s="7">
        <v>51</v>
      </c>
      <c r="B251" s="7">
        <v>1</v>
      </c>
      <c r="C251" s="7">
        <v>1979</v>
      </c>
      <c r="D251" s="7">
        <f t="shared" si="3"/>
        <v>37</v>
      </c>
      <c r="E251" s="7">
        <v>4</v>
      </c>
      <c r="F251" s="7">
        <v>4</v>
      </c>
      <c r="G251" s="7">
        <v>1</v>
      </c>
      <c r="H251" s="7">
        <v>3</v>
      </c>
      <c r="I251" s="7">
        <v>3</v>
      </c>
      <c r="J251" s="7">
        <v>3</v>
      </c>
      <c r="K251" s="7">
        <v>3</v>
      </c>
      <c r="L251" s="7">
        <v>1</v>
      </c>
      <c r="M251" s="7">
        <v>3</v>
      </c>
      <c r="N251" s="7">
        <v>3</v>
      </c>
      <c r="O251" s="7">
        <f>SUM(E251:N251)</f>
        <v>28</v>
      </c>
      <c r="P251" s="8">
        <f>(O251-$T$286)/$W$286*10+50</f>
        <v>50.943174260981998</v>
      </c>
      <c r="AK251" s="7">
        <v>24</v>
      </c>
      <c r="AL251" s="7">
        <v>44</v>
      </c>
    </row>
    <row r="252" spans="1:38" s="7" customFormat="1" x14ac:dyDescent="0.25">
      <c r="A252" s="7">
        <v>693</v>
      </c>
      <c r="B252" s="7">
        <v>0</v>
      </c>
      <c r="C252" s="7">
        <v>1978</v>
      </c>
      <c r="D252" s="7">
        <f t="shared" si="3"/>
        <v>38</v>
      </c>
      <c r="E252" s="7">
        <v>4</v>
      </c>
      <c r="F252" s="7">
        <v>4</v>
      </c>
      <c r="G252" s="7">
        <v>1</v>
      </c>
      <c r="H252" s="7">
        <v>3</v>
      </c>
      <c r="I252" s="7">
        <v>3</v>
      </c>
      <c r="J252" s="7">
        <v>1</v>
      </c>
      <c r="K252" s="7">
        <v>3</v>
      </c>
      <c r="L252" s="7">
        <v>1</v>
      </c>
      <c r="M252" s="7">
        <v>3</v>
      </c>
      <c r="N252" s="7">
        <v>4</v>
      </c>
      <c r="O252" s="7">
        <v>27</v>
      </c>
      <c r="P252" s="7">
        <v>49</v>
      </c>
      <c r="AK252" s="7">
        <v>23</v>
      </c>
      <c r="AL252" s="7">
        <v>42</v>
      </c>
    </row>
    <row r="253" spans="1:38" s="7" customFormat="1" x14ac:dyDescent="0.25">
      <c r="A253" s="7">
        <v>1421</v>
      </c>
      <c r="B253" s="7">
        <v>0</v>
      </c>
      <c r="C253" s="7">
        <v>1978</v>
      </c>
      <c r="D253" s="7">
        <f t="shared" si="3"/>
        <v>38</v>
      </c>
      <c r="E253" s="7">
        <v>4</v>
      </c>
      <c r="F253" s="7">
        <v>3</v>
      </c>
      <c r="G253" s="7">
        <v>3</v>
      </c>
      <c r="H253" s="7">
        <v>4</v>
      </c>
      <c r="I253" s="7">
        <v>3</v>
      </c>
      <c r="J253" s="7">
        <v>1</v>
      </c>
      <c r="K253" s="7">
        <v>3</v>
      </c>
      <c r="L253" s="7">
        <v>4</v>
      </c>
      <c r="M253" s="7">
        <v>1</v>
      </c>
      <c r="N253" s="7">
        <v>3</v>
      </c>
      <c r="O253" s="7">
        <v>29</v>
      </c>
      <c r="P253" s="7">
        <v>53</v>
      </c>
      <c r="AK253" s="7">
        <v>27</v>
      </c>
      <c r="AL253" s="7">
        <v>49</v>
      </c>
    </row>
    <row r="254" spans="1:38" s="7" customFormat="1" x14ac:dyDescent="0.25">
      <c r="A254" s="7">
        <v>2492</v>
      </c>
      <c r="B254" s="7">
        <v>0</v>
      </c>
      <c r="C254" s="7">
        <v>1978</v>
      </c>
      <c r="D254" s="7">
        <f t="shared" si="3"/>
        <v>38</v>
      </c>
      <c r="E254" s="7">
        <v>2</v>
      </c>
      <c r="F254" s="7">
        <v>3</v>
      </c>
      <c r="G254" s="7">
        <v>3</v>
      </c>
      <c r="H254" s="7">
        <v>3</v>
      </c>
      <c r="I254" s="7">
        <v>3</v>
      </c>
      <c r="J254" s="7">
        <v>3</v>
      </c>
      <c r="K254" s="7">
        <v>3</v>
      </c>
      <c r="L254" s="7">
        <v>3</v>
      </c>
      <c r="M254" s="7">
        <v>2</v>
      </c>
      <c r="N254" s="7">
        <v>2</v>
      </c>
      <c r="O254" s="7">
        <v>27</v>
      </c>
      <c r="P254" s="7">
        <v>49</v>
      </c>
      <c r="AK254" s="7">
        <v>33</v>
      </c>
      <c r="AL254" s="7">
        <v>60</v>
      </c>
    </row>
    <row r="255" spans="1:38" s="7" customFormat="1" x14ac:dyDescent="0.25">
      <c r="A255" s="7">
        <v>346</v>
      </c>
      <c r="B255" s="7">
        <v>0</v>
      </c>
      <c r="C255" s="7">
        <v>1977</v>
      </c>
      <c r="D255" s="7">
        <f t="shared" si="3"/>
        <v>39</v>
      </c>
      <c r="E255" s="7">
        <v>3</v>
      </c>
      <c r="F255" s="7">
        <v>4</v>
      </c>
      <c r="G255" s="7">
        <v>3</v>
      </c>
      <c r="H255" s="7">
        <v>2</v>
      </c>
      <c r="I255" s="7">
        <v>4</v>
      </c>
      <c r="J255" s="7">
        <v>3</v>
      </c>
      <c r="K255" s="7">
        <v>3</v>
      </c>
      <c r="L255" s="7">
        <v>2</v>
      </c>
      <c r="M255" s="7">
        <v>1</v>
      </c>
      <c r="N255" s="7">
        <v>2</v>
      </c>
      <c r="O255" s="7">
        <v>27</v>
      </c>
      <c r="P255" s="7">
        <v>49</v>
      </c>
      <c r="AK255" s="7">
        <v>28</v>
      </c>
      <c r="AL255" s="7">
        <v>51</v>
      </c>
    </row>
    <row r="256" spans="1:38" s="7" customFormat="1" x14ac:dyDescent="0.25">
      <c r="A256" s="7">
        <v>471</v>
      </c>
      <c r="B256" s="7">
        <v>0</v>
      </c>
      <c r="C256" s="7">
        <v>1977</v>
      </c>
      <c r="D256" s="7">
        <f t="shared" si="3"/>
        <v>39</v>
      </c>
      <c r="E256" s="7">
        <v>4</v>
      </c>
      <c r="F256" s="7">
        <v>4</v>
      </c>
      <c r="G256" s="7">
        <v>3</v>
      </c>
      <c r="H256" s="7">
        <v>4</v>
      </c>
      <c r="I256" s="7">
        <v>3</v>
      </c>
      <c r="J256" s="7">
        <v>3</v>
      </c>
      <c r="K256" s="7">
        <v>3</v>
      </c>
      <c r="L256" s="7">
        <v>3</v>
      </c>
      <c r="M256" s="7">
        <v>2</v>
      </c>
      <c r="N256" s="7">
        <v>3</v>
      </c>
      <c r="O256" s="7">
        <v>32</v>
      </c>
      <c r="P256" s="7">
        <v>58</v>
      </c>
      <c r="AK256" s="7">
        <v>18</v>
      </c>
      <c r="AL256" s="7">
        <v>33</v>
      </c>
    </row>
    <row r="257" spans="1:38" s="7" customFormat="1" x14ac:dyDescent="0.25">
      <c r="A257" s="7">
        <v>1437</v>
      </c>
      <c r="B257" s="7">
        <v>0</v>
      </c>
      <c r="C257" s="7">
        <v>1977</v>
      </c>
      <c r="D257" s="7">
        <f t="shared" ref="D257:D290" si="4">2016-C257</f>
        <v>39</v>
      </c>
      <c r="E257" s="7">
        <v>3</v>
      </c>
      <c r="F257" s="7">
        <v>3</v>
      </c>
      <c r="G257" s="7">
        <v>3</v>
      </c>
      <c r="H257" s="7">
        <v>3</v>
      </c>
      <c r="I257" s="7">
        <v>4</v>
      </c>
      <c r="J257" s="7">
        <v>4</v>
      </c>
      <c r="K257" s="7">
        <v>2</v>
      </c>
      <c r="L257" s="7">
        <v>3</v>
      </c>
      <c r="M257" s="7">
        <v>3</v>
      </c>
      <c r="N257" s="7">
        <v>2</v>
      </c>
      <c r="O257" s="7">
        <v>30</v>
      </c>
      <c r="P257" s="7">
        <v>55</v>
      </c>
      <c r="AK257" s="7">
        <v>28</v>
      </c>
      <c r="AL257" s="7">
        <v>51</v>
      </c>
    </row>
    <row r="258" spans="1:38" s="7" customFormat="1" x14ac:dyDescent="0.25">
      <c r="A258" s="7">
        <v>24</v>
      </c>
      <c r="B258" s="7">
        <v>1</v>
      </c>
      <c r="C258" s="7">
        <v>1977</v>
      </c>
      <c r="D258" s="7">
        <f t="shared" si="4"/>
        <v>39</v>
      </c>
      <c r="E258" s="7">
        <v>3</v>
      </c>
      <c r="F258" s="7">
        <v>2</v>
      </c>
      <c r="G258" s="7">
        <v>1</v>
      </c>
      <c r="H258" s="7">
        <v>3</v>
      </c>
      <c r="I258" s="7">
        <v>3</v>
      </c>
      <c r="J258" s="7">
        <v>1</v>
      </c>
      <c r="K258" s="7">
        <v>0</v>
      </c>
      <c r="L258" s="7">
        <v>1</v>
      </c>
      <c r="M258" s="7">
        <v>4</v>
      </c>
      <c r="N258" s="7">
        <v>0</v>
      </c>
      <c r="O258" s="7">
        <v>18</v>
      </c>
      <c r="P258" s="7">
        <v>33</v>
      </c>
      <c r="AK258" s="7">
        <v>32</v>
      </c>
      <c r="AL258" s="7">
        <v>58</v>
      </c>
    </row>
    <row r="259" spans="1:38" s="7" customFormat="1" x14ac:dyDescent="0.25">
      <c r="A259" s="7">
        <v>876</v>
      </c>
      <c r="B259" s="7">
        <v>0</v>
      </c>
      <c r="C259" s="7">
        <v>1976</v>
      </c>
      <c r="D259" s="7">
        <f t="shared" si="4"/>
        <v>40</v>
      </c>
      <c r="E259" s="7">
        <v>4</v>
      </c>
      <c r="F259" s="7">
        <v>4</v>
      </c>
      <c r="G259" s="7">
        <v>1</v>
      </c>
      <c r="H259" s="7">
        <v>2</v>
      </c>
      <c r="I259" s="7">
        <v>0</v>
      </c>
      <c r="J259" s="7">
        <v>1</v>
      </c>
      <c r="K259" s="7">
        <v>4</v>
      </c>
      <c r="L259" s="7">
        <v>4</v>
      </c>
      <c r="M259" s="7">
        <v>1</v>
      </c>
      <c r="N259" s="7">
        <v>1</v>
      </c>
      <c r="O259" s="7">
        <v>22</v>
      </c>
      <c r="P259" s="7">
        <v>40</v>
      </c>
      <c r="AK259" s="7">
        <v>30</v>
      </c>
      <c r="AL259" s="7">
        <v>55</v>
      </c>
    </row>
    <row r="260" spans="1:38" s="7" customFormat="1" x14ac:dyDescent="0.25">
      <c r="A260" s="7">
        <v>1379</v>
      </c>
      <c r="B260" s="7">
        <v>0</v>
      </c>
      <c r="C260" s="7">
        <v>1976</v>
      </c>
      <c r="D260" s="7">
        <f t="shared" si="4"/>
        <v>40</v>
      </c>
      <c r="E260" s="7">
        <v>0</v>
      </c>
      <c r="F260" s="7">
        <v>3</v>
      </c>
      <c r="G260" s="7">
        <v>0</v>
      </c>
      <c r="H260" s="7">
        <v>0</v>
      </c>
      <c r="I260" s="7">
        <v>1</v>
      </c>
      <c r="J260" s="7">
        <v>0</v>
      </c>
      <c r="K260" s="7">
        <v>1</v>
      </c>
      <c r="L260" s="7">
        <v>1</v>
      </c>
      <c r="M260" s="7">
        <v>1</v>
      </c>
      <c r="N260" s="7">
        <v>0</v>
      </c>
      <c r="O260" s="7">
        <v>7</v>
      </c>
      <c r="P260" s="7">
        <v>13</v>
      </c>
      <c r="AK260" s="7">
        <v>27</v>
      </c>
      <c r="AL260" s="7">
        <v>49</v>
      </c>
    </row>
    <row r="261" spans="1:38" s="7" customFormat="1" x14ac:dyDescent="0.25">
      <c r="A261" s="7">
        <v>1797</v>
      </c>
      <c r="B261" s="7">
        <v>0</v>
      </c>
      <c r="C261" s="7">
        <v>1976</v>
      </c>
      <c r="D261" s="7">
        <f t="shared" si="4"/>
        <v>40</v>
      </c>
      <c r="E261" s="7">
        <v>3</v>
      </c>
      <c r="F261" s="7">
        <v>3</v>
      </c>
      <c r="G261" s="7">
        <v>4</v>
      </c>
      <c r="H261" s="7">
        <v>4</v>
      </c>
      <c r="I261" s="7">
        <v>3</v>
      </c>
      <c r="J261" s="7">
        <v>1</v>
      </c>
      <c r="K261" s="7">
        <v>3</v>
      </c>
      <c r="L261" s="7">
        <v>4</v>
      </c>
      <c r="M261" s="7">
        <v>2</v>
      </c>
      <c r="N261" s="7">
        <v>4</v>
      </c>
      <c r="O261" s="7">
        <v>31</v>
      </c>
      <c r="P261" s="7">
        <v>56</v>
      </c>
      <c r="AK261" s="7">
        <v>34</v>
      </c>
      <c r="AL261" s="7">
        <v>62</v>
      </c>
    </row>
    <row r="262" spans="1:38" s="7" customFormat="1" x14ac:dyDescent="0.25">
      <c r="A262" s="7">
        <v>1836</v>
      </c>
      <c r="B262" s="7">
        <v>0</v>
      </c>
      <c r="C262" s="7">
        <v>1976</v>
      </c>
      <c r="D262" s="7">
        <f t="shared" si="4"/>
        <v>40</v>
      </c>
      <c r="E262" s="7">
        <v>3</v>
      </c>
      <c r="F262" s="7">
        <v>3</v>
      </c>
      <c r="G262" s="7">
        <v>3</v>
      </c>
      <c r="H262" s="7">
        <v>3</v>
      </c>
      <c r="I262" s="7">
        <v>3</v>
      </c>
      <c r="J262" s="7">
        <v>2</v>
      </c>
      <c r="K262" s="7">
        <v>3</v>
      </c>
      <c r="L262" s="7">
        <v>3</v>
      </c>
      <c r="M262" s="7">
        <v>3</v>
      </c>
      <c r="N262" s="7">
        <v>3</v>
      </c>
      <c r="O262" s="7">
        <v>29</v>
      </c>
      <c r="P262" s="7">
        <v>53</v>
      </c>
      <c r="AK262" s="7">
        <v>32</v>
      </c>
      <c r="AL262" s="7">
        <v>58</v>
      </c>
    </row>
    <row r="263" spans="1:38" s="7" customFormat="1" x14ac:dyDescent="0.25">
      <c r="A263" s="7">
        <v>2581</v>
      </c>
      <c r="B263" s="7">
        <v>0</v>
      </c>
      <c r="C263" s="7">
        <v>1976</v>
      </c>
      <c r="D263" s="7">
        <f t="shared" si="4"/>
        <v>40</v>
      </c>
      <c r="E263" s="7">
        <v>3</v>
      </c>
      <c r="F263" s="7">
        <v>4</v>
      </c>
      <c r="G263" s="7">
        <v>4</v>
      </c>
      <c r="H263" s="7">
        <v>4</v>
      </c>
      <c r="I263" s="7">
        <v>3</v>
      </c>
      <c r="J263" s="7">
        <v>3</v>
      </c>
      <c r="K263" s="7">
        <v>2</v>
      </c>
      <c r="L263" s="7">
        <v>1</v>
      </c>
      <c r="M263" s="7">
        <v>0</v>
      </c>
      <c r="N263" s="7">
        <v>3</v>
      </c>
      <c r="O263" s="7">
        <v>27</v>
      </c>
      <c r="P263" s="7">
        <v>49</v>
      </c>
      <c r="AK263" s="7">
        <v>21</v>
      </c>
      <c r="AL263" s="7">
        <v>38</v>
      </c>
    </row>
    <row r="264" spans="1:38" s="7" customFormat="1" x14ac:dyDescent="0.25">
      <c r="A264" s="7">
        <v>209</v>
      </c>
      <c r="B264" s="7">
        <v>0</v>
      </c>
      <c r="C264" s="7">
        <v>1975</v>
      </c>
      <c r="D264" s="7">
        <f t="shared" si="4"/>
        <v>41</v>
      </c>
      <c r="E264" s="7">
        <v>1</v>
      </c>
      <c r="F264" s="7">
        <v>3</v>
      </c>
      <c r="G264" s="7">
        <v>3</v>
      </c>
      <c r="H264" s="7">
        <v>3</v>
      </c>
      <c r="I264" s="7">
        <v>3</v>
      </c>
      <c r="J264" s="7">
        <v>1</v>
      </c>
      <c r="K264" s="7">
        <v>3</v>
      </c>
      <c r="L264" s="7">
        <v>3</v>
      </c>
      <c r="M264" s="7">
        <v>3</v>
      </c>
      <c r="N264" s="7">
        <v>1</v>
      </c>
      <c r="O264" s="7">
        <v>24</v>
      </c>
      <c r="P264" s="7">
        <v>44</v>
      </c>
      <c r="AK264" s="7">
        <v>31</v>
      </c>
      <c r="AL264" s="7">
        <v>56</v>
      </c>
    </row>
    <row r="265" spans="1:38" s="7" customFormat="1" x14ac:dyDescent="0.25">
      <c r="A265" s="7">
        <v>1416</v>
      </c>
      <c r="B265" s="7">
        <v>0</v>
      </c>
      <c r="C265" s="7">
        <v>1975</v>
      </c>
      <c r="D265" s="7">
        <f t="shared" si="4"/>
        <v>41</v>
      </c>
      <c r="E265" s="7">
        <v>4</v>
      </c>
      <c r="F265" s="7">
        <v>3</v>
      </c>
      <c r="G265" s="7">
        <v>1</v>
      </c>
      <c r="H265" s="7">
        <v>3</v>
      </c>
      <c r="I265" s="7">
        <v>3</v>
      </c>
      <c r="J265" s="7">
        <v>3</v>
      </c>
      <c r="K265" s="7">
        <v>3</v>
      </c>
      <c r="L265" s="7">
        <v>3</v>
      </c>
      <c r="M265" s="7">
        <v>1</v>
      </c>
      <c r="N265" s="7">
        <v>2</v>
      </c>
      <c r="O265" s="7">
        <v>26</v>
      </c>
      <c r="P265" s="7">
        <v>47</v>
      </c>
      <c r="AK265" s="7">
        <v>26</v>
      </c>
      <c r="AL265" s="7">
        <v>47</v>
      </c>
    </row>
    <row r="266" spans="1:38" s="7" customFormat="1" x14ac:dyDescent="0.25">
      <c r="A266" s="7">
        <v>1665</v>
      </c>
      <c r="B266" s="7">
        <v>0</v>
      </c>
      <c r="C266" s="7">
        <v>1975</v>
      </c>
      <c r="D266" s="7">
        <f t="shared" si="4"/>
        <v>41</v>
      </c>
      <c r="E266" s="7">
        <v>3</v>
      </c>
      <c r="F266" s="7">
        <v>4</v>
      </c>
      <c r="G266" s="7">
        <v>3</v>
      </c>
      <c r="H266" s="7">
        <v>4</v>
      </c>
      <c r="I266" s="7">
        <v>4</v>
      </c>
      <c r="J266" s="7">
        <v>1</v>
      </c>
      <c r="K266" s="7">
        <v>3</v>
      </c>
      <c r="L266" s="7">
        <v>1</v>
      </c>
      <c r="M266" s="7">
        <v>3</v>
      </c>
      <c r="N266" s="7">
        <v>2</v>
      </c>
      <c r="O266" s="7">
        <v>28</v>
      </c>
      <c r="P266" s="7">
        <v>51</v>
      </c>
      <c r="AK266" s="7">
        <v>27</v>
      </c>
      <c r="AL266" s="7">
        <v>49</v>
      </c>
    </row>
    <row r="267" spans="1:38" s="7" customFormat="1" x14ac:dyDescent="0.25">
      <c r="A267" s="7">
        <v>2758</v>
      </c>
      <c r="B267" s="7">
        <v>0</v>
      </c>
      <c r="C267" s="7">
        <v>1975</v>
      </c>
      <c r="D267" s="7">
        <f t="shared" si="4"/>
        <v>41</v>
      </c>
      <c r="E267" s="7">
        <v>3</v>
      </c>
      <c r="F267" s="7">
        <v>3</v>
      </c>
      <c r="G267" s="7">
        <v>3</v>
      </c>
      <c r="H267" s="7">
        <v>3</v>
      </c>
      <c r="I267" s="7">
        <v>4</v>
      </c>
      <c r="J267" s="7">
        <v>1</v>
      </c>
      <c r="K267" s="7">
        <v>3</v>
      </c>
      <c r="L267" s="7">
        <v>3</v>
      </c>
      <c r="M267" s="7">
        <v>1</v>
      </c>
      <c r="N267" s="7">
        <v>3</v>
      </c>
      <c r="O267" s="7">
        <v>27</v>
      </c>
      <c r="P267" s="7">
        <v>49</v>
      </c>
      <c r="AK267" s="7">
        <v>27</v>
      </c>
      <c r="AL267" s="7">
        <v>49</v>
      </c>
    </row>
    <row r="268" spans="1:38" s="7" customFormat="1" x14ac:dyDescent="0.25">
      <c r="A268" s="7">
        <v>52</v>
      </c>
      <c r="B268" s="7">
        <v>1</v>
      </c>
      <c r="C268" s="7">
        <v>1974</v>
      </c>
      <c r="D268" s="7">
        <f t="shared" si="4"/>
        <v>42</v>
      </c>
      <c r="E268" s="7">
        <v>4</v>
      </c>
      <c r="F268" s="7">
        <v>4</v>
      </c>
      <c r="G268" s="7">
        <v>4</v>
      </c>
      <c r="H268" s="7">
        <v>3</v>
      </c>
      <c r="I268" s="7">
        <v>4</v>
      </c>
      <c r="J268" s="7">
        <v>3</v>
      </c>
      <c r="K268" s="7">
        <v>4</v>
      </c>
      <c r="L268" s="7">
        <v>4</v>
      </c>
      <c r="M268" s="7">
        <v>3</v>
      </c>
      <c r="N268" s="7">
        <v>4</v>
      </c>
      <c r="O268" s="7">
        <v>37</v>
      </c>
      <c r="P268" s="7">
        <v>67</v>
      </c>
      <c r="AK268" s="7">
        <v>29</v>
      </c>
      <c r="AL268" s="7">
        <v>53</v>
      </c>
    </row>
    <row r="269" spans="1:38" s="7" customFormat="1" x14ac:dyDescent="0.25">
      <c r="A269" s="7">
        <v>1745</v>
      </c>
      <c r="B269" s="7">
        <v>0</v>
      </c>
      <c r="C269" s="7">
        <v>1974</v>
      </c>
      <c r="D269" s="7">
        <f t="shared" si="4"/>
        <v>42</v>
      </c>
      <c r="E269" s="7">
        <v>3</v>
      </c>
      <c r="F269" s="7">
        <v>3</v>
      </c>
      <c r="G269" s="7">
        <v>3</v>
      </c>
      <c r="H269" s="7">
        <v>4</v>
      </c>
      <c r="I269" s="7">
        <v>3</v>
      </c>
      <c r="J269" s="7">
        <v>1</v>
      </c>
      <c r="K269" s="7">
        <v>2</v>
      </c>
      <c r="L269" s="7">
        <v>4</v>
      </c>
      <c r="M269" s="7">
        <v>2</v>
      </c>
      <c r="N269" s="7">
        <v>4</v>
      </c>
      <c r="O269" s="7">
        <v>29</v>
      </c>
      <c r="P269" s="7">
        <v>53</v>
      </c>
      <c r="AK269" s="7">
        <v>30</v>
      </c>
      <c r="AL269" s="7">
        <v>55</v>
      </c>
    </row>
    <row r="270" spans="1:38" s="7" customFormat="1" x14ac:dyDescent="0.25">
      <c r="A270" s="7">
        <v>2906</v>
      </c>
      <c r="B270" s="7">
        <v>0</v>
      </c>
      <c r="C270" s="7">
        <v>1974</v>
      </c>
      <c r="D270" s="7">
        <f t="shared" si="4"/>
        <v>42</v>
      </c>
      <c r="E270" s="7">
        <v>3</v>
      </c>
      <c r="F270" s="7">
        <v>3</v>
      </c>
      <c r="G270" s="7">
        <v>2</v>
      </c>
      <c r="H270" s="7">
        <v>3</v>
      </c>
      <c r="I270" s="7">
        <v>3</v>
      </c>
      <c r="J270" s="7">
        <v>3</v>
      </c>
      <c r="K270" s="7">
        <v>2</v>
      </c>
      <c r="L270" s="7">
        <v>3</v>
      </c>
      <c r="M270" s="7">
        <v>1</v>
      </c>
      <c r="N270" s="7">
        <v>3</v>
      </c>
      <c r="O270" s="7">
        <v>26</v>
      </c>
      <c r="P270" s="7">
        <v>47</v>
      </c>
      <c r="AK270" s="7">
        <v>32</v>
      </c>
      <c r="AL270" s="7">
        <v>58</v>
      </c>
    </row>
    <row r="271" spans="1:38" s="7" customFormat="1" x14ac:dyDescent="0.25">
      <c r="A271" s="7">
        <v>415</v>
      </c>
      <c r="B271" s="7">
        <v>0</v>
      </c>
      <c r="C271" s="7">
        <v>1973</v>
      </c>
      <c r="D271" s="7">
        <f t="shared" si="4"/>
        <v>43</v>
      </c>
      <c r="E271" s="7">
        <v>3</v>
      </c>
      <c r="F271" s="7">
        <v>3</v>
      </c>
      <c r="G271" s="7">
        <v>3</v>
      </c>
      <c r="H271" s="7">
        <v>3</v>
      </c>
      <c r="I271" s="7">
        <v>3</v>
      </c>
      <c r="J271" s="7">
        <v>3</v>
      </c>
      <c r="K271" s="7">
        <v>2</v>
      </c>
      <c r="L271" s="7">
        <v>4</v>
      </c>
      <c r="M271" s="7">
        <v>3</v>
      </c>
      <c r="N271" s="7">
        <v>3</v>
      </c>
      <c r="O271" s="7">
        <v>30</v>
      </c>
      <c r="P271" s="7">
        <v>55</v>
      </c>
      <c r="AK271" s="7">
        <v>24</v>
      </c>
      <c r="AL271" s="7">
        <v>44</v>
      </c>
    </row>
    <row r="272" spans="1:38" s="7" customFormat="1" x14ac:dyDescent="0.25">
      <c r="A272" s="7">
        <v>899</v>
      </c>
      <c r="B272" s="7">
        <v>0</v>
      </c>
      <c r="C272" s="7">
        <v>1973</v>
      </c>
      <c r="D272" s="7">
        <f t="shared" si="4"/>
        <v>43</v>
      </c>
      <c r="E272" s="7">
        <v>4</v>
      </c>
      <c r="F272" s="7">
        <v>3</v>
      </c>
      <c r="G272" s="7">
        <v>1</v>
      </c>
      <c r="H272" s="7">
        <v>1</v>
      </c>
      <c r="I272" s="7">
        <v>4</v>
      </c>
      <c r="J272" s="7">
        <v>2</v>
      </c>
      <c r="K272" s="7">
        <v>3</v>
      </c>
      <c r="L272" s="7">
        <v>4</v>
      </c>
      <c r="M272" s="7">
        <v>3</v>
      </c>
      <c r="N272" s="7">
        <v>3</v>
      </c>
      <c r="O272" s="7">
        <v>28</v>
      </c>
      <c r="P272" s="7">
        <v>51</v>
      </c>
      <c r="AK272" s="7">
        <v>35</v>
      </c>
      <c r="AL272" s="7">
        <v>64</v>
      </c>
    </row>
    <row r="273" spans="1:38" s="7" customFormat="1" x14ac:dyDescent="0.25">
      <c r="A273" s="7">
        <v>1760</v>
      </c>
      <c r="B273" s="7">
        <v>0</v>
      </c>
      <c r="C273" s="7">
        <v>1973</v>
      </c>
      <c r="D273" s="7">
        <f t="shared" si="4"/>
        <v>43</v>
      </c>
      <c r="E273" s="7">
        <v>4</v>
      </c>
      <c r="F273" s="7">
        <v>4</v>
      </c>
      <c r="G273" s="7">
        <v>3</v>
      </c>
      <c r="H273" s="7">
        <v>4</v>
      </c>
      <c r="I273" s="7">
        <v>4</v>
      </c>
      <c r="J273" s="7">
        <v>4</v>
      </c>
      <c r="K273" s="7">
        <v>4</v>
      </c>
      <c r="L273" s="7">
        <v>3</v>
      </c>
      <c r="M273" s="7">
        <v>0</v>
      </c>
      <c r="N273" s="7">
        <v>4</v>
      </c>
      <c r="O273" s="7">
        <v>34</v>
      </c>
      <c r="P273" s="7">
        <v>62</v>
      </c>
      <c r="AK273" s="7">
        <v>21</v>
      </c>
      <c r="AL273" s="7">
        <v>38</v>
      </c>
    </row>
    <row r="274" spans="1:38" s="7" customFormat="1" x14ac:dyDescent="0.25">
      <c r="A274" s="7">
        <v>3006</v>
      </c>
      <c r="B274" s="7">
        <v>0</v>
      </c>
      <c r="C274" s="7">
        <v>1973</v>
      </c>
      <c r="D274" s="7">
        <f t="shared" si="4"/>
        <v>43</v>
      </c>
      <c r="E274" s="7">
        <v>4</v>
      </c>
      <c r="F274" s="7">
        <v>4</v>
      </c>
      <c r="G274" s="7">
        <v>1</v>
      </c>
      <c r="H274" s="7">
        <v>4</v>
      </c>
      <c r="I274" s="7">
        <v>3</v>
      </c>
      <c r="J274" s="7">
        <v>2</v>
      </c>
      <c r="K274" s="7">
        <v>4</v>
      </c>
      <c r="L274" s="7">
        <v>1</v>
      </c>
      <c r="M274" s="7">
        <v>3</v>
      </c>
      <c r="N274" s="7">
        <v>3</v>
      </c>
      <c r="O274" s="7">
        <v>29</v>
      </c>
      <c r="P274" s="7">
        <v>53</v>
      </c>
      <c r="AK274" s="7">
        <v>29</v>
      </c>
      <c r="AL274" s="7">
        <v>53</v>
      </c>
    </row>
    <row r="275" spans="1:38" s="7" customFormat="1" x14ac:dyDescent="0.25">
      <c r="A275" s="7">
        <v>1927</v>
      </c>
      <c r="B275" s="7">
        <v>0</v>
      </c>
      <c r="C275" s="7">
        <v>1972</v>
      </c>
      <c r="D275" s="7">
        <f t="shared" si="4"/>
        <v>44</v>
      </c>
      <c r="E275" s="7">
        <v>4</v>
      </c>
      <c r="F275" s="7">
        <v>4</v>
      </c>
      <c r="G275" s="7">
        <v>4</v>
      </c>
      <c r="H275" s="7">
        <v>2</v>
      </c>
      <c r="I275" s="7">
        <v>3</v>
      </c>
      <c r="J275" s="7">
        <v>3</v>
      </c>
      <c r="K275" s="7">
        <v>2</v>
      </c>
      <c r="L275" s="7">
        <v>4</v>
      </c>
      <c r="M275" s="7">
        <v>1</v>
      </c>
      <c r="N275" s="7">
        <v>2</v>
      </c>
      <c r="O275" s="7">
        <v>29</v>
      </c>
      <c r="P275" s="7">
        <v>53</v>
      </c>
      <c r="AK275" s="7">
        <v>29</v>
      </c>
      <c r="AL275" s="7">
        <v>53</v>
      </c>
    </row>
    <row r="276" spans="1:38" s="7" customFormat="1" x14ac:dyDescent="0.25">
      <c r="A276" s="7">
        <v>1015</v>
      </c>
      <c r="B276" s="7">
        <v>0</v>
      </c>
      <c r="C276" s="7">
        <v>1971</v>
      </c>
      <c r="D276" s="7">
        <f t="shared" si="4"/>
        <v>45</v>
      </c>
      <c r="E276" s="7">
        <v>1</v>
      </c>
      <c r="F276" s="7">
        <v>4</v>
      </c>
      <c r="G276" s="7">
        <v>4</v>
      </c>
      <c r="H276" s="7">
        <v>4</v>
      </c>
      <c r="I276" s="7">
        <v>4</v>
      </c>
      <c r="J276" s="7">
        <v>3</v>
      </c>
      <c r="K276" s="7">
        <v>4</v>
      </c>
      <c r="L276" s="7">
        <v>4</v>
      </c>
      <c r="M276" s="7">
        <v>3</v>
      </c>
      <c r="N276" s="7">
        <v>3</v>
      </c>
      <c r="O276" s="7">
        <v>34</v>
      </c>
      <c r="P276" s="7">
        <v>62</v>
      </c>
      <c r="AK276" s="7">
        <v>20</v>
      </c>
      <c r="AL276" s="7">
        <v>36</v>
      </c>
    </row>
    <row r="277" spans="1:38" s="7" customFormat="1" x14ac:dyDescent="0.25">
      <c r="A277" s="7">
        <v>1313</v>
      </c>
      <c r="B277" s="7">
        <v>0</v>
      </c>
      <c r="C277" s="7">
        <v>1971</v>
      </c>
      <c r="D277" s="7">
        <f t="shared" si="4"/>
        <v>45</v>
      </c>
      <c r="E277" s="7">
        <v>4</v>
      </c>
      <c r="F277" s="7">
        <v>3</v>
      </c>
      <c r="G277" s="7">
        <v>2</v>
      </c>
      <c r="H277" s="7">
        <v>4</v>
      </c>
      <c r="I277" s="7">
        <v>4</v>
      </c>
      <c r="J277" s="7">
        <v>3</v>
      </c>
      <c r="K277" s="7">
        <v>3</v>
      </c>
      <c r="L277" s="7">
        <v>2</v>
      </c>
      <c r="M277" s="7">
        <v>3</v>
      </c>
      <c r="N277" s="7">
        <v>2</v>
      </c>
      <c r="O277" s="7">
        <v>30</v>
      </c>
      <c r="P277" s="7">
        <v>55</v>
      </c>
      <c r="AK277" s="7">
        <v>34</v>
      </c>
      <c r="AL277" s="7">
        <v>62</v>
      </c>
    </row>
    <row r="278" spans="1:38" s="7" customFormat="1" x14ac:dyDescent="0.25">
      <c r="A278" s="7">
        <v>1740</v>
      </c>
      <c r="B278" s="7">
        <v>0</v>
      </c>
      <c r="C278" s="7">
        <v>1971</v>
      </c>
      <c r="D278" s="7">
        <f t="shared" si="4"/>
        <v>45</v>
      </c>
      <c r="E278" s="7">
        <v>4</v>
      </c>
      <c r="F278" s="7">
        <v>3</v>
      </c>
      <c r="G278" s="7">
        <v>4</v>
      </c>
      <c r="H278" s="7">
        <v>3</v>
      </c>
      <c r="I278" s="7">
        <v>3</v>
      </c>
      <c r="J278" s="7">
        <v>3</v>
      </c>
      <c r="K278" s="7">
        <v>3</v>
      </c>
      <c r="L278" s="7">
        <v>4</v>
      </c>
      <c r="M278" s="7">
        <v>1</v>
      </c>
      <c r="N278" s="7">
        <v>3</v>
      </c>
      <c r="O278" s="7">
        <v>31</v>
      </c>
      <c r="P278" s="7">
        <v>56</v>
      </c>
      <c r="AK278" s="7">
        <v>40</v>
      </c>
      <c r="AL278" s="7">
        <v>73</v>
      </c>
    </row>
    <row r="279" spans="1:38" s="7" customFormat="1" x14ac:dyDescent="0.25">
      <c r="A279" s="7">
        <v>848</v>
      </c>
      <c r="B279" s="7">
        <v>0</v>
      </c>
      <c r="C279" s="7">
        <v>1970</v>
      </c>
      <c r="D279" s="7">
        <f t="shared" si="4"/>
        <v>46</v>
      </c>
      <c r="E279" s="7">
        <v>4</v>
      </c>
      <c r="F279" s="7">
        <v>4</v>
      </c>
      <c r="G279" s="7">
        <v>1</v>
      </c>
      <c r="H279" s="7">
        <v>4</v>
      </c>
      <c r="I279" s="7">
        <v>4</v>
      </c>
      <c r="J279" s="7">
        <v>4</v>
      </c>
      <c r="K279" s="7">
        <v>4</v>
      </c>
      <c r="L279" s="7">
        <v>4</v>
      </c>
      <c r="M279" s="7">
        <v>3</v>
      </c>
      <c r="N279" s="7">
        <v>4</v>
      </c>
      <c r="O279" s="7">
        <v>36</v>
      </c>
      <c r="P279" s="7">
        <v>66</v>
      </c>
      <c r="AK279" s="7">
        <v>24</v>
      </c>
      <c r="AL279" s="7">
        <v>44</v>
      </c>
    </row>
    <row r="280" spans="1:38" s="7" customFormat="1" x14ac:dyDescent="0.25">
      <c r="A280" s="7">
        <v>1010</v>
      </c>
      <c r="B280" s="7">
        <v>0</v>
      </c>
      <c r="C280" s="7">
        <v>1970</v>
      </c>
      <c r="D280" s="7">
        <f t="shared" si="4"/>
        <v>46</v>
      </c>
      <c r="E280" s="7">
        <v>4</v>
      </c>
      <c r="F280" s="7">
        <v>4</v>
      </c>
      <c r="G280" s="7">
        <v>2</v>
      </c>
      <c r="H280" s="7">
        <v>4</v>
      </c>
      <c r="I280" s="7">
        <v>3</v>
      </c>
      <c r="J280" s="7">
        <v>3</v>
      </c>
      <c r="K280" s="7">
        <v>3</v>
      </c>
      <c r="L280" s="7">
        <v>3</v>
      </c>
      <c r="M280" s="7">
        <v>3</v>
      </c>
      <c r="N280" s="7">
        <v>3</v>
      </c>
      <c r="O280" s="7">
        <v>32</v>
      </c>
      <c r="P280" s="7">
        <v>58</v>
      </c>
      <c r="AK280" s="7">
        <v>36</v>
      </c>
      <c r="AL280" s="7">
        <v>66</v>
      </c>
    </row>
    <row r="281" spans="1:38" s="7" customFormat="1" x14ac:dyDescent="0.25">
      <c r="A281" s="7">
        <v>3060</v>
      </c>
      <c r="B281" s="7">
        <v>0</v>
      </c>
      <c r="C281" s="7">
        <v>1969</v>
      </c>
      <c r="D281" s="7">
        <f t="shared" si="4"/>
        <v>47</v>
      </c>
      <c r="E281" s="7">
        <v>4</v>
      </c>
      <c r="F281" s="7">
        <v>4</v>
      </c>
      <c r="G281" s="7">
        <v>4</v>
      </c>
      <c r="H281" s="7">
        <v>4</v>
      </c>
      <c r="I281" s="7">
        <v>3</v>
      </c>
      <c r="J281" s="7">
        <v>3</v>
      </c>
      <c r="K281" s="7">
        <v>4</v>
      </c>
      <c r="L281" s="7">
        <v>3</v>
      </c>
      <c r="M281" s="7">
        <v>3</v>
      </c>
      <c r="N281" s="7">
        <v>4</v>
      </c>
      <c r="O281" s="7">
        <v>36</v>
      </c>
      <c r="P281" s="7">
        <v>66</v>
      </c>
      <c r="AK281" s="7">
        <v>29</v>
      </c>
      <c r="AL281" s="7">
        <v>53</v>
      </c>
    </row>
    <row r="282" spans="1:38" s="7" customFormat="1" x14ac:dyDescent="0.25">
      <c r="A282" s="7">
        <v>1615</v>
      </c>
      <c r="B282" s="7">
        <v>0</v>
      </c>
      <c r="C282" s="7">
        <v>1968</v>
      </c>
      <c r="D282" s="7">
        <f t="shared" si="4"/>
        <v>48</v>
      </c>
      <c r="E282" s="7">
        <v>2</v>
      </c>
      <c r="F282" s="7">
        <v>3</v>
      </c>
      <c r="G282" s="7">
        <v>0</v>
      </c>
      <c r="H282" s="7">
        <v>1</v>
      </c>
      <c r="I282" s="7">
        <v>3</v>
      </c>
      <c r="J282" s="7">
        <v>3</v>
      </c>
      <c r="K282" s="7">
        <v>1</v>
      </c>
      <c r="L282" s="7">
        <v>3</v>
      </c>
      <c r="M282" s="7">
        <v>0</v>
      </c>
      <c r="N282" s="7">
        <v>1</v>
      </c>
      <c r="O282" s="7">
        <v>17</v>
      </c>
      <c r="P282" s="7">
        <v>31</v>
      </c>
      <c r="AK282" s="7">
        <v>29</v>
      </c>
      <c r="AL282" s="7">
        <v>53</v>
      </c>
    </row>
    <row r="283" spans="1:38" s="9" customFormat="1" x14ac:dyDescent="0.25">
      <c r="A283" s="9">
        <v>2859</v>
      </c>
      <c r="B283" s="9">
        <v>1</v>
      </c>
      <c r="C283" s="9">
        <v>1965</v>
      </c>
      <c r="D283" s="9">
        <f t="shared" si="4"/>
        <v>51</v>
      </c>
      <c r="E283" s="9">
        <v>4</v>
      </c>
      <c r="F283" s="9">
        <v>4</v>
      </c>
      <c r="G283" s="9">
        <v>4</v>
      </c>
      <c r="H283" s="9">
        <v>4</v>
      </c>
      <c r="I283" s="9">
        <v>4</v>
      </c>
      <c r="J283" s="9">
        <v>3</v>
      </c>
      <c r="K283" s="9">
        <v>4</v>
      </c>
      <c r="L283" s="9">
        <v>3</v>
      </c>
      <c r="M283" s="9">
        <v>3</v>
      </c>
      <c r="N283" s="9">
        <v>1</v>
      </c>
      <c r="O283" s="9">
        <v>34</v>
      </c>
      <c r="P283" s="9">
        <v>62</v>
      </c>
      <c r="AK283" s="9">
        <v>30</v>
      </c>
      <c r="AL283" s="9">
        <v>55</v>
      </c>
    </row>
    <row r="284" spans="1:38" s="9" customFormat="1" x14ac:dyDescent="0.25">
      <c r="A284" s="9">
        <v>1405</v>
      </c>
      <c r="B284" s="9">
        <v>0</v>
      </c>
      <c r="C284" s="9">
        <v>1964</v>
      </c>
      <c r="D284" s="9">
        <f t="shared" si="4"/>
        <v>52</v>
      </c>
      <c r="E284" s="9">
        <v>4</v>
      </c>
      <c r="F284" s="9">
        <v>3</v>
      </c>
      <c r="G284" s="9">
        <v>3</v>
      </c>
      <c r="H284" s="9">
        <v>4</v>
      </c>
      <c r="I284" s="9">
        <v>4</v>
      </c>
      <c r="J284" s="9">
        <v>3</v>
      </c>
      <c r="K284" s="9">
        <v>3</v>
      </c>
      <c r="L284" s="9">
        <v>3</v>
      </c>
      <c r="M284" s="9">
        <v>2</v>
      </c>
      <c r="N284" s="9">
        <v>4</v>
      </c>
      <c r="O284" s="9">
        <v>33</v>
      </c>
      <c r="P284" s="9">
        <v>60</v>
      </c>
      <c r="AK284" s="9">
        <v>33</v>
      </c>
      <c r="AL284" s="9">
        <v>60</v>
      </c>
    </row>
    <row r="285" spans="1:38" s="9" customFormat="1" x14ac:dyDescent="0.25">
      <c r="A285" s="9">
        <v>1758</v>
      </c>
      <c r="B285" s="9">
        <v>0</v>
      </c>
      <c r="C285" s="9">
        <v>1963</v>
      </c>
      <c r="D285" s="9">
        <f t="shared" si="4"/>
        <v>53</v>
      </c>
      <c r="E285" s="9">
        <v>4</v>
      </c>
      <c r="F285" s="9">
        <v>4</v>
      </c>
      <c r="G285" s="9">
        <v>4</v>
      </c>
      <c r="H285" s="9">
        <v>3</v>
      </c>
      <c r="I285" s="9">
        <v>3</v>
      </c>
      <c r="J285" s="9">
        <v>2</v>
      </c>
      <c r="K285" s="9">
        <v>3</v>
      </c>
      <c r="L285" s="9">
        <v>4</v>
      </c>
      <c r="M285" s="9">
        <v>3</v>
      </c>
      <c r="N285" s="9">
        <v>3</v>
      </c>
      <c r="O285" s="9">
        <v>33</v>
      </c>
      <c r="P285" s="9">
        <v>60</v>
      </c>
      <c r="AK285" s="9">
        <v>21</v>
      </c>
      <c r="AL285" s="9">
        <v>38</v>
      </c>
    </row>
    <row r="286" spans="1:38" s="9" customFormat="1" x14ac:dyDescent="0.25">
      <c r="A286" s="9">
        <v>461</v>
      </c>
      <c r="B286" s="9">
        <v>0</v>
      </c>
      <c r="C286" s="9">
        <v>1963</v>
      </c>
      <c r="D286" s="9">
        <f t="shared" si="4"/>
        <v>53</v>
      </c>
      <c r="E286" s="9">
        <v>0</v>
      </c>
      <c r="F286" s="9">
        <v>0</v>
      </c>
      <c r="G286" s="9">
        <v>4</v>
      </c>
      <c r="H286" s="9">
        <v>0</v>
      </c>
      <c r="I286" s="9">
        <v>4</v>
      </c>
      <c r="J286" s="9">
        <v>4</v>
      </c>
      <c r="K286" s="9">
        <v>0</v>
      </c>
      <c r="L286" s="9">
        <v>0</v>
      </c>
      <c r="M286" s="9">
        <v>4</v>
      </c>
      <c r="N286" s="9">
        <v>0</v>
      </c>
      <c r="O286" s="9">
        <f>SUM(E286:N286)</f>
        <v>16</v>
      </c>
      <c r="P286" s="10">
        <f>(O286-$T$286)/$W$286*10+50</f>
        <v>29.071727991098388</v>
      </c>
      <c r="S286" s="9" t="s">
        <v>25</v>
      </c>
      <c r="T286" s="9">
        <v>27.482517479999998</v>
      </c>
      <c r="V286" s="9" t="s">
        <v>26</v>
      </c>
      <c r="W286" s="9">
        <v>5.4866056189999997</v>
      </c>
      <c r="AK286" s="9">
        <v>31</v>
      </c>
      <c r="AL286" s="9">
        <v>56</v>
      </c>
    </row>
    <row r="287" spans="1:38" s="9" customFormat="1" x14ac:dyDescent="0.25">
      <c r="A287" s="9">
        <v>2782</v>
      </c>
      <c r="B287" s="9">
        <v>0</v>
      </c>
      <c r="C287" s="9">
        <v>1960</v>
      </c>
      <c r="D287" s="9">
        <f t="shared" si="4"/>
        <v>56</v>
      </c>
      <c r="E287" s="9">
        <v>1</v>
      </c>
      <c r="F287" s="9">
        <v>3</v>
      </c>
      <c r="G287" s="9">
        <v>1</v>
      </c>
      <c r="H287" s="9">
        <v>1</v>
      </c>
      <c r="I287" s="9">
        <v>3</v>
      </c>
      <c r="J287" s="9">
        <v>1</v>
      </c>
      <c r="K287" s="9">
        <v>3</v>
      </c>
      <c r="L287" s="9">
        <v>1</v>
      </c>
      <c r="M287" s="9">
        <v>1</v>
      </c>
      <c r="N287" s="9">
        <v>3</v>
      </c>
      <c r="O287" s="9">
        <v>18</v>
      </c>
      <c r="P287" s="9">
        <v>33</v>
      </c>
      <c r="AK287" s="9">
        <v>30</v>
      </c>
      <c r="AL287" s="9">
        <v>55</v>
      </c>
    </row>
    <row r="288" spans="1:38" s="9" customFormat="1" x14ac:dyDescent="0.25">
      <c r="A288" s="9">
        <v>2977</v>
      </c>
      <c r="B288" s="9">
        <v>0</v>
      </c>
      <c r="C288" s="9">
        <v>1959</v>
      </c>
      <c r="D288" s="9">
        <f t="shared" si="4"/>
        <v>57</v>
      </c>
      <c r="E288" s="9">
        <v>3</v>
      </c>
      <c r="F288" s="9">
        <v>3</v>
      </c>
      <c r="G288" s="9">
        <v>4</v>
      </c>
      <c r="H288" s="9">
        <v>4</v>
      </c>
      <c r="I288" s="9">
        <v>3</v>
      </c>
      <c r="J288" s="9">
        <v>3</v>
      </c>
      <c r="K288" s="9">
        <v>3</v>
      </c>
      <c r="L288" s="9">
        <v>4</v>
      </c>
      <c r="M288" s="9">
        <v>3</v>
      </c>
      <c r="N288" s="9">
        <v>2</v>
      </c>
      <c r="O288" s="9">
        <v>32</v>
      </c>
      <c r="P288" s="9">
        <v>58</v>
      </c>
    </row>
    <row r="289" spans="1:16" s="9" customFormat="1" x14ac:dyDescent="0.25">
      <c r="A289" s="9">
        <v>1788</v>
      </c>
      <c r="B289" s="9">
        <v>1</v>
      </c>
      <c r="C289" s="9">
        <v>1950</v>
      </c>
      <c r="D289" s="9">
        <f t="shared" si="4"/>
        <v>66</v>
      </c>
      <c r="E289" s="9">
        <v>3</v>
      </c>
      <c r="F289" s="9">
        <v>3</v>
      </c>
      <c r="G289" s="9">
        <v>3</v>
      </c>
      <c r="H289" s="9">
        <v>2</v>
      </c>
      <c r="I289" s="9">
        <v>3</v>
      </c>
      <c r="J289" s="9">
        <v>3</v>
      </c>
      <c r="K289" s="9">
        <v>3</v>
      </c>
      <c r="L289" s="9">
        <v>3</v>
      </c>
      <c r="M289" s="9">
        <v>3</v>
      </c>
      <c r="N289" s="9">
        <v>3</v>
      </c>
      <c r="O289" s="9">
        <v>29</v>
      </c>
      <c r="P289" s="9">
        <v>53</v>
      </c>
    </row>
    <row r="290" spans="1:16" s="9" customFormat="1" x14ac:dyDescent="0.25">
      <c r="A290" s="9">
        <v>1794</v>
      </c>
      <c r="B290" s="9">
        <v>0</v>
      </c>
      <c r="C290" s="9">
        <v>1949</v>
      </c>
      <c r="D290" s="9">
        <f t="shared" si="4"/>
        <v>67</v>
      </c>
      <c r="E290" s="9">
        <v>4</v>
      </c>
      <c r="F290" s="9">
        <v>4</v>
      </c>
      <c r="G290" s="9">
        <v>3</v>
      </c>
      <c r="H290" s="9">
        <v>4</v>
      </c>
      <c r="I290" s="9">
        <v>4</v>
      </c>
      <c r="J290" s="9">
        <v>3</v>
      </c>
      <c r="K290" s="9">
        <v>3</v>
      </c>
      <c r="L290" s="9">
        <v>4</v>
      </c>
      <c r="M290" s="9">
        <v>3</v>
      </c>
      <c r="N290" s="9">
        <v>4</v>
      </c>
      <c r="O290" s="9">
        <v>36</v>
      </c>
      <c r="P290" s="9">
        <v>66</v>
      </c>
    </row>
    <row r="291" spans="1:16" x14ac:dyDescent="0.25">
      <c r="A291" t="s">
        <v>27</v>
      </c>
      <c r="B291" t="s">
        <v>28</v>
      </c>
      <c r="C291" t="s">
        <v>29</v>
      </c>
      <c r="E291" t="s">
        <v>31</v>
      </c>
      <c r="F291" t="s">
        <v>32</v>
      </c>
      <c r="G291" t="s">
        <v>33</v>
      </c>
      <c r="H291" t="s">
        <v>34</v>
      </c>
      <c r="I291" t="s">
        <v>35</v>
      </c>
      <c r="J291" t="s">
        <v>36</v>
      </c>
      <c r="K291" t="s">
        <v>37</v>
      </c>
      <c r="L291" t="s">
        <v>38</v>
      </c>
      <c r="M291" t="s">
        <v>39</v>
      </c>
      <c r="N291" t="s">
        <v>40</v>
      </c>
      <c r="O291" t="s">
        <v>42</v>
      </c>
      <c r="P291" t="s">
        <v>43</v>
      </c>
    </row>
    <row r="292" spans="1:16" x14ac:dyDescent="0.25">
      <c r="D292" s="9">
        <f>SUM(D1:D290)/290</f>
        <v>26.896551724137932</v>
      </c>
    </row>
  </sheetData>
  <sortState ref="A1:P293">
    <sortCondition ref="D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zoomScaleNormal="100" workbookViewId="0">
      <selection activeCell="C17" sqref="C17:F17"/>
    </sheetView>
  </sheetViews>
  <sheetFormatPr defaultRowHeight="15" x14ac:dyDescent="0.25"/>
  <cols>
    <col min="4" max="5" width="14.140625" customWidth="1"/>
    <col min="6" max="6" width="88.140625" customWidth="1"/>
  </cols>
  <sheetData>
    <row r="1" spans="1:6" x14ac:dyDescent="0.25">
      <c r="A1" s="11" t="s">
        <v>74</v>
      </c>
      <c r="B1" s="12" t="s">
        <v>90</v>
      </c>
      <c r="C1" s="13"/>
      <c r="D1" s="13"/>
      <c r="E1" s="25"/>
    </row>
    <row r="2" spans="1:6" x14ac:dyDescent="0.25">
      <c r="A2" s="13"/>
      <c r="B2" s="14" t="s">
        <v>75</v>
      </c>
      <c r="C2" s="14" t="s">
        <v>76</v>
      </c>
      <c r="D2" s="14" t="s">
        <v>77</v>
      </c>
      <c r="E2" s="26"/>
    </row>
    <row r="3" spans="1:6" ht="36" customHeight="1" x14ac:dyDescent="0.25">
      <c r="A3" s="15" t="s">
        <v>78</v>
      </c>
      <c r="B3" s="17">
        <v>0.81453664297428219</v>
      </c>
      <c r="C3" s="18">
        <v>-2.0766034540160069E-3</v>
      </c>
      <c r="D3" s="18">
        <v>0.18145102814088088</v>
      </c>
      <c r="E3" s="27">
        <f>SUMSQ(B3:D3)</f>
        <v>0.6963987306431012</v>
      </c>
      <c r="F3" s="21" t="s">
        <v>13</v>
      </c>
    </row>
    <row r="4" spans="1:6" x14ac:dyDescent="0.25">
      <c r="A4" s="15" t="s">
        <v>79</v>
      </c>
      <c r="B4" s="17">
        <v>0.74542087943748614</v>
      </c>
      <c r="C4" s="18">
        <v>0.12616226830633495</v>
      </c>
      <c r="D4" s="18">
        <v>2.910094474494309E-2</v>
      </c>
      <c r="E4" s="27">
        <f t="shared" ref="E4:E12" si="0">SUMSQ(B4:D4)</f>
        <v>0.57241607043060316</v>
      </c>
      <c r="F4" s="20" t="s">
        <v>14</v>
      </c>
    </row>
    <row r="5" spans="1:6" x14ac:dyDescent="0.25">
      <c r="A5" s="15" t="s">
        <v>80</v>
      </c>
      <c r="B5" s="18">
        <v>0.17182503775225857</v>
      </c>
      <c r="C5" s="18">
        <v>-3.8614686877929391E-2</v>
      </c>
      <c r="D5" s="17">
        <v>0.71539922954998225</v>
      </c>
      <c r="E5" s="27">
        <f t="shared" si="0"/>
        <v>0.54281099528195387</v>
      </c>
      <c r="F5" s="22" t="s">
        <v>16</v>
      </c>
    </row>
    <row r="6" spans="1:6" x14ac:dyDescent="0.25">
      <c r="A6" s="15" t="s">
        <v>81</v>
      </c>
      <c r="B6" s="18">
        <v>0.65716037236607683</v>
      </c>
      <c r="C6" s="18">
        <v>-0.24634906531038434</v>
      </c>
      <c r="D6" s="18">
        <v>0.37185781605511647</v>
      </c>
      <c r="E6" s="27">
        <f t="shared" si="0"/>
        <v>0.63082585234890154</v>
      </c>
      <c r="F6" s="20" t="s">
        <v>17</v>
      </c>
    </row>
    <row r="7" spans="1:6" x14ac:dyDescent="0.25">
      <c r="A7" s="15" t="s">
        <v>82</v>
      </c>
      <c r="B7" s="18">
        <v>0.29672953197554192</v>
      </c>
      <c r="C7" s="18">
        <v>0.49118628769055434</v>
      </c>
      <c r="D7" s="18">
        <v>0.39930689196600333</v>
      </c>
      <c r="E7" s="27">
        <f t="shared" si="0"/>
        <v>0.48875837833320163</v>
      </c>
      <c r="F7" s="23" t="s">
        <v>18</v>
      </c>
    </row>
    <row r="8" spans="1:6" x14ac:dyDescent="0.25">
      <c r="A8" s="15" t="s">
        <v>83</v>
      </c>
      <c r="B8" s="18">
        <v>0.12771194152425172</v>
      </c>
      <c r="C8" s="17">
        <v>0.80765058003520096</v>
      </c>
      <c r="D8" s="18">
        <v>0.2018569938101106</v>
      </c>
      <c r="E8" s="27">
        <f t="shared" si="0"/>
        <v>0.70935604538914554</v>
      </c>
      <c r="F8" s="23" t="s">
        <v>19</v>
      </c>
    </row>
    <row r="9" spans="1:6" x14ac:dyDescent="0.25">
      <c r="A9" s="15" t="s">
        <v>84</v>
      </c>
      <c r="B9" s="18">
        <v>0.57769979595247978</v>
      </c>
      <c r="C9" s="18">
        <v>0.27384146025160133</v>
      </c>
      <c r="D9" s="18">
        <v>-3.1615083294088957E-2</v>
      </c>
      <c r="E9" s="27">
        <f t="shared" si="0"/>
        <v>0.4097257130879583</v>
      </c>
      <c r="F9" s="20" t="s">
        <v>20</v>
      </c>
    </row>
    <row r="10" spans="1:6" x14ac:dyDescent="0.25">
      <c r="A10" s="15" t="s">
        <v>85</v>
      </c>
      <c r="B10" s="18">
        <v>7.2811896798377795E-2</v>
      </c>
      <c r="C10" s="18">
        <v>3.1663247450843632E-2</v>
      </c>
      <c r="D10" s="18">
        <v>0.63924077674257995</v>
      </c>
      <c r="E10" s="27">
        <f t="shared" si="0"/>
        <v>0.41493290420496792</v>
      </c>
      <c r="F10" s="22" t="s">
        <v>21</v>
      </c>
    </row>
    <row r="11" spans="1:6" ht="16.5" customHeight="1" x14ac:dyDescent="0.25">
      <c r="A11" s="15" t="s">
        <v>86</v>
      </c>
      <c r="B11" s="18">
        <v>-3.2970880769491291E-2</v>
      </c>
      <c r="C11" s="17">
        <v>0.75532985921526685</v>
      </c>
      <c r="D11" s="18">
        <v>-8.7231310673271417E-2</v>
      </c>
      <c r="E11" s="27">
        <f t="shared" si="0"/>
        <v>0.57921957676264757</v>
      </c>
      <c r="F11" s="23" t="s">
        <v>22</v>
      </c>
    </row>
    <row r="12" spans="1:6" ht="25.5" customHeight="1" x14ac:dyDescent="0.25">
      <c r="A12" s="15" t="s">
        <v>87</v>
      </c>
      <c r="B12" s="18">
        <v>4.6466571400689159E-3</v>
      </c>
      <c r="C12" s="18">
        <v>0.1816637673962955</v>
      </c>
      <c r="D12" s="18">
        <v>0.68991074376578376</v>
      </c>
      <c r="E12" s="27">
        <f t="shared" si="0"/>
        <v>0.5090001501706497</v>
      </c>
      <c r="F12" s="24" t="s">
        <v>23</v>
      </c>
    </row>
    <row r="13" spans="1:6" x14ac:dyDescent="0.25">
      <c r="A13" s="15" t="s">
        <v>88</v>
      </c>
      <c r="B13" s="18">
        <v>2.1250118809705802</v>
      </c>
      <c r="C13" s="18">
        <v>1.651180242093143</v>
      </c>
      <c r="D13" s="18">
        <v>1.7772522935894075</v>
      </c>
      <c r="E13" s="18"/>
    </row>
    <row r="14" spans="1:6" x14ac:dyDescent="0.25">
      <c r="A14" s="15" t="s">
        <v>89</v>
      </c>
      <c r="B14" s="28">
        <v>0.21250118809705804</v>
      </c>
      <c r="C14" s="28">
        <v>0.16511802420931429</v>
      </c>
      <c r="D14" s="28">
        <v>0.17772522935894075</v>
      </c>
      <c r="E14" s="16"/>
    </row>
    <row r="17" spans="1:4" x14ac:dyDescent="0.25">
      <c r="C17" t="s">
        <v>91</v>
      </c>
    </row>
    <row r="19" spans="1:4" x14ac:dyDescent="0.25">
      <c r="C19" s="11" t="s">
        <v>74</v>
      </c>
      <c r="D19" s="29" t="s">
        <v>92</v>
      </c>
    </row>
    <row r="20" spans="1:4" x14ac:dyDescent="0.25">
      <c r="A20" t="s">
        <v>93</v>
      </c>
      <c r="C20" s="13"/>
      <c r="D20" s="14" t="s">
        <v>75</v>
      </c>
    </row>
    <row r="21" spans="1:4" x14ac:dyDescent="0.25">
      <c r="C21" s="15" t="s">
        <v>78</v>
      </c>
      <c r="D21" s="16">
        <v>-0.66086905367201243</v>
      </c>
    </row>
    <row r="22" spans="1:4" x14ac:dyDescent="0.25">
      <c r="C22" s="15" t="s">
        <v>79</v>
      </c>
      <c r="D22" s="16">
        <v>-0.53236777380835565</v>
      </c>
    </row>
    <row r="23" spans="1:4" x14ac:dyDescent="0.25">
      <c r="C23" s="15" t="s">
        <v>80</v>
      </c>
      <c r="D23" s="16">
        <v>-0.44200051084943837</v>
      </c>
    </row>
    <row r="24" spans="1:4" x14ac:dyDescent="0.25">
      <c r="C24" s="15" t="s">
        <v>81</v>
      </c>
      <c r="D24" s="16">
        <v>-0.55086062897734878</v>
      </c>
    </row>
    <row r="25" spans="1:4" x14ac:dyDescent="0.25">
      <c r="C25" s="15" t="s">
        <v>82</v>
      </c>
      <c r="D25" s="16">
        <v>-0.53501253374857793</v>
      </c>
    </row>
    <row r="26" spans="1:4" x14ac:dyDescent="0.25">
      <c r="C26" s="15" t="s">
        <v>83</v>
      </c>
      <c r="D26" s="16">
        <v>-0.39127476901198854</v>
      </c>
    </row>
    <row r="27" spans="1:4" x14ac:dyDescent="0.25">
      <c r="C27" s="15" t="s">
        <v>84</v>
      </c>
      <c r="D27" s="16">
        <v>-0.41160931788236804</v>
      </c>
    </row>
    <row r="28" spans="1:4" x14ac:dyDescent="0.25">
      <c r="C28" s="15" t="s">
        <v>85</v>
      </c>
      <c r="D28" s="16">
        <v>-0.35124303751836011</v>
      </c>
    </row>
    <row r="29" spans="1:4" x14ac:dyDescent="0.25">
      <c r="C29" s="15" t="s">
        <v>86</v>
      </c>
      <c r="D29" s="16">
        <v>-0.13086549360321684</v>
      </c>
    </row>
    <row r="30" spans="1:4" x14ac:dyDescent="0.25">
      <c r="C30" s="15" t="s">
        <v>87</v>
      </c>
      <c r="D30" s="16">
        <v>-0.37863492073592908</v>
      </c>
    </row>
    <row r="31" spans="1:4" x14ac:dyDescent="0.25">
      <c r="C31" s="15" t="s">
        <v>88</v>
      </c>
      <c r="D31" s="16">
        <v>2.1115936755623781</v>
      </c>
    </row>
    <row r="32" spans="1:4" x14ac:dyDescent="0.25">
      <c r="C32" s="15" t="s">
        <v>89</v>
      </c>
      <c r="D32" s="16">
        <v>0.21115936755623782</v>
      </c>
    </row>
  </sheetData>
  <mergeCells count="3">
    <mergeCell ref="A1:A2"/>
    <mergeCell ref="B1:D1"/>
    <mergeCell ref="C19:C20"/>
  </mergeCells>
  <conditionalFormatting sqref="B3:E1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2"/>
  <sheetViews>
    <sheetView topLeftCell="A36" workbookViewId="0">
      <selection activeCell="F62" sqref="F62"/>
    </sheetView>
  </sheetViews>
  <sheetFormatPr defaultRowHeight="15" x14ac:dyDescent="0.25"/>
  <sheetData>
    <row r="1" spans="1:16" x14ac:dyDescent="0.25">
      <c r="A1" s="3">
        <v>1131</v>
      </c>
      <c r="B1" s="3">
        <v>1</v>
      </c>
      <c r="C1" s="3">
        <v>2002</v>
      </c>
      <c r="D1" s="3">
        <f t="shared" ref="D1:D32" si="0">2016-C1</f>
        <v>14</v>
      </c>
      <c r="E1" s="3">
        <v>1</v>
      </c>
      <c r="F1" s="3">
        <v>3</v>
      </c>
      <c r="G1" s="3">
        <v>3</v>
      </c>
      <c r="H1" s="3">
        <v>1</v>
      </c>
      <c r="I1" s="3">
        <v>2</v>
      </c>
      <c r="J1" s="3">
        <v>1</v>
      </c>
      <c r="K1" s="3">
        <v>1</v>
      </c>
      <c r="L1" s="3">
        <v>3</v>
      </c>
      <c r="M1" s="3">
        <v>1</v>
      </c>
      <c r="N1" s="3">
        <v>3</v>
      </c>
      <c r="O1" s="3">
        <v>19</v>
      </c>
      <c r="P1" s="3">
        <v>35</v>
      </c>
    </row>
    <row r="2" spans="1:16" x14ac:dyDescent="0.25">
      <c r="A2" s="3">
        <v>1833</v>
      </c>
      <c r="B2" s="3">
        <v>0</v>
      </c>
      <c r="C2" s="3">
        <v>2002</v>
      </c>
      <c r="D2" s="3">
        <f t="shared" si="0"/>
        <v>14</v>
      </c>
      <c r="E2" s="3">
        <v>4</v>
      </c>
      <c r="F2" s="3">
        <v>3</v>
      </c>
      <c r="G2" s="3">
        <v>3</v>
      </c>
      <c r="H2" s="3">
        <v>4</v>
      </c>
      <c r="I2" s="3">
        <v>4</v>
      </c>
      <c r="J2" s="3">
        <v>3</v>
      </c>
      <c r="K2" s="3">
        <v>4</v>
      </c>
      <c r="L2" s="3">
        <v>1</v>
      </c>
      <c r="M2" s="3">
        <v>0</v>
      </c>
      <c r="N2" s="3">
        <v>2</v>
      </c>
      <c r="O2" s="3">
        <v>28</v>
      </c>
      <c r="P2" s="3">
        <v>51</v>
      </c>
    </row>
    <row r="3" spans="1:16" x14ac:dyDescent="0.25">
      <c r="A3" s="3">
        <v>3030</v>
      </c>
      <c r="B3" s="3">
        <v>0</v>
      </c>
      <c r="C3" s="3">
        <v>2001</v>
      </c>
      <c r="D3" s="3">
        <f t="shared" si="0"/>
        <v>15</v>
      </c>
      <c r="E3" s="3">
        <v>4</v>
      </c>
      <c r="F3" s="3">
        <v>4</v>
      </c>
      <c r="G3" s="3">
        <v>4</v>
      </c>
      <c r="H3" s="3">
        <v>4</v>
      </c>
      <c r="I3" s="3">
        <v>4</v>
      </c>
      <c r="J3" s="3">
        <v>4</v>
      </c>
      <c r="K3" s="3">
        <v>4</v>
      </c>
      <c r="L3" s="3">
        <v>4</v>
      </c>
      <c r="M3" s="3">
        <v>4</v>
      </c>
      <c r="N3" s="3">
        <v>4</v>
      </c>
      <c r="O3" s="3">
        <v>40</v>
      </c>
      <c r="P3" s="3">
        <v>73</v>
      </c>
    </row>
    <row r="4" spans="1:16" x14ac:dyDescent="0.25">
      <c r="A4" s="3">
        <v>63</v>
      </c>
      <c r="B4" s="3">
        <v>0</v>
      </c>
      <c r="C4" s="3">
        <v>2000</v>
      </c>
      <c r="D4" s="3">
        <f t="shared" si="0"/>
        <v>16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40</v>
      </c>
      <c r="P4" s="3">
        <v>73</v>
      </c>
    </row>
    <row r="5" spans="1:16" hidden="1" x14ac:dyDescent="0.25">
      <c r="A5" s="3">
        <v>1104</v>
      </c>
      <c r="B5" s="3">
        <v>1</v>
      </c>
      <c r="C5" s="3">
        <v>2000</v>
      </c>
      <c r="D5" s="3">
        <f t="shared" si="0"/>
        <v>16</v>
      </c>
      <c r="E5" s="3">
        <v>1</v>
      </c>
      <c r="F5" s="3">
        <v>3</v>
      </c>
      <c r="G5" s="3">
        <v>1</v>
      </c>
      <c r="H5" s="3">
        <v>1</v>
      </c>
      <c r="I5" s="3">
        <v>2</v>
      </c>
      <c r="J5" s="3">
        <v>2</v>
      </c>
      <c r="K5" s="3">
        <v>1</v>
      </c>
      <c r="L5" s="3">
        <v>3</v>
      </c>
      <c r="M5" s="3">
        <v>4</v>
      </c>
      <c r="N5" s="3">
        <v>3</v>
      </c>
      <c r="O5" s="3">
        <v>21</v>
      </c>
      <c r="P5" s="3">
        <v>38</v>
      </c>
    </row>
    <row r="6" spans="1:16" x14ac:dyDescent="0.25">
      <c r="A6" s="3">
        <v>1169</v>
      </c>
      <c r="B6" s="3">
        <v>0</v>
      </c>
      <c r="C6" s="3">
        <v>2000</v>
      </c>
      <c r="D6" s="3">
        <f t="shared" si="0"/>
        <v>16</v>
      </c>
      <c r="E6" s="3">
        <v>3</v>
      </c>
      <c r="F6" s="3">
        <v>4</v>
      </c>
      <c r="G6" s="3">
        <v>0</v>
      </c>
      <c r="H6" s="3">
        <v>4</v>
      </c>
      <c r="I6" s="3">
        <v>1</v>
      </c>
      <c r="J6" s="3">
        <v>3</v>
      </c>
      <c r="K6" s="3">
        <v>4</v>
      </c>
      <c r="L6" s="3">
        <v>1</v>
      </c>
      <c r="M6" s="3">
        <v>3</v>
      </c>
      <c r="N6" s="3">
        <v>2</v>
      </c>
      <c r="O6" s="3">
        <v>25</v>
      </c>
      <c r="P6" s="3">
        <v>45</v>
      </c>
    </row>
    <row r="7" spans="1:16" x14ac:dyDescent="0.25">
      <c r="A7" s="3">
        <v>1260</v>
      </c>
      <c r="B7" s="3">
        <v>0</v>
      </c>
      <c r="C7" s="3">
        <v>2000</v>
      </c>
      <c r="D7" s="3">
        <f t="shared" si="0"/>
        <v>16</v>
      </c>
      <c r="E7" s="3">
        <v>4</v>
      </c>
      <c r="F7" s="3">
        <v>4</v>
      </c>
      <c r="G7" s="3">
        <v>4</v>
      </c>
      <c r="H7" s="3">
        <v>3</v>
      </c>
      <c r="I7" s="3">
        <v>1</v>
      </c>
      <c r="J7" s="3">
        <v>1</v>
      </c>
      <c r="K7" s="3">
        <v>3</v>
      </c>
      <c r="L7" s="3">
        <v>3</v>
      </c>
      <c r="M7" s="3">
        <v>3</v>
      </c>
      <c r="N7" s="3">
        <v>2</v>
      </c>
      <c r="O7" s="3">
        <v>28</v>
      </c>
      <c r="P7" s="3">
        <v>51</v>
      </c>
    </row>
    <row r="8" spans="1:16" x14ac:dyDescent="0.25">
      <c r="A8" s="3">
        <v>1815</v>
      </c>
      <c r="B8" s="3">
        <v>0</v>
      </c>
      <c r="C8" s="3">
        <v>2000</v>
      </c>
      <c r="D8" s="3">
        <f t="shared" si="0"/>
        <v>16</v>
      </c>
      <c r="E8" s="3">
        <v>3</v>
      </c>
      <c r="F8" s="3">
        <v>4</v>
      </c>
      <c r="G8" s="3">
        <v>1</v>
      </c>
      <c r="H8" s="3">
        <v>4</v>
      </c>
      <c r="I8" s="3">
        <v>2</v>
      </c>
      <c r="J8" s="3">
        <v>0</v>
      </c>
      <c r="K8" s="3">
        <v>3</v>
      </c>
      <c r="L8" s="3">
        <v>3</v>
      </c>
      <c r="M8" s="3">
        <v>1</v>
      </c>
      <c r="N8" s="3">
        <v>0</v>
      </c>
      <c r="O8" s="3">
        <v>21</v>
      </c>
      <c r="P8" s="3">
        <v>38</v>
      </c>
    </row>
    <row r="9" spans="1:16" x14ac:dyDescent="0.25">
      <c r="A9" s="3">
        <v>609</v>
      </c>
      <c r="B9" s="3">
        <v>0</v>
      </c>
      <c r="C9" s="3">
        <v>1999</v>
      </c>
      <c r="D9" s="3">
        <f t="shared" si="0"/>
        <v>17</v>
      </c>
      <c r="E9" s="3">
        <v>3</v>
      </c>
      <c r="F9" s="3">
        <v>4</v>
      </c>
      <c r="G9" s="3">
        <v>1</v>
      </c>
      <c r="H9" s="3">
        <v>4</v>
      </c>
      <c r="I9" s="3">
        <v>0</v>
      </c>
      <c r="J9" s="3">
        <v>1</v>
      </c>
      <c r="K9" s="3">
        <v>4</v>
      </c>
      <c r="L9" s="3">
        <v>2</v>
      </c>
      <c r="M9" s="3">
        <v>1</v>
      </c>
      <c r="N9" s="3">
        <v>3</v>
      </c>
      <c r="O9" s="3">
        <v>23</v>
      </c>
      <c r="P9" s="3">
        <v>42</v>
      </c>
    </row>
    <row r="10" spans="1:16" x14ac:dyDescent="0.25">
      <c r="A10" s="3">
        <v>1047</v>
      </c>
      <c r="B10" s="3">
        <v>0</v>
      </c>
      <c r="C10" s="3">
        <v>1999</v>
      </c>
      <c r="D10" s="3">
        <f t="shared" si="0"/>
        <v>17</v>
      </c>
      <c r="E10" s="3">
        <v>3</v>
      </c>
      <c r="F10" s="3">
        <v>4</v>
      </c>
      <c r="G10" s="3">
        <v>0</v>
      </c>
      <c r="H10" s="3">
        <v>4</v>
      </c>
      <c r="I10" s="3">
        <v>1</v>
      </c>
      <c r="J10" s="3">
        <v>1</v>
      </c>
      <c r="K10" s="3">
        <v>2</v>
      </c>
      <c r="L10" s="3">
        <v>3</v>
      </c>
      <c r="M10" s="3">
        <v>1</v>
      </c>
      <c r="N10" s="3">
        <v>1</v>
      </c>
      <c r="O10" s="3">
        <v>20</v>
      </c>
      <c r="P10" s="3">
        <v>36</v>
      </c>
    </row>
    <row r="11" spans="1:16" x14ac:dyDescent="0.25">
      <c r="A11" s="3">
        <v>2586</v>
      </c>
      <c r="B11" s="3">
        <v>0</v>
      </c>
      <c r="C11" s="3">
        <v>1999</v>
      </c>
      <c r="D11" s="3">
        <f t="shared" si="0"/>
        <v>17</v>
      </c>
      <c r="E11" s="3">
        <v>4</v>
      </c>
      <c r="F11" s="3">
        <v>3</v>
      </c>
      <c r="G11" s="3">
        <v>2</v>
      </c>
      <c r="H11" s="3">
        <v>4</v>
      </c>
      <c r="I11" s="3">
        <v>3</v>
      </c>
      <c r="J11" s="3">
        <v>1</v>
      </c>
      <c r="K11" s="3">
        <v>1</v>
      </c>
      <c r="L11" s="3">
        <v>2</v>
      </c>
      <c r="M11" s="3">
        <v>1</v>
      </c>
      <c r="N11" s="3">
        <v>1</v>
      </c>
      <c r="O11" s="3">
        <v>22</v>
      </c>
      <c r="P11" s="3">
        <v>40</v>
      </c>
    </row>
    <row r="12" spans="1:16" x14ac:dyDescent="0.25">
      <c r="A12" s="3">
        <v>3097</v>
      </c>
      <c r="B12" s="3">
        <v>0</v>
      </c>
      <c r="C12" s="3">
        <v>1999</v>
      </c>
      <c r="D12" s="3">
        <f t="shared" si="0"/>
        <v>17</v>
      </c>
      <c r="E12" s="3">
        <v>3</v>
      </c>
      <c r="F12" s="3">
        <v>3</v>
      </c>
      <c r="G12" s="3">
        <v>1</v>
      </c>
      <c r="H12" s="3">
        <v>4</v>
      </c>
      <c r="I12" s="3">
        <v>3</v>
      </c>
      <c r="J12" s="3">
        <v>1</v>
      </c>
      <c r="K12" s="3">
        <v>3</v>
      </c>
      <c r="L12" s="3">
        <v>1</v>
      </c>
      <c r="M12" s="3">
        <v>1</v>
      </c>
      <c r="N12" s="3">
        <v>1</v>
      </c>
      <c r="O12" s="3">
        <v>21</v>
      </c>
      <c r="P12" s="3">
        <v>38</v>
      </c>
    </row>
    <row r="13" spans="1:16" x14ac:dyDescent="0.25">
      <c r="A13" s="3">
        <v>535</v>
      </c>
      <c r="B13" s="3">
        <v>0</v>
      </c>
      <c r="C13" s="3">
        <v>1998</v>
      </c>
      <c r="D13" s="3">
        <f t="shared" si="0"/>
        <v>18</v>
      </c>
      <c r="E13" s="3">
        <v>3</v>
      </c>
      <c r="F13" s="3">
        <v>3</v>
      </c>
      <c r="G13" s="3">
        <v>1</v>
      </c>
      <c r="H13" s="3">
        <v>3</v>
      </c>
      <c r="I13" s="3">
        <v>3</v>
      </c>
      <c r="J13" s="3">
        <v>2</v>
      </c>
      <c r="K13" s="3">
        <v>4</v>
      </c>
      <c r="L13" s="3">
        <v>3</v>
      </c>
      <c r="M13" s="3">
        <v>2</v>
      </c>
      <c r="N13" s="3">
        <v>3</v>
      </c>
      <c r="O13" s="3">
        <v>27</v>
      </c>
      <c r="P13" s="3">
        <v>49</v>
      </c>
    </row>
    <row r="14" spans="1:16" x14ac:dyDescent="0.25">
      <c r="A14" s="3">
        <v>907</v>
      </c>
      <c r="B14" s="3">
        <v>0</v>
      </c>
      <c r="C14" s="3">
        <v>1998</v>
      </c>
      <c r="D14" s="3">
        <f t="shared" si="0"/>
        <v>18</v>
      </c>
      <c r="E14" s="3">
        <v>4</v>
      </c>
      <c r="F14" s="3">
        <v>3</v>
      </c>
      <c r="G14" s="3">
        <v>3</v>
      </c>
      <c r="H14" s="3">
        <v>4</v>
      </c>
      <c r="I14" s="3">
        <v>3</v>
      </c>
      <c r="J14" s="3">
        <v>1</v>
      </c>
      <c r="K14" s="3">
        <v>3</v>
      </c>
      <c r="L14" s="3">
        <v>1</v>
      </c>
      <c r="M14" s="3">
        <v>1</v>
      </c>
      <c r="N14" s="3">
        <v>4</v>
      </c>
      <c r="O14" s="3">
        <v>27</v>
      </c>
      <c r="P14" s="3">
        <v>49</v>
      </c>
    </row>
    <row r="15" spans="1:16" hidden="1" x14ac:dyDescent="0.25">
      <c r="A15" s="3">
        <v>1198</v>
      </c>
      <c r="B15" s="3">
        <v>1</v>
      </c>
      <c r="C15" s="3">
        <v>1998</v>
      </c>
      <c r="D15" s="3">
        <f t="shared" si="0"/>
        <v>18</v>
      </c>
      <c r="E15" s="3">
        <v>2</v>
      </c>
      <c r="F15" s="3">
        <v>3</v>
      </c>
      <c r="G15" s="3">
        <v>4</v>
      </c>
      <c r="H15" s="3">
        <v>3</v>
      </c>
      <c r="I15" s="3">
        <v>3</v>
      </c>
      <c r="J15" s="3">
        <v>4</v>
      </c>
      <c r="K15" s="3">
        <v>4</v>
      </c>
      <c r="L15" s="3">
        <v>4</v>
      </c>
      <c r="M15" s="3">
        <v>1</v>
      </c>
      <c r="N15" s="3">
        <v>3</v>
      </c>
      <c r="O15" s="3">
        <v>31</v>
      </c>
      <c r="P15" s="3">
        <v>56</v>
      </c>
    </row>
    <row r="16" spans="1:16" x14ac:dyDescent="0.25">
      <c r="A16" s="3">
        <v>2314</v>
      </c>
      <c r="B16" s="3">
        <v>0</v>
      </c>
      <c r="C16" s="3">
        <v>1998</v>
      </c>
      <c r="D16" s="3">
        <f t="shared" si="0"/>
        <v>18</v>
      </c>
      <c r="E16" s="3">
        <v>4</v>
      </c>
      <c r="F16" s="3">
        <v>4</v>
      </c>
      <c r="G16" s="3">
        <v>3</v>
      </c>
      <c r="H16" s="3">
        <v>3</v>
      </c>
      <c r="I16" s="3">
        <v>3</v>
      </c>
      <c r="J16" s="3">
        <v>2</v>
      </c>
      <c r="K16" s="3">
        <v>3</v>
      </c>
      <c r="L16" s="3">
        <v>3</v>
      </c>
      <c r="M16" s="3">
        <v>1</v>
      </c>
      <c r="N16" s="3">
        <v>1</v>
      </c>
      <c r="O16" s="3">
        <v>27</v>
      </c>
      <c r="P16" s="3">
        <v>49</v>
      </c>
    </row>
    <row r="17" spans="1:16" x14ac:dyDescent="0.25">
      <c r="A17" s="3">
        <v>3011</v>
      </c>
      <c r="B17" s="3">
        <v>0</v>
      </c>
      <c r="C17" s="3">
        <v>1998</v>
      </c>
      <c r="D17" s="3">
        <f t="shared" si="0"/>
        <v>18</v>
      </c>
      <c r="E17" s="3">
        <v>0</v>
      </c>
      <c r="F17" s="3">
        <v>3</v>
      </c>
      <c r="G17" s="3">
        <v>1</v>
      </c>
      <c r="H17" s="3">
        <v>4</v>
      </c>
      <c r="I17" s="3">
        <v>3</v>
      </c>
      <c r="J17" s="3">
        <v>3</v>
      </c>
      <c r="K17" s="3">
        <v>3</v>
      </c>
      <c r="L17" s="3">
        <v>2</v>
      </c>
      <c r="M17" s="3">
        <v>1</v>
      </c>
      <c r="N17" s="3">
        <v>0</v>
      </c>
      <c r="O17" s="3">
        <v>20</v>
      </c>
      <c r="P17" s="3">
        <v>36</v>
      </c>
    </row>
    <row r="18" spans="1:16" x14ac:dyDescent="0.25">
      <c r="A18" s="3">
        <v>3071</v>
      </c>
      <c r="B18" s="3">
        <v>0</v>
      </c>
      <c r="C18" s="3">
        <v>1998</v>
      </c>
      <c r="D18" s="3">
        <f t="shared" si="0"/>
        <v>18</v>
      </c>
      <c r="E18" s="3">
        <v>4</v>
      </c>
      <c r="F18" s="3">
        <v>4</v>
      </c>
      <c r="G18" s="3">
        <v>0</v>
      </c>
      <c r="H18" s="3">
        <v>2</v>
      </c>
      <c r="I18" s="3">
        <v>4</v>
      </c>
      <c r="J18" s="3">
        <v>4</v>
      </c>
      <c r="K18" s="3">
        <v>4</v>
      </c>
      <c r="L18" s="3">
        <v>3</v>
      </c>
      <c r="M18" s="3">
        <v>1</v>
      </c>
      <c r="N18" s="3">
        <v>3</v>
      </c>
      <c r="O18" s="3">
        <v>29</v>
      </c>
      <c r="P18" s="3">
        <v>53</v>
      </c>
    </row>
    <row r="19" spans="1:16" x14ac:dyDescent="0.25">
      <c r="A19" s="3">
        <v>434</v>
      </c>
      <c r="B19" s="3">
        <v>0</v>
      </c>
      <c r="C19" s="3">
        <v>1997</v>
      </c>
      <c r="D19" s="3">
        <f t="shared" si="0"/>
        <v>19</v>
      </c>
      <c r="E19" s="3">
        <v>4</v>
      </c>
      <c r="F19" s="3">
        <v>4</v>
      </c>
      <c r="G19" s="3">
        <v>3</v>
      </c>
      <c r="H19" s="3">
        <v>4</v>
      </c>
      <c r="I19" s="3">
        <v>4</v>
      </c>
      <c r="J19" s="3">
        <v>3</v>
      </c>
      <c r="K19" s="3">
        <v>3</v>
      </c>
      <c r="L19" s="3">
        <v>1</v>
      </c>
      <c r="M19" s="3">
        <v>1</v>
      </c>
      <c r="N19" s="3">
        <v>1</v>
      </c>
      <c r="O19" s="3">
        <v>28</v>
      </c>
      <c r="P19" s="3">
        <v>51</v>
      </c>
    </row>
    <row r="20" spans="1:16" hidden="1" x14ac:dyDescent="0.25">
      <c r="A20" s="3">
        <v>531</v>
      </c>
      <c r="B20" s="3">
        <v>1</v>
      </c>
      <c r="C20" s="3">
        <v>1997</v>
      </c>
      <c r="D20" s="3">
        <f t="shared" si="0"/>
        <v>19</v>
      </c>
      <c r="E20" s="3">
        <v>3</v>
      </c>
      <c r="F20" s="3">
        <v>3</v>
      </c>
      <c r="G20" s="3">
        <v>0</v>
      </c>
      <c r="H20" s="3">
        <v>2</v>
      </c>
      <c r="I20" s="3">
        <v>4</v>
      </c>
      <c r="J20" s="3">
        <v>4</v>
      </c>
      <c r="K20" s="3">
        <v>2</v>
      </c>
      <c r="L20" s="3">
        <v>1</v>
      </c>
      <c r="M20" s="3">
        <v>3</v>
      </c>
      <c r="N20" s="3">
        <v>3</v>
      </c>
      <c r="O20" s="3">
        <v>25</v>
      </c>
      <c r="P20" s="3">
        <v>45</v>
      </c>
    </row>
    <row r="21" spans="1:16" x14ac:dyDescent="0.25">
      <c r="A21" s="3">
        <v>536</v>
      </c>
      <c r="B21" s="3">
        <v>0</v>
      </c>
      <c r="C21" s="3">
        <v>1997</v>
      </c>
      <c r="D21" s="3">
        <f t="shared" si="0"/>
        <v>19</v>
      </c>
      <c r="E21" s="3">
        <v>4</v>
      </c>
      <c r="F21" s="3">
        <v>4</v>
      </c>
      <c r="G21" s="3">
        <v>3</v>
      </c>
      <c r="H21" s="3">
        <v>3</v>
      </c>
      <c r="I21" s="3">
        <v>3</v>
      </c>
      <c r="J21" s="3">
        <v>3</v>
      </c>
      <c r="K21" s="3">
        <v>4</v>
      </c>
      <c r="L21" s="3">
        <v>4</v>
      </c>
      <c r="M21" s="3">
        <v>4</v>
      </c>
      <c r="N21" s="3">
        <v>2</v>
      </c>
      <c r="O21" s="3">
        <v>34</v>
      </c>
      <c r="P21" s="3">
        <v>62</v>
      </c>
    </row>
    <row r="22" spans="1:16" x14ac:dyDescent="0.25">
      <c r="A22" s="3">
        <v>538</v>
      </c>
      <c r="B22" s="3">
        <v>0</v>
      </c>
      <c r="C22" s="3">
        <v>1997</v>
      </c>
      <c r="D22" s="3">
        <f t="shared" si="0"/>
        <v>19</v>
      </c>
      <c r="E22" s="3">
        <v>4</v>
      </c>
      <c r="F22" s="3">
        <v>4</v>
      </c>
      <c r="G22" s="3">
        <v>3</v>
      </c>
      <c r="H22" s="3">
        <v>4</v>
      </c>
      <c r="I22" s="3">
        <v>4</v>
      </c>
      <c r="J22" s="3">
        <v>2</v>
      </c>
      <c r="K22" s="3">
        <v>4</v>
      </c>
      <c r="L22" s="3">
        <v>4</v>
      </c>
      <c r="M22" s="3">
        <v>3</v>
      </c>
      <c r="N22" s="3">
        <v>1</v>
      </c>
      <c r="O22" s="3">
        <v>33</v>
      </c>
      <c r="P22" s="3">
        <v>60</v>
      </c>
    </row>
    <row r="23" spans="1:16" x14ac:dyDescent="0.25">
      <c r="A23" s="3">
        <v>540</v>
      </c>
      <c r="B23" s="3">
        <v>0</v>
      </c>
      <c r="C23" s="3">
        <v>1997</v>
      </c>
      <c r="D23" s="3">
        <f t="shared" si="0"/>
        <v>19</v>
      </c>
      <c r="E23" s="3">
        <v>4</v>
      </c>
      <c r="F23" s="3">
        <v>4</v>
      </c>
      <c r="G23" s="3">
        <v>2</v>
      </c>
      <c r="H23" s="3">
        <v>4</v>
      </c>
      <c r="I23" s="3">
        <v>3</v>
      </c>
      <c r="J23" s="3">
        <v>3</v>
      </c>
      <c r="K23" s="3">
        <v>3</v>
      </c>
      <c r="L23" s="3">
        <v>2</v>
      </c>
      <c r="M23" s="3">
        <v>3</v>
      </c>
      <c r="N23" s="3">
        <v>3</v>
      </c>
      <c r="O23" s="3">
        <v>31</v>
      </c>
      <c r="P23" s="3">
        <v>56</v>
      </c>
    </row>
    <row r="24" spans="1:16" x14ac:dyDescent="0.25">
      <c r="A24" s="3">
        <v>747</v>
      </c>
      <c r="B24" s="3">
        <v>0</v>
      </c>
      <c r="C24" s="3">
        <v>1997</v>
      </c>
      <c r="D24" s="3">
        <f t="shared" si="0"/>
        <v>19</v>
      </c>
      <c r="E24" s="3">
        <v>3</v>
      </c>
      <c r="F24" s="3">
        <v>4</v>
      </c>
      <c r="G24" s="3">
        <v>2</v>
      </c>
      <c r="H24" s="3">
        <v>3</v>
      </c>
      <c r="I24" s="3">
        <v>3</v>
      </c>
      <c r="J24" s="3">
        <v>4</v>
      </c>
      <c r="K24" s="3">
        <v>3</v>
      </c>
      <c r="L24" s="3">
        <v>1</v>
      </c>
      <c r="M24" s="3">
        <v>3</v>
      </c>
      <c r="N24" s="3">
        <v>2</v>
      </c>
      <c r="O24" s="3">
        <v>28</v>
      </c>
      <c r="P24" s="3">
        <v>51</v>
      </c>
    </row>
    <row r="25" spans="1:16" x14ac:dyDescent="0.25">
      <c r="A25" s="3">
        <v>892</v>
      </c>
      <c r="B25" s="3">
        <v>0</v>
      </c>
      <c r="C25" s="3">
        <v>1997</v>
      </c>
      <c r="D25" s="3">
        <f t="shared" si="0"/>
        <v>19</v>
      </c>
      <c r="E25" s="3">
        <v>4</v>
      </c>
      <c r="F25" s="3">
        <v>4</v>
      </c>
      <c r="G25" s="3">
        <v>3</v>
      </c>
      <c r="H25" s="3">
        <v>3</v>
      </c>
      <c r="I25" s="3">
        <v>2</v>
      </c>
      <c r="J25" s="3">
        <v>3</v>
      </c>
      <c r="K25" s="3">
        <v>4</v>
      </c>
      <c r="L25" s="3">
        <v>3</v>
      </c>
      <c r="M25" s="3">
        <v>1</v>
      </c>
      <c r="N25" s="3">
        <v>3</v>
      </c>
      <c r="O25" s="3">
        <v>30</v>
      </c>
      <c r="P25" s="3">
        <v>55</v>
      </c>
    </row>
    <row r="26" spans="1:16" x14ac:dyDescent="0.25">
      <c r="A26" s="3">
        <v>1326</v>
      </c>
      <c r="B26" s="3">
        <v>0</v>
      </c>
      <c r="C26" s="3">
        <v>1997</v>
      </c>
      <c r="D26" s="3">
        <f t="shared" si="0"/>
        <v>19</v>
      </c>
      <c r="E26" s="3">
        <v>3</v>
      </c>
      <c r="F26" s="3">
        <v>3</v>
      </c>
      <c r="G26" s="3">
        <v>1</v>
      </c>
      <c r="H26" s="3">
        <v>3</v>
      </c>
      <c r="I26" s="3">
        <v>1</v>
      </c>
      <c r="J26" s="3">
        <v>1</v>
      </c>
      <c r="K26" s="3">
        <v>1</v>
      </c>
      <c r="L26" s="3">
        <v>4</v>
      </c>
      <c r="M26" s="3">
        <v>0</v>
      </c>
      <c r="N26" s="3">
        <v>3</v>
      </c>
      <c r="O26" s="3">
        <v>20</v>
      </c>
      <c r="P26" s="3">
        <v>36</v>
      </c>
    </row>
    <row r="27" spans="1:16" x14ac:dyDescent="0.25">
      <c r="A27" s="3">
        <v>862</v>
      </c>
      <c r="B27" s="3">
        <v>0</v>
      </c>
      <c r="C27" s="3">
        <v>1997</v>
      </c>
      <c r="D27" s="3">
        <f t="shared" si="0"/>
        <v>19</v>
      </c>
      <c r="E27" s="3">
        <v>3</v>
      </c>
      <c r="F27" s="3">
        <v>4</v>
      </c>
      <c r="G27" s="3">
        <v>1</v>
      </c>
      <c r="H27" s="3">
        <v>3</v>
      </c>
      <c r="I27" s="3">
        <v>3</v>
      </c>
      <c r="J27" s="3">
        <v>1</v>
      </c>
      <c r="K27" s="3">
        <v>2</v>
      </c>
      <c r="L27" s="3">
        <v>3</v>
      </c>
      <c r="M27" s="3">
        <v>2</v>
      </c>
      <c r="N27" s="3">
        <v>3</v>
      </c>
      <c r="O27" s="3">
        <v>25</v>
      </c>
      <c r="P27" s="3">
        <v>45</v>
      </c>
    </row>
    <row r="28" spans="1:16" x14ac:dyDescent="0.25">
      <c r="A28" s="3">
        <v>2659</v>
      </c>
      <c r="B28" s="3">
        <v>0</v>
      </c>
      <c r="C28" s="3">
        <v>1997</v>
      </c>
      <c r="D28" s="3">
        <f t="shared" si="0"/>
        <v>19</v>
      </c>
      <c r="E28" s="3">
        <v>4</v>
      </c>
      <c r="F28" s="3">
        <v>4</v>
      </c>
      <c r="G28" s="3">
        <v>3</v>
      </c>
      <c r="H28" s="3">
        <v>4</v>
      </c>
      <c r="I28" s="3">
        <v>4</v>
      </c>
      <c r="J28" s="3">
        <v>3</v>
      </c>
      <c r="K28" s="3">
        <v>4</v>
      </c>
      <c r="L28" s="3">
        <v>4</v>
      </c>
      <c r="M28" s="3">
        <v>1</v>
      </c>
      <c r="N28" s="3">
        <v>4</v>
      </c>
      <c r="O28" s="3">
        <v>35</v>
      </c>
      <c r="P28" s="3">
        <v>64</v>
      </c>
    </row>
    <row r="29" spans="1:16" x14ac:dyDescent="0.25">
      <c r="A29" s="3">
        <v>2903</v>
      </c>
      <c r="B29" s="3">
        <v>0</v>
      </c>
      <c r="C29" s="3">
        <v>1997</v>
      </c>
      <c r="D29" s="3">
        <f t="shared" si="0"/>
        <v>19</v>
      </c>
      <c r="E29" s="3">
        <v>4</v>
      </c>
      <c r="F29" s="3">
        <v>3</v>
      </c>
      <c r="G29" s="3">
        <v>3</v>
      </c>
      <c r="H29" s="3">
        <v>4</v>
      </c>
      <c r="I29" s="3">
        <v>4</v>
      </c>
      <c r="J29" s="3">
        <v>3</v>
      </c>
      <c r="K29" s="3">
        <v>4</v>
      </c>
      <c r="L29" s="3">
        <v>3</v>
      </c>
      <c r="M29" s="3">
        <v>3</v>
      </c>
      <c r="N29" s="3">
        <v>0</v>
      </c>
      <c r="O29" s="3">
        <v>31</v>
      </c>
      <c r="P29" s="3">
        <v>56</v>
      </c>
    </row>
    <row r="30" spans="1:16" x14ac:dyDescent="0.25">
      <c r="A30" s="3">
        <v>2916</v>
      </c>
      <c r="B30" s="3">
        <v>0</v>
      </c>
      <c r="C30" s="3">
        <v>1997</v>
      </c>
      <c r="D30" s="3">
        <f t="shared" si="0"/>
        <v>19</v>
      </c>
      <c r="E30" s="3">
        <v>4</v>
      </c>
      <c r="F30" s="3">
        <v>4</v>
      </c>
      <c r="G30" s="3">
        <v>1</v>
      </c>
      <c r="H30" s="3">
        <v>4</v>
      </c>
      <c r="I30" s="3">
        <v>3</v>
      </c>
      <c r="J30" s="3">
        <v>1</v>
      </c>
      <c r="K30" s="3">
        <v>4</v>
      </c>
      <c r="L30" s="3">
        <v>4</v>
      </c>
      <c r="M30" s="3">
        <v>1</v>
      </c>
      <c r="N30" s="3">
        <v>1</v>
      </c>
      <c r="O30" s="3">
        <v>27</v>
      </c>
      <c r="P30" s="3">
        <v>49</v>
      </c>
    </row>
    <row r="31" spans="1:16" x14ac:dyDescent="0.25">
      <c r="A31" s="3">
        <v>2937</v>
      </c>
      <c r="B31" s="3">
        <v>0</v>
      </c>
      <c r="C31" s="3">
        <v>1997</v>
      </c>
      <c r="D31" s="3">
        <f t="shared" si="0"/>
        <v>19</v>
      </c>
      <c r="E31" s="3">
        <v>4</v>
      </c>
      <c r="F31" s="3">
        <v>4</v>
      </c>
      <c r="G31" s="3">
        <v>0</v>
      </c>
      <c r="H31" s="3">
        <v>4</v>
      </c>
      <c r="I31" s="3">
        <v>3</v>
      </c>
      <c r="J31" s="3">
        <v>3</v>
      </c>
      <c r="K31" s="3">
        <v>4</v>
      </c>
      <c r="L31" s="3">
        <v>1</v>
      </c>
      <c r="M31" s="3">
        <v>3</v>
      </c>
      <c r="N31" s="3">
        <v>1</v>
      </c>
      <c r="O31" s="3">
        <v>27</v>
      </c>
      <c r="P31" s="3">
        <v>49</v>
      </c>
    </row>
    <row r="32" spans="1:16" hidden="1" x14ac:dyDescent="0.25">
      <c r="A32" s="3">
        <v>100</v>
      </c>
      <c r="B32" s="3">
        <v>1</v>
      </c>
      <c r="C32" s="3">
        <v>1996</v>
      </c>
      <c r="D32" s="3">
        <f t="shared" si="0"/>
        <v>20</v>
      </c>
      <c r="E32" s="3">
        <v>3</v>
      </c>
      <c r="F32" s="3">
        <v>3</v>
      </c>
      <c r="G32" s="3">
        <v>1</v>
      </c>
      <c r="H32" s="3">
        <v>2</v>
      </c>
      <c r="I32" s="3">
        <v>3</v>
      </c>
      <c r="J32" s="3">
        <v>4</v>
      </c>
      <c r="K32" s="3">
        <v>3</v>
      </c>
      <c r="L32" s="3">
        <v>4</v>
      </c>
      <c r="M32" s="3">
        <v>1</v>
      </c>
      <c r="N32" s="3">
        <v>4</v>
      </c>
      <c r="O32" s="3">
        <v>28</v>
      </c>
      <c r="P32" s="3">
        <v>51</v>
      </c>
    </row>
    <row r="33" spans="1:16" x14ac:dyDescent="0.25">
      <c r="A33" s="3">
        <v>116</v>
      </c>
      <c r="B33" s="3">
        <v>0</v>
      </c>
      <c r="C33" s="3">
        <v>1996</v>
      </c>
      <c r="D33" s="3">
        <f t="shared" ref="D33:D58" si="1">2016-C33</f>
        <v>20</v>
      </c>
      <c r="E33" s="3">
        <v>2</v>
      </c>
      <c r="F33" s="3">
        <v>3</v>
      </c>
      <c r="G33" s="3">
        <v>1</v>
      </c>
      <c r="H33" s="3">
        <v>3</v>
      </c>
      <c r="I33" s="3">
        <v>4</v>
      </c>
      <c r="J33" s="3">
        <v>3</v>
      </c>
      <c r="K33" s="3">
        <v>3</v>
      </c>
      <c r="L33" s="3">
        <v>0</v>
      </c>
      <c r="M33" s="3">
        <v>0</v>
      </c>
      <c r="N33" s="3">
        <v>3</v>
      </c>
      <c r="O33" s="3">
        <v>22</v>
      </c>
      <c r="P33" s="3">
        <v>40</v>
      </c>
    </row>
    <row r="34" spans="1:16" x14ac:dyDescent="0.25">
      <c r="A34" s="3">
        <v>157</v>
      </c>
      <c r="B34" s="3">
        <v>0</v>
      </c>
      <c r="C34" s="3">
        <v>1996</v>
      </c>
      <c r="D34" s="3">
        <f t="shared" si="1"/>
        <v>20</v>
      </c>
      <c r="E34" s="3">
        <v>2</v>
      </c>
      <c r="F34" s="3">
        <v>1</v>
      </c>
      <c r="G34" s="3">
        <v>3</v>
      </c>
      <c r="H34" s="3">
        <v>3</v>
      </c>
      <c r="I34" s="3">
        <v>2</v>
      </c>
      <c r="J34" s="3">
        <v>2</v>
      </c>
      <c r="K34" s="3">
        <v>3</v>
      </c>
      <c r="L34" s="3">
        <v>3</v>
      </c>
      <c r="M34" s="3">
        <v>2</v>
      </c>
      <c r="N34" s="3">
        <v>1</v>
      </c>
      <c r="O34" s="3">
        <v>22</v>
      </c>
      <c r="P34" s="3">
        <v>40</v>
      </c>
    </row>
    <row r="35" spans="1:16" x14ac:dyDescent="0.25">
      <c r="A35" s="3">
        <v>151</v>
      </c>
      <c r="B35" s="3">
        <v>0</v>
      </c>
      <c r="C35" s="3">
        <v>1996</v>
      </c>
      <c r="D35" s="3">
        <f t="shared" si="1"/>
        <v>20</v>
      </c>
      <c r="E35" s="3">
        <v>4</v>
      </c>
      <c r="F35" s="3">
        <v>3</v>
      </c>
      <c r="G35" s="3">
        <v>2</v>
      </c>
      <c r="H35" s="3">
        <v>4</v>
      </c>
      <c r="I35" s="3">
        <v>1</v>
      </c>
      <c r="J35" s="3">
        <v>1</v>
      </c>
      <c r="K35" s="3">
        <v>3</v>
      </c>
      <c r="L35" s="3">
        <v>0</v>
      </c>
      <c r="M35" s="3">
        <v>3</v>
      </c>
      <c r="N35" s="3">
        <v>0</v>
      </c>
      <c r="O35" s="3">
        <v>21</v>
      </c>
      <c r="P35" s="3">
        <v>38</v>
      </c>
    </row>
    <row r="36" spans="1:16" x14ac:dyDescent="0.25">
      <c r="A36" s="3">
        <v>235</v>
      </c>
      <c r="B36" s="3">
        <v>0</v>
      </c>
      <c r="C36" s="3">
        <v>1996</v>
      </c>
      <c r="D36" s="3">
        <f t="shared" si="1"/>
        <v>20</v>
      </c>
      <c r="E36" s="3">
        <v>1</v>
      </c>
      <c r="F36" s="3">
        <v>3</v>
      </c>
      <c r="G36" s="3">
        <v>4</v>
      </c>
      <c r="H36" s="3">
        <v>4</v>
      </c>
      <c r="I36" s="3">
        <v>3</v>
      </c>
      <c r="J36" s="3">
        <v>0</v>
      </c>
      <c r="K36" s="3">
        <v>1</v>
      </c>
      <c r="L36" s="3">
        <v>4</v>
      </c>
      <c r="M36" s="3">
        <v>0</v>
      </c>
      <c r="N36" s="3">
        <v>4</v>
      </c>
      <c r="O36" s="3">
        <v>24</v>
      </c>
      <c r="P36" s="3">
        <v>44</v>
      </c>
    </row>
    <row r="37" spans="1:16" x14ac:dyDescent="0.25">
      <c r="A37" s="3">
        <v>441</v>
      </c>
      <c r="B37" s="3">
        <v>0</v>
      </c>
      <c r="C37" s="3">
        <v>1996</v>
      </c>
      <c r="D37" s="3">
        <f t="shared" si="1"/>
        <v>20</v>
      </c>
      <c r="E37" s="3">
        <v>4</v>
      </c>
      <c r="F37" s="3">
        <v>4</v>
      </c>
      <c r="G37" s="3">
        <v>2</v>
      </c>
      <c r="H37" s="3">
        <v>4</v>
      </c>
      <c r="I37" s="3">
        <v>4</v>
      </c>
      <c r="J37" s="3">
        <v>3</v>
      </c>
      <c r="K37" s="3">
        <v>4</v>
      </c>
      <c r="L37" s="3">
        <v>4</v>
      </c>
      <c r="M37" s="3">
        <v>4</v>
      </c>
      <c r="N37" s="3">
        <v>3</v>
      </c>
      <c r="O37" s="3">
        <v>36</v>
      </c>
      <c r="P37" s="3">
        <v>66</v>
      </c>
    </row>
    <row r="38" spans="1:16" x14ac:dyDescent="0.25">
      <c r="A38" s="3">
        <v>504</v>
      </c>
      <c r="B38" s="3">
        <v>0</v>
      </c>
      <c r="C38" s="3">
        <v>1996</v>
      </c>
      <c r="D38" s="3">
        <f t="shared" si="1"/>
        <v>20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3</v>
      </c>
      <c r="L38" s="3">
        <v>4</v>
      </c>
      <c r="M38" s="3">
        <v>3</v>
      </c>
      <c r="N38" s="3">
        <v>4</v>
      </c>
      <c r="O38" s="3">
        <v>38</v>
      </c>
      <c r="P38" s="3">
        <v>69</v>
      </c>
    </row>
    <row r="39" spans="1:16" x14ac:dyDescent="0.25">
      <c r="A39" s="3">
        <v>539</v>
      </c>
      <c r="B39" s="3">
        <v>0</v>
      </c>
      <c r="C39" s="3">
        <v>1996</v>
      </c>
      <c r="D39" s="3">
        <f t="shared" si="1"/>
        <v>20</v>
      </c>
      <c r="E39" s="3">
        <v>4</v>
      </c>
      <c r="F39" s="3">
        <v>4</v>
      </c>
      <c r="G39" s="3">
        <v>3</v>
      </c>
      <c r="H39" s="3">
        <v>3</v>
      </c>
      <c r="I39" s="3">
        <v>4</v>
      </c>
      <c r="J39" s="3">
        <v>1</v>
      </c>
      <c r="K39" s="3">
        <v>1</v>
      </c>
      <c r="L39" s="3">
        <v>4</v>
      </c>
      <c r="M39" s="3">
        <v>1</v>
      </c>
      <c r="N39" s="3">
        <v>1</v>
      </c>
      <c r="O39" s="3">
        <v>26</v>
      </c>
      <c r="P39" s="3">
        <v>47</v>
      </c>
    </row>
    <row r="40" spans="1:16" x14ac:dyDescent="0.25">
      <c r="A40" s="3">
        <v>524</v>
      </c>
      <c r="B40" s="3">
        <v>0</v>
      </c>
      <c r="C40" s="3">
        <v>1996</v>
      </c>
      <c r="D40" s="3">
        <f t="shared" si="1"/>
        <v>20</v>
      </c>
      <c r="E40" s="3">
        <v>4</v>
      </c>
      <c r="F40" s="3">
        <v>4</v>
      </c>
      <c r="G40" s="3">
        <v>4</v>
      </c>
      <c r="H40" s="3">
        <v>3</v>
      </c>
      <c r="I40" s="3">
        <v>4</v>
      </c>
      <c r="J40" s="3">
        <v>3</v>
      </c>
      <c r="K40" s="3">
        <v>3</v>
      </c>
      <c r="L40" s="3">
        <v>4</v>
      </c>
      <c r="M40" s="3">
        <v>3</v>
      </c>
      <c r="N40" s="3">
        <v>3</v>
      </c>
      <c r="O40" s="3">
        <v>35</v>
      </c>
      <c r="P40" s="3">
        <v>64</v>
      </c>
    </row>
    <row r="41" spans="1:16" x14ac:dyDescent="0.25">
      <c r="A41" s="3">
        <v>547</v>
      </c>
      <c r="B41" s="3">
        <v>0</v>
      </c>
      <c r="C41" s="3">
        <v>1996</v>
      </c>
      <c r="D41" s="3">
        <f t="shared" si="1"/>
        <v>20</v>
      </c>
      <c r="E41" s="3">
        <v>4</v>
      </c>
      <c r="F41" s="3">
        <v>4</v>
      </c>
      <c r="G41" s="3">
        <v>1</v>
      </c>
      <c r="H41" s="3">
        <v>3</v>
      </c>
      <c r="I41" s="3">
        <v>2</v>
      </c>
      <c r="J41" s="3">
        <v>1</v>
      </c>
      <c r="K41" s="3">
        <v>3</v>
      </c>
      <c r="L41" s="3">
        <v>2</v>
      </c>
      <c r="M41" s="3">
        <v>1</v>
      </c>
      <c r="N41" s="3">
        <v>1</v>
      </c>
      <c r="O41" s="3">
        <v>22</v>
      </c>
      <c r="P41" s="3">
        <v>40</v>
      </c>
    </row>
    <row r="42" spans="1:16" x14ac:dyDescent="0.25">
      <c r="A42" s="3">
        <v>550</v>
      </c>
      <c r="B42" s="3">
        <v>0</v>
      </c>
      <c r="C42" s="3">
        <v>1996</v>
      </c>
      <c r="D42" s="3">
        <f t="shared" si="1"/>
        <v>20</v>
      </c>
      <c r="E42" s="3">
        <v>4</v>
      </c>
      <c r="F42" s="3">
        <v>3</v>
      </c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2</v>
      </c>
      <c r="N42" s="3">
        <v>4</v>
      </c>
      <c r="O42" s="3">
        <v>31</v>
      </c>
      <c r="P42" s="3">
        <v>56</v>
      </c>
    </row>
    <row r="43" spans="1:16" hidden="1" x14ac:dyDescent="0.25">
      <c r="A43" s="3">
        <v>595</v>
      </c>
      <c r="B43" s="3">
        <v>1</v>
      </c>
      <c r="C43" s="3">
        <v>1996</v>
      </c>
      <c r="D43" s="3">
        <f t="shared" si="1"/>
        <v>20</v>
      </c>
      <c r="E43" s="3">
        <v>2</v>
      </c>
      <c r="F43" s="3">
        <v>3</v>
      </c>
      <c r="G43" s="3">
        <v>1</v>
      </c>
      <c r="H43" s="3">
        <v>2</v>
      </c>
      <c r="I43" s="3">
        <v>4</v>
      </c>
      <c r="J43" s="3">
        <v>4</v>
      </c>
      <c r="K43" s="3">
        <v>3</v>
      </c>
      <c r="L43" s="3">
        <v>4</v>
      </c>
      <c r="M43" s="3">
        <v>2</v>
      </c>
      <c r="N43" s="3">
        <v>3</v>
      </c>
      <c r="O43" s="3">
        <v>28</v>
      </c>
      <c r="P43" s="3">
        <v>51</v>
      </c>
    </row>
    <row r="44" spans="1:16" x14ac:dyDescent="0.25">
      <c r="A44" s="3">
        <v>620</v>
      </c>
      <c r="B44" s="3">
        <v>0</v>
      </c>
      <c r="C44" s="3">
        <v>1996</v>
      </c>
      <c r="D44" s="3">
        <f t="shared" si="1"/>
        <v>20</v>
      </c>
      <c r="E44" s="3">
        <v>4</v>
      </c>
      <c r="F44" s="3">
        <v>4</v>
      </c>
      <c r="G44" s="3">
        <v>4</v>
      </c>
      <c r="H44" s="3">
        <v>3</v>
      </c>
      <c r="I44" s="3">
        <v>3</v>
      </c>
      <c r="J44" s="3">
        <v>0</v>
      </c>
      <c r="K44" s="3">
        <v>3</v>
      </c>
      <c r="L44" s="3">
        <v>3</v>
      </c>
      <c r="M44" s="3">
        <v>1</v>
      </c>
      <c r="N44" s="3">
        <v>2</v>
      </c>
      <c r="O44" s="3">
        <v>27</v>
      </c>
      <c r="P44" s="3">
        <v>49</v>
      </c>
    </row>
    <row r="45" spans="1:16" hidden="1" x14ac:dyDescent="0.25">
      <c r="A45" s="3">
        <v>681</v>
      </c>
      <c r="B45" s="3">
        <v>1</v>
      </c>
      <c r="C45" s="3">
        <v>1996</v>
      </c>
      <c r="D45" s="3">
        <f t="shared" si="1"/>
        <v>20</v>
      </c>
      <c r="E45" s="3">
        <v>2</v>
      </c>
      <c r="F45" s="3">
        <v>3</v>
      </c>
      <c r="G45" s="3">
        <v>1</v>
      </c>
      <c r="H45" s="3">
        <v>2</v>
      </c>
      <c r="I45" s="3">
        <v>3</v>
      </c>
      <c r="J45" s="3">
        <v>3</v>
      </c>
      <c r="K45" s="3">
        <v>4</v>
      </c>
      <c r="L45" s="3">
        <v>3</v>
      </c>
      <c r="M45" s="3">
        <v>1</v>
      </c>
      <c r="N45" s="3">
        <v>2</v>
      </c>
      <c r="O45" s="3">
        <v>24</v>
      </c>
      <c r="P45" s="3">
        <v>44</v>
      </c>
    </row>
    <row r="46" spans="1:16" x14ac:dyDescent="0.25">
      <c r="A46" s="3">
        <v>685</v>
      </c>
      <c r="B46" s="3">
        <v>0</v>
      </c>
      <c r="C46" s="3">
        <v>1996</v>
      </c>
      <c r="D46" s="3">
        <f t="shared" si="1"/>
        <v>20</v>
      </c>
      <c r="E46" s="3">
        <v>3</v>
      </c>
      <c r="F46" s="3">
        <v>4</v>
      </c>
      <c r="G46" s="3">
        <v>1</v>
      </c>
      <c r="H46" s="3">
        <v>3</v>
      </c>
      <c r="I46" s="3">
        <v>3</v>
      </c>
      <c r="J46" s="3">
        <v>2</v>
      </c>
      <c r="K46" s="3">
        <v>1</v>
      </c>
      <c r="L46" s="3">
        <v>3</v>
      </c>
      <c r="M46" s="3">
        <v>1</v>
      </c>
      <c r="N46" s="3">
        <v>3</v>
      </c>
      <c r="O46" s="3">
        <v>24</v>
      </c>
      <c r="P46" s="3">
        <v>44</v>
      </c>
    </row>
    <row r="47" spans="1:16" x14ac:dyDescent="0.25">
      <c r="A47" s="3">
        <v>700</v>
      </c>
      <c r="B47" s="3">
        <v>0</v>
      </c>
      <c r="C47" s="3">
        <v>1996</v>
      </c>
      <c r="D47" s="3">
        <f t="shared" si="1"/>
        <v>20</v>
      </c>
      <c r="E47" s="3">
        <v>4</v>
      </c>
      <c r="F47" s="3">
        <v>3</v>
      </c>
      <c r="G47" s="3">
        <v>0</v>
      </c>
      <c r="H47" s="3">
        <v>3</v>
      </c>
      <c r="I47" s="3">
        <v>1</v>
      </c>
      <c r="J47" s="3">
        <v>0</v>
      </c>
      <c r="K47" s="3">
        <v>3</v>
      </c>
      <c r="L47" s="3">
        <v>3</v>
      </c>
      <c r="M47" s="3">
        <v>3</v>
      </c>
      <c r="N47" s="3">
        <v>3</v>
      </c>
      <c r="O47" s="3">
        <v>23</v>
      </c>
      <c r="P47" s="3">
        <v>42</v>
      </c>
    </row>
    <row r="48" spans="1:16" x14ac:dyDescent="0.25">
      <c r="A48" s="3">
        <v>1170</v>
      </c>
      <c r="B48" s="3">
        <v>0</v>
      </c>
      <c r="C48" s="3">
        <v>1996</v>
      </c>
      <c r="D48" s="3">
        <f t="shared" si="1"/>
        <v>20</v>
      </c>
      <c r="E48" s="3">
        <v>4</v>
      </c>
      <c r="F48" s="3">
        <v>4</v>
      </c>
      <c r="G48" s="3">
        <v>4</v>
      </c>
      <c r="H48" s="3">
        <v>4</v>
      </c>
      <c r="I48" s="3">
        <v>3</v>
      </c>
      <c r="J48" s="3">
        <v>1</v>
      </c>
      <c r="K48" s="3">
        <v>3</v>
      </c>
      <c r="L48" s="3">
        <v>4</v>
      </c>
      <c r="M48" s="3">
        <v>1</v>
      </c>
      <c r="N48" s="3">
        <v>4</v>
      </c>
      <c r="O48" s="3">
        <v>32</v>
      </c>
      <c r="P48" s="3">
        <v>58</v>
      </c>
    </row>
    <row r="49" spans="1:16" x14ac:dyDescent="0.25">
      <c r="A49" s="3">
        <v>1331</v>
      </c>
      <c r="B49" s="3">
        <v>0</v>
      </c>
      <c r="C49" s="3">
        <v>1996</v>
      </c>
      <c r="D49" s="3">
        <f t="shared" si="1"/>
        <v>20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3</v>
      </c>
      <c r="K49" s="3">
        <v>3</v>
      </c>
      <c r="L49" s="3">
        <v>4</v>
      </c>
      <c r="M49" s="3">
        <v>2</v>
      </c>
      <c r="N49" s="3">
        <v>3</v>
      </c>
      <c r="O49" s="3">
        <v>35</v>
      </c>
      <c r="P49" s="3">
        <v>64</v>
      </c>
    </row>
    <row r="50" spans="1:16" x14ac:dyDescent="0.25">
      <c r="A50" s="3">
        <v>1611</v>
      </c>
      <c r="B50" s="3">
        <v>0</v>
      </c>
      <c r="C50" s="3">
        <v>1996</v>
      </c>
      <c r="D50" s="3">
        <f t="shared" si="1"/>
        <v>20</v>
      </c>
      <c r="E50" s="3">
        <v>3</v>
      </c>
      <c r="F50" s="3">
        <v>3</v>
      </c>
      <c r="G50" s="3">
        <v>2</v>
      </c>
      <c r="H50" s="3">
        <v>3</v>
      </c>
      <c r="I50" s="3">
        <v>1</v>
      </c>
      <c r="J50" s="3">
        <v>0</v>
      </c>
      <c r="K50" s="3">
        <v>1</v>
      </c>
      <c r="L50" s="3">
        <v>3</v>
      </c>
      <c r="M50" s="3">
        <v>1</v>
      </c>
      <c r="N50" s="3">
        <v>1</v>
      </c>
      <c r="O50" s="3">
        <v>18</v>
      </c>
      <c r="P50" s="3">
        <v>33</v>
      </c>
    </row>
    <row r="51" spans="1:16" x14ac:dyDescent="0.25">
      <c r="A51" s="3">
        <v>1679</v>
      </c>
      <c r="B51" s="3">
        <v>0</v>
      </c>
      <c r="C51" s="3">
        <v>1996</v>
      </c>
      <c r="D51" s="3">
        <f t="shared" si="1"/>
        <v>20</v>
      </c>
      <c r="E51" s="3">
        <v>4</v>
      </c>
      <c r="F51" s="3">
        <v>3</v>
      </c>
      <c r="G51" s="3">
        <v>2</v>
      </c>
      <c r="H51" s="3">
        <v>4</v>
      </c>
      <c r="I51" s="3">
        <v>3</v>
      </c>
      <c r="J51" s="3">
        <v>2</v>
      </c>
      <c r="K51" s="3">
        <v>3</v>
      </c>
      <c r="L51" s="3">
        <v>3</v>
      </c>
      <c r="M51" s="3">
        <v>1</v>
      </c>
      <c r="N51" s="3">
        <v>3</v>
      </c>
      <c r="O51" s="3">
        <v>28</v>
      </c>
      <c r="P51" s="3">
        <v>51</v>
      </c>
    </row>
    <row r="52" spans="1:16" hidden="1" x14ac:dyDescent="0.25">
      <c r="A52" s="3">
        <v>1711</v>
      </c>
      <c r="B52" s="3">
        <v>1</v>
      </c>
      <c r="C52" s="3">
        <v>1996</v>
      </c>
      <c r="D52" s="3">
        <f t="shared" si="1"/>
        <v>20</v>
      </c>
      <c r="E52" s="3">
        <v>3</v>
      </c>
      <c r="F52" s="3">
        <v>3</v>
      </c>
      <c r="G52" s="3">
        <v>1</v>
      </c>
      <c r="H52" s="3">
        <v>3</v>
      </c>
      <c r="I52" s="3">
        <v>3</v>
      </c>
      <c r="J52" s="3">
        <v>2</v>
      </c>
      <c r="K52" s="3">
        <v>3</v>
      </c>
      <c r="L52" s="3">
        <v>1</v>
      </c>
      <c r="M52" s="3">
        <v>3</v>
      </c>
      <c r="N52" s="3">
        <v>0</v>
      </c>
      <c r="O52" s="3">
        <v>22</v>
      </c>
      <c r="P52" s="3">
        <v>40</v>
      </c>
    </row>
    <row r="53" spans="1:16" x14ac:dyDescent="0.25">
      <c r="A53" s="3">
        <v>421</v>
      </c>
      <c r="B53" s="3">
        <v>0</v>
      </c>
      <c r="C53" s="3">
        <v>1996</v>
      </c>
      <c r="D53" s="3">
        <f t="shared" si="1"/>
        <v>20</v>
      </c>
      <c r="E53" s="3">
        <v>4</v>
      </c>
      <c r="F53" s="3">
        <v>3</v>
      </c>
      <c r="G53" s="3">
        <v>3</v>
      </c>
      <c r="H53" s="3">
        <v>4</v>
      </c>
      <c r="I53" s="3">
        <v>3</v>
      </c>
      <c r="J53" s="3">
        <v>3</v>
      </c>
      <c r="K53" s="3">
        <v>4</v>
      </c>
      <c r="L53" s="3">
        <v>4</v>
      </c>
      <c r="M53" s="3">
        <v>3</v>
      </c>
      <c r="N53" s="3">
        <v>4</v>
      </c>
      <c r="O53" s="3">
        <v>35</v>
      </c>
      <c r="P53" s="3">
        <v>64</v>
      </c>
    </row>
    <row r="54" spans="1:16" x14ac:dyDescent="0.25">
      <c r="A54" s="3">
        <v>2140</v>
      </c>
      <c r="B54" s="3">
        <v>0</v>
      </c>
      <c r="C54" s="3">
        <v>1996</v>
      </c>
      <c r="D54" s="3">
        <f t="shared" si="1"/>
        <v>20</v>
      </c>
      <c r="E54" s="3">
        <v>4</v>
      </c>
      <c r="F54" s="3">
        <v>4</v>
      </c>
      <c r="G54" s="3">
        <v>2</v>
      </c>
      <c r="H54" s="3">
        <v>4</v>
      </c>
      <c r="I54" s="3">
        <v>2</v>
      </c>
      <c r="J54" s="3">
        <v>1</v>
      </c>
      <c r="K54" s="3">
        <v>3</v>
      </c>
      <c r="L54" s="3">
        <v>1</v>
      </c>
      <c r="M54" s="3">
        <v>2</v>
      </c>
      <c r="N54" s="3">
        <v>2</v>
      </c>
      <c r="O54" s="3">
        <v>25</v>
      </c>
      <c r="P54" s="3">
        <v>45</v>
      </c>
    </row>
    <row r="55" spans="1:16" x14ac:dyDescent="0.25">
      <c r="A55" s="3">
        <v>2683</v>
      </c>
      <c r="B55" s="3">
        <v>0</v>
      </c>
      <c r="C55" s="3">
        <v>1996</v>
      </c>
      <c r="D55" s="3">
        <f t="shared" si="1"/>
        <v>20</v>
      </c>
      <c r="E55" s="3">
        <v>1</v>
      </c>
      <c r="F55" s="3">
        <v>3</v>
      </c>
      <c r="G55" s="3">
        <v>1</v>
      </c>
      <c r="H55" s="3">
        <v>1</v>
      </c>
      <c r="I55" s="3">
        <v>1</v>
      </c>
      <c r="J55" s="3">
        <v>1</v>
      </c>
      <c r="K55" s="3">
        <v>3</v>
      </c>
      <c r="L55" s="3">
        <v>3</v>
      </c>
      <c r="M55" s="3">
        <v>3</v>
      </c>
      <c r="N55" s="3">
        <v>1</v>
      </c>
      <c r="O55" s="3">
        <v>18</v>
      </c>
      <c r="P55" s="3">
        <v>33</v>
      </c>
    </row>
    <row r="56" spans="1:16" x14ac:dyDescent="0.25">
      <c r="A56" s="3">
        <v>112</v>
      </c>
      <c r="B56" s="3">
        <v>0</v>
      </c>
      <c r="C56" s="3">
        <v>1996</v>
      </c>
      <c r="D56" s="3">
        <f t="shared" si="1"/>
        <v>20</v>
      </c>
      <c r="E56" s="3">
        <v>3</v>
      </c>
      <c r="F56" s="3">
        <v>4</v>
      </c>
      <c r="G56" s="3">
        <v>2</v>
      </c>
      <c r="H56" s="3">
        <v>4</v>
      </c>
      <c r="I56" s="3">
        <v>3</v>
      </c>
      <c r="J56" s="3">
        <v>3</v>
      </c>
      <c r="K56" s="3">
        <v>3</v>
      </c>
      <c r="L56" s="3">
        <v>4</v>
      </c>
      <c r="M56" s="3">
        <v>2</v>
      </c>
      <c r="N56" s="3">
        <v>3</v>
      </c>
      <c r="O56" s="3">
        <v>31</v>
      </c>
      <c r="P56" s="3">
        <v>56</v>
      </c>
    </row>
    <row r="57" spans="1:16" x14ac:dyDescent="0.25">
      <c r="A57" s="3">
        <v>3010</v>
      </c>
      <c r="B57" s="3">
        <v>0</v>
      </c>
      <c r="C57" s="3">
        <v>1996</v>
      </c>
      <c r="D57" s="3">
        <f t="shared" si="1"/>
        <v>20</v>
      </c>
      <c r="E57" s="3">
        <v>3</v>
      </c>
      <c r="F57" s="3">
        <v>3</v>
      </c>
      <c r="G57" s="3">
        <v>3</v>
      </c>
      <c r="H57" s="3">
        <v>3</v>
      </c>
      <c r="I57" s="3">
        <v>3</v>
      </c>
      <c r="J57" s="3">
        <v>3</v>
      </c>
      <c r="K57" s="3">
        <v>3</v>
      </c>
      <c r="L57" s="3">
        <v>3</v>
      </c>
      <c r="M57" s="3">
        <v>3</v>
      </c>
      <c r="N57" s="3">
        <v>2</v>
      </c>
      <c r="O57" s="3">
        <v>29</v>
      </c>
      <c r="P57" s="3">
        <v>53</v>
      </c>
    </row>
    <row r="58" spans="1:16" x14ac:dyDescent="0.25">
      <c r="A58" s="3">
        <v>550</v>
      </c>
      <c r="B58" s="3">
        <v>0</v>
      </c>
      <c r="C58" s="3">
        <v>1996</v>
      </c>
      <c r="D58" s="3">
        <f t="shared" si="1"/>
        <v>20</v>
      </c>
      <c r="E58" s="3">
        <v>4</v>
      </c>
      <c r="F58" s="3">
        <v>3</v>
      </c>
      <c r="G58" s="3">
        <v>3</v>
      </c>
      <c r="H58" s="3">
        <v>3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4</v>
      </c>
      <c r="O58" s="3">
        <f>SUM(E58:N58)</f>
        <v>31</v>
      </c>
      <c r="P58" s="4" t="e">
        <f>(O58-$T$286)/$W$286*10+50</f>
        <v>#DIV/0!</v>
      </c>
    </row>
    <row r="59" spans="1:16" hidden="1" x14ac:dyDescent="0.25">
      <c r="O59">
        <f>SUM(O1:O58)/51</f>
        <v>30.941176470588236</v>
      </c>
    </row>
    <row r="60" spans="1:16" x14ac:dyDescent="0.25">
      <c r="O60">
        <f>O58+O57+O56+O55+O54+O53+O51+O50+O49+O47+O48+O46+O44+O42+O41+O40+O39+O38+O37+O36+O35+O34+O33+O31+O30+O29+O28+O27+O26+O25+O24+O23+O22+O21+O19+O18+O17+O16+O14+O13+O12+O11+O10+O9+O8+O7+O6+O4+O3+O2+O1</f>
        <v>1399</v>
      </c>
    </row>
    <row r="61" spans="1:16" x14ac:dyDescent="0.25">
      <c r="C61" s="3">
        <v>0</v>
      </c>
      <c r="D61" t="s">
        <v>72</v>
      </c>
      <c r="E61" s="31">
        <v>27.43137254901961</v>
      </c>
      <c r="F61" s="30">
        <v>5.7315090576942636</v>
      </c>
      <c r="O61">
        <f>1399/51</f>
        <v>27.431372549019606</v>
      </c>
    </row>
    <row r="62" spans="1:16" x14ac:dyDescent="0.25">
      <c r="C62" s="3">
        <v>1</v>
      </c>
      <c r="D62" t="s">
        <v>72</v>
      </c>
      <c r="E62" s="3">
        <v>24.75</v>
      </c>
      <c r="F62" s="30">
        <v>4.0620192023179795</v>
      </c>
    </row>
  </sheetData>
  <autoFilter ref="A1:P59">
    <filterColumn colId="1">
      <filters>
        <filter val="0"/>
      </filters>
    </filterColumn>
  </autoFilter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163"/>
  <sheetViews>
    <sheetView topLeftCell="A137" workbookViewId="0">
      <selection activeCell="F163" sqref="F163"/>
    </sheetView>
  </sheetViews>
  <sheetFormatPr defaultRowHeight="15" x14ac:dyDescent="0.25"/>
  <sheetData>
    <row r="1" spans="1:38" s="5" customFormat="1" ht="14.25" customHeight="1" x14ac:dyDescent="0.25">
      <c r="A1" s="5">
        <v>67</v>
      </c>
      <c r="B1" s="5">
        <v>0</v>
      </c>
      <c r="C1" s="5">
        <v>1995</v>
      </c>
      <c r="D1" s="5">
        <f t="shared" ref="D1:D32" si="0">2016-C1</f>
        <v>21</v>
      </c>
      <c r="E1" s="5">
        <v>4</v>
      </c>
      <c r="F1" s="5">
        <v>4</v>
      </c>
      <c r="G1" s="5">
        <v>3</v>
      </c>
      <c r="H1" s="5">
        <v>3</v>
      </c>
      <c r="I1" s="5">
        <v>4</v>
      </c>
      <c r="J1" s="5">
        <v>1</v>
      </c>
      <c r="K1" s="5">
        <v>3</v>
      </c>
      <c r="L1" s="5">
        <v>3</v>
      </c>
      <c r="M1" s="5">
        <v>1</v>
      </c>
      <c r="N1" s="5">
        <v>1</v>
      </c>
      <c r="O1" s="5">
        <v>27</v>
      </c>
      <c r="P1" s="5">
        <v>49</v>
      </c>
      <c r="AK1" s="5">
        <v>34</v>
      </c>
      <c r="AL1" s="5">
        <v>62</v>
      </c>
    </row>
    <row r="2" spans="1:38" s="5" customFormat="1" x14ac:dyDescent="0.25">
      <c r="A2" s="5">
        <v>59</v>
      </c>
      <c r="B2" s="5">
        <v>0</v>
      </c>
      <c r="C2" s="5">
        <v>1995</v>
      </c>
      <c r="D2" s="5">
        <f t="shared" si="0"/>
        <v>21</v>
      </c>
      <c r="E2" s="5">
        <v>3</v>
      </c>
      <c r="F2" s="5">
        <v>3</v>
      </c>
      <c r="G2" s="5">
        <v>2</v>
      </c>
      <c r="H2" s="5">
        <v>3</v>
      </c>
      <c r="I2" s="5">
        <v>3</v>
      </c>
      <c r="J2" s="5">
        <v>1</v>
      </c>
      <c r="K2" s="5">
        <v>3</v>
      </c>
      <c r="L2" s="5">
        <v>3</v>
      </c>
      <c r="M2" s="5">
        <v>1</v>
      </c>
      <c r="N2" s="5">
        <v>3</v>
      </c>
      <c r="O2" s="5">
        <v>25</v>
      </c>
      <c r="P2" s="5">
        <v>45</v>
      </c>
      <c r="AK2" s="5">
        <v>27</v>
      </c>
      <c r="AL2" s="5">
        <v>49</v>
      </c>
    </row>
    <row r="3" spans="1:38" s="5" customFormat="1" x14ac:dyDescent="0.25">
      <c r="A3" s="5">
        <v>33</v>
      </c>
      <c r="B3" s="5">
        <v>0</v>
      </c>
      <c r="C3" s="5">
        <v>1995</v>
      </c>
      <c r="D3" s="5">
        <f t="shared" si="0"/>
        <v>21</v>
      </c>
      <c r="E3" s="5">
        <v>3</v>
      </c>
      <c r="F3" s="5">
        <v>3</v>
      </c>
      <c r="G3" s="5">
        <v>2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2</v>
      </c>
      <c r="N3" s="5">
        <v>1</v>
      </c>
      <c r="O3" s="5">
        <v>26</v>
      </c>
      <c r="P3" s="5">
        <v>47</v>
      </c>
      <c r="AK3" s="5">
        <v>33</v>
      </c>
      <c r="AL3" s="5">
        <v>60</v>
      </c>
    </row>
    <row r="4" spans="1:38" s="5" customFormat="1" x14ac:dyDescent="0.25">
      <c r="A4" s="5">
        <v>132</v>
      </c>
      <c r="B4" s="5">
        <v>0</v>
      </c>
      <c r="C4" s="5">
        <v>1995</v>
      </c>
      <c r="D4" s="5">
        <f t="shared" si="0"/>
        <v>21</v>
      </c>
      <c r="E4" s="5">
        <v>3</v>
      </c>
      <c r="F4" s="5">
        <v>3</v>
      </c>
      <c r="G4" s="5">
        <v>1</v>
      </c>
      <c r="H4" s="5">
        <v>4</v>
      </c>
      <c r="I4" s="5">
        <v>2</v>
      </c>
      <c r="J4" s="5">
        <v>2</v>
      </c>
      <c r="K4" s="5">
        <v>1</v>
      </c>
      <c r="L4" s="5">
        <v>3</v>
      </c>
      <c r="M4" s="5">
        <v>1</v>
      </c>
      <c r="N4" s="5">
        <v>2</v>
      </c>
      <c r="O4" s="5">
        <v>22</v>
      </c>
      <c r="P4" s="5">
        <v>40</v>
      </c>
      <c r="AK4" s="5">
        <v>28</v>
      </c>
      <c r="AL4" s="5">
        <v>51</v>
      </c>
    </row>
    <row r="5" spans="1:38" s="5" customFormat="1" x14ac:dyDescent="0.25">
      <c r="A5" s="5">
        <v>204</v>
      </c>
      <c r="B5" s="5">
        <v>0</v>
      </c>
      <c r="C5" s="5">
        <v>1995</v>
      </c>
      <c r="D5" s="5">
        <f t="shared" si="0"/>
        <v>21</v>
      </c>
      <c r="E5" s="5">
        <v>3</v>
      </c>
      <c r="F5" s="5">
        <v>3</v>
      </c>
      <c r="G5" s="5">
        <v>4</v>
      </c>
      <c r="H5" s="5">
        <v>4</v>
      </c>
      <c r="I5" s="5">
        <v>2</v>
      </c>
      <c r="J5" s="5">
        <v>1</v>
      </c>
      <c r="K5" s="5">
        <v>3</v>
      </c>
      <c r="L5" s="5">
        <v>3</v>
      </c>
      <c r="M5" s="5">
        <v>1</v>
      </c>
      <c r="N5" s="5">
        <v>1</v>
      </c>
      <c r="O5" s="5">
        <v>25</v>
      </c>
      <c r="P5" s="5">
        <v>45</v>
      </c>
      <c r="AK5" s="5">
        <v>26</v>
      </c>
      <c r="AL5" s="5">
        <v>47</v>
      </c>
    </row>
    <row r="6" spans="1:38" s="5" customFormat="1" hidden="1" x14ac:dyDescent="0.25">
      <c r="A6" s="5">
        <v>248</v>
      </c>
      <c r="B6" s="5">
        <v>1</v>
      </c>
      <c r="C6" s="5">
        <v>1995</v>
      </c>
      <c r="D6" s="5">
        <f t="shared" si="0"/>
        <v>21</v>
      </c>
      <c r="E6" s="5">
        <v>1</v>
      </c>
      <c r="F6" s="5">
        <v>3</v>
      </c>
      <c r="G6" s="5">
        <v>2</v>
      </c>
      <c r="H6" s="5">
        <v>1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>
        <v>1</v>
      </c>
      <c r="O6" s="5">
        <v>23</v>
      </c>
      <c r="P6" s="5">
        <v>42</v>
      </c>
      <c r="AK6" s="5">
        <v>35</v>
      </c>
      <c r="AL6" s="5">
        <v>64</v>
      </c>
    </row>
    <row r="7" spans="1:38" s="5" customFormat="1" x14ac:dyDescent="0.25">
      <c r="A7" s="5">
        <v>304</v>
      </c>
      <c r="B7" s="5">
        <v>0</v>
      </c>
      <c r="C7" s="5">
        <v>1995</v>
      </c>
      <c r="D7" s="5">
        <f t="shared" si="0"/>
        <v>21</v>
      </c>
      <c r="E7" s="5">
        <v>2</v>
      </c>
      <c r="F7" s="5">
        <v>3</v>
      </c>
      <c r="G7" s="5">
        <v>0</v>
      </c>
      <c r="H7" s="5">
        <v>1</v>
      </c>
      <c r="I7" s="5">
        <v>3</v>
      </c>
      <c r="J7" s="5">
        <v>3</v>
      </c>
      <c r="K7" s="5">
        <v>4</v>
      </c>
      <c r="L7" s="5">
        <v>1</v>
      </c>
      <c r="M7" s="5">
        <v>1</v>
      </c>
      <c r="N7" s="5">
        <v>3</v>
      </c>
      <c r="O7" s="5">
        <v>21</v>
      </c>
      <c r="P7" s="5">
        <v>38</v>
      </c>
      <c r="AK7" s="5">
        <v>29</v>
      </c>
      <c r="AL7" s="5">
        <v>53</v>
      </c>
    </row>
    <row r="8" spans="1:38" s="5" customFormat="1" hidden="1" x14ac:dyDescent="0.25">
      <c r="A8" s="5">
        <v>386</v>
      </c>
      <c r="B8" s="5">
        <v>1</v>
      </c>
      <c r="C8" s="5">
        <v>1995</v>
      </c>
      <c r="D8" s="5">
        <f t="shared" si="0"/>
        <v>21</v>
      </c>
      <c r="E8" s="5">
        <v>4</v>
      </c>
      <c r="F8" s="5">
        <v>4</v>
      </c>
      <c r="G8" s="5">
        <v>1</v>
      </c>
      <c r="H8" s="5">
        <v>4</v>
      </c>
      <c r="I8" s="5">
        <v>4</v>
      </c>
      <c r="J8" s="5">
        <v>4</v>
      </c>
      <c r="K8" s="5">
        <v>4</v>
      </c>
      <c r="L8" s="5">
        <v>2</v>
      </c>
      <c r="M8" s="5">
        <v>3</v>
      </c>
      <c r="N8" s="5">
        <v>1</v>
      </c>
      <c r="O8" s="5">
        <v>31</v>
      </c>
      <c r="P8" s="5">
        <v>56</v>
      </c>
      <c r="AK8" s="5">
        <v>31</v>
      </c>
      <c r="AL8" s="5">
        <v>56</v>
      </c>
    </row>
    <row r="9" spans="1:38" s="5" customFormat="1" x14ac:dyDescent="0.25">
      <c r="A9" s="5">
        <v>387</v>
      </c>
      <c r="B9" s="5">
        <v>0</v>
      </c>
      <c r="C9" s="5">
        <v>1995</v>
      </c>
      <c r="D9" s="5">
        <f t="shared" si="0"/>
        <v>21</v>
      </c>
      <c r="E9" s="5">
        <v>4</v>
      </c>
      <c r="F9" s="5">
        <v>3</v>
      </c>
      <c r="G9" s="5">
        <v>3</v>
      </c>
      <c r="H9" s="5">
        <v>4</v>
      </c>
      <c r="I9" s="5">
        <v>4</v>
      </c>
      <c r="J9" s="5">
        <v>2</v>
      </c>
      <c r="K9" s="5">
        <v>2</v>
      </c>
      <c r="L9" s="5">
        <v>3</v>
      </c>
      <c r="M9" s="5">
        <v>0</v>
      </c>
      <c r="N9" s="5">
        <v>3</v>
      </c>
      <c r="O9" s="5">
        <v>28</v>
      </c>
      <c r="P9" s="5">
        <v>51</v>
      </c>
      <c r="AK9" s="5">
        <v>22</v>
      </c>
      <c r="AL9" s="5">
        <v>40</v>
      </c>
    </row>
    <row r="10" spans="1:38" s="5" customFormat="1" x14ac:dyDescent="0.25">
      <c r="A10" s="5">
        <v>455</v>
      </c>
      <c r="B10" s="5">
        <v>0</v>
      </c>
      <c r="C10" s="5">
        <v>1995</v>
      </c>
      <c r="D10" s="5">
        <f t="shared" si="0"/>
        <v>21</v>
      </c>
      <c r="E10" s="5">
        <v>3</v>
      </c>
      <c r="F10" s="5">
        <v>2</v>
      </c>
      <c r="G10" s="5">
        <v>1</v>
      </c>
      <c r="H10" s="5">
        <v>1</v>
      </c>
      <c r="I10" s="5">
        <v>3</v>
      </c>
      <c r="J10" s="5">
        <v>3</v>
      </c>
      <c r="K10" s="5">
        <v>3</v>
      </c>
      <c r="L10" s="5">
        <v>3</v>
      </c>
      <c r="M10" s="5">
        <v>1</v>
      </c>
      <c r="N10" s="5">
        <v>2</v>
      </c>
      <c r="O10" s="5">
        <v>22</v>
      </c>
      <c r="P10" s="5">
        <v>40</v>
      </c>
      <c r="AK10" s="5">
        <v>25</v>
      </c>
      <c r="AL10" s="5">
        <v>45</v>
      </c>
    </row>
    <row r="11" spans="1:38" s="5" customFormat="1" hidden="1" x14ac:dyDescent="0.25">
      <c r="A11" s="5">
        <v>465</v>
      </c>
      <c r="B11" s="5">
        <v>1</v>
      </c>
      <c r="C11" s="5">
        <v>1995</v>
      </c>
      <c r="D11" s="5">
        <f t="shared" si="0"/>
        <v>21</v>
      </c>
      <c r="E11" s="5">
        <v>2</v>
      </c>
      <c r="F11" s="5">
        <v>3</v>
      </c>
      <c r="G11" s="5">
        <v>2</v>
      </c>
      <c r="H11" s="5">
        <v>3</v>
      </c>
      <c r="I11" s="5">
        <v>0</v>
      </c>
      <c r="J11" s="5">
        <v>0</v>
      </c>
      <c r="K11" s="5">
        <v>4</v>
      </c>
      <c r="L11" s="5">
        <v>3</v>
      </c>
      <c r="M11" s="5">
        <v>3</v>
      </c>
      <c r="N11" s="5">
        <v>0</v>
      </c>
      <c r="O11" s="5">
        <v>20</v>
      </c>
      <c r="P11" s="5">
        <v>36</v>
      </c>
      <c r="AK11" s="5">
        <v>22</v>
      </c>
      <c r="AL11" s="5">
        <v>40</v>
      </c>
    </row>
    <row r="12" spans="1:38" s="5" customFormat="1" x14ac:dyDescent="0.25">
      <c r="A12" s="5">
        <v>518</v>
      </c>
      <c r="B12" s="5">
        <v>0</v>
      </c>
      <c r="C12" s="5">
        <v>1995</v>
      </c>
      <c r="D12" s="5">
        <f t="shared" si="0"/>
        <v>21</v>
      </c>
      <c r="E12" s="5">
        <v>4</v>
      </c>
      <c r="F12" s="5">
        <v>4</v>
      </c>
      <c r="G12" s="5">
        <v>3</v>
      </c>
      <c r="H12" s="5">
        <v>4</v>
      </c>
      <c r="I12" s="5">
        <v>4</v>
      </c>
      <c r="J12" s="5">
        <v>4</v>
      </c>
      <c r="K12" s="5">
        <v>4</v>
      </c>
      <c r="L12" s="5">
        <v>3</v>
      </c>
      <c r="M12" s="5">
        <v>3</v>
      </c>
      <c r="N12" s="5">
        <v>3</v>
      </c>
      <c r="O12" s="5">
        <v>36</v>
      </c>
      <c r="P12" s="5">
        <v>66</v>
      </c>
      <c r="AK12" s="5">
        <v>31</v>
      </c>
      <c r="AL12" s="5">
        <v>56</v>
      </c>
    </row>
    <row r="13" spans="1:38" s="5" customFormat="1" x14ac:dyDescent="0.25">
      <c r="A13" s="5">
        <v>542</v>
      </c>
      <c r="B13" s="5">
        <v>0</v>
      </c>
      <c r="C13" s="5">
        <v>1995</v>
      </c>
      <c r="D13" s="5">
        <f t="shared" si="0"/>
        <v>21</v>
      </c>
      <c r="E13" s="5">
        <v>3</v>
      </c>
      <c r="F13" s="5">
        <v>4</v>
      </c>
      <c r="G13" s="5">
        <v>4</v>
      </c>
      <c r="H13" s="5">
        <v>4</v>
      </c>
      <c r="I13" s="5">
        <v>2</v>
      </c>
      <c r="J13" s="5">
        <v>2</v>
      </c>
      <c r="K13" s="5">
        <v>3</v>
      </c>
      <c r="L13" s="5">
        <v>3</v>
      </c>
      <c r="M13" s="5">
        <v>0</v>
      </c>
      <c r="N13" s="5">
        <v>4</v>
      </c>
      <c r="O13" s="5">
        <v>29</v>
      </c>
      <c r="P13" s="5">
        <v>53</v>
      </c>
      <c r="AK13" s="5">
        <v>36</v>
      </c>
      <c r="AL13" s="5">
        <v>66</v>
      </c>
    </row>
    <row r="14" spans="1:38" s="5" customFormat="1" x14ac:dyDescent="0.25">
      <c r="A14" s="5">
        <v>566</v>
      </c>
      <c r="B14" s="5">
        <v>0</v>
      </c>
      <c r="C14" s="5">
        <v>1995</v>
      </c>
      <c r="D14" s="5">
        <f t="shared" si="0"/>
        <v>21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2</v>
      </c>
      <c r="O14" s="5">
        <v>29</v>
      </c>
      <c r="P14" s="5">
        <v>53</v>
      </c>
      <c r="AK14" s="5">
        <v>31</v>
      </c>
      <c r="AL14" s="5">
        <v>56</v>
      </c>
    </row>
    <row r="15" spans="1:38" s="5" customFormat="1" x14ac:dyDescent="0.25">
      <c r="A15" s="5">
        <v>574</v>
      </c>
      <c r="B15" s="5">
        <v>0</v>
      </c>
      <c r="C15" s="5">
        <v>1995</v>
      </c>
      <c r="D15" s="5">
        <f t="shared" si="0"/>
        <v>21</v>
      </c>
      <c r="E15" s="5">
        <v>4</v>
      </c>
      <c r="F15" s="5">
        <v>3</v>
      </c>
      <c r="G15" s="5">
        <v>3</v>
      </c>
      <c r="H15" s="5">
        <v>4</v>
      </c>
      <c r="I15" s="5">
        <v>3</v>
      </c>
      <c r="J15" s="5">
        <v>2</v>
      </c>
      <c r="K15" s="5">
        <v>3</v>
      </c>
      <c r="L15" s="5">
        <v>4</v>
      </c>
      <c r="M15" s="5">
        <v>1</v>
      </c>
      <c r="N15" s="5">
        <v>3</v>
      </c>
      <c r="O15" s="5">
        <v>30</v>
      </c>
      <c r="P15" s="5">
        <v>55</v>
      </c>
      <c r="AK15" s="5">
        <v>25</v>
      </c>
      <c r="AL15" s="5">
        <v>45</v>
      </c>
    </row>
    <row r="16" spans="1:38" s="5" customFormat="1" hidden="1" x14ac:dyDescent="0.25">
      <c r="A16" s="5">
        <v>650</v>
      </c>
      <c r="B16" s="5">
        <v>1</v>
      </c>
      <c r="C16" s="5">
        <v>1995</v>
      </c>
      <c r="D16" s="5">
        <f t="shared" si="0"/>
        <v>21</v>
      </c>
      <c r="E16" s="5">
        <v>3</v>
      </c>
      <c r="F16" s="5">
        <v>4</v>
      </c>
      <c r="G16" s="5">
        <v>4</v>
      </c>
      <c r="H16" s="5">
        <v>3</v>
      </c>
      <c r="I16" s="5">
        <v>3</v>
      </c>
      <c r="J16" s="5">
        <v>2</v>
      </c>
      <c r="K16" s="5">
        <v>4</v>
      </c>
      <c r="L16" s="5">
        <v>3</v>
      </c>
      <c r="M16" s="5">
        <v>1</v>
      </c>
      <c r="N16" s="5">
        <v>4</v>
      </c>
      <c r="O16" s="5">
        <v>31</v>
      </c>
      <c r="P16" s="5">
        <v>56</v>
      </c>
      <c r="AK16" s="5">
        <v>29</v>
      </c>
      <c r="AL16" s="5">
        <v>53</v>
      </c>
    </row>
    <row r="17" spans="1:38" s="5" customFormat="1" x14ac:dyDescent="0.25">
      <c r="A17" s="5">
        <v>739</v>
      </c>
      <c r="B17" s="5">
        <v>0</v>
      </c>
      <c r="C17" s="5">
        <v>1995</v>
      </c>
      <c r="D17" s="5">
        <f t="shared" si="0"/>
        <v>21</v>
      </c>
      <c r="E17" s="5">
        <v>3</v>
      </c>
      <c r="F17" s="5">
        <v>3</v>
      </c>
      <c r="G17" s="5">
        <v>1</v>
      </c>
      <c r="H17" s="5">
        <v>4</v>
      </c>
      <c r="I17" s="5">
        <v>2</v>
      </c>
      <c r="J17" s="5">
        <v>1</v>
      </c>
      <c r="K17" s="5">
        <v>4</v>
      </c>
      <c r="L17" s="5">
        <v>1</v>
      </c>
      <c r="M17" s="5">
        <v>1</v>
      </c>
      <c r="N17" s="5">
        <v>2</v>
      </c>
      <c r="O17" s="5">
        <v>22</v>
      </c>
      <c r="P17" s="5">
        <v>40</v>
      </c>
      <c r="AK17" s="5">
        <v>30</v>
      </c>
      <c r="AL17" s="5">
        <v>55</v>
      </c>
    </row>
    <row r="18" spans="1:38" s="5" customFormat="1" x14ac:dyDescent="0.25">
      <c r="A18" s="5">
        <v>817</v>
      </c>
      <c r="B18" s="5">
        <v>0</v>
      </c>
      <c r="C18" s="5">
        <v>1995</v>
      </c>
      <c r="D18" s="5">
        <f t="shared" si="0"/>
        <v>21</v>
      </c>
      <c r="E18" s="5">
        <v>1</v>
      </c>
      <c r="F18" s="5">
        <v>4</v>
      </c>
      <c r="G18" s="5">
        <v>2</v>
      </c>
      <c r="H18" s="5">
        <v>3</v>
      </c>
      <c r="I18" s="5">
        <v>2</v>
      </c>
      <c r="J18" s="5">
        <v>1</v>
      </c>
      <c r="K18" s="5">
        <v>3</v>
      </c>
      <c r="L18" s="5">
        <v>3</v>
      </c>
      <c r="M18" s="5">
        <v>3</v>
      </c>
      <c r="N18" s="5">
        <v>3</v>
      </c>
      <c r="O18" s="5">
        <v>25</v>
      </c>
      <c r="P18" s="5">
        <v>45</v>
      </c>
      <c r="AK18" s="5">
        <v>28</v>
      </c>
      <c r="AL18" s="5">
        <v>51</v>
      </c>
    </row>
    <row r="19" spans="1:38" s="5" customFormat="1" x14ac:dyDescent="0.25">
      <c r="A19" s="5">
        <v>850</v>
      </c>
      <c r="B19" s="5">
        <v>0</v>
      </c>
      <c r="C19" s="5">
        <v>1995</v>
      </c>
      <c r="D19" s="5">
        <f t="shared" si="0"/>
        <v>21</v>
      </c>
      <c r="E19" s="5">
        <v>3</v>
      </c>
      <c r="F19" s="5">
        <v>4</v>
      </c>
      <c r="G19" s="5">
        <v>1</v>
      </c>
      <c r="H19" s="5">
        <v>4</v>
      </c>
      <c r="I19" s="5">
        <v>3</v>
      </c>
      <c r="J19" s="5">
        <v>3</v>
      </c>
      <c r="K19" s="5">
        <v>3</v>
      </c>
      <c r="L19" s="5">
        <v>3</v>
      </c>
      <c r="M19" s="5">
        <v>2</v>
      </c>
      <c r="N19" s="5">
        <v>3</v>
      </c>
      <c r="O19" s="5">
        <v>29</v>
      </c>
      <c r="P19" s="5">
        <v>53</v>
      </c>
      <c r="AK19" s="5">
        <v>24</v>
      </c>
      <c r="AL19" s="5">
        <v>44</v>
      </c>
    </row>
    <row r="20" spans="1:38" s="5" customFormat="1" x14ac:dyDescent="0.25">
      <c r="A20" s="5">
        <v>1029</v>
      </c>
      <c r="B20" s="5">
        <v>0</v>
      </c>
      <c r="C20" s="5">
        <v>1995</v>
      </c>
      <c r="D20" s="5">
        <f t="shared" si="0"/>
        <v>21</v>
      </c>
      <c r="E20" s="5">
        <v>4</v>
      </c>
      <c r="F20" s="5">
        <v>3</v>
      </c>
      <c r="G20" s="5">
        <v>3</v>
      </c>
      <c r="H20" s="5">
        <v>4</v>
      </c>
      <c r="I20" s="5">
        <v>4</v>
      </c>
      <c r="J20" s="5">
        <v>1</v>
      </c>
      <c r="K20" s="5">
        <v>3</v>
      </c>
      <c r="L20" s="5">
        <v>3</v>
      </c>
      <c r="M20" s="5">
        <v>1</v>
      </c>
      <c r="N20" s="5">
        <v>1</v>
      </c>
      <c r="O20" s="5">
        <v>27</v>
      </c>
      <c r="P20" s="5">
        <v>49</v>
      </c>
      <c r="AK20" s="5">
        <v>36</v>
      </c>
      <c r="AL20" s="5">
        <v>66</v>
      </c>
    </row>
    <row r="21" spans="1:38" s="5" customFormat="1" x14ac:dyDescent="0.25">
      <c r="A21" s="5">
        <v>1431</v>
      </c>
      <c r="B21" s="5">
        <v>0</v>
      </c>
      <c r="C21" s="5">
        <v>1995</v>
      </c>
      <c r="D21" s="5">
        <f t="shared" si="0"/>
        <v>21</v>
      </c>
      <c r="E21" s="5">
        <v>3</v>
      </c>
      <c r="F21" s="5">
        <v>3</v>
      </c>
      <c r="G21" s="5">
        <v>1</v>
      </c>
      <c r="H21" s="5">
        <v>3</v>
      </c>
      <c r="I21" s="5">
        <v>1</v>
      </c>
      <c r="J21" s="5">
        <v>1</v>
      </c>
      <c r="K21" s="5">
        <v>3</v>
      </c>
      <c r="L21" s="5">
        <v>1</v>
      </c>
      <c r="M21" s="5">
        <v>1</v>
      </c>
      <c r="N21" s="5">
        <v>1</v>
      </c>
      <c r="O21" s="5">
        <v>18</v>
      </c>
      <c r="P21" s="5">
        <v>33</v>
      </c>
      <c r="AK21" s="5">
        <v>23</v>
      </c>
      <c r="AL21" s="5">
        <v>42</v>
      </c>
    </row>
    <row r="22" spans="1:38" s="5" customFormat="1" x14ac:dyDescent="0.25">
      <c r="A22" s="5">
        <v>1608</v>
      </c>
      <c r="B22" s="5">
        <v>0</v>
      </c>
      <c r="C22" s="5">
        <v>1995</v>
      </c>
      <c r="D22" s="5">
        <f t="shared" si="0"/>
        <v>21</v>
      </c>
      <c r="E22" s="5">
        <v>4</v>
      </c>
      <c r="F22" s="5">
        <v>3</v>
      </c>
      <c r="G22" s="5">
        <v>3</v>
      </c>
      <c r="H22" s="5">
        <v>4</v>
      </c>
      <c r="I22" s="5">
        <v>3</v>
      </c>
      <c r="J22" s="5">
        <v>2</v>
      </c>
      <c r="K22" s="5">
        <v>4</v>
      </c>
      <c r="L22" s="5">
        <v>4</v>
      </c>
      <c r="M22" s="5">
        <v>0</v>
      </c>
      <c r="N22" s="5">
        <v>1</v>
      </c>
      <c r="O22" s="5">
        <v>28</v>
      </c>
      <c r="P22" s="5">
        <v>51</v>
      </c>
      <c r="AK22" s="5">
        <v>27</v>
      </c>
      <c r="AL22" s="5">
        <v>49</v>
      </c>
    </row>
    <row r="23" spans="1:38" s="5" customFormat="1" x14ac:dyDescent="0.25">
      <c r="A23" s="5">
        <v>1883</v>
      </c>
      <c r="B23" s="5">
        <v>0</v>
      </c>
      <c r="C23" s="5">
        <v>1995</v>
      </c>
      <c r="D23" s="5">
        <f t="shared" si="0"/>
        <v>21</v>
      </c>
      <c r="E23" s="5">
        <v>1</v>
      </c>
      <c r="F23" s="5">
        <v>3</v>
      </c>
      <c r="G23" s="5">
        <v>1</v>
      </c>
      <c r="H23" s="5">
        <v>2</v>
      </c>
      <c r="I23" s="5">
        <v>1</v>
      </c>
      <c r="J23" s="5">
        <v>1</v>
      </c>
      <c r="K23" s="5">
        <v>1</v>
      </c>
      <c r="L23" s="5">
        <v>3</v>
      </c>
      <c r="M23" s="5">
        <v>2</v>
      </c>
      <c r="N23" s="5">
        <v>2</v>
      </c>
      <c r="O23" s="5">
        <v>17</v>
      </c>
      <c r="P23" s="5">
        <v>31</v>
      </c>
      <c r="AK23" s="5">
        <v>26</v>
      </c>
      <c r="AL23" s="5">
        <v>47</v>
      </c>
    </row>
    <row r="24" spans="1:38" s="5" customFormat="1" x14ac:dyDescent="0.25">
      <c r="A24" s="5">
        <v>1895</v>
      </c>
      <c r="B24" s="5">
        <v>0</v>
      </c>
      <c r="C24" s="5">
        <v>1995</v>
      </c>
      <c r="D24" s="5">
        <f t="shared" si="0"/>
        <v>21</v>
      </c>
      <c r="E24" s="5">
        <v>3</v>
      </c>
      <c r="F24" s="5">
        <v>4</v>
      </c>
      <c r="G24" s="5">
        <v>1</v>
      </c>
      <c r="H24" s="5">
        <v>3</v>
      </c>
      <c r="I24" s="5">
        <v>2</v>
      </c>
      <c r="J24" s="5">
        <v>2</v>
      </c>
      <c r="K24" s="5">
        <v>2</v>
      </c>
      <c r="L24" s="5">
        <v>0</v>
      </c>
      <c r="M24" s="5">
        <v>3</v>
      </c>
      <c r="N24" s="5">
        <v>0</v>
      </c>
      <c r="O24" s="5">
        <v>20</v>
      </c>
      <c r="P24" s="5">
        <v>36</v>
      </c>
      <c r="AK24" s="5">
        <v>35</v>
      </c>
      <c r="AL24" s="5">
        <v>64</v>
      </c>
    </row>
    <row r="25" spans="1:38" s="5" customFormat="1" x14ac:dyDescent="0.25">
      <c r="A25" s="5">
        <v>2350</v>
      </c>
      <c r="B25" s="5">
        <v>0</v>
      </c>
      <c r="C25" s="5">
        <v>1995</v>
      </c>
      <c r="D25" s="5">
        <f t="shared" si="0"/>
        <v>21</v>
      </c>
      <c r="E25" s="5">
        <v>4</v>
      </c>
      <c r="F25" s="5">
        <v>4</v>
      </c>
      <c r="G25" s="5">
        <v>4</v>
      </c>
      <c r="H25" s="5">
        <v>4</v>
      </c>
      <c r="I25" s="5">
        <v>3</v>
      </c>
      <c r="J25" s="5">
        <v>1</v>
      </c>
      <c r="K25" s="5">
        <v>4</v>
      </c>
      <c r="L25" s="5">
        <v>3</v>
      </c>
      <c r="M25" s="5">
        <v>3</v>
      </c>
      <c r="N25" s="5">
        <v>2</v>
      </c>
      <c r="O25" s="5">
        <v>32</v>
      </c>
      <c r="P25" s="5">
        <v>58</v>
      </c>
      <c r="AK25" s="5">
        <v>31</v>
      </c>
      <c r="AL25" s="5">
        <v>56</v>
      </c>
    </row>
    <row r="26" spans="1:38" s="5" customFormat="1" x14ac:dyDescent="0.25">
      <c r="A26" s="5">
        <v>2749</v>
      </c>
      <c r="B26" s="5">
        <v>0</v>
      </c>
      <c r="C26" s="5">
        <v>1995</v>
      </c>
      <c r="D26" s="5">
        <f t="shared" si="0"/>
        <v>21</v>
      </c>
      <c r="E26" s="5">
        <v>3</v>
      </c>
      <c r="F26" s="5">
        <v>3</v>
      </c>
      <c r="G26" s="5">
        <v>1</v>
      </c>
      <c r="H26" s="5">
        <v>3</v>
      </c>
      <c r="I26" s="5">
        <v>3</v>
      </c>
      <c r="J26" s="5">
        <v>1</v>
      </c>
      <c r="K26" s="5">
        <v>3</v>
      </c>
      <c r="L26" s="5">
        <v>2</v>
      </c>
      <c r="M26" s="5">
        <v>2</v>
      </c>
      <c r="N26" s="5">
        <v>3</v>
      </c>
      <c r="O26" s="5">
        <v>24</v>
      </c>
      <c r="P26" s="5">
        <v>44</v>
      </c>
      <c r="AK26" s="5">
        <v>34</v>
      </c>
      <c r="AL26" s="5">
        <v>62</v>
      </c>
    </row>
    <row r="27" spans="1:38" s="5" customFormat="1" x14ac:dyDescent="0.25">
      <c r="A27" s="5">
        <v>3002</v>
      </c>
      <c r="B27" s="5">
        <v>0</v>
      </c>
      <c r="C27" s="5">
        <v>1995</v>
      </c>
      <c r="D27" s="5">
        <f t="shared" si="0"/>
        <v>21</v>
      </c>
      <c r="E27" s="5">
        <v>4</v>
      </c>
      <c r="F27" s="5">
        <v>4</v>
      </c>
      <c r="G27" s="5">
        <v>0</v>
      </c>
      <c r="H27" s="5">
        <v>4</v>
      </c>
      <c r="I27" s="5">
        <v>3</v>
      </c>
      <c r="J27" s="5">
        <v>1</v>
      </c>
      <c r="K27" s="5">
        <v>3</v>
      </c>
      <c r="L27" s="5">
        <v>1</v>
      </c>
      <c r="M27" s="5">
        <v>1</v>
      </c>
      <c r="N27" s="5">
        <v>0</v>
      </c>
      <c r="O27" s="5">
        <v>21</v>
      </c>
      <c r="P27" s="5">
        <v>38</v>
      </c>
      <c r="AK27" s="5">
        <v>29</v>
      </c>
      <c r="AL27" s="5">
        <v>53</v>
      </c>
    </row>
    <row r="28" spans="1:38" s="5" customFormat="1" x14ac:dyDescent="0.25">
      <c r="A28" s="5">
        <v>3016</v>
      </c>
      <c r="B28" s="5">
        <v>0</v>
      </c>
      <c r="C28" s="5">
        <v>1995</v>
      </c>
      <c r="D28" s="5">
        <f t="shared" si="0"/>
        <v>21</v>
      </c>
      <c r="E28" s="5">
        <v>4</v>
      </c>
      <c r="F28" s="5">
        <v>3</v>
      </c>
      <c r="G28" s="5">
        <v>3</v>
      </c>
      <c r="H28" s="5">
        <v>4</v>
      </c>
      <c r="I28" s="5">
        <v>3</v>
      </c>
      <c r="J28" s="5">
        <v>0</v>
      </c>
      <c r="K28" s="5">
        <v>3</v>
      </c>
      <c r="L28" s="5">
        <v>1</v>
      </c>
      <c r="M28" s="5">
        <v>1</v>
      </c>
      <c r="N28" s="5">
        <v>2</v>
      </c>
      <c r="O28" s="5">
        <v>24</v>
      </c>
      <c r="P28" s="5">
        <v>44</v>
      </c>
      <c r="AK28" s="5">
        <v>24</v>
      </c>
      <c r="AL28" s="5">
        <v>44</v>
      </c>
    </row>
    <row r="29" spans="1:38" s="5" customFormat="1" x14ac:dyDescent="0.25">
      <c r="A29" s="5">
        <v>2053</v>
      </c>
      <c r="B29" s="5">
        <v>0</v>
      </c>
      <c r="C29" s="5">
        <v>1995</v>
      </c>
      <c r="D29" s="5">
        <f t="shared" si="0"/>
        <v>21</v>
      </c>
      <c r="E29" s="5">
        <v>4</v>
      </c>
      <c r="F29" s="5">
        <v>4</v>
      </c>
      <c r="G29" s="5">
        <v>4</v>
      </c>
      <c r="H29" s="5">
        <v>4</v>
      </c>
      <c r="I29" s="5">
        <v>4</v>
      </c>
      <c r="J29" s="5">
        <v>1</v>
      </c>
      <c r="K29" s="5">
        <v>3</v>
      </c>
      <c r="L29" s="5">
        <v>3</v>
      </c>
      <c r="M29" s="5">
        <v>3</v>
      </c>
      <c r="N29" s="5">
        <v>3</v>
      </c>
      <c r="O29" s="5">
        <v>33</v>
      </c>
      <c r="P29" s="5">
        <v>60</v>
      </c>
      <c r="AK29" s="5">
        <v>24</v>
      </c>
      <c r="AL29" s="5">
        <v>44</v>
      </c>
    </row>
    <row r="30" spans="1:38" s="5" customFormat="1" x14ac:dyDescent="0.25">
      <c r="A30" s="5">
        <v>67</v>
      </c>
      <c r="B30" s="5">
        <v>0</v>
      </c>
      <c r="C30" s="5">
        <v>1995</v>
      </c>
      <c r="D30" s="5">
        <f t="shared" si="0"/>
        <v>21</v>
      </c>
      <c r="E30" s="5">
        <v>4</v>
      </c>
      <c r="F30" s="5">
        <v>4</v>
      </c>
      <c r="G30" s="5">
        <v>3</v>
      </c>
      <c r="H30" s="5">
        <v>3</v>
      </c>
      <c r="I30" s="5">
        <v>4</v>
      </c>
      <c r="J30" s="5">
        <v>1</v>
      </c>
      <c r="K30" s="5">
        <v>3</v>
      </c>
      <c r="L30" s="5">
        <v>3</v>
      </c>
      <c r="M30" s="5">
        <v>1</v>
      </c>
      <c r="N30" s="5">
        <v>1</v>
      </c>
      <c r="O30" s="5">
        <f>SUM(E30:N30)</f>
        <v>27</v>
      </c>
      <c r="P30" s="6" t="e">
        <f>(O30-$T$286)/$W$286*10+50</f>
        <v>#DIV/0!</v>
      </c>
      <c r="AK30" s="5">
        <v>25</v>
      </c>
      <c r="AL30" s="5">
        <v>45</v>
      </c>
    </row>
    <row r="31" spans="1:38" s="5" customFormat="1" x14ac:dyDescent="0.25">
      <c r="A31" s="5">
        <v>3</v>
      </c>
      <c r="B31" s="5">
        <v>0</v>
      </c>
      <c r="C31" s="5">
        <v>1994</v>
      </c>
      <c r="D31" s="5">
        <f t="shared" si="0"/>
        <v>22</v>
      </c>
      <c r="E31" s="5">
        <v>3</v>
      </c>
      <c r="F31" s="5">
        <v>3</v>
      </c>
      <c r="G31" s="5">
        <v>3</v>
      </c>
      <c r="H31" s="5">
        <v>4</v>
      </c>
      <c r="I31" s="5">
        <v>4</v>
      </c>
      <c r="J31" s="5">
        <v>4</v>
      </c>
      <c r="K31" s="5">
        <v>4</v>
      </c>
      <c r="L31" s="5">
        <v>4</v>
      </c>
      <c r="M31" s="5">
        <v>3</v>
      </c>
      <c r="N31" s="5">
        <v>0</v>
      </c>
      <c r="O31" s="5">
        <v>32</v>
      </c>
      <c r="P31" s="5">
        <v>58</v>
      </c>
      <c r="AK31" s="5">
        <v>27</v>
      </c>
      <c r="AL31" s="5">
        <v>49</v>
      </c>
    </row>
    <row r="32" spans="1:38" s="5" customFormat="1" x14ac:dyDescent="0.25">
      <c r="A32" s="5">
        <v>61</v>
      </c>
      <c r="B32" s="5">
        <v>0</v>
      </c>
      <c r="C32" s="5">
        <v>1994</v>
      </c>
      <c r="D32" s="5">
        <f t="shared" si="0"/>
        <v>22</v>
      </c>
      <c r="E32" s="5">
        <v>2</v>
      </c>
      <c r="F32" s="5">
        <v>3</v>
      </c>
      <c r="G32" s="5">
        <v>3</v>
      </c>
      <c r="H32" s="5">
        <v>1</v>
      </c>
      <c r="I32" s="5">
        <v>3</v>
      </c>
      <c r="J32" s="5">
        <v>3</v>
      </c>
      <c r="K32" s="5">
        <v>2</v>
      </c>
      <c r="L32" s="5">
        <v>4</v>
      </c>
      <c r="M32" s="5">
        <v>4</v>
      </c>
      <c r="N32" s="5">
        <v>0</v>
      </c>
      <c r="O32" s="5">
        <v>25</v>
      </c>
      <c r="P32" s="5">
        <v>45</v>
      </c>
      <c r="AK32" s="5">
        <v>27</v>
      </c>
      <c r="AL32" s="5">
        <v>49</v>
      </c>
    </row>
    <row r="33" spans="1:38" s="5" customFormat="1" x14ac:dyDescent="0.25">
      <c r="A33" s="5">
        <v>143</v>
      </c>
      <c r="B33" s="5">
        <v>0</v>
      </c>
      <c r="C33" s="5">
        <v>1994</v>
      </c>
      <c r="D33" s="5">
        <f t="shared" ref="D33:D64" si="1">2016-C33</f>
        <v>22</v>
      </c>
      <c r="E33" s="5">
        <v>4</v>
      </c>
      <c r="F33" s="5">
        <v>4</v>
      </c>
      <c r="G33" s="5">
        <v>1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3</v>
      </c>
      <c r="N33" s="5">
        <v>4</v>
      </c>
      <c r="O33" s="5">
        <v>36</v>
      </c>
      <c r="P33" s="5">
        <v>66</v>
      </c>
      <c r="AK33" s="5">
        <v>23</v>
      </c>
      <c r="AL33" s="5">
        <v>42</v>
      </c>
    </row>
    <row r="34" spans="1:38" s="5" customFormat="1" x14ac:dyDescent="0.25">
      <c r="A34" s="5">
        <v>145</v>
      </c>
      <c r="B34" s="5">
        <v>0</v>
      </c>
      <c r="C34" s="5">
        <v>1994</v>
      </c>
      <c r="D34" s="5">
        <f t="shared" si="1"/>
        <v>22</v>
      </c>
      <c r="E34" s="5">
        <v>1</v>
      </c>
      <c r="F34" s="5">
        <v>3</v>
      </c>
      <c r="G34" s="5">
        <v>1</v>
      </c>
      <c r="H34" s="5">
        <v>1</v>
      </c>
      <c r="I34" s="5">
        <v>2</v>
      </c>
      <c r="J34" s="5">
        <v>3</v>
      </c>
      <c r="K34" s="5">
        <v>3</v>
      </c>
      <c r="L34" s="5">
        <v>1</v>
      </c>
      <c r="M34" s="5">
        <v>2</v>
      </c>
      <c r="N34" s="5">
        <v>0</v>
      </c>
      <c r="O34" s="5">
        <v>17</v>
      </c>
      <c r="P34" s="5">
        <v>31</v>
      </c>
      <c r="AK34" s="5">
        <v>27</v>
      </c>
      <c r="AL34" s="5">
        <v>49</v>
      </c>
    </row>
    <row r="35" spans="1:38" s="5" customFormat="1" hidden="1" x14ac:dyDescent="0.25">
      <c r="A35" s="5">
        <v>180</v>
      </c>
      <c r="B35" s="5">
        <v>1</v>
      </c>
      <c r="C35" s="5">
        <v>1994</v>
      </c>
      <c r="D35" s="5">
        <f t="shared" si="1"/>
        <v>22</v>
      </c>
      <c r="E35" s="5">
        <v>3</v>
      </c>
      <c r="F35" s="5">
        <v>3</v>
      </c>
      <c r="G35" s="5">
        <v>4</v>
      </c>
      <c r="H35" s="5">
        <v>3</v>
      </c>
      <c r="I35" s="5">
        <v>3</v>
      </c>
      <c r="J35" s="5">
        <v>4</v>
      </c>
      <c r="K35" s="5">
        <v>4</v>
      </c>
      <c r="L35" s="5">
        <v>3</v>
      </c>
      <c r="M35" s="5">
        <v>3</v>
      </c>
      <c r="N35" s="5">
        <v>4</v>
      </c>
      <c r="O35" s="5">
        <v>34</v>
      </c>
      <c r="P35" s="5">
        <v>62</v>
      </c>
      <c r="AK35" s="5">
        <v>22</v>
      </c>
      <c r="AL35" s="5">
        <v>40</v>
      </c>
    </row>
    <row r="36" spans="1:38" s="5" customFormat="1" x14ac:dyDescent="0.25">
      <c r="A36" s="5">
        <v>188</v>
      </c>
      <c r="B36" s="5">
        <v>0</v>
      </c>
      <c r="C36" s="5">
        <v>1994</v>
      </c>
      <c r="D36" s="5">
        <f t="shared" si="1"/>
        <v>22</v>
      </c>
      <c r="E36" s="5">
        <v>3</v>
      </c>
      <c r="F36" s="5">
        <v>4</v>
      </c>
      <c r="G36" s="5">
        <v>1</v>
      </c>
      <c r="H36" s="5">
        <v>3</v>
      </c>
      <c r="I36" s="5">
        <v>3</v>
      </c>
      <c r="J36" s="5">
        <v>3</v>
      </c>
      <c r="K36" s="5">
        <v>3</v>
      </c>
      <c r="L36" s="5">
        <v>3</v>
      </c>
      <c r="M36" s="5">
        <v>4</v>
      </c>
      <c r="N36" s="5">
        <v>2</v>
      </c>
      <c r="O36" s="5">
        <v>29</v>
      </c>
      <c r="P36" s="5">
        <v>53</v>
      </c>
      <c r="AK36" s="5">
        <v>28</v>
      </c>
      <c r="AL36" s="5">
        <v>51</v>
      </c>
    </row>
    <row r="37" spans="1:38" s="5" customFormat="1" x14ac:dyDescent="0.25">
      <c r="A37" s="5">
        <v>276</v>
      </c>
      <c r="B37" s="5">
        <v>0</v>
      </c>
      <c r="C37" s="5">
        <v>1994</v>
      </c>
      <c r="D37" s="5">
        <f t="shared" si="1"/>
        <v>22</v>
      </c>
      <c r="E37" s="5">
        <v>3</v>
      </c>
      <c r="F37" s="5">
        <v>4</v>
      </c>
      <c r="G37" s="5">
        <v>3</v>
      </c>
      <c r="H37" s="5">
        <v>3</v>
      </c>
      <c r="I37" s="5">
        <v>4</v>
      </c>
      <c r="J37" s="5">
        <v>3</v>
      </c>
      <c r="K37" s="5">
        <v>1</v>
      </c>
      <c r="L37" s="5">
        <v>2</v>
      </c>
      <c r="M37" s="5">
        <v>3</v>
      </c>
      <c r="N37" s="5">
        <v>0</v>
      </c>
      <c r="O37" s="5">
        <v>26</v>
      </c>
      <c r="P37" s="5">
        <v>47</v>
      </c>
      <c r="AK37" s="5">
        <v>21</v>
      </c>
      <c r="AL37" s="5">
        <v>38</v>
      </c>
    </row>
    <row r="38" spans="1:38" s="5" customFormat="1" x14ac:dyDescent="0.25">
      <c r="A38" s="5">
        <v>278</v>
      </c>
      <c r="B38" s="5">
        <v>0</v>
      </c>
      <c r="C38" s="5">
        <v>1994</v>
      </c>
      <c r="D38" s="5">
        <f t="shared" si="1"/>
        <v>22</v>
      </c>
      <c r="E38" s="5">
        <v>4</v>
      </c>
      <c r="F38" s="5">
        <v>4</v>
      </c>
      <c r="G38" s="5">
        <v>1</v>
      </c>
      <c r="H38" s="5">
        <v>3</v>
      </c>
      <c r="I38" s="5">
        <v>1</v>
      </c>
      <c r="J38" s="5">
        <v>3</v>
      </c>
      <c r="K38" s="5">
        <v>3</v>
      </c>
      <c r="L38" s="5">
        <v>4</v>
      </c>
      <c r="M38" s="5">
        <v>1</v>
      </c>
      <c r="N38" s="5">
        <v>3</v>
      </c>
      <c r="O38" s="5">
        <v>27</v>
      </c>
      <c r="P38" s="5">
        <v>49</v>
      </c>
      <c r="AK38" s="5">
        <v>23</v>
      </c>
      <c r="AL38" s="5">
        <v>42</v>
      </c>
    </row>
    <row r="39" spans="1:38" s="5" customFormat="1" x14ac:dyDescent="0.25">
      <c r="A39" s="5">
        <v>259</v>
      </c>
      <c r="B39" s="5">
        <v>0</v>
      </c>
      <c r="C39" s="5">
        <v>1994</v>
      </c>
      <c r="D39" s="5">
        <f t="shared" si="1"/>
        <v>22</v>
      </c>
      <c r="E39" s="5">
        <v>2</v>
      </c>
      <c r="F39" s="5">
        <v>3</v>
      </c>
      <c r="G39" s="5">
        <v>2</v>
      </c>
      <c r="H39" s="5">
        <v>2</v>
      </c>
      <c r="I39" s="5">
        <v>3</v>
      </c>
      <c r="J39" s="5">
        <v>2</v>
      </c>
      <c r="K39" s="5">
        <v>3</v>
      </c>
      <c r="L39" s="5">
        <v>3</v>
      </c>
      <c r="M39" s="5">
        <v>0</v>
      </c>
      <c r="N39" s="5">
        <v>1</v>
      </c>
      <c r="O39" s="5">
        <v>21</v>
      </c>
      <c r="P39" s="5">
        <v>38</v>
      </c>
      <c r="AK39" s="5">
        <v>30</v>
      </c>
      <c r="AL39" s="5">
        <v>55</v>
      </c>
    </row>
    <row r="40" spans="1:38" s="5" customFormat="1" x14ac:dyDescent="0.25">
      <c r="A40" s="5">
        <v>227</v>
      </c>
      <c r="B40" s="5">
        <v>0</v>
      </c>
      <c r="C40" s="5">
        <v>1994</v>
      </c>
      <c r="D40" s="5">
        <f t="shared" si="1"/>
        <v>22</v>
      </c>
      <c r="E40" s="5">
        <v>3</v>
      </c>
      <c r="F40" s="5">
        <v>3</v>
      </c>
      <c r="G40" s="5">
        <v>3</v>
      </c>
      <c r="H40" s="5">
        <v>3</v>
      </c>
      <c r="I40" s="5">
        <v>3</v>
      </c>
      <c r="J40" s="5">
        <v>1</v>
      </c>
      <c r="K40" s="5">
        <v>3</v>
      </c>
      <c r="L40" s="5">
        <v>3</v>
      </c>
      <c r="M40" s="5">
        <v>3</v>
      </c>
      <c r="N40" s="5">
        <v>1</v>
      </c>
      <c r="O40" s="5">
        <v>26</v>
      </c>
      <c r="P40" s="5">
        <v>47</v>
      </c>
      <c r="AK40" s="5">
        <v>25</v>
      </c>
      <c r="AL40" s="5">
        <v>45</v>
      </c>
    </row>
    <row r="41" spans="1:38" s="5" customFormat="1" x14ac:dyDescent="0.25">
      <c r="A41" s="5">
        <v>537</v>
      </c>
      <c r="B41" s="5">
        <v>0</v>
      </c>
      <c r="C41" s="5">
        <v>1994</v>
      </c>
      <c r="D41" s="5">
        <f t="shared" si="1"/>
        <v>22</v>
      </c>
      <c r="E41" s="5">
        <v>4</v>
      </c>
      <c r="F41" s="5">
        <v>3</v>
      </c>
      <c r="G41" s="5">
        <v>2</v>
      </c>
      <c r="H41" s="5">
        <v>4</v>
      </c>
      <c r="I41" s="5">
        <v>3</v>
      </c>
      <c r="J41" s="5">
        <v>2</v>
      </c>
      <c r="K41" s="5">
        <v>3</v>
      </c>
      <c r="L41" s="5">
        <v>3</v>
      </c>
      <c r="M41" s="5">
        <v>3</v>
      </c>
      <c r="N41" s="5">
        <v>1</v>
      </c>
      <c r="O41" s="5">
        <v>28</v>
      </c>
      <c r="P41" s="5">
        <v>51</v>
      </c>
      <c r="AK41" s="5">
        <v>33</v>
      </c>
      <c r="AL41" s="5">
        <v>60</v>
      </c>
    </row>
    <row r="42" spans="1:38" s="5" customFormat="1" x14ac:dyDescent="0.25">
      <c r="A42" s="5">
        <v>560</v>
      </c>
      <c r="B42" s="5">
        <v>0</v>
      </c>
      <c r="C42" s="5">
        <v>1994</v>
      </c>
      <c r="D42" s="5">
        <f t="shared" si="1"/>
        <v>22</v>
      </c>
      <c r="E42" s="5">
        <v>3</v>
      </c>
      <c r="F42" s="5">
        <v>3</v>
      </c>
      <c r="G42" s="5">
        <v>3</v>
      </c>
      <c r="H42" s="5">
        <v>4</v>
      </c>
      <c r="I42" s="5">
        <v>3</v>
      </c>
      <c r="J42" s="5">
        <v>3</v>
      </c>
      <c r="K42" s="5">
        <v>3</v>
      </c>
      <c r="L42" s="5">
        <v>3</v>
      </c>
      <c r="M42" s="5">
        <v>3</v>
      </c>
      <c r="N42" s="5">
        <v>3</v>
      </c>
      <c r="O42" s="5">
        <v>31</v>
      </c>
      <c r="P42" s="5">
        <v>56</v>
      </c>
      <c r="AK42" s="5">
        <v>27</v>
      </c>
      <c r="AL42" s="5">
        <v>49</v>
      </c>
    </row>
    <row r="43" spans="1:38" s="5" customFormat="1" x14ac:dyDescent="0.25">
      <c r="A43" s="5">
        <v>644</v>
      </c>
      <c r="B43" s="5">
        <v>0</v>
      </c>
      <c r="C43" s="5">
        <v>1994</v>
      </c>
      <c r="D43" s="5">
        <f t="shared" si="1"/>
        <v>22</v>
      </c>
      <c r="E43" s="5">
        <v>4</v>
      </c>
      <c r="F43" s="5">
        <v>3</v>
      </c>
      <c r="G43" s="5">
        <v>1</v>
      </c>
      <c r="H43" s="5">
        <v>3</v>
      </c>
      <c r="I43" s="5">
        <v>3</v>
      </c>
      <c r="J43" s="5">
        <v>3</v>
      </c>
      <c r="K43" s="5">
        <v>3</v>
      </c>
      <c r="L43" s="5">
        <v>1</v>
      </c>
      <c r="M43" s="5">
        <v>2</v>
      </c>
      <c r="N43" s="5">
        <v>3</v>
      </c>
      <c r="O43" s="5">
        <v>26</v>
      </c>
      <c r="P43" s="5">
        <v>47</v>
      </c>
      <c r="AK43" s="5">
        <v>29</v>
      </c>
      <c r="AL43" s="5">
        <v>53</v>
      </c>
    </row>
    <row r="44" spans="1:38" s="5" customFormat="1" x14ac:dyDescent="0.25">
      <c r="A44" s="5">
        <v>653</v>
      </c>
      <c r="B44" s="5">
        <v>0</v>
      </c>
      <c r="C44" s="5">
        <v>1994</v>
      </c>
      <c r="D44" s="5">
        <f t="shared" si="1"/>
        <v>22</v>
      </c>
      <c r="E44" s="5">
        <v>4</v>
      </c>
      <c r="F44" s="5">
        <v>4</v>
      </c>
      <c r="G44" s="5">
        <v>3</v>
      </c>
      <c r="H44" s="5">
        <v>2</v>
      </c>
      <c r="I44" s="5">
        <v>4</v>
      </c>
      <c r="J44" s="5">
        <v>3</v>
      </c>
      <c r="K44" s="5">
        <v>4</v>
      </c>
      <c r="L44" s="5">
        <v>4</v>
      </c>
      <c r="M44" s="5">
        <v>4</v>
      </c>
      <c r="N44" s="5">
        <v>2</v>
      </c>
      <c r="O44" s="5">
        <v>34</v>
      </c>
      <c r="P44" s="5">
        <v>62</v>
      </c>
      <c r="AK44" s="5">
        <v>36</v>
      </c>
      <c r="AL44" s="5">
        <v>66</v>
      </c>
    </row>
    <row r="45" spans="1:38" s="5" customFormat="1" x14ac:dyDescent="0.25">
      <c r="A45" s="5">
        <v>599</v>
      </c>
      <c r="B45" s="5">
        <v>0</v>
      </c>
      <c r="C45" s="5">
        <v>1994</v>
      </c>
      <c r="D45" s="5">
        <f t="shared" si="1"/>
        <v>22</v>
      </c>
      <c r="E45" s="5">
        <v>4</v>
      </c>
      <c r="F45" s="5">
        <v>4</v>
      </c>
      <c r="G45" s="5">
        <v>1</v>
      </c>
      <c r="H45" s="5">
        <v>3</v>
      </c>
      <c r="I45" s="5">
        <v>3</v>
      </c>
      <c r="J45" s="5">
        <v>1</v>
      </c>
      <c r="K45" s="5">
        <v>3</v>
      </c>
      <c r="L45" s="5">
        <v>4</v>
      </c>
      <c r="M45" s="5">
        <v>1</v>
      </c>
      <c r="N45" s="5">
        <v>3</v>
      </c>
      <c r="O45" s="5">
        <v>27</v>
      </c>
      <c r="P45" s="5">
        <v>49</v>
      </c>
      <c r="AK45" s="5">
        <v>24</v>
      </c>
      <c r="AL45" s="5">
        <v>44</v>
      </c>
    </row>
    <row r="46" spans="1:38" s="5" customFormat="1" x14ac:dyDescent="0.25">
      <c r="A46" s="5">
        <v>789</v>
      </c>
      <c r="B46" s="5">
        <v>0</v>
      </c>
      <c r="C46" s="5">
        <v>1994</v>
      </c>
      <c r="D46" s="5">
        <f t="shared" si="1"/>
        <v>22</v>
      </c>
      <c r="E46" s="5">
        <v>3</v>
      </c>
      <c r="F46" s="5">
        <v>4</v>
      </c>
      <c r="G46" s="5">
        <v>1</v>
      </c>
      <c r="H46" s="5">
        <v>3</v>
      </c>
      <c r="I46" s="5">
        <v>2</v>
      </c>
      <c r="J46" s="5">
        <v>1</v>
      </c>
      <c r="K46" s="5">
        <v>1</v>
      </c>
      <c r="L46" s="5">
        <v>4</v>
      </c>
      <c r="M46" s="5">
        <v>1</v>
      </c>
      <c r="N46" s="5">
        <v>1</v>
      </c>
      <c r="O46" s="5">
        <v>21</v>
      </c>
      <c r="P46" s="5">
        <v>38</v>
      </c>
      <c r="AK46" s="5">
        <v>26</v>
      </c>
      <c r="AL46" s="5">
        <v>47</v>
      </c>
    </row>
    <row r="47" spans="1:38" s="5" customFormat="1" hidden="1" x14ac:dyDescent="0.25">
      <c r="A47" s="5">
        <v>813</v>
      </c>
      <c r="B47" s="5">
        <v>1</v>
      </c>
      <c r="C47" s="5">
        <v>1994</v>
      </c>
      <c r="D47" s="5">
        <f t="shared" si="1"/>
        <v>22</v>
      </c>
      <c r="E47" s="5">
        <v>4</v>
      </c>
      <c r="F47" s="5">
        <v>4</v>
      </c>
      <c r="G47" s="5">
        <v>1</v>
      </c>
      <c r="H47" s="5">
        <v>2</v>
      </c>
      <c r="I47" s="5">
        <v>3</v>
      </c>
      <c r="J47" s="5">
        <v>3</v>
      </c>
      <c r="K47" s="5">
        <v>4</v>
      </c>
      <c r="L47" s="5">
        <v>1</v>
      </c>
      <c r="M47" s="5">
        <v>1</v>
      </c>
      <c r="N47" s="5">
        <v>1</v>
      </c>
      <c r="O47" s="5">
        <v>24</v>
      </c>
      <c r="P47" s="5">
        <v>44</v>
      </c>
      <c r="AK47" s="5">
        <v>22</v>
      </c>
      <c r="AL47" s="5">
        <v>40</v>
      </c>
    </row>
    <row r="48" spans="1:38" s="5" customFormat="1" x14ac:dyDescent="0.25">
      <c r="A48" s="5">
        <v>1239</v>
      </c>
      <c r="B48" s="5">
        <v>0</v>
      </c>
      <c r="C48" s="5">
        <v>1994</v>
      </c>
      <c r="D48" s="5">
        <f t="shared" si="1"/>
        <v>22</v>
      </c>
      <c r="E48" s="5">
        <v>4</v>
      </c>
      <c r="F48" s="5">
        <v>4</v>
      </c>
      <c r="G48" s="5">
        <v>3</v>
      </c>
      <c r="H48" s="5">
        <v>4</v>
      </c>
      <c r="I48" s="5">
        <v>3</v>
      </c>
      <c r="J48" s="5">
        <v>1</v>
      </c>
      <c r="K48" s="5">
        <v>4</v>
      </c>
      <c r="L48" s="5">
        <v>3</v>
      </c>
      <c r="M48" s="5">
        <v>3</v>
      </c>
      <c r="N48" s="5">
        <v>1</v>
      </c>
      <c r="O48" s="5">
        <v>30</v>
      </c>
      <c r="P48" s="5">
        <v>55</v>
      </c>
      <c r="AK48" s="5">
        <v>30</v>
      </c>
      <c r="AL48" s="5">
        <v>55</v>
      </c>
    </row>
    <row r="49" spans="1:38" s="5" customFormat="1" x14ac:dyDescent="0.25">
      <c r="A49" s="5">
        <v>1258</v>
      </c>
      <c r="B49" s="5">
        <v>0</v>
      </c>
      <c r="C49" s="5">
        <v>1994</v>
      </c>
      <c r="D49" s="5">
        <f t="shared" si="1"/>
        <v>22</v>
      </c>
      <c r="E49" s="5">
        <v>3</v>
      </c>
      <c r="F49" s="5">
        <v>3</v>
      </c>
      <c r="G49" s="5">
        <v>3</v>
      </c>
      <c r="H49" s="5">
        <v>4</v>
      </c>
      <c r="I49" s="5">
        <v>2</v>
      </c>
      <c r="J49" s="5">
        <v>3</v>
      </c>
      <c r="K49" s="5">
        <v>3</v>
      </c>
      <c r="L49" s="5">
        <v>3</v>
      </c>
      <c r="M49" s="5">
        <v>2</v>
      </c>
      <c r="N49" s="5">
        <v>4</v>
      </c>
      <c r="O49" s="5">
        <v>30</v>
      </c>
      <c r="P49" s="5">
        <v>55</v>
      </c>
      <c r="AK49" s="5">
        <v>28</v>
      </c>
      <c r="AL49" s="5">
        <v>51</v>
      </c>
    </row>
    <row r="50" spans="1:38" s="5" customFormat="1" x14ac:dyDescent="0.25">
      <c r="A50" s="5">
        <v>1649</v>
      </c>
      <c r="B50" s="5">
        <v>0</v>
      </c>
      <c r="C50" s="5">
        <v>1994</v>
      </c>
      <c r="D50" s="5">
        <f t="shared" si="1"/>
        <v>22</v>
      </c>
      <c r="E50" s="5">
        <v>4</v>
      </c>
      <c r="F50" s="5">
        <v>4</v>
      </c>
      <c r="G50" s="5">
        <v>1</v>
      </c>
      <c r="H50" s="5">
        <v>4</v>
      </c>
      <c r="I50" s="5">
        <v>4</v>
      </c>
      <c r="J50" s="5">
        <v>0</v>
      </c>
      <c r="K50" s="5">
        <v>4</v>
      </c>
      <c r="L50" s="5">
        <v>4</v>
      </c>
      <c r="M50" s="5">
        <v>1</v>
      </c>
      <c r="N50" s="5">
        <v>3</v>
      </c>
      <c r="O50" s="5">
        <v>29</v>
      </c>
      <c r="P50" s="5">
        <v>53</v>
      </c>
      <c r="AK50" s="5">
        <v>27</v>
      </c>
      <c r="AL50" s="5">
        <v>49</v>
      </c>
    </row>
    <row r="51" spans="1:38" s="5" customFormat="1" hidden="1" x14ac:dyDescent="0.25">
      <c r="A51" s="5">
        <v>1664</v>
      </c>
      <c r="B51" s="5">
        <v>1</v>
      </c>
      <c r="C51" s="5">
        <v>1994</v>
      </c>
      <c r="D51" s="5">
        <f t="shared" si="1"/>
        <v>22</v>
      </c>
      <c r="E51" s="5">
        <v>2</v>
      </c>
      <c r="F51" s="5">
        <v>4</v>
      </c>
      <c r="G51" s="5">
        <v>1</v>
      </c>
      <c r="H51" s="5">
        <v>1</v>
      </c>
      <c r="I51" s="5">
        <v>1</v>
      </c>
      <c r="J51" s="5">
        <v>3</v>
      </c>
      <c r="K51" s="5">
        <v>4</v>
      </c>
      <c r="L51" s="5">
        <v>1</v>
      </c>
      <c r="M51" s="5">
        <v>4</v>
      </c>
      <c r="N51" s="5">
        <v>1</v>
      </c>
      <c r="O51" s="5">
        <v>22</v>
      </c>
      <c r="P51" s="5">
        <v>40</v>
      </c>
      <c r="AK51" s="5">
        <v>5</v>
      </c>
      <c r="AL51" s="5">
        <v>9</v>
      </c>
    </row>
    <row r="52" spans="1:38" s="5" customFormat="1" x14ac:dyDescent="0.25">
      <c r="A52" s="5">
        <v>1710</v>
      </c>
      <c r="B52" s="5">
        <v>0</v>
      </c>
      <c r="C52" s="5">
        <v>1994</v>
      </c>
      <c r="D52" s="5">
        <f t="shared" si="1"/>
        <v>22</v>
      </c>
      <c r="E52" s="5">
        <v>3</v>
      </c>
      <c r="F52" s="5">
        <v>3</v>
      </c>
      <c r="G52" s="5">
        <v>1</v>
      </c>
      <c r="H52" s="5">
        <v>3</v>
      </c>
      <c r="I52" s="5">
        <v>3</v>
      </c>
      <c r="J52" s="5">
        <v>1</v>
      </c>
      <c r="K52" s="5">
        <v>3</v>
      </c>
      <c r="L52" s="5">
        <v>1</v>
      </c>
      <c r="M52" s="5">
        <v>1</v>
      </c>
      <c r="N52" s="5">
        <v>1</v>
      </c>
      <c r="O52" s="5">
        <v>20</v>
      </c>
      <c r="P52" s="5">
        <v>36</v>
      </c>
      <c r="AK52" s="5">
        <v>28</v>
      </c>
      <c r="AL52" s="5">
        <v>51</v>
      </c>
    </row>
    <row r="53" spans="1:38" s="5" customFormat="1" x14ac:dyDescent="0.25">
      <c r="A53" s="5">
        <v>1742</v>
      </c>
      <c r="B53" s="5">
        <v>0</v>
      </c>
      <c r="C53" s="5">
        <v>1994</v>
      </c>
      <c r="D53" s="5">
        <f t="shared" si="1"/>
        <v>22</v>
      </c>
      <c r="E53" s="5">
        <v>4</v>
      </c>
      <c r="F53" s="5">
        <v>4</v>
      </c>
      <c r="G53" s="5">
        <v>3</v>
      </c>
      <c r="H53" s="5">
        <v>4</v>
      </c>
      <c r="I53" s="5">
        <v>3</v>
      </c>
      <c r="J53" s="5">
        <v>3</v>
      </c>
      <c r="K53" s="5">
        <v>3</v>
      </c>
      <c r="L53" s="5">
        <v>4</v>
      </c>
      <c r="M53" s="5">
        <v>3</v>
      </c>
      <c r="N53" s="5">
        <v>2</v>
      </c>
      <c r="O53" s="5">
        <v>33</v>
      </c>
      <c r="P53" s="5">
        <v>60</v>
      </c>
      <c r="AK53" s="5">
        <v>26</v>
      </c>
      <c r="AL53" s="5">
        <v>47</v>
      </c>
    </row>
    <row r="54" spans="1:38" s="5" customFormat="1" x14ac:dyDescent="0.25">
      <c r="A54" s="5">
        <v>1769</v>
      </c>
      <c r="B54" s="5">
        <v>0</v>
      </c>
      <c r="C54" s="5">
        <v>1994</v>
      </c>
      <c r="D54" s="5">
        <f t="shared" si="1"/>
        <v>22</v>
      </c>
      <c r="E54" s="5">
        <v>3</v>
      </c>
      <c r="F54" s="5">
        <v>3</v>
      </c>
      <c r="G54" s="5">
        <v>1</v>
      </c>
      <c r="H54" s="5">
        <v>3</v>
      </c>
      <c r="I54" s="5">
        <v>3</v>
      </c>
      <c r="J54" s="5">
        <v>3</v>
      </c>
      <c r="K54" s="5">
        <v>4</v>
      </c>
      <c r="L54" s="5">
        <v>3</v>
      </c>
      <c r="M54" s="5">
        <v>1</v>
      </c>
      <c r="N54" s="5">
        <v>4</v>
      </c>
      <c r="O54" s="5">
        <v>28</v>
      </c>
      <c r="P54" s="5">
        <v>51</v>
      </c>
      <c r="AK54" s="5">
        <v>25</v>
      </c>
      <c r="AL54" s="5">
        <v>45</v>
      </c>
    </row>
    <row r="55" spans="1:38" s="5" customFormat="1" x14ac:dyDescent="0.25">
      <c r="A55" s="5">
        <v>1880</v>
      </c>
      <c r="B55" s="5">
        <v>0</v>
      </c>
      <c r="C55" s="5">
        <v>1994</v>
      </c>
      <c r="D55" s="5">
        <f t="shared" si="1"/>
        <v>22</v>
      </c>
      <c r="E55" s="5">
        <v>2</v>
      </c>
      <c r="F55" s="5">
        <v>3</v>
      </c>
      <c r="G55" s="5">
        <v>3</v>
      </c>
      <c r="H55" s="5">
        <v>4</v>
      </c>
      <c r="I55" s="5">
        <v>3</v>
      </c>
      <c r="J55" s="5">
        <v>3</v>
      </c>
      <c r="K55" s="5">
        <v>2</v>
      </c>
      <c r="L55" s="5">
        <v>3</v>
      </c>
      <c r="M55" s="5">
        <v>2</v>
      </c>
      <c r="N55" s="5">
        <v>3</v>
      </c>
      <c r="O55" s="5">
        <v>28</v>
      </c>
      <c r="P55" s="5">
        <v>51</v>
      </c>
      <c r="AK55" s="5">
        <v>15</v>
      </c>
      <c r="AL55" s="5">
        <v>27</v>
      </c>
    </row>
    <row r="56" spans="1:38" s="5" customFormat="1" x14ac:dyDescent="0.25">
      <c r="A56" s="5">
        <v>2060</v>
      </c>
      <c r="B56" s="5">
        <v>0</v>
      </c>
      <c r="C56" s="5">
        <v>1994</v>
      </c>
      <c r="D56" s="5">
        <f t="shared" si="1"/>
        <v>22</v>
      </c>
      <c r="E56" s="5">
        <v>3</v>
      </c>
      <c r="F56" s="5">
        <v>3</v>
      </c>
      <c r="G56" s="5">
        <v>3</v>
      </c>
      <c r="H56" s="5">
        <v>3</v>
      </c>
      <c r="I56" s="5">
        <v>3</v>
      </c>
      <c r="J56" s="5">
        <v>1</v>
      </c>
      <c r="K56" s="5">
        <v>3</v>
      </c>
      <c r="L56" s="5">
        <v>4</v>
      </c>
      <c r="M56" s="5">
        <v>3</v>
      </c>
      <c r="N56" s="5">
        <v>3</v>
      </c>
      <c r="O56" s="5">
        <v>29</v>
      </c>
      <c r="P56" s="5">
        <v>53</v>
      </c>
      <c r="AK56" s="5">
        <v>32</v>
      </c>
      <c r="AL56" s="5">
        <v>58</v>
      </c>
    </row>
    <row r="57" spans="1:38" s="5" customFormat="1" x14ac:dyDescent="0.25">
      <c r="A57" s="5">
        <v>2712</v>
      </c>
      <c r="B57" s="5">
        <v>0</v>
      </c>
      <c r="C57" s="5">
        <v>1994</v>
      </c>
      <c r="D57" s="5">
        <f t="shared" si="1"/>
        <v>22</v>
      </c>
      <c r="E57" s="5">
        <v>3</v>
      </c>
      <c r="F57" s="5">
        <v>4</v>
      </c>
      <c r="G57" s="5">
        <v>0</v>
      </c>
      <c r="H57" s="5">
        <v>2</v>
      </c>
      <c r="I57" s="5">
        <v>2</v>
      </c>
      <c r="J57" s="5">
        <v>1</v>
      </c>
      <c r="K57" s="5">
        <v>2</v>
      </c>
      <c r="L57" s="5">
        <v>4</v>
      </c>
      <c r="M57" s="5">
        <v>1</v>
      </c>
      <c r="N57" s="5">
        <v>2</v>
      </c>
      <c r="O57" s="5">
        <v>21</v>
      </c>
      <c r="P57" s="5">
        <v>38</v>
      </c>
      <c r="AK57" s="5">
        <v>34</v>
      </c>
      <c r="AL57" s="5">
        <v>62</v>
      </c>
    </row>
    <row r="58" spans="1:38" s="5" customFormat="1" x14ac:dyDescent="0.25">
      <c r="A58" s="5">
        <v>2721</v>
      </c>
      <c r="B58" s="5">
        <v>0</v>
      </c>
      <c r="C58" s="5">
        <v>1994</v>
      </c>
      <c r="D58" s="5">
        <f t="shared" si="1"/>
        <v>22</v>
      </c>
      <c r="E58" s="5">
        <v>3</v>
      </c>
      <c r="F58" s="5">
        <v>4</v>
      </c>
      <c r="G58" s="5">
        <v>4</v>
      </c>
      <c r="H58" s="5">
        <v>4</v>
      </c>
      <c r="I58" s="5">
        <v>3</v>
      </c>
      <c r="J58" s="5">
        <v>1</v>
      </c>
      <c r="K58" s="5">
        <v>4</v>
      </c>
      <c r="L58" s="5">
        <v>4</v>
      </c>
      <c r="M58" s="5">
        <v>2</v>
      </c>
      <c r="N58" s="5">
        <v>3</v>
      </c>
      <c r="O58" s="5">
        <v>32</v>
      </c>
      <c r="P58" s="5">
        <v>58</v>
      </c>
      <c r="AK58" s="5">
        <v>27</v>
      </c>
      <c r="AL58" s="5">
        <v>49</v>
      </c>
    </row>
    <row r="59" spans="1:38" s="5" customFormat="1" x14ac:dyDescent="0.25">
      <c r="A59" s="5">
        <v>2756</v>
      </c>
      <c r="B59" s="5">
        <v>0</v>
      </c>
      <c r="C59" s="5">
        <v>1994</v>
      </c>
      <c r="D59" s="5">
        <f t="shared" si="1"/>
        <v>22</v>
      </c>
      <c r="E59" s="5">
        <v>3</v>
      </c>
      <c r="F59" s="5">
        <v>4</v>
      </c>
      <c r="G59" s="5">
        <v>1</v>
      </c>
      <c r="H59" s="5">
        <v>4</v>
      </c>
      <c r="I59" s="5">
        <v>1</v>
      </c>
      <c r="J59" s="5">
        <v>2</v>
      </c>
      <c r="K59" s="5">
        <v>1</v>
      </c>
      <c r="L59" s="5">
        <v>3</v>
      </c>
      <c r="M59" s="5">
        <v>3</v>
      </c>
      <c r="N59" s="5">
        <v>1</v>
      </c>
      <c r="O59" s="5">
        <v>23</v>
      </c>
      <c r="P59" s="5">
        <v>42</v>
      </c>
      <c r="AK59" s="5">
        <v>29</v>
      </c>
      <c r="AL59" s="5">
        <v>53</v>
      </c>
    </row>
    <row r="60" spans="1:38" s="5" customFormat="1" x14ac:dyDescent="0.25">
      <c r="A60" s="5">
        <v>3001</v>
      </c>
      <c r="B60" s="5">
        <v>0</v>
      </c>
      <c r="C60" s="5">
        <v>1994</v>
      </c>
      <c r="D60" s="5">
        <f t="shared" si="1"/>
        <v>22</v>
      </c>
      <c r="E60" s="5">
        <v>4</v>
      </c>
      <c r="F60" s="5">
        <v>4</v>
      </c>
      <c r="G60" s="5">
        <v>3</v>
      </c>
      <c r="H60" s="5">
        <v>4</v>
      </c>
      <c r="I60" s="5">
        <v>4</v>
      </c>
      <c r="J60" s="5">
        <v>3</v>
      </c>
      <c r="K60" s="5">
        <v>4</v>
      </c>
      <c r="L60" s="5">
        <v>3</v>
      </c>
      <c r="M60" s="5">
        <v>3</v>
      </c>
      <c r="N60" s="5">
        <v>3</v>
      </c>
      <c r="O60" s="5">
        <v>35</v>
      </c>
      <c r="P60" s="5">
        <v>64</v>
      </c>
      <c r="AK60" s="5">
        <v>20</v>
      </c>
      <c r="AL60" s="5">
        <v>36</v>
      </c>
    </row>
    <row r="61" spans="1:38" s="5" customFormat="1" x14ac:dyDescent="0.25">
      <c r="A61" s="5">
        <v>56</v>
      </c>
      <c r="B61" s="5">
        <v>0</v>
      </c>
      <c r="C61" s="5">
        <v>1993</v>
      </c>
      <c r="D61" s="5">
        <f t="shared" si="1"/>
        <v>23</v>
      </c>
      <c r="E61" s="5">
        <v>4</v>
      </c>
      <c r="F61" s="5">
        <v>4</v>
      </c>
      <c r="G61" s="5">
        <v>3</v>
      </c>
      <c r="H61" s="5">
        <v>4</v>
      </c>
      <c r="I61" s="5">
        <v>4</v>
      </c>
      <c r="J61" s="5">
        <v>3</v>
      </c>
      <c r="K61" s="5">
        <v>4</v>
      </c>
      <c r="L61" s="5">
        <v>4</v>
      </c>
      <c r="M61" s="5">
        <v>3</v>
      </c>
      <c r="N61" s="5">
        <v>0</v>
      </c>
      <c r="O61" s="5">
        <v>33</v>
      </c>
      <c r="P61" s="5">
        <v>60</v>
      </c>
      <c r="AK61" s="5">
        <v>21</v>
      </c>
      <c r="AL61" s="5">
        <v>38</v>
      </c>
    </row>
    <row r="62" spans="1:38" s="5" customFormat="1" x14ac:dyDescent="0.25">
      <c r="A62" s="5">
        <v>181</v>
      </c>
      <c r="B62" s="5">
        <v>0</v>
      </c>
      <c r="C62" s="5">
        <v>1993</v>
      </c>
      <c r="D62" s="5">
        <f t="shared" si="1"/>
        <v>23</v>
      </c>
      <c r="E62" s="5">
        <v>3</v>
      </c>
      <c r="F62" s="5">
        <v>3</v>
      </c>
      <c r="G62" s="5">
        <v>1</v>
      </c>
      <c r="H62" s="5">
        <v>3</v>
      </c>
      <c r="I62" s="5">
        <v>3</v>
      </c>
      <c r="J62" s="5">
        <v>2</v>
      </c>
      <c r="K62" s="5">
        <v>3</v>
      </c>
      <c r="L62" s="5">
        <v>3</v>
      </c>
      <c r="M62" s="5">
        <v>1</v>
      </c>
      <c r="N62" s="5">
        <v>1</v>
      </c>
      <c r="O62" s="5">
        <v>23</v>
      </c>
      <c r="P62" s="5">
        <v>42</v>
      </c>
      <c r="AK62" s="5">
        <v>29</v>
      </c>
      <c r="AL62" s="5">
        <v>53</v>
      </c>
    </row>
    <row r="63" spans="1:38" s="5" customFormat="1" x14ac:dyDescent="0.25">
      <c r="A63" s="5">
        <v>324</v>
      </c>
      <c r="B63" s="5">
        <v>0</v>
      </c>
      <c r="C63" s="5">
        <v>1993</v>
      </c>
      <c r="D63" s="5">
        <f t="shared" si="1"/>
        <v>23</v>
      </c>
      <c r="E63" s="5">
        <v>3</v>
      </c>
      <c r="F63" s="5">
        <v>4</v>
      </c>
      <c r="G63" s="5">
        <v>1</v>
      </c>
      <c r="H63" s="5">
        <v>4</v>
      </c>
      <c r="I63" s="5">
        <v>3</v>
      </c>
      <c r="J63" s="5">
        <v>1</v>
      </c>
      <c r="K63" s="5">
        <v>4</v>
      </c>
      <c r="L63" s="5">
        <v>3</v>
      </c>
      <c r="M63" s="5">
        <v>3</v>
      </c>
      <c r="N63" s="5">
        <v>1</v>
      </c>
      <c r="O63" s="5">
        <v>27</v>
      </c>
      <c r="P63" s="5">
        <v>49</v>
      </c>
      <c r="AK63" s="5">
        <v>21</v>
      </c>
      <c r="AL63" s="5">
        <v>38</v>
      </c>
    </row>
    <row r="64" spans="1:38" s="5" customFormat="1" x14ac:dyDescent="0.25">
      <c r="A64" s="5">
        <v>348</v>
      </c>
      <c r="B64" s="5">
        <v>0</v>
      </c>
      <c r="C64" s="5">
        <v>1993</v>
      </c>
      <c r="D64" s="5">
        <f t="shared" si="1"/>
        <v>23</v>
      </c>
      <c r="E64" s="5">
        <v>2</v>
      </c>
      <c r="F64" s="5">
        <v>3</v>
      </c>
      <c r="G64" s="5">
        <v>2</v>
      </c>
      <c r="H64" s="5">
        <v>1</v>
      </c>
      <c r="I64" s="5">
        <v>3</v>
      </c>
      <c r="J64" s="5">
        <v>3</v>
      </c>
      <c r="K64" s="5">
        <v>2</v>
      </c>
      <c r="L64" s="5">
        <v>3</v>
      </c>
      <c r="M64" s="5">
        <v>3</v>
      </c>
      <c r="N64" s="5">
        <v>3</v>
      </c>
      <c r="O64" s="5">
        <v>25</v>
      </c>
      <c r="P64" s="5">
        <v>45</v>
      </c>
      <c r="AK64" s="5">
        <v>19</v>
      </c>
      <c r="AL64" s="5">
        <v>35</v>
      </c>
    </row>
    <row r="65" spans="1:38" s="5" customFormat="1" x14ac:dyDescent="0.25">
      <c r="A65" s="5">
        <v>355</v>
      </c>
      <c r="B65" s="5">
        <v>0</v>
      </c>
      <c r="C65" s="5">
        <v>1993</v>
      </c>
      <c r="D65" s="5">
        <f t="shared" ref="D65:D96" si="2">2016-C65</f>
        <v>23</v>
      </c>
      <c r="E65" s="5">
        <v>3</v>
      </c>
      <c r="F65" s="5">
        <v>4</v>
      </c>
      <c r="G65" s="5">
        <v>3</v>
      </c>
      <c r="H65" s="5">
        <v>4</v>
      </c>
      <c r="I65" s="5">
        <v>3</v>
      </c>
      <c r="J65" s="5">
        <v>3</v>
      </c>
      <c r="K65" s="5">
        <v>4</v>
      </c>
      <c r="L65" s="5">
        <v>4</v>
      </c>
      <c r="M65" s="5">
        <v>1</v>
      </c>
      <c r="N65" s="5">
        <v>1</v>
      </c>
      <c r="O65" s="5">
        <v>30</v>
      </c>
      <c r="P65" s="5">
        <v>55</v>
      </c>
      <c r="AK65" s="5">
        <v>25</v>
      </c>
      <c r="AL65" s="5">
        <v>45</v>
      </c>
    </row>
    <row r="66" spans="1:38" s="5" customFormat="1" x14ac:dyDescent="0.25">
      <c r="A66" s="5">
        <v>397</v>
      </c>
      <c r="B66" s="5">
        <v>0</v>
      </c>
      <c r="C66" s="5">
        <v>1993</v>
      </c>
      <c r="D66" s="5">
        <f t="shared" si="2"/>
        <v>23</v>
      </c>
      <c r="E66" s="5">
        <v>4</v>
      </c>
      <c r="F66" s="5">
        <v>3</v>
      </c>
      <c r="G66" s="5">
        <v>3</v>
      </c>
      <c r="H66" s="5">
        <v>2</v>
      </c>
      <c r="I66" s="5">
        <v>3</v>
      </c>
      <c r="J66" s="5">
        <v>3</v>
      </c>
      <c r="K66" s="5">
        <v>4</v>
      </c>
      <c r="L66" s="5">
        <v>4</v>
      </c>
      <c r="M66" s="5">
        <v>2</v>
      </c>
      <c r="N66" s="5">
        <v>3</v>
      </c>
      <c r="O66" s="5">
        <v>31</v>
      </c>
      <c r="P66" s="5">
        <v>56</v>
      </c>
      <c r="AK66" s="5">
        <v>32</v>
      </c>
      <c r="AL66" s="5">
        <v>58</v>
      </c>
    </row>
    <row r="67" spans="1:38" s="5" customFormat="1" x14ac:dyDescent="0.25">
      <c r="A67" s="5">
        <v>549</v>
      </c>
      <c r="B67" s="5">
        <v>0</v>
      </c>
      <c r="C67" s="5">
        <v>1993</v>
      </c>
      <c r="D67" s="5">
        <f t="shared" si="2"/>
        <v>23</v>
      </c>
      <c r="E67" s="5">
        <v>4</v>
      </c>
      <c r="F67" s="5">
        <v>4</v>
      </c>
      <c r="G67" s="5">
        <v>1</v>
      </c>
      <c r="H67" s="5">
        <v>3</v>
      </c>
      <c r="I67" s="5">
        <v>4</v>
      </c>
      <c r="J67" s="5">
        <v>2</v>
      </c>
      <c r="K67" s="5">
        <v>0</v>
      </c>
      <c r="L67" s="5">
        <v>4</v>
      </c>
      <c r="M67" s="5">
        <v>0</v>
      </c>
      <c r="N67" s="5">
        <v>0</v>
      </c>
      <c r="O67" s="5">
        <v>22</v>
      </c>
      <c r="P67" s="5">
        <v>40</v>
      </c>
      <c r="AK67" s="5">
        <v>31</v>
      </c>
      <c r="AL67" s="5">
        <v>56</v>
      </c>
    </row>
    <row r="68" spans="1:38" s="5" customFormat="1" hidden="1" x14ac:dyDescent="0.25">
      <c r="A68" s="5">
        <v>559</v>
      </c>
      <c r="B68" s="5">
        <v>1</v>
      </c>
      <c r="C68" s="5">
        <v>1993</v>
      </c>
      <c r="D68" s="5">
        <f t="shared" si="2"/>
        <v>23</v>
      </c>
      <c r="E68" s="5">
        <v>4</v>
      </c>
      <c r="F68" s="5">
        <v>4</v>
      </c>
      <c r="G68" s="5">
        <v>4</v>
      </c>
      <c r="H68" s="5">
        <v>4</v>
      </c>
      <c r="I68" s="5">
        <v>4</v>
      </c>
      <c r="J68" s="5">
        <v>3</v>
      </c>
      <c r="K68" s="5">
        <v>4</v>
      </c>
      <c r="L68" s="5">
        <v>3</v>
      </c>
      <c r="M68" s="5">
        <v>3</v>
      </c>
      <c r="N68" s="5">
        <v>3</v>
      </c>
      <c r="O68" s="5">
        <v>36</v>
      </c>
      <c r="P68" s="5">
        <v>66</v>
      </c>
      <c r="AK68" s="5">
        <v>29</v>
      </c>
      <c r="AL68" s="5">
        <v>53</v>
      </c>
    </row>
    <row r="69" spans="1:38" s="5" customFormat="1" hidden="1" x14ac:dyDescent="0.25">
      <c r="A69" s="5">
        <v>565</v>
      </c>
      <c r="B69" s="5">
        <v>1</v>
      </c>
      <c r="C69" s="5">
        <v>1993</v>
      </c>
      <c r="D69" s="5">
        <f t="shared" si="2"/>
        <v>23</v>
      </c>
      <c r="E69" s="5">
        <v>3</v>
      </c>
      <c r="F69" s="5">
        <v>3</v>
      </c>
      <c r="G69" s="5">
        <v>1</v>
      </c>
      <c r="H69" s="5">
        <v>4</v>
      </c>
      <c r="I69" s="5">
        <v>3</v>
      </c>
      <c r="J69" s="5">
        <v>4</v>
      </c>
      <c r="K69" s="5">
        <v>2</v>
      </c>
      <c r="L69" s="5">
        <v>1</v>
      </c>
      <c r="M69" s="5">
        <v>2</v>
      </c>
      <c r="N69" s="5">
        <v>2</v>
      </c>
      <c r="O69" s="5">
        <v>25</v>
      </c>
      <c r="P69" s="5">
        <v>45</v>
      </c>
      <c r="AK69" s="5">
        <v>30</v>
      </c>
      <c r="AL69" s="5">
        <v>55</v>
      </c>
    </row>
    <row r="70" spans="1:38" s="5" customFormat="1" x14ac:dyDescent="0.25">
      <c r="A70" s="5">
        <v>606</v>
      </c>
      <c r="B70" s="5">
        <v>0</v>
      </c>
      <c r="C70" s="5">
        <v>1993</v>
      </c>
      <c r="D70" s="5">
        <f t="shared" si="2"/>
        <v>23</v>
      </c>
      <c r="E70" s="5">
        <v>1</v>
      </c>
      <c r="F70" s="5">
        <v>2</v>
      </c>
      <c r="G70" s="5">
        <v>3</v>
      </c>
      <c r="H70" s="5">
        <v>4</v>
      </c>
      <c r="I70" s="5">
        <v>3</v>
      </c>
      <c r="J70" s="5">
        <v>1</v>
      </c>
      <c r="K70" s="5">
        <v>4</v>
      </c>
      <c r="L70" s="5">
        <v>3</v>
      </c>
      <c r="M70" s="5">
        <v>1</v>
      </c>
      <c r="N70" s="5">
        <v>2</v>
      </c>
      <c r="O70" s="5">
        <v>24</v>
      </c>
      <c r="P70" s="5">
        <v>44</v>
      </c>
      <c r="AK70" s="5">
        <v>28</v>
      </c>
      <c r="AL70" s="5">
        <v>51</v>
      </c>
    </row>
    <row r="71" spans="1:38" s="5" customFormat="1" x14ac:dyDescent="0.25">
      <c r="A71" s="5">
        <v>997</v>
      </c>
      <c r="B71" s="5">
        <v>0</v>
      </c>
      <c r="C71" s="5">
        <v>1993</v>
      </c>
      <c r="D71" s="5">
        <f t="shared" si="2"/>
        <v>23</v>
      </c>
      <c r="E71" s="5">
        <v>4</v>
      </c>
      <c r="F71" s="5">
        <v>3</v>
      </c>
      <c r="G71" s="5">
        <v>0</v>
      </c>
      <c r="H71" s="5">
        <v>4</v>
      </c>
      <c r="I71" s="5">
        <v>2</v>
      </c>
      <c r="J71" s="5">
        <v>0</v>
      </c>
      <c r="K71" s="5">
        <v>2</v>
      </c>
      <c r="L71" s="5">
        <v>0</v>
      </c>
      <c r="M71" s="5">
        <v>0</v>
      </c>
      <c r="N71" s="5">
        <v>0</v>
      </c>
      <c r="O71" s="5">
        <v>15</v>
      </c>
      <c r="P71" s="5">
        <v>27</v>
      </c>
      <c r="AK71" s="5">
        <v>29</v>
      </c>
      <c r="AL71" s="5">
        <v>53</v>
      </c>
    </row>
    <row r="72" spans="1:38" s="5" customFormat="1" x14ac:dyDescent="0.25">
      <c r="A72" s="5">
        <v>1227</v>
      </c>
      <c r="B72" s="5">
        <v>0</v>
      </c>
      <c r="C72" s="5">
        <v>1993</v>
      </c>
      <c r="D72" s="5">
        <f t="shared" si="2"/>
        <v>23</v>
      </c>
      <c r="E72" s="5">
        <v>4</v>
      </c>
      <c r="F72" s="5">
        <v>4</v>
      </c>
      <c r="G72" s="5">
        <v>2</v>
      </c>
      <c r="H72" s="5">
        <v>4</v>
      </c>
      <c r="I72" s="5">
        <v>3</v>
      </c>
      <c r="J72" s="5">
        <v>3</v>
      </c>
      <c r="K72" s="5">
        <v>3</v>
      </c>
      <c r="L72" s="5">
        <v>1</v>
      </c>
      <c r="M72" s="5">
        <v>3</v>
      </c>
      <c r="N72" s="5">
        <v>2</v>
      </c>
      <c r="O72" s="5">
        <v>29</v>
      </c>
      <c r="P72" s="5">
        <v>53</v>
      </c>
      <c r="AK72" s="5">
        <v>30</v>
      </c>
      <c r="AL72" s="5">
        <v>55</v>
      </c>
    </row>
    <row r="73" spans="1:38" s="5" customFormat="1" x14ac:dyDescent="0.25">
      <c r="A73" s="5">
        <v>1332</v>
      </c>
      <c r="B73" s="5">
        <v>0</v>
      </c>
      <c r="C73" s="5">
        <v>1993</v>
      </c>
      <c r="D73" s="5">
        <f t="shared" si="2"/>
        <v>23</v>
      </c>
      <c r="E73" s="5">
        <v>4</v>
      </c>
      <c r="F73" s="5">
        <v>4</v>
      </c>
      <c r="G73" s="5">
        <v>1</v>
      </c>
      <c r="H73" s="5">
        <v>4</v>
      </c>
      <c r="I73" s="5">
        <v>3</v>
      </c>
      <c r="J73" s="5">
        <v>1</v>
      </c>
      <c r="K73" s="5">
        <v>3</v>
      </c>
      <c r="L73" s="5">
        <v>4</v>
      </c>
      <c r="M73" s="5">
        <v>1</v>
      </c>
      <c r="N73" s="5">
        <v>3</v>
      </c>
      <c r="O73" s="5">
        <v>28</v>
      </c>
      <c r="P73" s="5">
        <v>51</v>
      </c>
      <c r="AK73" s="5">
        <v>27</v>
      </c>
      <c r="AL73" s="5">
        <v>49</v>
      </c>
    </row>
    <row r="74" spans="1:38" s="5" customFormat="1" x14ac:dyDescent="0.25">
      <c r="A74" s="5">
        <v>683</v>
      </c>
      <c r="B74" s="5">
        <v>0</v>
      </c>
      <c r="C74" s="5">
        <v>1993</v>
      </c>
      <c r="D74" s="5">
        <f t="shared" si="2"/>
        <v>23</v>
      </c>
      <c r="E74" s="5">
        <v>4</v>
      </c>
      <c r="F74" s="5">
        <v>3</v>
      </c>
      <c r="G74" s="5">
        <v>3</v>
      </c>
      <c r="H74" s="5">
        <v>4</v>
      </c>
      <c r="I74" s="5">
        <v>3</v>
      </c>
      <c r="J74" s="5">
        <v>2</v>
      </c>
      <c r="K74" s="5">
        <v>3</v>
      </c>
      <c r="L74" s="5">
        <v>4</v>
      </c>
      <c r="M74" s="5">
        <v>0</v>
      </c>
      <c r="N74" s="5">
        <v>3</v>
      </c>
      <c r="O74" s="5">
        <v>29</v>
      </c>
      <c r="P74" s="5">
        <v>53</v>
      </c>
      <c r="AK74" s="5">
        <v>30</v>
      </c>
      <c r="AL74" s="5">
        <v>55</v>
      </c>
    </row>
    <row r="75" spans="1:38" s="5" customFormat="1" x14ac:dyDescent="0.25">
      <c r="A75" s="5">
        <v>1348</v>
      </c>
      <c r="B75" s="5">
        <v>0</v>
      </c>
      <c r="C75" s="5">
        <v>1993</v>
      </c>
      <c r="D75" s="5">
        <f t="shared" si="2"/>
        <v>23</v>
      </c>
      <c r="E75" s="5">
        <v>3</v>
      </c>
      <c r="F75" s="5">
        <v>3</v>
      </c>
      <c r="G75" s="5">
        <v>3</v>
      </c>
      <c r="H75" s="5">
        <v>3</v>
      </c>
      <c r="I75" s="5">
        <v>3</v>
      </c>
      <c r="J75" s="5">
        <v>3</v>
      </c>
      <c r="K75" s="5">
        <v>3</v>
      </c>
      <c r="L75" s="5">
        <v>3</v>
      </c>
      <c r="M75" s="5">
        <v>1</v>
      </c>
      <c r="N75" s="5">
        <v>1</v>
      </c>
      <c r="O75" s="5">
        <v>26</v>
      </c>
      <c r="P75" s="5">
        <v>47</v>
      </c>
      <c r="AK75" s="5">
        <v>20</v>
      </c>
      <c r="AL75" s="5">
        <v>36</v>
      </c>
    </row>
    <row r="76" spans="1:38" s="5" customFormat="1" x14ac:dyDescent="0.25">
      <c r="A76" s="5">
        <v>1383</v>
      </c>
      <c r="B76" s="5">
        <v>0</v>
      </c>
      <c r="C76" s="5">
        <v>1993</v>
      </c>
      <c r="D76" s="5">
        <f t="shared" si="2"/>
        <v>23</v>
      </c>
      <c r="E76" s="5">
        <v>3</v>
      </c>
      <c r="F76" s="5">
        <v>3</v>
      </c>
      <c r="G76" s="5">
        <v>3</v>
      </c>
      <c r="H76" s="5">
        <v>3</v>
      </c>
      <c r="I76" s="5">
        <v>3</v>
      </c>
      <c r="J76" s="5">
        <v>1</v>
      </c>
      <c r="K76" s="5">
        <v>3</v>
      </c>
      <c r="L76" s="5">
        <v>3</v>
      </c>
      <c r="M76" s="5">
        <v>1</v>
      </c>
      <c r="N76" s="5">
        <v>0</v>
      </c>
      <c r="O76" s="5">
        <v>23</v>
      </c>
      <c r="P76" s="5">
        <v>42</v>
      </c>
      <c r="AK76" s="5">
        <v>27</v>
      </c>
      <c r="AL76" s="5">
        <v>49</v>
      </c>
    </row>
    <row r="77" spans="1:38" s="5" customFormat="1" x14ac:dyDescent="0.25">
      <c r="A77" s="5">
        <v>1448</v>
      </c>
      <c r="B77" s="5">
        <v>0</v>
      </c>
      <c r="C77" s="5">
        <v>1993</v>
      </c>
      <c r="D77" s="5">
        <f t="shared" si="2"/>
        <v>23</v>
      </c>
      <c r="E77" s="5">
        <v>1</v>
      </c>
      <c r="F77" s="5">
        <v>4</v>
      </c>
      <c r="G77" s="5">
        <v>3</v>
      </c>
      <c r="H77" s="5">
        <v>3</v>
      </c>
      <c r="I77" s="5">
        <v>3</v>
      </c>
      <c r="J77" s="5">
        <v>1</v>
      </c>
      <c r="K77" s="5">
        <v>3</v>
      </c>
      <c r="L77" s="5">
        <v>4</v>
      </c>
      <c r="M77" s="5">
        <v>3</v>
      </c>
      <c r="N77" s="5">
        <v>1</v>
      </c>
      <c r="O77" s="5">
        <v>26</v>
      </c>
      <c r="P77" s="5">
        <v>47</v>
      </c>
      <c r="AK77" s="5">
        <v>35</v>
      </c>
      <c r="AL77" s="5">
        <v>64</v>
      </c>
    </row>
    <row r="78" spans="1:38" s="5" customFormat="1" x14ac:dyDescent="0.25">
      <c r="A78" s="5">
        <v>1491</v>
      </c>
      <c r="B78" s="5">
        <v>0</v>
      </c>
      <c r="C78" s="5">
        <v>1993</v>
      </c>
      <c r="D78" s="5">
        <f t="shared" si="2"/>
        <v>23</v>
      </c>
      <c r="E78" s="5">
        <v>3</v>
      </c>
      <c r="F78" s="5">
        <v>3</v>
      </c>
      <c r="G78" s="5">
        <v>3</v>
      </c>
      <c r="H78" s="5">
        <v>3</v>
      </c>
      <c r="I78" s="5">
        <v>2</v>
      </c>
      <c r="J78" s="5">
        <v>3</v>
      </c>
      <c r="K78" s="5">
        <v>3</v>
      </c>
      <c r="L78" s="5">
        <v>3</v>
      </c>
      <c r="M78" s="5">
        <v>2</v>
      </c>
      <c r="N78" s="5">
        <v>4</v>
      </c>
      <c r="O78" s="5">
        <v>29</v>
      </c>
      <c r="P78" s="5">
        <v>53</v>
      </c>
      <c r="AK78" s="5">
        <v>23</v>
      </c>
      <c r="AL78" s="5">
        <v>42</v>
      </c>
    </row>
    <row r="79" spans="1:38" s="5" customFormat="1" hidden="1" x14ac:dyDescent="0.25">
      <c r="A79" s="5">
        <v>1949</v>
      </c>
      <c r="B79" s="5">
        <v>1</v>
      </c>
      <c r="C79" s="5">
        <v>1993</v>
      </c>
      <c r="D79" s="5">
        <f t="shared" si="2"/>
        <v>23</v>
      </c>
      <c r="E79" s="5">
        <v>4</v>
      </c>
      <c r="F79" s="5">
        <v>4</v>
      </c>
      <c r="G79" s="5">
        <v>0</v>
      </c>
      <c r="H79" s="5">
        <v>0</v>
      </c>
      <c r="I79" s="5">
        <v>4</v>
      </c>
      <c r="J79" s="5">
        <v>4</v>
      </c>
      <c r="K79" s="5">
        <v>4</v>
      </c>
      <c r="L79" s="5">
        <v>3</v>
      </c>
      <c r="M79" s="5">
        <v>3</v>
      </c>
      <c r="N79" s="5">
        <v>1</v>
      </c>
      <c r="O79" s="5">
        <v>27</v>
      </c>
      <c r="P79" s="5">
        <v>49</v>
      </c>
      <c r="AK79" s="5">
        <v>28</v>
      </c>
      <c r="AL79" s="5">
        <v>51</v>
      </c>
    </row>
    <row r="80" spans="1:38" s="5" customFormat="1" x14ac:dyDescent="0.25">
      <c r="A80" s="5">
        <v>1723</v>
      </c>
      <c r="B80" s="5">
        <v>0</v>
      </c>
      <c r="C80" s="5">
        <v>1993</v>
      </c>
      <c r="D80" s="5">
        <f t="shared" si="2"/>
        <v>23</v>
      </c>
      <c r="E80" s="5">
        <v>3</v>
      </c>
      <c r="F80" s="5">
        <v>3</v>
      </c>
      <c r="G80" s="5">
        <v>1</v>
      </c>
      <c r="H80" s="5">
        <v>4</v>
      </c>
      <c r="I80" s="5">
        <v>3</v>
      </c>
      <c r="J80" s="5">
        <v>2</v>
      </c>
      <c r="K80" s="5">
        <v>3</v>
      </c>
      <c r="L80" s="5">
        <v>3</v>
      </c>
      <c r="M80" s="5">
        <v>1</v>
      </c>
      <c r="N80" s="5">
        <v>2</v>
      </c>
      <c r="O80" s="5">
        <v>25</v>
      </c>
      <c r="P80" s="5">
        <v>45</v>
      </c>
      <c r="AK80" s="5">
        <v>29</v>
      </c>
      <c r="AL80" s="5">
        <v>53</v>
      </c>
    </row>
    <row r="81" spans="1:38" s="5" customFormat="1" x14ac:dyDescent="0.25">
      <c r="A81" s="5">
        <v>2316</v>
      </c>
      <c r="B81" s="5">
        <v>0</v>
      </c>
      <c r="C81" s="5">
        <v>1993</v>
      </c>
      <c r="D81" s="5">
        <f t="shared" si="2"/>
        <v>23</v>
      </c>
      <c r="E81" s="5">
        <v>4</v>
      </c>
      <c r="F81" s="5">
        <v>4</v>
      </c>
      <c r="G81" s="5">
        <v>2</v>
      </c>
      <c r="H81" s="5">
        <v>4</v>
      </c>
      <c r="I81" s="5">
        <v>3</v>
      </c>
      <c r="J81" s="5">
        <v>3</v>
      </c>
      <c r="K81" s="5">
        <v>3</v>
      </c>
      <c r="L81" s="5">
        <v>3</v>
      </c>
      <c r="M81" s="5">
        <v>1</v>
      </c>
      <c r="N81" s="5">
        <v>3</v>
      </c>
      <c r="O81" s="5">
        <v>30</v>
      </c>
      <c r="P81" s="5">
        <v>55</v>
      </c>
      <c r="AK81" s="5">
        <v>26</v>
      </c>
      <c r="AL81" s="5">
        <v>47</v>
      </c>
    </row>
    <row r="82" spans="1:38" s="5" customFormat="1" x14ac:dyDescent="0.25">
      <c r="A82" s="5">
        <v>2333</v>
      </c>
      <c r="B82" s="5">
        <v>0</v>
      </c>
      <c r="C82" s="5">
        <v>1993</v>
      </c>
      <c r="D82" s="5">
        <f t="shared" si="2"/>
        <v>23</v>
      </c>
      <c r="E82" s="5">
        <v>4</v>
      </c>
      <c r="F82" s="5">
        <v>4</v>
      </c>
      <c r="G82" s="5">
        <v>3</v>
      </c>
      <c r="H82" s="5">
        <v>4</v>
      </c>
      <c r="I82" s="5">
        <v>4</v>
      </c>
      <c r="J82" s="5">
        <v>3</v>
      </c>
      <c r="K82" s="5">
        <v>3</v>
      </c>
      <c r="L82" s="5">
        <v>3</v>
      </c>
      <c r="M82" s="5">
        <v>3</v>
      </c>
      <c r="N82" s="5">
        <v>1</v>
      </c>
      <c r="O82" s="5">
        <v>32</v>
      </c>
      <c r="P82" s="5">
        <v>58</v>
      </c>
      <c r="AK82" s="5">
        <v>27</v>
      </c>
      <c r="AL82" s="5">
        <v>49</v>
      </c>
    </row>
    <row r="83" spans="1:38" s="5" customFormat="1" x14ac:dyDescent="0.25">
      <c r="A83" s="5">
        <v>2486</v>
      </c>
      <c r="B83" s="5">
        <v>0</v>
      </c>
      <c r="C83" s="5">
        <v>1993</v>
      </c>
      <c r="D83" s="5">
        <f t="shared" si="2"/>
        <v>23</v>
      </c>
      <c r="E83" s="5">
        <v>4</v>
      </c>
      <c r="F83" s="5">
        <v>4</v>
      </c>
      <c r="G83" s="5">
        <v>1</v>
      </c>
      <c r="H83" s="5">
        <v>4</v>
      </c>
      <c r="I83" s="5">
        <v>4</v>
      </c>
      <c r="J83" s="5">
        <v>3</v>
      </c>
      <c r="K83" s="5">
        <v>4</v>
      </c>
      <c r="L83" s="5">
        <v>3</v>
      </c>
      <c r="M83" s="5">
        <v>0</v>
      </c>
      <c r="N83" s="5">
        <v>1</v>
      </c>
      <c r="O83" s="5">
        <v>28</v>
      </c>
      <c r="P83" s="5">
        <v>51</v>
      </c>
      <c r="AK83" s="5">
        <v>7</v>
      </c>
      <c r="AL83" s="5">
        <v>13</v>
      </c>
    </row>
    <row r="84" spans="1:38" s="5" customFormat="1" x14ac:dyDescent="0.25">
      <c r="A84" s="5">
        <v>2479</v>
      </c>
      <c r="B84" s="5">
        <v>0</v>
      </c>
      <c r="C84" s="5">
        <v>1993</v>
      </c>
      <c r="D84" s="5">
        <f t="shared" si="2"/>
        <v>23</v>
      </c>
      <c r="E84" s="5">
        <v>4</v>
      </c>
      <c r="F84" s="5">
        <v>4</v>
      </c>
      <c r="G84" s="5">
        <v>4</v>
      </c>
      <c r="H84" s="5">
        <v>4</v>
      </c>
      <c r="I84" s="5">
        <v>3</v>
      </c>
      <c r="J84" s="5">
        <v>3</v>
      </c>
      <c r="K84" s="5">
        <v>3</v>
      </c>
      <c r="L84" s="5">
        <v>4</v>
      </c>
      <c r="M84" s="5">
        <v>2</v>
      </c>
      <c r="N84" s="5">
        <v>3</v>
      </c>
      <c r="O84" s="5">
        <v>34</v>
      </c>
      <c r="P84" s="5">
        <v>62</v>
      </c>
      <c r="AK84" s="5">
        <v>23</v>
      </c>
      <c r="AL84" s="5">
        <v>42</v>
      </c>
    </row>
    <row r="85" spans="1:38" s="5" customFormat="1" x14ac:dyDescent="0.25">
      <c r="A85" s="5">
        <v>2701</v>
      </c>
      <c r="B85" s="5">
        <v>0</v>
      </c>
      <c r="C85" s="5">
        <v>1993</v>
      </c>
      <c r="D85" s="5">
        <f t="shared" si="2"/>
        <v>23</v>
      </c>
      <c r="E85" s="5">
        <v>1</v>
      </c>
      <c r="F85" s="5">
        <v>4</v>
      </c>
      <c r="G85" s="5">
        <v>0</v>
      </c>
      <c r="H85" s="5">
        <v>1</v>
      </c>
      <c r="I85" s="5">
        <v>3</v>
      </c>
      <c r="J85" s="5">
        <v>1</v>
      </c>
      <c r="K85" s="5">
        <v>3</v>
      </c>
      <c r="L85" s="5">
        <v>1</v>
      </c>
      <c r="M85" s="5">
        <v>3</v>
      </c>
      <c r="N85" s="5">
        <v>0</v>
      </c>
      <c r="O85" s="5">
        <v>17</v>
      </c>
      <c r="P85" s="5">
        <v>31</v>
      </c>
      <c r="AK85" s="5">
        <v>32</v>
      </c>
      <c r="AL85" s="5">
        <v>58</v>
      </c>
    </row>
    <row r="86" spans="1:38" s="5" customFormat="1" hidden="1" x14ac:dyDescent="0.25">
      <c r="A86" s="5">
        <v>2748</v>
      </c>
      <c r="B86" s="5">
        <v>1</v>
      </c>
      <c r="C86" s="5">
        <v>1993</v>
      </c>
      <c r="D86" s="5">
        <f t="shared" si="2"/>
        <v>23</v>
      </c>
      <c r="E86" s="5">
        <v>2</v>
      </c>
      <c r="F86" s="5">
        <v>3</v>
      </c>
      <c r="G86" s="5">
        <v>0</v>
      </c>
      <c r="H86" s="5">
        <v>1</v>
      </c>
      <c r="I86" s="5">
        <v>3</v>
      </c>
      <c r="J86" s="5">
        <v>3</v>
      </c>
      <c r="K86" s="5">
        <v>2</v>
      </c>
      <c r="L86" s="5">
        <v>3</v>
      </c>
      <c r="M86" s="5">
        <v>3</v>
      </c>
      <c r="N86" s="5">
        <v>3</v>
      </c>
      <c r="O86" s="5">
        <v>23</v>
      </c>
      <c r="P86" s="5">
        <v>42</v>
      </c>
      <c r="AK86" s="5">
        <v>33</v>
      </c>
      <c r="AL86" s="5">
        <v>60</v>
      </c>
    </row>
    <row r="87" spans="1:38" s="5" customFormat="1" x14ac:dyDescent="0.25">
      <c r="A87" s="5">
        <v>2770</v>
      </c>
      <c r="B87" s="5">
        <v>0</v>
      </c>
      <c r="C87" s="5">
        <v>1993</v>
      </c>
      <c r="D87" s="5">
        <f t="shared" si="2"/>
        <v>23</v>
      </c>
      <c r="E87" s="5">
        <v>4</v>
      </c>
      <c r="F87" s="5">
        <v>4</v>
      </c>
      <c r="G87" s="5">
        <v>4</v>
      </c>
      <c r="H87" s="5">
        <v>4</v>
      </c>
      <c r="I87" s="5">
        <v>3</v>
      </c>
      <c r="J87" s="5">
        <v>4</v>
      </c>
      <c r="K87" s="5">
        <v>3</v>
      </c>
      <c r="L87" s="5">
        <v>3</v>
      </c>
      <c r="M87" s="5">
        <v>1</v>
      </c>
      <c r="N87" s="5">
        <v>3</v>
      </c>
      <c r="O87" s="5">
        <v>33</v>
      </c>
      <c r="P87" s="5">
        <v>60</v>
      </c>
      <c r="AK87" s="5">
        <v>33</v>
      </c>
      <c r="AL87" s="5">
        <v>60</v>
      </c>
    </row>
    <row r="88" spans="1:38" s="5" customFormat="1" x14ac:dyDescent="0.25">
      <c r="A88" s="5">
        <v>3105</v>
      </c>
      <c r="B88" s="5">
        <v>0</v>
      </c>
      <c r="C88" s="5">
        <v>1993</v>
      </c>
      <c r="D88" s="5">
        <f t="shared" si="2"/>
        <v>23</v>
      </c>
      <c r="E88" s="5">
        <v>3</v>
      </c>
      <c r="F88" s="5">
        <v>4</v>
      </c>
      <c r="G88" s="5">
        <v>4</v>
      </c>
      <c r="H88" s="5">
        <v>4</v>
      </c>
      <c r="I88" s="5">
        <v>3</v>
      </c>
      <c r="J88" s="5">
        <v>1</v>
      </c>
      <c r="K88" s="5">
        <v>4</v>
      </c>
      <c r="L88" s="5">
        <v>4</v>
      </c>
      <c r="M88" s="5">
        <v>1</v>
      </c>
      <c r="N88" s="5">
        <v>3</v>
      </c>
      <c r="O88" s="5">
        <v>31</v>
      </c>
      <c r="P88" s="5">
        <v>56</v>
      </c>
      <c r="AK88" s="5">
        <v>26</v>
      </c>
      <c r="AL88" s="5">
        <v>47</v>
      </c>
    </row>
    <row r="89" spans="1:38" s="5" customFormat="1" hidden="1" x14ac:dyDescent="0.25">
      <c r="A89" s="5">
        <v>133</v>
      </c>
      <c r="B89" s="5">
        <v>1</v>
      </c>
      <c r="C89" s="5">
        <v>1992</v>
      </c>
      <c r="D89" s="5">
        <f t="shared" si="2"/>
        <v>24</v>
      </c>
      <c r="E89" s="5">
        <v>1</v>
      </c>
      <c r="F89" s="5">
        <v>3</v>
      </c>
      <c r="G89" s="5">
        <v>1</v>
      </c>
      <c r="H89" s="5">
        <v>3</v>
      </c>
      <c r="I89" s="5">
        <v>3</v>
      </c>
      <c r="J89" s="5">
        <v>4</v>
      </c>
      <c r="K89" s="5">
        <v>1</v>
      </c>
      <c r="L89" s="5">
        <v>3</v>
      </c>
      <c r="M89" s="5">
        <v>3</v>
      </c>
      <c r="N89" s="5">
        <v>3</v>
      </c>
      <c r="O89" s="5">
        <v>25</v>
      </c>
      <c r="P89" s="5">
        <v>45</v>
      </c>
      <c r="AK89" s="5">
        <v>29</v>
      </c>
      <c r="AL89" s="5">
        <v>53</v>
      </c>
    </row>
    <row r="90" spans="1:38" s="5" customFormat="1" x14ac:dyDescent="0.25">
      <c r="A90" s="5">
        <v>182</v>
      </c>
      <c r="B90" s="5">
        <v>0</v>
      </c>
      <c r="C90" s="5">
        <v>1992</v>
      </c>
      <c r="D90" s="5">
        <f t="shared" si="2"/>
        <v>24</v>
      </c>
      <c r="E90" s="5">
        <v>3</v>
      </c>
      <c r="F90" s="5">
        <v>4</v>
      </c>
      <c r="G90" s="5">
        <v>3</v>
      </c>
      <c r="H90" s="5">
        <v>1</v>
      </c>
      <c r="I90" s="5">
        <v>1</v>
      </c>
      <c r="J90" s="5">
        <v>3</v>
      </c>
      <c r="K90" s="5">
        <v>4</v>
      </c>
      <c r="L90" s="5">
        <v>1</v>
      </c>
      <c r="M90" s="5">
        <v>1</v>
      </c>
      <c r="N90" s="5">
        <v>0</v>
      </c>
      <c r="O90" s="5">
        <v>21</v>
      </c>
      <c r="P90" s="5">
        <v>38</v>
      </c>
      <c r="AK90" s="5">
        <v>30</v>
      </c>
      <c r="AL90" s="5">
        <v>55</v>
      </c>
    </row>
    <row r="91" spans="1:38" s="5" customFormat="1" x14ac:dyDescent="0.25">
      <c r="A91" s="5">
        <v>548</v>
      </c>
      <c r="B91" s="5">
        <v>0</v>
      </c>
      <c r="C91" s="5">
        <v>1992</v>
      </c>
      <c r="D91" s="5">
        <f t="shared" si="2"/>
        <v>24</v>
      </c>
      <c r="E91" s="5">
        <v>3</v>
      </c>
      <c r="F91" s="5">
        <v>3</v>
      </c>
      <c r="G91" s="5">
        <v>3</v>
      </c>
      <c r="H91" s="5">
        <v>4</v>
      </c>
      <c r="I91" s="5">
        <v>3</v>
      </c>
      <c r="J91" s="5">
        <v>0</v>
      </c>
      <c r="K91" s="5">
        <v>3</v>
      </c>
      <c r="L91" s="5">
        <v>3</v>
      </c>
      <c r="M91" s="5">
        <v>0</v>
      </c>
      <c r="N91" s="5">
        <v>3</v>
      </c>
      <c r="O91" s="5">
        <v>25</v>
      </c>
      <c r="P91" s="5">
        <v>45</v>
      </c>
      <c r="AK91" s="5">
        <v>30</v>
      </c>
      <c r="AL91" s="5">
        <v>55</v>
      </c>
    </row>
    <row r="92" spans="1:38" s="5" customFormat="1" x14ac:dyDescent="0.25">
      <c r="A92" s="5">
        <v>581</v>
      </c>
      <c r="B92" s="5">
        <v>0</v>
      </c>
      <c r="C92" s="5">
        <v>1992</v>
      </c>
      <c r="D92" s="5">
        <f t="shared" si="2"/>
        <v>24</v>
      </c>
      <c r="E92" s="5">
        <v>4</v>
      </c>
      <c r="F92" s="5">
        <v>4</v>
      </c>
      <c r="G92" s="5">
        <v>3</v>
      </c>
      <c r="H92" s="5">
        <v>4</v>
      </c>
      <c r="I92" s="5">
        <v>4</v>
      </c>
      <c r="J92" s="5">
        <v>3</v>
      </c>
      <c r="K92" s="5">
        <v>3</v>
      </c>
      <c r="L92" s="5">
        <v>4</v>
      </c>
      <c r="M92" s="5">
        <v>3</v>
      </c>
      <c r="N92" s="5">
        <v>4</v>
      </c>
      <c r="O92" s="5">
        <v>36</v>
      </c>
      <c r="P92" s="5">
        <v>66</v>
      </c>
      <c r="AK92" s="5">
        <v>18</v>
      </c>
      <c r="AL92" s="5">
        <v>33</v>
      </c>
    </row>
    <row r="93" spans="1:38" s="5" customFormat="1" x14ac:dyDescent="0.25">
      <c r="A93" s="5">
        <v>602</v>
      </c>
      <c r="B93" s="5">
        <v>0</v>
      </c>
      <c r="C93" s="5">
        <v>1992</v>
      </c>
      <c r="D93" s="5">
        <f t="shared" si="2"/>
        <v>24</v>
      </c>
      <c r="E93" s="5">
        <v>4</v>
      </c>
      <c r="F93" s="5">
        <v>4</v>
      </c>
      <c r="G93" s="5">
        <v>4</v>
      </c>
      <c r="H93" s="5">
        <v>4</v>
      </c>
      <c r="I93" s="5">
        <v>3</v>
      </c>
      <c r="J93" s="5">
        <v>3</v>
      </c>
      <c r="K93" s="5">
        <v>3</v>
      </c>
      <c r="L93" s="5">
        <v>3</v>
      </c>
      <c r="M93" s="5">
        <v>1</v>
      </c>
      <c r="N93" s="5">
        <v>0</v>
      </c>
      <c r="O93" s="5">
        <v>29</v>
      </c>
      <c r="P93" s="5">
        <v>53</v>
      </c>
      <c r="AK93" s="5">
        <v>26</v>
      </c>
      <c r="AL93" s="5">
        <v>47</v>
      </c>
    </row>
    <row r="94" spans="1:38" s="5" customFormat="1" x14ac:dyDescent="0.25">
      <c r="A94" s="5">
        <v>689</v>
      </c>
      <c r="B94" s="5">
        <v>0</v>
      </c>
      <c r="C94" s="5">
        <v>1992</v>
      </c>
      <c r="D94" s="5">
        <f t="shared" si="2"/>
        <v>24</v>
      </c>
      <c r="E94" s="5">
        <v>3</v>
      </c>
      <c r="F94" s="5">
        <v>3</v>
      </c>
      <c r="G94" s="5">
        <v>1</v>
      </c>
      <c r="H94" s="5">
        <v>4</v>
      </c>
      <c r="I94" s="5">
        <v>4</v>
      </c>
      <c r="J94" s="5">
        <v>1</v>
      </c>
      <c r="K94" s="5">
        <v>3</v>
      </c>
      <c r="L94" s="5">
        <v>3</v>
      </c>
      <c r="M94" s="5">
        <v>2</v>
      </c>
      <c r="N94" s="5">
        <v>1</v>
      </c>
      <c r="O94" s="5">
        <v>25</v>
      </c>
      <c r="P94" s="5">
        <v>45</v>
      </c>
      <c r="AK94" s="5">
        <v>27</v>
      </c>
      <c r="AL94" s="5">
        <v>49</v>
      </c>
    </row>
    <row r="95" spans="1:38" s="5" customFormat="1" x14ac:dyDescent="0.25">
      <c r="A95" s="5">
        <v>1465</v>
      </c>
      <c r="B95" s="5">
        <v>0</v>
      </c>
      <c r="C95" s="5">
        <v>1992</v>
      </c>
      <c r="D95" s="5">
        <f t="shared" si="2"/>
        <v>24</v>
      </c>
      <c r="E95" s="5">
        <v>3</v>
      </c>
      <c r="F95" s="5">
        <v>3</v>
      </c>
      <c r="G95" s="5">
        <v>3</v>
      </c>
      <c r="H95" s="5">
        <v>3</v>
      </c>
      <c r="I95" s="5">
        <v>3</v>
      </c>
      <c r="J95" s="5">
        <v>3</v>
      </c>
      <c r="K95" s="5">
        <v>3</v>
      </c>
      <c r="L95" s="5">
        <v>3</v>
      </c>
      <c r="M95" s="5">
        <v>1</v>
      </c>
      <c r="N95" s="5">
        <v>2</v>
      </c>
      <c r="O95" s="5">
        <v>27</v>
      </c>
      <c r="P95" s="5">
        <v>49</v>
      </c>
      <c r="AK95" s="5">
        <v>29</v>
      </c>
      <c r="AL95" s="5">
        <v>53</v>
      </c>
    </row>
    <row r="96" spans="1:38" s="5" customFormat="1" x14ac:dyDescent="0.25">
      <c r="A96" s="5">
        <v>1678</v>
      </c>
      <c r="B96" s="5">
        <v>0</v>
      </c>
      <c r="C96" s="5">
        <v>1992</v>
      </c>
      <c r="D96" s="5">
        <f t="shared" si="2"/>
        <v>24</v>
      </c>
      <c r="E96" s="5">
        <v>3</v>
      </c>
      <c r="F96" s="5">
        <v>3</v>
      </c>
      <c r="G96" s="5">
        <v>3</v>
      </c>
      <c r="H96" s="5">
        <v>3</v>
      </c>
      <c r="I96" s="5">
        <v>3</v>
      </c>
      <c r="J96" s="5">
        <v>3</v>
      </c>
      <c r="K96" s="5">
        <v>3</v>
      </c>
      <c r="L96" s="5">
        <v>3</v>
      </c>
      <c r="M96" s="5">
        <v>2</v>
      </c>
      <c r="N96" s="5">
        <v>1</v>
      </c>
      <c r="O96" s="5">
        <v>27</v>
      </c>
      <c r="P96" s="5">
        <v>49</v>
      </c>
      <c r="AK96" s="5">
        <v>37</v>
      </c>
      <c r="AL96" s="5">
        <v>67</v>
      </c>
    </row>
    <row r="97" spans="1:38" s="5" customFormat="1" x14ac:dyDescent="0.25">
      <c r="A97" s="5">
        <v>1853</v>
      </c>
      <c r="B97" s="5">
        <v>0</v>
      </c>
      <c r="C97" s="5">
        <v>1992</v>
      </c>
      <c r="D97" s="5">
        <f t="shared" ref="D97:D128" si="3">2016-C97</f>
        <v>24</v>
      </c>
      <c r="E97" s="5">
        <v>4</v>
      </c>
      <c r="F97" s="5">
        <v>4</v>
      </c>
      <c r="G97" s="5">
        <v>3</v>
      </c>
      <c r="H97" s="5">
        <v>4</v>
      </c>
      <c r="I97" s="5">
        <v>3</v>
      </c>
      <c r="J97" s="5">
        <v>4</v>
      </c>
      <c r="K97" s="5">
        <v>3</v>
      </c>
      <c r="L97" s="5">
        <v>4</v>
      </c>
      <c r="M97" s="5">
        <v>3</v>
      </c>
      <c r="N97" s="5">
        <v>4</v>
      </c>
      <c r="O97" s="5">
        <v>36</v>
      </c>
      <c r="P97" s="5">
        <v>66</v>
      </c>
      <c r="AK97" s="5">
        <v>26</v>
      </c>
      <c r="AL97" s="5">
        <v>47</v>
      </c>
    </row>
    <row r="98" spans="1:38" s="5" customFormat="1" x14ac:dyDescent="0.25">
      <c r="A98" s="5">
        <v>1918</v>
      </c>
      <c r="B98" s="5">
        <v>0</v>
      </c>
      <c r="C98" s="5">
        <v>1992</v>
      </c>
      <c r="D98" s="5">
        <f t="shared" si="3"/>
        <v>24</v>
      </c>
      <c r="E98" s="5">
        <v>4</v>
      </c>
      <c r="F98" s="5">
        <v>4</v>
      </c>
      <c r="G98" s="5">
        <v>4</v>
      </c>
      <c r="H98" s="5">
        <v>4</v>
      </c>
      <c r="I98" s="5">
        <v>4</v>
      </c>
      <c r="J98" s="5">
        <v>4</v>
      </c>
      <c r="K98" s="5">
        <v>4</v>
      </c>
      <c r="L98" s="5">
        <v>3</v>
      </c>
      <c r="M98" s="5">
        <v>1</v>
      </c>
      <c r="N98" s="5">
        <v>3</v>
      </c>
      <c r="O98" s="5">
        <v>35</v>
      </c>
      <c r="P98" s="5">
        <v>64</v>
      </c>
      <c r="AK98" s="5">
        <v>21</v>
      </c>
      <c r="AL98" s="5">
        <v>38</v>
      </c>
    </row>
    <row r="99" spans="1:38" s="5" customFormat="1" x14ac:dyDescent="0.25">
      <c r="A99" s="5">
        <v>2085</v>
      </c>
      <c r="B99" s="5">
        <v>0</v>
      </c>
      <c r="C99" s="5">
        <v>1992</v>
      </c>
      <c r="D99" s="5">
        <f t="shared" si="3"/>
        <v>24</v>
      </c>
      <c r="E99" s="5">
        <v>3</v>
      </c>
      <c r="F99" s="5">
        <v>3</v>
      </c>
      <c r="G99" s="5">
        <v>4</v>
      </c>
      <c r="H99" s="5">
        <v>4</v>
      </c>
      <c r="I99" s="5">
        <v>3</v>
      </c>
      <c r="J99" s="5">
        <v>0</v>
      </c>
      <c r="K99" s="5">
        <v>3</v>
      </c>
      <c r="L99" s="5">
        <v>3</v>
      </c>
      <c r="M99" s="5">
        <v>0</v>
      </c>
      <c r="N99" s="5">
        <v>3</v>
      </c>
      <c r="O99" s="5">
        <v>26</v>
      </c>
      <c r="P99" s="5">
        <v>47</v>
      </c>
      <c r="AK99" s="5">
        <v>31</v>
      </c>
      <c r="AL99" s="5">
        <v>56</v>
      </c>
    </row>
    <row r="100" spans="1:38" s="5" customFormat="1" x14ac:dyDescent="0.25">
      <c r="A100" s="5">
        <v>307</v>
      </c>
      <c r="B100" s="5">
        <v>0</v>
      </c>
      <c r="C100" s="5">
        <v>1992</v>
      </c>
      <c r="D100" s="5">
        <f t="shared" si="3"/>
        <v>24</v>
      </c>
      <c r="E100" s="5">
        <v>3</v>
      </c>
      <c r="F100" s="5">
        <v>3</v>
      </c>
      <c r="G100" s="5">
        <v>1</v>
      </c>
      <c r="H100" s="5">
        <v>4</v>
      </c>
      <c r="I100" s="5">
        <v>3</v>
      </c>
      <c r="J100" s="5">
        <v>3</v>
      </c>
      <c r="K100" s="5">
        <v>3</v>
      </c>
      <c r="L100" s="5">
        <v>1</v>
      </c>
      <c r="M100" s="5">
        <v>3</v>
      </c>
      <c r="N100" s="5">
        <v>2</v>
      </c>
      <c r="O100" s="5">
        <v>26</v>
      </c>
      <c r="P100" s="5">
        <v>47</v>
      </c>
      <c r="AK100" s="5">
        <v>40</v>
      </c>
      <c r="AL100" s="5">
        <v>73</v>
      </c>
    </row>
    <row r="101" spans="1:38" s="5" customFormat="1" x14ac:dyDescent="0.25">
      <c r="A101" s="5">
        <v>2284</v>
      </c>
      <c r="B101" s="5">
        <v>0</v>
      </c>
      <c r="C101" s="5">
        <v>1992</v>
      </c>
      <c r="D101" s="5">
        <f t="shared" si="3"/>
        <v>24</v>
      </c>
      <c r="E101" s="5">
        <v>4</v>
      </c>
      <c r="F101" s="5">
        <v>4</v>
      </c>
      <c r="G101" s="5">
        <v>3</v>
      </c>
      <c r="H101" s="5">
        <v>4</v>
      </c>
      <c r="I101" s="5">
        <v>4</v>
      </c>
      <c r="J101" s="5">
        <v>3</v>
      </c>
      <c r="K101" s="5">
        <v>3</v>
      </c>
      <c r="L101" s="5">
        <v>3</v>
      </c>
      <c r="M101" s="5">
        <v>1</v>
      </c>
      <c r="N101" s="5">
        <v>4</v>
      </c>
      <c r="O101" s="5">
        <v>33</v>
      </c>
      <c r="P101" s="5">
        <v>60</v>
      </c>
      <c r="AK101" s="5">
        <v>17</v>
      </c>
      <c r="AL101" s="5">
        <v>31</v>
      </c>
    </row>
    <row r="102" spans="1:38" s="5" customFormat="1" x14ac:dyDescent="0.25">
      <c r="A102" s="5">
        <v>2370</v>
      </c>
      <c r="B102" s="5">
        <v>0</v>
      </c>
      <c r="C102" s="5">
        <v>1992</v>
      </c>
      <c r="D102" s="5">
        <f t="shared" si="3"/>
        <v>24</v>
      </c>
      <c r="E102" s="5">
        <v>2</v>
      </c>
      <c r="F102" s="5">
        <v>4</v>
      </c>
      <c r="G102" s="5">
        <v>3</v>
      </c>
      <c r="H102" s="5">
        <v>2</v>
      </c>
      <c r="I102" s="5">
        <v>3</v>
      </c>
      <c r="J102" s="5">
        <v>3</v>
      </c>
      <c r="K102" s="5">
        <v>4</v>
      </c>
      <c r="L102" s="5">
        <v>3</v>
      </c>
      <c r="M102" s="5">
        <v>2</v>
      </c>
      <c r="N102" s="5">
        <v>4</v>
      </c>
      <c r="O102" s="5">
        <v>30</v>
      </c>
      <c r="P102" s="5">
        <v>55</v>
      </c>
      <c r="AK102" s="5">
        <v>28</v>
      </c>
      <c r="AL102" s="5">
        <v>51</v>
      </c>
    </row>
    <row r="103" spans="1:38" s="5" customFormat="1" hidden="1" x14ac:dyDescent="0.25">
      <c r="A103" s="5">
        <v>2560</v>
      </c>
      <c r="B103" s="5">
        <v>1</v>
      </c>
      <c r="C103" s="5">
        <v>1992</v>
      </c>
      <c r="D103" s="5">
        <f t="shared" si="3"/>
        <v>24</v>
      </c>
      <c r="E103" s="5">
        <v>4</v>
      </c>
      <c r="F103" s="5">
        <v>4</v>
      </c>
      <c r="G103" s="5">
        <v>3</v>
      </c>
      <c r="H103" s="5">
        <v>4</v>
      </c>
      <c r="I103" s="5">
        <v>4</v>
      </c>
      <c r="J103" s="5">
        <v>4</v>
      </c>
      <c r="K103" s="5">
        <v>0</v>
      </c>
      <c r="L103" s="5">
        <v>4</v>
      </c>
      <c r="M103" s="5">
        <v>3</v>
      </c>
      <c r="N103" s="5">
        <v>4</v>
      </c>
      <c r="O103" s="5">
        <v>34</v>
      </c>
      <c r="P103" s="5">
        <v>62</v>
      </c>
      <c r="AK103" s="5">
        <v>30</v>
      </c>
      <c r="AL103" s="5">
        <v>55</v>
      </c>
    </row>
    <row r="104" spans="1:38" s="5" customFormat="1" x14ac:dyDescent="0.25">
      <c r="A104" s="5">
        <v>2843</v>
      </c>
      <c r="B104" s="5">
        <v>0</v>
      </c>
      <c r="C104" s="5">
        <v>1992</v>
      </c>
      <c r="D104" s="5">
        <f t="shared" si="3"/>
        <v>24</v>
      </c>
      <c r="E104" s="5">
        <v>4</v>
      </c>
      <c r="F104" s="5">
        <v>4</v>
      </c>
      <c r="G104" s="5">
        <v>1</v>
      </c>
      <c r="H104" s="5">
        <v>2</v>
      </c>
      <c r="I104" s="5">
        <v>3</v>
      </c>
      <c r="J104" s="5">
        <v>3</v>
      </c>
      <c r="K104" s="5">
        <v>3</v>
      </c>
      <c r="L104" s="5">
        <v>4</v>
      </c>
      <c r="M104" s="5">
        <v>3</v>
      </c>
      <c r="N104" s="5">
        <v>3</v>
      </c>
      <c r="O104" s="5">
        <v>30</v>
      </c>
      <c r="P104" s="5">
        <v>55</v>
      </c>
      <c r="AK104" s="5">
        <v>33</v>
      </c>
      <c r="AL104" s="5">
        <v>60</v>
      </c>
    </row>
    <row r="105" spans="1:38" s="5" customFormat="1" x14ac:dyDescent="0.25">
      <c r="A105" s="5">
        <v>3073</v>
      </c>
      <c r="B105" s="5">
        <v>0</v>
      </c>
      <c r="C105" s="5">
        <v>1992</v>
      </c>
      <c r="D105" s="5">
        <f t="shared" si="3"/>
        <v>24</v>
      </c>
      <c r="E105" s="5">
        <v>4</v>
      </c>
      <c r="F105" s="5">
        <v>4</v>
      </c>
      <c r="G105" s="5">
        <v>0</v>
      </c>
      <c r="H105" s="5">
        <v>2</v>
      </c>
      <c r="I105" s="5">
        <v>4</v>
      </c>
      <c r="J105" s="5">
        <v>4</v>
      </c>
      <c r="K105" s="5">
        <v>4</v>
      </c>
      <c r="L105" s="5">
        <v>0</v>
      </c>
      <c r="M105" s="5">
        <v>4</v>
      </c>
      <c r="N105" s="5">
        <v>4</v>
      </c>
      <c r="O105" s="5">
        <v>30</v>
      </c>
      <c r="P105" s="5">
        <v>55</v>
      </c>
      <c r="AK105" s="5">
        <v>18</v>
      </c>
      <c r="AL105" s="5">
        <v>33</v>
      </c>
    </row>
    <row r="106" spans="1:38" s="5" customFormat="1" x14ac:dyDescent="0.25">
      <c r="A106" s="5">
        <v>908</v>
      </c>
      <c r="B106" s="5">
        <v>0</v>
      </c>
      <c r="C106" s="5">
        <v>1991</v>
      </c>
      <c r="D106" s="5">
        <f t="shared" si="3"/>
        <v>25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2</v>
      </c>
      <c r="L106" s="5">
        <v>1</v>
      </c>
      <c r="M106" s="5">
        <v>1</v>
      </c>
      <c r="N106" s="5">
        <v>0</v>
      </c>
      <c r="O106" s="5">
        <v>5</v>
      </c>
      <c r="P106" s="5">
        <v>9</v>
      </c>
      <c r="AK106" s="5">
        <v>29</v>
      </c>
      <c r="AL106" s="5">
        <v>53</v>
      </c>
    </row>
    <row r="107" spans="1:38" s="5" customFormat="1" x14ac:dyDescent="0.25">
      <c r="A107" s="5">
        <v>1256</v>
      </c>
      <c r="B107" s="5">
        <v>0</v>
      </c>
      <c r="C107" s="5">
        <v>1991</v>
      </c>
      <c r="D107" s="5">
        <f t="shared" si="3"/>
        <v>25</v>
      </c>
      <c r="E107" s="5">
        <v>4</v>
      </c>
      <c r="F107" s="5">
        <v>4</v>
      </c>
      <c r="G107" s="5">
        <v>2</v>
      </c>
      <c r="H107" s="5">
        <v>4</v>
      </c>
      <c r="I107" s="5">
        <v>3</v>
      </c>
      <c r="J107" s="5">
        <v>1</v>
      </c>
      <c r="K107" s="5">
        <v>4</v>
      </c>
      <c r="L107" s="5">
        <v>3</v>
      </c>
      <c r="M107" s="5">
        <v>3</v>
      </c>
      <c r="N107" s="5">
        <v>1</v>
      </c>
      <c r="O107" s="5">
        <v>29</v>
      </c>
      <c r="P107" s="5">
        <v>53</v>
      </c>
      <c r="AK107" s="5">
        <v>22</v>
      </c>
      <c r="AL107" s="5">
        <v>40</v>
      </c>
    </row>
    <row r="108" spans="1:38" s="5" customFormat="1" x14ac:dyDescent="0.25">
      <c r="A108" s="5">
        <v>1533</v>
      </c>
      <c r="B108" s="5">
        <v>0</v>
      </c>
      <c r="C108" s="5">
        <v>1991</v>
      </c>
      <c r="D108" s="5">
        <f t="shared" si="3"/>
        <v>25</v>
      </c>
      <c r="E108" s="5">
        <v>2</v>
      </c>
      <c r="F108" s="5">
        <v>4</v>
      </c>
      <c r="G108" s="5">
        <v>4</v>
      </c>
      <c r="H108" s="5">
        <v>4</v>
      </c>
      <c r="I108" s="5">
        <v>3</v>
      </c>
      <c r="J108" s="5">
        <v>3</v>
      </c>
      <c r="K108" s="5">
        <v>3</v>
      </c>
      <c r="L108" s="5">
        <v>3</v>
      </c>
      <c r="M108" s="5">
        <v>3</v>
      </c>
      <c r="N108" s="5">
        <v>2</v>
      </c>
      <c r="O108" s="5">
        <v>31</v>
      </c>
      <c r="P108" s="5">
        <v>56</v>
      </c>
      <c r="AK108" s="5">
        <v>28</v>
      </c>
      <c r="AL108" s="5">
        <v>51</v>
      </c>
    </row>
    <row r="109" spans="1:38" s="5" customFormat="1" hidden="1" x14ac:dyDescent="0.25">
      <c r="A109" s="5">
        <v>1759</v>
      </c>
      <c r="B109" s="5">
        <v>1</v>
      </c>
      <c r="C109" s="5">
        <v>1991</v>
      </c>
      <c r="D109" s="5">
        <f t="shared" si="3"/>
        <v>25</v>
      </c>
      <c r="E109" s="5">
        <v>1</v>
      </c>
      <c r="F109" s="5">
        <v>3</v>
      </c>
      <c r="G109" s="5">
        <v>3</v>
      </c>
      <c r="H109" s="5">
        <v>1</v>
      </c>
      <c r="I109" s="5">
        <v>3</v>
      </c>
      <c r="J109" s="5">
        <v>3</v>
      </c>
      <c r="K109" s="5">
        <v>3</v>
      </c>
      <c r="L109" s="5">
        <v>3</v>
      </c>
      <c r="M109" s="5">
        <v>4</v>
      </c>
      <c r="N109" s="5">
        <v>4</v>
      </c>
      <c r="O109" s="5">
        <v>28</v>
      </c>
      <c r="P109" s="5">
        <v>51</v>
      </c>
      <c r="AK109" s="5">
        <v>28</v>
      </c>
      <c r="AL109" s="5">
        <v>51</v>
      </c>
    </row>
    <row r="110" spans="1:38" s="5" customFormat="1" x14ac:dyDescent="0.25">
      <c r="A110" s="5">
        <v>1784</v>
      </c>
      <c r="B110" s="5">
        <v>0</v>
      </c>
      <c r="C110" s="5">
        <v>1991</v>
      </c>
      <c r="D110" s="5">
        <f t="shared" si="3"/>
        <v>25</v>
      </c>
      <c r="E110" s="5">
        <v>3</v>
      </c>
      <c r="F110" s="5">
        <v>4</v>
      </c>
      <c r="G110" s="5">
        <v>4</v>
      </c>
      <c r="H110" s="5">
        <v>2</v>
      </c>
      <c r="I110" s="5">
        <v>1</v>
      </c>
      <c r="J110" s="5">
        <v>1</v>
      </c>
      <c r="K110" s="5">
        <v>3</v>
      </c>
      <c r="L110" s="5">
        <v>4</v>
      </c>
      <c r="M110" s="5">
        <v>4</v>
      </c>
      <c r="N110" s="5">
        <v>1</v>
      </c>
      <c r="O110" s="5">
        <v>27</v>
      </c>
      <c r="P110" s="5">
        <v>49</v>
      </c>
      <c r="AK110" s="5">
        <v>18</v>
      </c>
      <c r="AL110" s="5">
        <v>33</v>
      </c>
    </row>
    <row r="111" spans="1:38" s="5" customFormat="1" x14ac:dyDescent="0.25">
      <c r="A111" s="5">
        <v>1960</v>
      </c>
      <c r="B111" s="5">
        <v>0</v>
      </c>
      <c r="C111" s="5">
        <v>1991</v>
      </c>
      <c r="D111" s="5">
        <f t="shared" si="3"/>
        <v>25</v>
      </c>
      <c r="E111" s="5">
        <v>4</v>
      </c>
      <c r="F111" s="5">
        <v>4</v>
      </c>
      <c r="G111" s="5">
        <v>3</v>
      </c>
      <c r="H111" s="5">
        <v>4</v>
      </c>
      <c r="I111" s="5">
        <v>4</v>
      </c>
      <c r="J111" s="5">
        <v>4</v>
      </c>
      <c r="K111" s="5">
        <v>3</v>
      </c>
      <c r="L111" s="5">
        <v>4</v>
      </c>
      <c r="M111" s="5">
        <v>3</v>
      </c>
      <c r="N111" s="5">
        <v>4</v>
      </c>
      <c r="O111" s="5">
        <v>37</v>
      </c>
      <c r="P111" s="5">
        <v>67</v>
      </c>
      <c r="AK111" s="5">
        <v>27</v>
      </c>
      <c r="AL111" s="5">
        <v>49</v>
      </c>
    </row>
    <row r="112" spans="1:38" s="5" customFormat="1" x14ac:dyDescent="0.25">
      <c r="A112" s="5">
        <v>2177</v>
      </c>
      <c r="B112" s="5">
        <v>0</v>
      </c>
      <c r="C112" s="5">
        <v>1991</v>
      </c>
      <c r="D112" s="5">
        <f t="shared" si="3"/>
        <v>25</v>
      </c>
      <c r="E112" s="5">
        <v>2</v>
      </c>
      <c r="F112" s="5">
        <v>2</v>
      </c>
      <c r="G112" s="5">
        <v>1</v>
      </c>
      <c r="H112" s="5">
        <v>2</v>
      </c>
      <c r="I112" s="5">
        <v>2</v>
      </c>
      <c r="J112" s="5">
        <v>2</v>
      </c>
      <c r="K112" s="5">
        <v>3</v>
      </c>
      <c r="L112" s="5">
        <v>3</v>
      </c>
      <c r="M112" s="5">
        <v>3</v>
      </c>
      <c r="N112" s="5">
        <v>3</v>
      </c>
      <c r="O112" s="5">
        <v>23</v>
      </c>
      <c r="P112" s="5">
        <v>42</v>
      </c>
      <c r="AK112" s="5">
        <v>20</v>
      </c>
      <c r="AL112" s="5">
        <v>36</v>
      </c>
    </row>
    <row r="113" spans="1:38" s="5" customFormat="1" hidden="1" x14ac:dyDescent="0.25">
      <c r="A113" s="5">
        <v>2207</v>
      </c>
      <c r="B113" s="5">
        <v>1</v>
      </c>
      <c r="C113" s="5">
        <v>1991</v>
      </c>
      <c r="D113" s="5">
        <f t="shared" si="3"/>
        <v>25</v>
      </c>
      <c r="E113" s="5">
        <v>3</v>
      </c>
      <c r="F113" s="5">
        <v>3</v>
      </c>
      <c r="G113" s="5">
        <v>3</v>
      </c>
      <c r="H113" s="5">
        <v>4</v>
      </c>
      <c r="I113" s="5">
        <v>3</v>
      </c>
      <c r="J113" s="5">
        <v>3</v>
      </c>
      <c r="K113" s="5">
        <v>4</v>
      </c>
      <c r="L113" s="5">
        <v>1</v>
      </c>
      <c r="M113" s="5">
        <v>3</v>
      </c>
      <c r="N113" s="5">
        <v>1</v>
      </c>
      <c r="O113" s="5">
        <v>28</v>
      </c>
      <c r="P113" s="5">
        <v>51</v>
      </c>
      <c r="AK113" s="5">
        <v>22</v>
      </c>
      <c r="AL113" s="5">
        <v>40</v>
      </c>
    </row>
    <row r="114" spans="1:38" s="5" customFormat="1" hidden="1" x14ac:dyDescent="0.25">
      <c r="A114" s="5">
        <v>2323</v>
      </c>
      <c r="B114" s="5">
        <v>1</v>
      </c>
      <c r="C114" s="5">
        <v>1991</v>
      </c>
      <c r="D114" s="5">
        <f t="shared" si="3"/>
        <v>25</v>
      </c>
      <c r="E114" s="5">
        <v>4</v>
      </c>
      <c r="F114" s="5">
        <v>4</v>
      </c>
      <c r="G114" s="5">
        <v>4</v>
      </c>
      <c r="H114" s="5">
        <v>4</v>
      </c>
      <c r="I114" s="5">
        <v>3</v>
      </c>
      <c r="J114" s="5">
        <v>4</v>
      </c>
      <c r="K114" s="5">
        <v>4</v>
      </c>
      <c r="L114" s="5">
        <v>4</v>
      </c>
      <c r="M114" s="5">
        <v>3</v>
      </c>
      <c r="N114" s="5">
        <v>4</v>
      </c>
      <c r="O114" s="5">
        <v>38</v>
      </c>
      <c r="P114" s="5">
        <v>69</v>
      </c>
      <c r="AK114" s="5">
        <v>33</v>
      </c>
      <c r="AL114" s="5">
        <v>60</v>
      </c>
    </row>
    <row r="115" spans="1:38" s="5" customFormat="1" x14ac:dyDescent="0.25">
      <c r="A115" s="5">
        <v>2729</v>
      </c>
      <c r="B115" s="5">
        <v>0</v>
      </c>
      <c r="C115" s="5">
        <v>1991</v>
      </c>
      <c r="D115" s="5">
        <f t="shared" si="3"/>
        <v>25</v>
      </c>
      <c r="E115" s="5">
        <v>4</v>
      </c>
      <c r="F115" s="5">
        <v>3</v>
      </c>
      <c r="G115" s="5">
        <v>4</v>
      </c>
      <c r="H115" s="5">
        <v>3</v>
      </c>
      <c r="I115" s="5">
        <v>2</v>
      </c>
      <c r="J115" s="5">
        <v>1</v>
      </c>
      <c r="K115" s="5">
        <v>3</v>
      </c>
      <c r="L115" s="5">
        <v>3</v>
      </c>
      <c r="M115" s="5">
        <v>1</v>
      </c>
      <c r="N115" s="5">
        <v>4</v>
      </c>
      <c r="O115" s="5">
        <v>28</v>
      </c>
      <c r="P115" s="5">
        <v>51</v>
      </c>
      <c r="AK115" s="5">
        <v>31</v>
      </c>
      <c r="AL115" s="5">
        <v>56</v>
      </c>
    </row>
    <row r="116" spans="1:38" s="5" customFormat="1" x14ac:dyDescent="0.25">
      <c r="A116" s="5">
        <v>2818</v>
      </c>
      <c r="B116" s="5">
        <v>0</v>
      </c>
      <c r="C116" s="5">
        <v>1991</v>
      </c>
      <c r="D116" s="5">
        <f t="shared" si="3"/>
        <v>25</v>
      </c>
      <c r="E116" s="5">
        <v>3</v>
      </c>
      <c r="F116" s="5">
        <v>4</v>
      </c>
      <c r="G116" s="5">
        <v>1</v>
      </c>
      <c r="H116" s="5">
        <v>3</v>
      </c>
      <c r="I116" s="5">
        <v>4</v>
      </c>
      <c r="J116" s="5">
        <v>4</v>
      </c>
      <c r="K116" s="5">
        <v>3</v>
      </c>
      <c r="L116" s="5">
        <v>4</v>
      </c>
      <c r="M116" s="5">
        <v>2</v>
      </c>
      <c r="N116" s="5">
        <v>4</v>
      </c>
      <c r="O116" s="5">
        <v>32</v>
      </c>
      <c r="P116" s="5">
        <v>58</v>
      </c>
      <c r="AK116" s="5">
        <v>33</v>
      </c>
      <c r="AL116" s="5">
        <v>60</v>
      </c>
    </row>
    <row r="117" spans="1:38" s="5" customFormat="1" hidden="1" x14ac:dyDescent="0.25">
      <c r="A117" s="5">
        <v>492</v>
      </c>
      <c r="B117" s="5">
        <v>1</v>
      </c>
      <c r="C117" s="5">
        <v>1990</v>
      </c>
      <c r="D117" s="5">
        <f t="shared" si="3"/>
        <v>26</v>
      </c>
      <c r="E117" s="5">
        <v>3</v>
      </c>
      <c r="F117" s="5">
        <v>3</v>
      </c>
      <c r="G117" s="5">
        <v>0</v>
      </c>
      <c r="H117" s="5">
        <v>2</v>
      </c>
      <c r="I117" s="5">
        <v>4</v>
      </c>
      <c r="J117" s="5">
        <v>3</v>
      </c>
      <c r="K117" s="5">
        <v>3</v>
      </c>
      <c r="L117" s="5">
        <v>3</v>
      </c>
      <c r="M117" s="5">
        <v>1</v>
      </c>
      <c r="N117" s="5">
        <v>1</v>
      </c>
      <c r="O117" s="5">
        <v>23</v>
      </c>
      <c r="P117" s="5">
        <v>42</v>
      </c>
      <c r="AK117" s="5">
        <v>28</v>
      </c>
      <c r="AL117" s="5">
        <v>51</v>
      </c>
    </row>
    <row r="118" spans="1:38" s="5" customFormat="1" hidden="1" x14ac:dyDescent="0.25">
      <c r="A118" s="5">
        <v>517</v>
      </c>
      <c r="B118" s="5">
        <v>1</v>
      </c>
      <c r="C118" s="5">
        <v>1990</v>
      </c>
      <c r="D118" s="5">
        <f t="shared" si="3"/>
        <v>26</v>
      </c>
      <c r="E118" s="5">
        <v>4</v>
      </c>
      <c r="F118" s="5">
        <v>4</v>
      </c>
      <c r="G118" s="5">
        <v>3</v>
      </c>
      <c r="H118" s="5">
        <v>3</v>
      </c>
      <c r="I118" s="5">
        <v>4</v>
      </c>
      <c r="J118" s="5">
        <v>4</v>
      </c>
      <c r="K118" s="5">
        <v>3</v>
      </c>
      <c r="L118" s="5">
        <v>3</v>
      </c>
      <c r="M118" s="5">
        <v>4</v>
      </c>
      <c r="N118" s="5">
        <v>4</v>
      </c>
      <c r="O118" s="5">
        <v>36</v>
      </c>
      <c r="P118" s="5">
        <v>66</v>
      </c>
      <c r="AK118" s="5">
        <v>28</v>
      </c>
      <c r="AL118" s="5">
        <v>51</v>
      </c>
    </row>
    <row r="119" spans="1:38" s="5" customFormat="1" hidden="1" x14ac:dyDescent="0.25">
      <c r="A119" s="5">
        <v>1069</v>
      </c>
      <c r="B119" s="5">
        <v>1</v>
      </c>
      <c r="C119" s="5">
        <v>1990</v>
      </c>
      <c r="D119" s="5">
        <f t="shared" si="3"/>
        <v>26</v>
      </c>
      <c r="E119" s="5">
        <v>0</v>
      </c>
      <c r="F119" s="5">
        <v>3</v>
      </c>
      <c r="G119" s="5">
        <v>2</v>
      </c>
      <c r="H119" s="5">
        <v>2</v>
      </c>
      <c r="I119" s="5">
        <v>3</v>
      </c>
      <c r="J119" s="5">
        <v>1</v>
      </c>
      <c r="K119" s="5">
        <v>1</v>
      </c>
      <c r="L119" s="5">
        <v>3</v>
      </c>
      <c r="M119" s="5">
        <v>3</v>
      </c>
      <c r="N119" s="5">
        <v>3</v>
      </c>
      <c r="O119" s="5">
        <v>21</v>
      </c>
      <c r="P119" s="5">
        <v>38</v>
      </c>
      <c r="AK119" s="5">
        <v>27</v>
      </c>
      <c r="AL119" s="5">
        <v>49</v>
      </c>
    </row>
    <row r="120" spans="1:38" s="5" customFormat="1" x14ac:dyDescent="0.25">
      <c r="A120" s="5">
        <v>1563</v>
      </c>
      <c r="B120" s="5">
        <v>0</v>
      </c>
      <c r="C120" s="5">
        <v>1990</v>
      </c>
      <c r="D120" s="5">
        <f t="shared" si="3"/>
        <v>26</v>
      </c>
      <c r="E120" s="5">
        <v>3</v>
      </c>
      <c r="F120" s="5">
        <v>3</v>
      </c>
      <c r="G120" s="5">
        <v>1</v>
      </c>
      <c r="H120" s="5">
        <v>0</v>
      </c>
      <c r="I120" s="5">
        <v>2</v>
      </c>
      <c r="J120" s="5">
        <v>2</v>
      </c>
      <c r="K120" s="5">
        <v>4</v>
      </c>
      <c r="L120" s="5">
        <v>3</v>
      </c>
      <c r="M120" s="5">
        <v>3</v>
      </c>
      <c r="N120" s="5">
        <v>0</v>
      </c>
      <c r="O120" s="5">
        <v>21</v>
      </c>
      <c r="P120" s="5">
        <v>38</v>
      </c>
      <c r="AK120" s="5">
        <v>31</v>
      </c>
      <c r="AL120" s="5">
        <v>56</v>
      </c>
    </row>
    <row r="121" spans="1:38" s="5" customFormat="1" hidden="1" x14ac:dyDescent="0.25">
      <c r="A121" s="5">
        <v>1593</v>
      </c>
      <c r="B121" s="5">
        <v>1</v>
      </c>
      <c r="C121" s="5">
        <v>1990</v>
      </c>
      <c r="D121" s="5">
        <f t="shared" si="3"/>
        <v>26</v>
      </c>
      <c r="E121" s="5">
        <v>4</v>
      </c>
      <c r="F121" s="5">
        <v>4</v>
      </c>
      <c r="G121" s="5">
        <v>4</v>
      </c>
      <c r="H121" s="5">
        <v>4</v>
      </c>
      <c r="I121" s="5">
        <v>4</v>
      </c>
      <c r="J121" s="5">
        <v>4</v>
      </c>
      <c r="K121" s="5">
        <v>4</v>
      </c>
      <c r="L121" s="5">
        <v>4</v>
      </c>
      <c r="M121" s="5">
        <v>4</v>
      </c>
      <c r="N121" s="5">
        <v>4</v>
      </c>
      <c r="O121" s="5">
        <v>40</v>
      </c>
      <c r="P121" s="5">
        <v>73</v>
      </c>
      <c r="AK121" s="5">
        <v>36</v>
      </c>
      <c r="AL121" s="5">
        <v>66</v>
      </c>
    </row>
    <row r="122" spans="1:38" s="5" customFormat="1" x14ac:dyDescent="0.25">
      <c r="A122" s="5">
        <v>1800</v>
      </c>
      <c r="B122" s="5">
        <v>0</v>
      </c>
      <c r="C122" s="5">
        <v>1990</v>
      </c>
      <c r="D122" s="5">
        <f t="shared" si="3"/>
        <v>26</v>
      </c>
      <c r="E122" s="5">
        <v>0</v>
      </c>
      <c r="F122" s="5">
        <v>3</v>
      </c>
      <c r="G122" s="5">
        <v>3</v>
      </c>
      <c r="H122" s="5">
        <v>2</v>
      </c>
      <c r="I122" s="5">
        <v>1</v>
      </c>
      <c r="J122" s="5">
        <v>4</v>
      </c>
      <c r="K122" s="5">
        <v>3</v>
      </c>
      <c r="L122" s="5">
        <v>1</v>
      </c>
      <c r="M122" s="5">
        <v>3</v>
      </c>
      <c r="N122" s="5">
        <v>1</v>
      </c>
      <c r="O122" s="5">
        <v>21</v>
      </c>
      <c r="P122" s="5">
        <v>38</v>
      </c>
      <c r="AK122" s="5">
        <v>21</v>
      </c>
      <c r="AL122" s="5">
        <v>38</v>
      </c>
    </row>
    <row r="123" spans="1:38" s="5" customFormat="1" x14ac:dyDescent="0.25">
      <c r="A123" s="5">
        <v>2173</v>
      </c>
      <c r="B123" s="5">
        <v>0</v>
      </c>
      <c r="C123" s="5">
        <v>1990</v>
      </c>
      <c r="D123" s="5">
        <f t="shared" si="3"/>
        <v>26</v>
      </c>
      <c r="E123" s="5">
        <v>4</v>
      </c>
      <c r="F123" s="5">
        <v>4</v>
      </c>
      <c r="G123" s="5">
        <v>1</v>
      </c>
      <c r="H123" s="5">
        <v>4</v>
      </c>
      <c r="I123" s="5">
        <v>4</v>
      </c>
      <c r="J123" s="5">
        <v>3</v>
      </c>
      <c r="K123" s="5">
        <v>3</v>
      </c>
      <c r="L123" s="5">
        <v>3</v>
      </c>
      <c r="M123" s="5">
        <v>3</v>
      </c>
      <c r="N123" s="5">
        <v>2</v>
      </c>
      <c r="O123" s="5">
        <v>31</v>
      </c>
      <c r="P123" s="5">
        <v>56</v>
      </c>
      <c r="AK123" s="5">
        <v>34</v>
      </c>
      <c r="AL123" s="5">
        <v>62</v>
      </c>
    </row>
    <row r="124" spans="1:38" s="5" customFormat="1" x14ac:dyDescent="0.25">
      <c r="A124" s="5">
        <v>2340</v>
      </c>
      <c r="B124" s="5">
        <v>0</v>
      </c>
      <c r="C124" s="5">
        <v>1990</v>
      </c>
      <c r="D124" s="5">
        <f t="shared" si="3"/>
        <v>26</v>
      </c>
      <c r="E124" s="5">
        <v>4</v>
      </c>
      <c r="F124" s="5">
        <v>4</v>
      </c>
      <c r="G124" s="5">
        <v>2</v>
      </c>
      <c r="H124" s="5">
        <v>2</v>
      </c>
      <c r="I124" s="5">
        <v>3</v>
      </c>
      <c r="J124" s="5">
        <v>3</v>
      </c>
      <c r="K124" s="5">
        <v>4</v>
      </c>
      <c r="L124" s="5">
        <v>4</v>
      </c>
      <c r="M124" s="5">
        <v>3</v>
      </c>
      <c r="N124" s="5">
        <v>2</v>
      </c>
      <c r="O124" s="5">
        <v>31</v>
      </c>
      <c r="P124" s="5">
        <v>56</v>
      </c>
      <c r="AK124" s="5">
        <v>21</v>
      </c>
      <c r="AL124" s="5">
        <v>38</v>
      </c>
    </row>
    <row r="125" spans="1:38" s="5" customFormat="1" x14ac:dyDescent="0.25">
      <c r="A125" s="5">
        <v>2867</v>
      </c>
      <c r="B125" s="5">
        <v>0</v>
      </c>
      <c r="C125" s="5">
        <v>1990</v>
      </c>
      <c r="D125" s="5">
        <f t="shared" si="3"/>
        <v>26</v>
      </c>
      <c r="E125" s="5">
        <v>1</v>
      </c>
      <c r="F125" s="5">
        <v>4</v>
      </c>
      <c r="G125" s="5">
        <v>2</v>
      </c>
      <c r="H125" s="5">
        <v>3</v>
      </c>
      <c r="I125" s="5">
        <v>3</v>
      </c>
      <c r="J125" s="5">
        <v>1</v>
      </c>
      <c r="K125" s="5">
        <v>3</v>
      </c>
      <c r="L125" s="5">
        <v>3</v>
      </c>
      <c r="M125" s="5">
        <v>1</v>
      </c>
      <c r="N125" s="5">
        <v>0</v>
      </c>
      <c r="O125" s="5">
        <v>21</v>
      </c>
      <c r="P125" s="5">
        <v>38</v>
      </c>
      <c r="AK125" s="5">
        <v>29</v>
      </c>
      <c r="AL125" s="5">
        <v>53</v>
      </c>
    </row>
    <row r="126" spans="1:38" s="5" customFormat="1" x14ac:dyDescent="0.25">
      <c r="A126" s="5">
        <v>71</v>
      </c>
      <c r="B126" s="5">
        <v>0</v>
      </c>
      <c r="C126" s="5">
        <v>1989</v>
      </c>
      <c r="D126" s="5">
        <f t="shared" si="3"/>
        <v>27</v>
      </c>
      <c r="E126" s="5">
        <v>4</v>
      </c>
      <c r="F126" s="5">
        <v>4</v>
      </c>
      <c r="G126" s="5">
        <v>4</v>
      </c>
      <c r="H126" s="5">
        <v>4</v>
      </c>
      <c r="I126" s="5">
        <v>3</v>
      </c>
      <c r="J126" s="5">
        <v>1</v>
      </c>
      <c r="K126" s="5">
        <v>2</v>
      </c>
      <c r="L126" s="5">
        <v>2</v>
      </c>
      <c r="M126" s="5">
        <v>1</v>
      </c>
      <c r="N126" s="5">
        <v>4</v>
      </c>
      <c r="O126" s="5">
        <v>29</v>
      </c>
      <c r="P126" s="5">
        <v>53</v>
      </c>
      <c r="AK126" s="5">
        <v>28</v>
      </c>
      <c r="AL126" s="5">
        <v>51</v>
      </c>
    </row>
    <row r="127" spans="1:38" s="5" customFormat="1" x14ac:dyDescent="0.25">
      <c r="A127" s="5">
        <v>1628</v>
      </c>
      <c r="B127" s="5">
        <v>0</v>
      </c>
      <c r="C127" s="5">
        <v>1989</v>
      </c>
      <c r="D127" s="5">
        <f t="shared" si="3"/>
        <v>27</v>
      </c>
      <c r="E127" s="5">
        <v>4</v>
      </c>
      <c r="F127" s="5">
        <v>4</v>
      </c>
      <c r="G127" s="5">
        <v>4</v>
      </c>
      <c r="H127" s="5">
        <v>3</v>
      </c>
      <c r="I127" s="5">
        <v>1</v>
      </c>
      <c r="J127" s="5">
        <v>1</v>
      </c>
      <c r="K127" s="5">
        <v>4</v>
      </c>
      <c r="L127" s="5">
        <v>4</v>
      </c>
      <c r="M127" s="5">
        <v>1</v>
      </c>
      <c r="N127" s="5">
        <v>4</v>
      </c>
      <c r="O127" s="5">
        <v>30</v>
      </c>
      <c r="P127" s="5">
        <v>55</v>
      </c>
      <c r="AK127" s="5">
        <v>29</v>
      </c>
      <c r="AL127" s="5">
        <v>53</v>
      </c>
    </row>
    <row r="128" spans="1:38" s="5" customFormat="1" x14ac:dyDescent="0.25">
      <c r="A128" s="5">
        <v>1878</v>
      </c>
      <c r="B128" s="5">
        <v>0</v>
      </c>
      <c r="C128" s="5">
        <v>1989</v>
      </c>
      <c r="D128" s="5">
        <f t="shared" si="3"/>
        <v>27</v>
      </c>
      <c r="E128" s="5">
        <v>0</v>
      </c>
      <c r="F128" s="5">
        <v>2</v>
      </c>
      <c r="G128" s="5">
        <v>1</v>
      </c>
      <c r="H128" s="5">
        <v>1</v>
      </c>
      <c r="I128" s="5">
        <v>3</v>
      </c>
      <c r="J128" s="5">
        <v>1</v>
      </c>
      <c r="K128" s="5">
        <v>3</v>
      </c>
      <c r="L128" s="5">
        <v>3</v>
      </c>
      <c r="M128" s="5">
        <v>3</v>
      </c>
      <c r="N128" s="5">
        <v>0</v>
      </c>
      <c r="O128" s="5">
        <v>17</v>
      </c>
      <c r="P128" s="5">
        <v>31</v>
      </c>
      <c r="AK128" s="5">
        <v>29</v>
      </c>
      <c r="AL128" s="5">
        <v>53</v>
      </c>
    </row>
    <row r="129" spans="1:38" s="5" customFormat="1" hidden="1" x14ac:dyDescent="0.25">
      <c r="A129" s="5">
        <v>1946</v>
      </c>
      <c r="B129" s="5">
        <v>1</v>
      </c>
      <c r="C129" s="5">
        <v>1989</v>
      </c>
      <c r="D129" s="5">
        <f t="shared" ref="D129:D159" si="4">2016-C129</f>
        <v>27</v>
      </c>
      <c r="E129" s="5">
        <v>4</v>
      </c>
      <c r="F129" s="5">
        <v>3</v>
      </c>
      <c r="G129" s="5">
        <v>0</v>
      </c>
      <c r="H129" s="5">
        <v>3</v>
      </c>
      <c r="I129" s="5">
        <v>3</v>
      </c>
      <c r="J129" s="5">
        <v>4</v>
      </c>
      <c r="K129" s="5">
        <v>4</v>
      </c>
      <c r="L129" s="5">
        <v>4</v>
      </c>
      <c r="M129" s="5">
        <v>4</v>
      </c>
      <c r="N129" s="5">
        <v>4</v>
      </c>
      <c r="O129" s="5">
        <v>33</v>
      </c>
      <c r="P129" s="5">
        <v>60</v>
      </c>
      <c r="AK129" s="5">
        <v>36</v>
      </c>
      <c r="AL129" s="5">
        <v>66</v>
      </c>
    </row>
    <row r="130" spans="1:38" s="5" customFormat="1" hidden="1" x14ac:dyDescent="0.25">
      <c r="A130" s="5">
        <v>2511</v>
      </c>
      <c r="B130" s="5">
        <v>1</v>
      </c>
      <c r="C130" s="5">
        <v>1989</v>
      </c>
      <c r="D130" s="5">
        <f t="shared" si="4"/>
        <v>27</v>
      </c>
      <c r="E130" s="5">
        <v>3</v>
      </c>
      <c r="F130" s="5">
        <v>4</v>
      </c>
      <c r="G130" s="5">
        <v>1</v>
      </c>
      <c r="H130" s="5">
        <v>4</v>
      </c>
      <c r="I130" s="5">
        <v>3</v>
      </c>
      <c r="J130" s="5">
        <v>3</v>
      </c>
      <c r="K130" s="5">
        <v>3</v>
      </c>
      <c r="L130" s="5">
        <v>3</v>
      </c>
      <c r="M130" s="5">
        <v>3</v>
      </c>
      <c r="N130" s="5">
        <v>3</v>
      </c>
      <c r="O130" s="5">
        <v>30</v>
      </c>
      <c r="P130" s="5">
        <v>55</v>
      </c>
      <c r="AK130" s="5">
        <v>31</v>
      </c>
      <c r="AL130" s="5">
        <v>56</v>
      </c>
    </row>
    <row r="131" spans="1:38" s="5" customFormat="1" x14ac:dyDescent="0.25">
      <c r="A131" s="5">
        <v>2546</v>
      </c>
      <c r="B131" s="5">
        <v>0</v>
      </c>
      <c r="C131" s="5">
        <v>1989</v>
      </c>
      <c r="D131" s="5">
        <f t="shared" si="4"/>
        <v>27</v>
      </c>
      <c r="E131" s="5">
        <v>3</v>
      </c>
      <c r="F131" s="5">
        <v>4</v>
      </c>
      <c r="G131" s="5">
        <v>3</v>
      </c>
      <c r="H131" s="5">
        <v>3</v>
      </c>
      <c r="I131" s="5">
        <v>3</v>
      </c>
      <c r="J131" s="5">
        <v>2</v>
      </c>
      <c r="K131" s="5">
        <v>3</v>
      </c>
      <c r="L131" s="5">
        <v>2</v>
      </c>
      <c r="M131" s="5">
        <v>2</v>
      </c>
      <c r="N131" s="5">
        <v>3</v>
      </c>
      <c r="O131" s="5">
        <v>28</v>
      </c>
      <c r="P131" s="5">
        <v>51</v>
      </c>
      <c r="AK131" s="5">
        <v>28</v>
      </c>
      <c r="AL131" s="5">
        <v>51</v>
      </c>
    </row>
    <row r="132" spans="1:38" s="5" customFormat="1" x14ac:dyDescent="0.25">
      <c r="A132" s="5">
        <v>2599</v>
      </c>
      <c r="B132" s="5">
        <v>0</v>
      </c>
      <c r="C132" s="5">
        <v>1989</v>
      </c>
      <c r="D132" s="5">
        <f t="shared" si="4"/>
        <v>27</v>
      </c>
      <c r="E132" s="5">
        <v>4</v>
      </c>
      <c r="F132" s="5">
        <v>4</v>
      </c>
      <c r="G132" s="5">
        <v>3</v>
      </c>
      <c r="H132" s="5">
        <v>4</v>
      </c>
      <c r="I132" s="5">
        <v>4</v>
      </c>
      <c r="J132" s="5">
        <v>4</v>
      </c>
      <c r="K132" s="5">
        <v>3</v>
      </c>
      <c r="L132" s="5">
        <v>4</v>
      </c>
      <c r="M132" s="5">
        <v>3</v>
      </c>
      <c r="N132" s="5">
        <v>4</v>
      </c>
      <c r="O132" s="5">
        <v>37</v>
      </c>
      <c r="P132" s="5">
        <v>67</v>
      </c>
      <c r="AK132" s="5">
        <v>17</v>
      </c>
      <c r="AL132" s="5">
        <v>31</v>
      </c>
    </row>
    <row r="133" spans="1:38" s="5" customFormat="1" x14ac:dyDescent="0.25">
      <c r="A133" s="5">
        <v>2688</v>
      </c>
      <c r="B133" s="5">
        <v>0</v>
      </c>
      <c r="C133" s="5">
        <v>1989</v>
      </c>
      <c r="D133" s="5">
        <f t="shared" si="4"/>
        <v>27</v>
      </c>
      <c r="E133" s="5">
        <v>1</v>
      </c>
      <c r="F133" s="5">
        <v>1</v>
      </c>
      <c r="G133" s="5">
        <v>1</v>
      </c>
      <c r="H133" s="5">
        <v>0</v>
      </c>
      <c r="I133" s="5">
        <v>1</v>
      </c>
      <c r="J133" s="5">
        <v>1</v>
      </c>
      <c r="K133" s="5">
        <v>1</v>
      </c>
      <c r="L133" s="5">
        <v>1</v>
      </c>
      <c r="M133" s="5">
        <v>1</v>
      </c>
      <c r="N133" s="5">
        <v>4</v>
      </c>
      <c r="O133" s="5">
        <v>12</v>
      </c>
      <c r="P133" s="5">
        <v>22</v>
      </c>
      <c r="AK133" s="5">
        <v>17</v>
      </c>
      <c r="AL133" s="5">
        <v>31</v>
      </c>
    </row>
    <row r="134" spans="1:38" s="5" customFormat="1" x14ac:dyDescent="0.25">
      <c r="A134" s="5">
        <v>2945</v>
      </c>
      <c r="B134" s="5">
        <v>0</v>
      </c>
      <c r="C134" s="5">
        <v>1989</v>
      </c>
      <c r="D134" s="5">
        <f t="shared" si="4"/>
        <v>27</v>
      </c>
      <c r="E134" s="5">
        <v>4</v>
      </c>
      <c r="F134" s="5">
        <v>4</v>
      </c>
      <c r="G134" s="5">
        <v>3</v>
      </c>
      <c r="H134" s="5">
        <v>4</v>
      </c>
      <c r="I134" s="5">
        <v>3</v>
      </c>
      <c r="J134" s="5">
        <v>1</v>
      </c>
      <c r="K134" s="5">
        <v>2</v>
      </c>
      <c r="L134" s="5">
        <v>4</v>
      </c>
      <c r="M134" s="5">
        <v>1</v>
      </c>
      <c r="N134" s="5">
        <v>3</v>
      </c>
      <c r="O134" s="5">
        <v>29</v>
      </c>
      <c r="P134" s="5">
        <v>53</v>
      </c>
      <c r="AK134" s="5">
        <v>20</v>
      </c>
      <c r="AL134" s="5">
        <v>36</v>
      </c>
    </row>
    <row r="135" spans="1:38" s="5" customFormat="1" x14ac:dyDescent="0.25">
      <c r="A135" s="5">
        <v>2517</v>
      </c>
      <c r="B135" s="5">
        <v>0</v>
      </c>
      <c r="C135" s="5">
        <v>1989</v>
      </c>
      <c r="D135" s="5">
        <f t="shared" si="4"/>
        <v>27</v>
      </c>
      <c r="E135" s="5">
        <v>0</v>
      </c>
      <c r="F135" s="5">
        <v>1</v>
      </c>
      <c r="G135" s="5">
        <v>3</v>
      </c>
      <c r="H135" s="5">
        <v>2</v>
      </c>
      <c r="I135" s="5">
        <v>4</v>
      </c>
      <c r="J135" s="5">
        <v>3</v>
      </c>
      <c r="K135" s="5">
        <v>2</v>
      </c>
      <c r="L135" s="5">
        <v>4</v>
      </c>
      <c r="M135" s="5">
        <v>2</v>
      </c>
      <c r="N135" s="5">
        <v>3</v>
      </c>
      <c r="O135" s="5">
        <v>24</v>
      </c>
      <c r="P135" s="5">
        <v>44</v>
      </c>
      <c r="AK135" s="5">
        <v>35</v>
      </c>
      <c r="AL135" s="5">
        <v>64</v>
      </c>
    </row>
    <row r="136" spans="1:38" s="5" customFormat="1" x14ac:dyDescent="0.25">
      <c r="A136" s="5">
        <v>366</v>
      </c>
      <c r="B136" s="5">
        <v>0</v>
      </c>
      <c r="C136" s="5">
        <v>1988</v>
      </c>
      <c r="D136" s="5">
        <f t="shared" si="4"/>
        <v>28</v>
      </c>
      <c r="E136" s="5">
        <v>3</v>
      </c>
      <c r="F136" s="5">
        <v>3</v>
      </c>
      <c r="G136" s="5">
        <v>2</v>
      </c>
      <c r="H136" s="5">
        <v>3</v>
      </c>
      <c r="I136" s="5">
        <v>2</v>
      </c>
      <c r="J136" s="5">
        <v>3</v>
      </c>
      <c r="K136" s="5">
        <v>3</v>
      </c>
      <c r="L136" s="5">
        <v>2</v>
      </c>
      <c r="M136" s="5">
        <v>3</v>
      </c>
      <c r="N136" s="5">
        <v>3</v>
      </c>
      <c r="O136" s="5">
        <v>27</v>
      </c>
      <c r="P136" s="5">
        <v>49</v>
      </c>
      <c r="AK136" s="5">
        <v>29</v>
      </c>
      <c r="AL136" s="5">
        <v>53</v>
      </c>
    </row>
    <row r="137" spans="1:38" s="5" customFormat="1" x14ac:dyDescent="0.25">
      <c r="A137" s="5">
        <v>475</v>
      </c>
      <c r="B137" s="5">
        <v>0</v>
      </c>
      <c r="C137" s="5">
        <v>1988</v>
      </c>
      <c r="D137" s="5">
        <f t="shared" si="4"/>
        <v>28</v>
      </c>
      <c r="E137" s="5">
        <v>1</v>
      </c>
      <c r="F137" s="5">
        <v>4</v>
      </c>
      <c r="G137" s="5">
        <v>1</v>
      </c>
      <c r="H137" s="5">
        <v>4</v>
      </c>
      <c r="I137" s="5">
        <v>1</v>
      </c>
      <c r="J137" s="5">
        <v>1</v>
      </c>
      <c r="K137" s="5">
        <v>1</v>
      </c>
      <c r="L137" s="5">
        <v>3</v>
      </c>
      <c r="M137" s="5">
        <v>1</v>
      </c>
      <c r="N137" s="5">
        <v>1</v>
      </c>
      <c r="O137" s="5">
        <v>18</v>
      </c>
      <c r="P137" s="5">
        <v>33</v>
      </c>
      <c r="AK137" s="5">
        <v>33</v>
      </c>
      <c r="AL137" s="5">
        <v>60</v>
      </c>
    </row>
    <row r="138" spans="1:38" s="5" customFormat="1" hidden="1" x14ac:dyDescent="0.25">
      <c r="A138" s="5">
        <v>950</v>
      </c>
      <c r="B138" s="5">
        <v>1</v>
      </c>
      <c r="C138" s="5">
        <v>1988</v>
      </c>
      <c r="D138" s="5">
        <f t="shared" si="4"/>
        <v>28</v>
      </c>
      <c r="E138" s="5">
        <v>3</v>
      </c>
      <c r="F138" s="5">
        <v>4</v>
      </c>
      <c r="G138" s="5">
        <v>2</v>
      </c>
      <c r="H138" s="5">
        <v>3</v>
      </c>
      <c r="I138" s="5">
        <v>3</v>
      </c>
      <c r="J138" s="5">
        <v>3</v>
      </c>
      <c r="K138" s="5">
        <v>1</v>
      </c>
      <c r="L138" s="5">
        <v>4</v>
      </c>
      <c r="M138" s="5">
        <v>1</v>
      </c>
      <c r="N138" s="5">
        <v>2</v>
      </c>
      <c r="O138" s="5">
        <v>26</v>
      </c>
      <c r="P138" s="5">
        <v>47</v>
      </c>
      <c r="AK138" s="5">
        <v>27</v>
      </c>
      <c r="AL138" s="5">
        <v>49</v>
      </c>
    </row>
    <row r="139" spans="1:38" s="5" customFormat="1" x14ac:dyDescent="0.25">
      <c r="A139" s="5">
        <v>1639</v>
      </c>
      <c r="B139" s="5">
        <v>0</v>
      </c>
      <c r="C139" s="5">
        <v>1988</v>
      </c>
      <c r="D139" s="5">
        <f t="shared" si="4"/>
        <v>28</v>
      </c>
      <c r="E139" s="5">
        <v>4</v>
      </c>
      <c r="F139" s="5">
        <v>4</v>
      </c>
      <c r="G139" s="5">
        <v>4</v>
      </c>
      <c r="H139" s="5">
        <v>3</v>
      </c>
      <c r="I139" s="5">
        <v>3</v>
      </c>
      <c r="J139" s="5">
        <v>3</v>
      </c>
      <c r="K139" s="5">
        <v>4</v>
      </c>
      <c r="L139" s="5">
        <v>4</v>
      </c>
      <c r="M139" s="5">
        <v>1</v>
      </c>
      <c r="N139" s="5">
        <v>3</v>
      </c>
      <c r="O139" s="5">
        <v>33</v>
      </c>
      <c r="P139" s="5">
        <v>60</v>
      </c>
      <c r="AK139" s="5">
        <v>37</v>
      </c>
      <c r="AL139" s="5">
        <v>67</v>
      </c>
    </row>
    <row r="140" spans="1:38" s="5" customFormat="1" x14ac:dyDescent="0.25">
      <c r="A140" s="5">
        <v>1869</v>
      </c>
      <c r="B140" s="5">
        <v>0</v>
      </c>
      <c r="C140" s="5">
        <v>1988</v>
      </c>
      <c r="D140" s="5">
        <f t="shared" si="4"/>
        <v>28</v>
      </c>
      <c r="E140" s="5">
        <v>4</v>
      </c>
      <c r="F140" s="5">
        <v>4</v>
      </c>
      <c r="G140" s="5">
        <v>4</v>
      </c>
      <c r="H140" s="5">
        <v>4</v>
      </c>
      <c r="I140" s="5">
        <v>4</v>
      </c>
      <c r="J140" s="5">
        <v>3</v>
      </c>
      <c r="K140" s="5">
        <v>3</v>
      </c>
      <c r="L140" s="5">
        <v>0</v>
      </c>
      <c r="M140" s="5">
        <v>1</v>
      </c>
      <c r="N140" s="5">
        <v>4</v>
      </c>
      <c r="O140" s="5">
        <v>31</v>
      </c>
      <c r="P140" s="5">
        <v>56</v>
      </c>
      <c r="AK140" s="5">
        <v>25</v>
      </c>
      <c r="AL140" s="5">
        <v>45</v>
      </c>
    </row>
    <row r="141" spans="1:38" s="5" customFormat="1" x14ac:dyDescent="0.25">
      <c r="A141" s="5">
        <v>2857</v>
      </c>
      <c r="B141" s="5">
        <v>0</v>
      </c>
      <c r="C141" s="5">
        <v>1988</v>
      </c>
      <c r="D141" s="5">
        <f t="shared" si="4"/>
        <v>28</v>
      </c>
      <c r="E141" s="5">
        <v>4</v>
      </c>
      <c r="F141" s="5">
        <v>3</v>
      </c>
      <c r="G141" s="5">
        <v>3</v>
      </c>
      <c r="H141" s="5">
        <v>4</v>
      </c>
      <c r="I141" s="5">
        <v>4</v>
      </c>
      <c r="J141" s="5">
        <v>3</v>
      </c>
      <c r="K141" s="5">
        <v>4</v>
      </c>
      <c r="L141" s="5">
        <v>3</v>
      </c>
      <c r="M141" s="5">
        <v>3</v>
      </c>
      <c r="N141" s="5">
        <v>3</v>
      </c>
      <c r="O141" s="5">
        <v>34</v>
      </c>
      <c r="P141" s="5">
        <v>62</v>
      </c>
      <c r="AK141" s="5">
        <v>29</v>
      </c>
      <c r="AL141" s="5">
        <v>53</v>
      </c>
    </row>
    <row r="142" spans="1:38" s="5" customFormat="1" x14ac:dyDescent="0.25">
      <c r="A142" s="5">
        <v>717</v>
      </c>
      <c r="B142" s="5">
        <v>0</v>
      </c>
      <c r="C142" s="5">
        <v>1987</v>
      </c>
      <c r="D142" s="5">
        <f t="shared" si="4"/>
        <v>29</v>
      </c>
      <c r="E142" s="5">
        <v>3</v>
      </c>
      <c r="F142" s="5">
        <v>3</v>
      </c>
      <c r="G142" s="5">
        <v>4</v>
      </c>
      <c r="H142" s="5">
        <v>4</v>
      </c>
      <c r="I142" s="5">
        <v>1</v>
      </c>
      <c r="J142" s="5">
        <v>1</v>
      </c>
      <c r="K142" s="5">
        <v>3</v>
      </c>
      <c r="L142" s="5">
        <v>3</v>
      </c>
      <c r="M142" s="5">
        <v>1</v>
      </c>
      <c r="N142" s="5">
        <v>4</v>
      </c>
      <c r="O142" s="5">
        <v>27</v>
      </c>
      <c r="P142" s="5">
        <v>49</v>
      </c>
      <c r="AK142" s="5">
        <v>25</v>
      </c>
      <c r="AL142" s="5">
        <v>45</v>
      </c>
    </row>
    <row r="143" spans="1:38" s="5" customFormat="1" hidden="1" x14ac:dyDescent="0.25">
      <c r="A143" s="5">
        <v>976</v>
      </c>
      <c r="B143" s="5">
        <v>1</v>
      </c>
      <c r="C143" s="5">
        <v>1987</v>
      </c>
      <c r="D143" s="5">
        <f t="shared" si="4"/>
        <v>29</v>
      </c>
      <c r="E143" s="5">
        <v>3</v>
      </c>
      <c r="F143" s="5">
        <v>3</v>
      </c>
      <c r="G143" s="5">
        <v>1</v>
      </c>
      <c r="H143" s="5">
        <v>3</v>
      </c>
      <c r="I143" s="5">
        <v>3</v>
      </c>
      <c r="J143" s="5">
        <v>3</v>
      </c>
      <c r="K143" s="5">
        <v>1</v>
      </c>
      <c r="L143" s="5">
        <v>3</v>
      </c>
      <c r="M143" s="5">
        <v>3</v>
      </c>
      <c r="N143" s="5">
        <v>2</v>
      </c>
      <c r="O143" s="5">
        <v>25</v>
      </c>
      <c r="P143" s="5">
        <v>45</v>
      </c>
      <c r="AK143" s="5">
        <v>26</v>
      </c>
      <c r="AL143" s="5">
        <v>47</v>
      </c>
    </row>
    <row r="144" spans="1:38" s="5" customFormat="1" hidden="1" x14ac:dyDescent="0.25">
      <c r="A144" s="5">
        <v>1034</v>
      </c>
      <c r="B144" s="5">
        <v>1</v>
      </c>
      <c r="C144" s="5">
        <v>1987</v>
      </c>
      <c r="D144" s="5">
        <f t="shared" si="4"/>
        <v>29</v>
      </c>
      <c r="E144" s="5">
        <v>3</v>
      </c>
      <c r="F144" s="5">
        <v>3</v>
      </c>
      <c r="G144" s="5">
        <v>3</v>
      </c>
      <c r="H144" s="5">
        <v>3</v>
      </c>
      <c r="I144" s="5">
        <v>4</v>
      </c>
      <c r="J144" s="5">
        <v>3</v>
      </c>
      <c r="K144" s="5">
        <v>2</v>
      </c>
      <c r="L144" s="5">
        <v>1</v>
      </c>
      <c r="M144" s="5">
        <v>3</v>
      </c>
      <c r="N144" s="5">
        <v>4</v>
      </c>
      <c r="O144" s="5">
        <v>29</v>
      </c>
      <c r="P144" s="5">
        <v>53</v>
      </c>
      <c r="AK144" s="5">
        <v>26</v>
      </c>
      <c r="AL144" s="5">
        <v>47</v>
      </c>
    </row>
    <row r="145" spans="1:38" s="5" customFormat="1" x14ac:dyDescent="0.25">
      <c r="A145" s="5">
        <v>1059</v>
      </c>
      <c r="B145" s="5">
        <v>0</v>
      </c>
      <c r="C145" s="5">
        <v>1987</v>
      </c>
      <c r="D145" s="5">
        <f t="shared" si="4"/>
        <v>29</v>
      </c>
      <c r="E145" s="5">
        <v>4</v>
      </c>
      <c r="F145" s="5">
        <v>4</v>
      </c>
      <c r="G145" s="5">
        <v>3</v>
      </c>
      <c r="H145" s="5">
        <v>4</v>
      </c>
      <c r="I145" s="5">
        <v>2</v>
      </c>
      <c r="J145" s="5">
        <v>1</v>
      </c>
      <c r="K145" s="5">
        <v>3</v>
      </c>
      <c r="L145" s="5">
        <v>4</v>
      </c>
      <c r="M145" s="5">
        <v>1</v>
      </c>
      <c r="N145" s="5">
        <v>3</v>
      </c>
      <c r="O145" s="5">
        <v>29</v>
      </c>
      <c r="P145" s="5">
        <v>53</v>
      </c>
      <c r="AK145" s="5">
        <v>35</v>
      </c>
      <c r="AL145" s="5">
        <v>64</v>
      </c>
    </row>
    <row r="146" spans="1:38" s="5" customFormat="1" x14ac:dyDescent="0.25">
      <c r="A146" s="5">
        <v>1361</v>
      </c>
      <c r="B146" s="5">
        <v>0</v>
      </c>
      <c r="C146" s="5">
        <v>1987</v>
      </c>
      <c r="D146" s="5">
        <f t="shared" si="4"/>
        <v>29</v>
      </c>
      <c r="E146" s="5">
        <v>3</v>
      </c>
      <c r="F146" s="5">
        <v>3</v>
      </c>
      <c r="G146" s="5">
        <v>3</v>
      </c>
      <c r="H146" s="5">
        <v>4</v>
      </c>
      <c r="I146" s="5">
        <v>3</v>
      </c>
      <c r="J146" s="5">
        <v>1</v>
      </c>
      <c r="K146" s="5">
        <v>3</v>
      </c>
      <c r="L146" s="5">
        <v>3</v>
      </c>
      <c r="M146" s="5">
        <v>1</v>
      </c>
      <c r="N146" s="5">
        <v>3</v>
      </c>
      <c r="O146" s="5">
        <v>27</v>
      </c>
      <c r="P146" s="5">
        <v>49</v>
      </c>
      <c r="AK146" s="5">
        <v>24</v>
      </c>
      <c r="AL146" s="5">
        <v>44</v>
      </c>
    </row>
    <row r="147" spans="1:38" s="5" customFormat="1" x14ac:dyDescent="0.25">
      <c r="A147" s="5">
        <v>1414</v>
      </c>
      <c r="B147" s="5">
        <v>0</v>
      </c>
      <c r="C147" s="5">
        <v>1987</v>
      </c>
      <c r="D147" s="5">
        <f t="shared" si="4"/>
        <v>29</v>
      </c>
      <c r="E147" s="5">
        <v>4</v>
      </c>
      <c r="F147" s="5">
        <v>4</v>
      </c>
      <c r="G147" s="5">
        <v>3</v>
      </c>
      <c r="H147" s="5">
        <v>4</v>
      </c>
      <c r="I147" s="5">
        <v>4</v>
      </c>
      <c r="J147" s="5">
        <v>3</v>
      </c>
      <c r="K147" s="5">
        <v>4</v>
      </c>
      <c r="L147" s="5">
        <v>3</v>
      </c>
      <c r="M147" s="5">
        <v>1</v>
      </c>
      <c r="N147" s="5">
        <v>3</v>
      </c>
      <c r="O147" s="5">
        <v>33</v>
      </c>
      <c r="P147" s="5">
        <v>60</v>
      </c>
      <c r="AK147" s="5">
        <v>25</v>
      </c>
      <c r="AL147" s="5">
        <v>45</v>
      </c>
    </row>
    <row r="148" spans="1:38" s="5" customFormat="1" x14ac:dyDescent="0.25">
      <c r="A148" s="5">
        <v>2113</v>
      </c>
      <c r="B148" s="5">
        <v>0</v>
      </c>
      <c r="C148" s="5">
        <v>1987</v>
      </c>
      <c r="D148" s="5">
        <f t="shared" si="4"/>
        <v>29</v>
      </c>
      <c r="E148" s="5">
        <v>3</v>
      </c>
      <c r="F148" s="5">
        <v>4</v>
      </c>
      <c r="G148" s="5">
        <v>3</v>
      </c>
      <c r="H148" s="5">
        <v>3</v>
      </c>
      <c r="I148" s="5">
        <v>2</v>
      </c>
      <c r="J148" s="5">
        <v>3</v>
      </c>
      <c r="K148" s="5">
        <v>4</v>
      </c>
      <c r="L148" s="5">
        <v>1</v>
      </c>
      <c r="M148" s="5">
        <v>1</v>
      </c>
      <c r="N148" s="5">
        <v>0</v>
      </c>
      <c r="O148" s="5">
        <v>24</v>
      </c>
      <c r="P148" s="5">
        <v>44</v>
      </c>
      <c r="AK148" s="5">
        <v>15</v>
      </c>
      <c r="AL148" s="5">
        <v>27</v>
      </c>
    </row>
    <row r="149" spans="1:38" s="5" customFormat="1" x14ac:dyDescent="0.25">
      <c r="A149" s="5">
        <v>2386</v>
      </c>
      <c r="B149" s="5">
        <v>0</v>
      </c>
      <c r="C149" s="5">
        <v>1987</v>
      </c>
      <c r="D149" s="5">
        <f t="shared" si="4"/>
        <v>29</v>
      </c>
      <c r="E149" s="5">
        <v>3</v>
      </c>
      <c r="F149" s="5">
        <v>2</v>
      </c>
      <c r="G149" s="5">
        <v>0</v>
      </c>
      <c r="H149" s="5">
        <v>3</v>
      </c>
      <c r="I149" s="5">
        <v>4</v>
      </c>
      <c r="J149" s="5">
        <v>0</v>
      </c>
      <c r="K149" s="5">
        <v>1</v>
      </c>
      <c r="L149" s="5">
        <v>3</v>
      </c>
      <c r="M149" s="5">
        <v>1</v>
      </c>
      <c r="N149" s="5">
        <v>3</v>
      </c>
      <c r="O149" s="5">
        <v>20</v>
      </c>
      <c r="P149" s="5">
        <v>36</v>
      </c>
      <c r="AK149" s="5">
        <v>31</v>
      </c>
      <c r="AL149" s="5">
        <v>56</v>
      </c>
    </row>
    <row r="150" spans="1:38" s="5" customFormat="1" x14ac:dyDescent="0.25">
      <c r="A150" s="5">
        <v>2681</v>
      </c>
      <c r="B150" s="5">
        <v>0</v>
      </c>
      <c r="C150" s="5">
        <v>1987</v>
      </c>
      <c r="D150" s="5">
        <f t="shared" si="4"/>
        <v>29</v>
      </c>
      <c r="E150" s="5">
        <v>4</v>
      </c>
      <c r="F150" s="5">
        <v>3</v>
      </c>
      <c r="G150" s="5">
        <v>3</v>
      </c>
      <c r="H150" s="5">
        <v>3</v>
      </c>
      <c r="I150" s="5">
        <v>3</v>
      </c>
      <c r="J150" s="5">
        <v>2</v>
      </c>
      <c r="K150" s="5">
        <v>1</v>
      </c>
      <c r="L150" s="5">
        <v>3</v>
      </c>
      <c r="M150" s="5">
        <v>1</v>
      </c>
      <c r="N150" s="5">
        <v>2</v>
      </c>
      <c r="O150" s="5">
        <v>25</v>
      </c>
      <c r="P150" s="5">
        <v>45</v>
      </c>
      <c r="AK150" s="5">
        <v>23</v>
      </c>
      <c r="AL150" s="5">
        <v>42</v>
      </c>
    </row>
    <row r="151" spans="1:38" s="5" customFormat="1" x14ac:dyDescent="0.25">
      <c r="A151" s="5">
        <v>34</v>
      </c>
      <c r="B151" s="5">
        <v>0</v>
      </c>
      <c r="C151" s="5">
        <v>1986</v>
      </c>
      <c r="D151" s="5">
        <f t="shared" si="4"/>
        <v>30</v>
      </c>
      <c r="E151" s="5">
        <v>3</v>
      </c>
      <c r="F151" s="5">
        <v>4</v>
      </c>
      <c r="G151" s="5">
        <v>4</v>
      </c>
      <c r="H151" s="5">
        <v>4</v>
      </c>
      <c r="I151" s="5">
        <v>3</v>
      </c>
      <c r="J151" s="5">
        <v>4</v>
      </c>
      <c r="K151" s="5">
        <v>1</v>
      </c>
      <c r="L151" s="5">
        <v>4</v>
      </c>
      <c r="M151" s="5">
        <v>3</v>
      </c>
      <c r="N151" s="5">
        <v>4</v>
      </c>
      <c r="O151" s="5">
        <v>34</v>
      </c>
      <c r="P151" s="5">
        <v>62</v>
      </c>
      <c r="AK151" s="5">
        <v>30</v>
      </c>
      <c r="AL151" s="5">
        <v>55</v>
      </c>
    </row>
    <row r="152" spans="1:38" s="5" customFormat="1" x14ac:dyDescent="0.25">
      <c r="A152" s="5">
        <v>79</v>
      </c>
      <c r="B152" s="5">
        <v>0</v>
      </c>
      <c r="C152" s="5">
        <v>1986</v>
      </c>
      <c r="D152" s="5">
        <f t="shared" si="4"/>
        <v>30</v>
      </c>
      <c r="E152" s="5">
        <v>1</v>
      </c>
      <c r="F152" s="5">
        <v>1</v>
      </c>
      <c r="G152" s="5">
        <v>1</v>
      </c>
      <c r="H152" s="5">
        <v>2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3</v>
      </c>
      <c r="O152" s="5">
        <v>9</v>
      </c>
      <c r="P152" s="5">
        <v>16</v>
      </c>
      <c r="AK152" s="5">
        <v>28</v>
      </c>
      <c r="AL152" s="5">
        <v>51</v>
      </c>
    </row>
    <row r="153" spans="1:38" s="5" customFormat="1" hidden="1" x14ac:dyDescent="0.25">
      <c r="A153" s="5">
        <v>398</v>
      </c>
      <c r="B153" s="5">
        <v>1</v>
      </c>
      <c r="C153" s="5">
        <v>1986</v>
      </c>
      <c r="D153" s="5">
        <f t="shared" si="4"/>
        <v>30</v>
      </c>
      <c r="E153" s="5">
        <v>2</v>
      </c>
      <c r="F153" s="5">
        <v>4</v>
      </c>
      <c r="G153" s="5">
        <v>2</v>
      </c>
      <c r="H153" s="5">
        <v>3</v>
      </c>
      <c r="I153" s="5">
        <v>1</v>
      </c>
      <c r="J153" s="5">
        <v>2</v>
      </c>
      <c r="K153" s="5">
        <v>1</v>
      </c>
      <c r="L153" s="5">
        <v>3</v>
      </c>
      <c r="M153" s="5">
        <v>3</v>
      </c>
      <c r="N153" s="5">
        <v>2</v>
      </c>
      <c r="O153" s="5">
        <v>23</v>
      </c>
      <c r="P153" s="5">
        <v>42</v>
      </c>
      <c r="AK153" s="5">
        <v>33</v>
      </c>
      <c r="AL153" s="5">
        <v>60</v>
      </c>
    </row>
    <row r="154" spans="1:38" s="5" customFormat="1" x14ac:dyDescent="0.25">
      <c r="A154" s="5">
        <v>1274</v>
      </c>
      <c r="B154" s="5">
        <v>0</v>
      </c>
      <c r="C154" s="5">
        <v>1986</v>
      </c>
      <c r="D154" s="5">
        <f t="shared" si="4"/>
        <v>30</v>
      </c>
      <c r="E154" s="5">
        <v>2</v>
      </c>
      <c r="F154" s="5">
        <v>3</v>
      </c>
      <c r="G154" s="5">
        <v>3</v>
      </c>
      <c r="H154" s="5">
        <v>2</v>
      </c>
      <c r="I154" s="5">
        <v>3</v>
      </c>
      <c r="J154" s="5">
        <v>2</v>
      </c>
      <c r="K154" s="5">
        <v>3</v>
      </c>
      <c r="L154" s="5">
        <v>3</v>
      </c>
      <c r="M154" s="5">
        <v>2</v>
      </c>
      <c r="N154" s="5">
        <v>4</v>
      </c>
      <c r="O154" s="5">
        <v>27</v>
      </c>
      <c r="P154" s="5">
        <v>49</v>
      </c>
      <c r="AK154" s="5">
        <v>32</v>
      </c>
      <c r="AL154" s="5">
        <v>58</v>
      </c>
    </row>
    <row r="155" spans="1:38" s="5" customFormat="1" x14ac:dyDescent="0.25">
      <c r="A155" s="5">
        <v>1423</v>
      </c>
      <c r="B155" s="5">
        <v>0</v>
      </c>
      <c r="C155" s="5">
        <v>1986</v>
      </c>
      <c r="D155" s="5">
        <f t="shared" si="4"/>
        <v>30</v>
      </c>
      <c r="E155" s="5">
        <v>3</v>
      </c>
      <c r="F155" s="5">
        <v>3</v>
      </c>
      <c r="G155" s="5">
        <v>3</v>
      </c>
      <c r="H155" s="5">
        <v>4</v>
      </c>
      <c r="I155" s="5">
        <v>3</v>
      </c>
      <c r="J155" s="5">
        <v>1</v>
      </c>
      <c r="K155" s="5">
        <v>3</v>
      </c>
      <c r="L155" s="5">
        <v>4</v>
      </c>
      <c r="M155" s="5">
        <v>3</v>
      </c>
      <c r="N155" s="5">
        <v>3</v>
      </c>
      <c r="O155" s="5">
        <v>30</v>
      </c>
      <c r="P155" s="5">
        <v>55</v>
      </c>
      <c r="AK155" s="5">
        <v>28</v>
      </c>
      <c r="AL155" s="5">
        <v>51</v>
      </c>
    </row>
    <row r="156" spans="1:38" s="5" customFormat="1" x14ac:dyDescent="0.25">
      <c r="A156" s="5">
        <v>2298</v>
      </c>
      <c r="B156" s="5">
        <v>0</v>
      </c>
      <c r="C156" s="5">
        <v>1986</v>
      </c>
      <c r="D156" s="5">
        <f t="shared" si="4"/>
        <v>30</v>
      </c>
      <c r="E156" s="5">
        <v>3</v>
      </c>
      <c r="F156" s="5">
        <v>4</v>
      </c>
      <c r="G156" s="5">
        <v>2</v>
      </c>
      <c r="H156" s="5">
        <v>2</v>
      </c>
      <c r="I156" s="5">
        <v>3</v>
      </c>
      <c r="J156" s="5">
        <v>3</v>
      </c>
      <c r="K156" s="5">
        <v>3</v>
      </c>
      <c r="L156" s="5">
        <v>3</v>
      </c>
      <c r="M156" s="5">
        <v>2</v>
      </c>
      <c r="N156" s="5">
        <v>3</v>
      </c>
      <c r="O156" s="5">
        <v>28</v>
      </c>
      <c r="P156" s="5">
        <v>51</v>
      </c>
      <c r="AK156" s="5">
        <v>28</v>
      </c>
      <c r="AL156" s="5">
        <v>51</v>
      </c>
    </row>
    <row r="157" spans="1:38" s="5" customFormat="1" x14ac:dyDescent="0.25">
      <c r="A157" s="5">
        <v>2449</v>
      </c>
      <c r="B157" s="5">
        <v>0</v>
      </c>
      <c r="C157" s="5">
        <v>1986</v>
      </c>
      <c r="D157" s="5">
        <f t="shared" si="4"/>
        <v>30</v>
      </c>
      <c r="E157" s="5">
        <v>4</v>
      </c>
      <c r="F157" s="5">
        <v>3</v>
      </c>
      <c r="G157" s="5">
        <v>3</v>
      </c>
      <c r="H157" s="5">
        <v>3</v>
      </c>
      <c r="I157" s="5">
        <v>3</v>
      </c>
      <c r="J157" s="5">
        <v>1</v>
      </c>
      <c r="K157" s="5">
        <v>3</v>
      </c>
      <c r="L157" s="5">
        <v>3</v>
      </c>
      <c r="M157" s="5">
        <v>1</v>
      </c>
      <c r="N157" s="5">
        <v>3</v>
      </c>
      <c r="O157" s="5">
        <v>27</v>
      </c>
      <c r="P157" s="5">
        <v>49</v>
      </c>
      <c r="AK157" s="5">
        <v>33</v>
      </c>
      <c r="AL157" s="5">
        <v>60</v>
      </c>
    </row>
    <row r="158" spans="1:38" s="5" customFormat="1" x14ac:dyDescent="0.25">
      <c r="A158" s="5">
        <v>2781</v>
      </c>
      <c r="B158" s="5">
        <v>0</v>
      </c>
      <c r="C158" s="5">
        <v>1986</v>
      </c>
      <c r="D158" s="5">
        <f t="shared" si="4"/>
        <v>30</v>
      </c>
      <c r="E158" s="5">
        <v>3</v>
      </c>
      <c r="F158" s="5">
        <v>3</v>
      </c>
      <c r="G158" s="5">
        <v>3</v>
      </c>
      <c r="H158" s="5">
        <v>4</v>
      </c>
      <c r="I158" s="5">
        <v>2</v>
      </c>
      <c r="J158" s="5">
        <v>2</v>
      </c>
      <c r="K158" s="5">
        <v>4</v>
      </c>
      <c r="L158" s="5">
        <v>1</v>
      </c>
      <c r="M158" s="5">
        <v>3</v>
      </c>
      <c r="N158" s="5">
        <v>3</v>
      </c>
      <c r="O158" s="5">
        <v>28</v>
      </c>
      <c r="P158" s="5">
        <v>51</v>
      </c>
      <c r="AK158" s="5">
        <v>27</v>
      </c>
      <c r="AL158" s="5">
        <v>49</v>
      </c>
    </row>
    <row r="159" spans="1:38" s="5" customFormat="1" x14ac:dyDescent="0.25">
      <c r="A159" s="5">
        <v>2863</v>
      </c>
      <c r="B159" s="5">
        <v>0</v>
      </c>
      <c r="C159" s="5">
        <v>1986</v>
      </c>
      <c r="D159" s="5">
        <f t="shared" si="4"/>
        <v>30</v>
      </c>
      <c r="E159" s="5">
        <v>4</v>
      </c>
      <c r="F159" s="5">
        <v>4</v>
      </c>
      <c r="G159" s="5">
        <v>4</v>
      </c>
      <c r="H159" s="5">
        <v>4</v>
      </c>
      <c r="I159" s="5">
        <v>3</v>
      </c>
      <c r="J159" s="5">
        <v>3</v>
      </c>
      <c r="K159" s="5">
        <v>3</v>
      </c>
      <c r="L159" s="5">
        <v>3</v>
      </c>
      <c r="M159" s="5">
        <v>1</v>
      </c>
      <c r="N159" s="5">
        <v>3</v>
      </c>
      <c r="O159" s="5">
        <v>32</v>
      </c>
      <c r="P159" s="5">
        <v>58</v>
      </c>
      <c r="AK159" s="5">
        <v>30</v>
      </c>
      <c r="AL159" s="5">
        <v>55</v>
      </c>
    </row>
    <row r="162" spans="3:6" x14ac:dyDescent="0.25">
      <c r="C162" s="5">
        <v>0</v>
      </c>
      <c r="D162" t="s">
        <v>73</v>
      </c>
      <c r="E162" s="41">
        <v>26.939849624060162</v>
      </c>
      <c r="F162" s="41">
        <v>5.4920871432759482</v>
      </c>
    </row>
    <row r="163" spans="3:6" x14ac:dyDescent="0.25">
      <c r="C163" s="5">
        <v>1</v>
      </c>
      <c r="E163" s="2">
        <v>28.22222</v>
      </c>
      <c r="F163" s="41">
        <v>5.5075705472861021</v>
      </c>
    </row>
  </sheetData>
  <autoFilter ref="A1:AL159">
    <filterColumn colId="1">
      <filters>
        <filter val="0"/>
      </filters>
    </filterColumn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68"/>
  <sheetViews>
    <sheetView workbookViewId="0">
      <selection activeCell="F68" sqref="F68"/>
    </sheetView>
  </sheetViews>
  <sheetFormatPr defaultRowHeight="15" x14ac:dyDescent="0.25"/>
  <cols>
    <col min="6" max="6" width="9.5703125" bestFit="1" customWidth="1"/>
  </cols>
  <sheetData>
    <row r="1" spans="1:38" s="7" customFormat="1" x14ac:dyDescent="0.25">
      <c r="A1" s="7">
        <v>246</v>
      </c>
      <c r="B1" s="7">
        <v>0</v>
      </c>
      <c r="C1" s="7">
        <v>1985</v>
      </c>
      <c r="D1" s="7">
        <f t="shared" ref="D1:D32" si="0">2016-C1</f>
        <v>31</v>
      </c>
      <c r="E1" s="7">
        <v>3</v>
      </c>
      <c r="F1" s="7">
        <v>3</v>
      </c>
      <c r="G1" s="7">
        <v>3</v>
      </c>
      <c r="H1" s="7">
        <v>3</v>
      </c>
      <c r="I1" s="7">
        <v>3</v>
      </c>
      <c r="J1" s="7">
        <v>3</v>
      </c>
      <c r="K1" s="7">
        <v>4</v>
      </c>
      <c r="L1" s="7">
        <v>3</v>
      </c>
      <c r="M1" s="7">
        <v>3</v>
      </c>
      <c r="N1" s="7">
        <v>3</v>
      </c>
      <c r="O1" s="7">
        <v>31</v>
      </c>
      <c r="P1" s="7">
        <v>56</v>
      </c>
      <c r="AK1" s="7">
        <v>25</v>
      </c>
      <c r="AL1" s="7">
        <v>45</v>
      </c>
    </row>
    <row r="2" spans="1:38" s="7" customFormat="1" hidden="1" x14ac:dyDescent="0.25">
      <c r="A2" s="7">
        <v>2182</v>
      </c>
      <c r="B2" s="7">
        <v>0</v>
      </c>
      <c r="C2" s="7">
        <v>1985</v>
      </c>
      <c r="D2" s="7">
        <f t="shared" si="0"/>
        <v>31</v>
      </c>
      <c r="E2" s="7">
        <v>1</v>
      </c>
      <c r="F2" s="7">
        <v>4</v>
      </c>
      <c r="G2" s="7">
        <v>4</v>
      </c>
      <c r="H2" s="7">
        <v>2</v>
      </c>
      <c r="I2" s="7">
        <v>4</v>
      </c>
      <c r="J2" s="7">
        <v>4</v>
      </c>
      <c r="K2" s="7">
        <v>1</v>
      </c>
      <c r="L2" s="7">
        <v>3</v>
      </c>
      <c r="M2" s="7">
        <v>4</v>
      </c>
      <c r="N2" s="7">
        <v>3</v>
      </c>
      <c r="O2" s="7">
        <v>30</v>
      </c>
      <c r="P2" s="7">
        <v>55</v>
      </c>
      <c r="AK2" s="7">
        <v>32</v>
      </c>
      <c r="AL2" s="7">
        <v>58</v>
      </c>
    </row>
    <row r="3" spans="1:38" s="7" customFormat="1" hidden="1" x14ac:dyDescent="0.25">
      <c r="A3" s="7">
        <v>2288</v>
      </c>
      <c r="B3" s="7">
        <v>0</v>
      </c>
      <c r="C3" s="7">
        <v>1985</v>
      </c>
      <c r="D3" s="7">
        <f t="shared" si="0"/>
        <v>31</v>
      </c>
      <c r="E3" s="7">
        <v>3</v>
      </c>
      <c r="F3" s="7">
        <v>2</v>
      </c>
      <c r="G3" s="7">
        <v>4</v>
      </c>
      <c r="H3" s="7">
        <v>4</v>
      </c>
      <c r="I3" s="7">
        <v>4</v>
      </c>
      <c r="J3" s="7">
        <v>4</v>
      </c>
      <c r="K3" s="7">
        <v>3</v>
      </c>
      <c r="L3" s="7">
        <v>2</v>
      </c>
      <c r="M3" s="7">
        <v>2</v>
      </c>
      <c r="N3" s="7">
        <v>4</v>
      </c>
      <c r="O3" s="7">
        <v>32</v>
      </c>
      <c r="P3" s="7">
        <v>58</v>
      </c>
      <c r="AK3" s="7">
        <v>38</v>
      </c>
      <c r="AL3" s="7">
        <v>69</v>
      </c>
    </row>
    <row r="4" spans="1:38" s="7" customFormat="1" hidden="1" x14ac:dyDescent="0.25">
      <c r="A4" s="7">
        <v>2208</v>
      </c>
      <c r="B4" s="7">
        <v>0</v>
      </c>
      <c r="C4" s="7">
        <v>1985</v>
      </c>
      <c r="D4" s="7">
        <f t="shared" si="0"/>
        <v>31</v>
      </c>
      <c r="E4" s="7">
        <v>4</v>
      </c>
      <c r="F4" s="7">
        <v>3</v>
      </c>
      <c r="G4" s="7">
        <v>3</v>
      </c>
      <c r="H4" s="7">
        <v>4</v>
      </c>
      <c r="I4" s="7">
        <v>3</v>
      </c>
      <c r="J4" s="7">
        <v>1</v>
      </c>
      <c r="K4" s="7">
        <v>3</v>
      </c>
      <c r="L4" s="7">
        <v>4</v>
      </c>
      <c r="M4" s="7">
        <v>2</v>
      </c>
      <c r="N4" s="7">
        <v>1</v>
      </c>
      <c r="O4" s="7">
        <v>28</v>
      </c>
      <c r="P4" s="7">
        <v>51</v>
      </c>
      <c r="AK4" s="7">
        <v>31</v>
      </c>
      <c r="AL4" s="7">
        <v>56</v>
      </c>
    </row>
    <row r="5" spans="1:38" s="7" customFormat="1" x14ac:dyDescent="0.25">
      <c r="A5" s="7">
        <v>2735</v>
      </c>
      <c r="B5" s="7">
        <v>1</v>
      </c>
      <c r="C5" s="7">
        <v>1985</v>
      </c>
      <c r="D5" s="7">
        <f t="shared" si="0"/>
        <v>31</v>
      </c>
      <c r="E5" s="7">
        <v>3</v>
      </c>
      <c r="F5" s="7">
        <v>3</v>
      </c>
      <c r="G5" s="7">
        <v>3</v>
      </c>
      <c r="H5" s="7">
        <v>3</v>
      </c>
      <c r="I5" s="7">
        <v>3</v>
      </c>
      <c r="J5" s="7">
        <v>2</v>
      </c>
      <c r="K5" s="7">
        <v>4</v>
      </c>
      <c r="L5" s="7">
        <v>4</v>
      </c>
      <c r="M5" s="7">
        <v>1</v>
      </c>
      <c r="N5" s="7">
        <v>2</v>
      </c>
      <c r="O5" s="7">
        <v>28</v>
      </c>
      <c r="P5" s="7">
        <v>51</v>
      </c>
      <c r="AK5" s="7">
        <v>32</v>
      </c>
      <c r="AL5" s="7">
        <v>58</v>
      </c>
    </row>
    <row r="6" spans="1:38" s="7" customFormat="1" x14ac:dyDescent="0.25">
      <c r="A6" s="7">
        <v>1</v>
      </c>
      <c r="B6" s="7">
        <v>1</v>
      </c>
      <c r="C6" s="7">
        <v>1984</v>
      </c>
      <c r="D6" s="7">
        <f t="shared" si="0"/>
        <v>32</v>
      </c>
      <c r="E6" s="7">
        <v>3</v>
      </c>
      <c r="F6" s="7">
        <v>3</v>
      </c>
      <c r="G6" s="7">
        <v>2</v>
      </c>
      <c r="H6" s="7">
        <v>1</v>
      </c>
      <c r="I6" s="7">
        <v>3</v>
      </c>
      <c r="J6" s="7">
        <v>1</v>
      </c>
      <c r="K6" s="7">
        <v>3</v>
      </c>
      <c r="L6" s="7">
        <v>3</v>
      </c>
      <c r="M6" s="7">
        <v>2</v>
      </c>
      <c r="N6" s="7">
        <v>1</v>
      </c>
      <c r="O6" s="7">
        <v>22</v>
      </c>
      <c r="P6" s="7">
        <v>40</v>
      </c>
      <c r="AK6" s="7">
        <v>30</v>
      </c>
      <c r="AL6" s="7">
        <v>55</v>
      </c>
    </row>
    <row r="7" spans="1:38" s="7" customFormat="1" hidden="1" x14ac:dyDescent="0.25">
      <c r="A7" s="7">
        <v>832</v>
      </c>
      <c r="B7" s="7">
        <v>0</v>
      </c>
      <c r="C7" s="7">
        <v>1984</v>
      </c>
      <c r="D7" s="7">
        <f t="shared" si="0"/>
        <v>32</v>
      </c>
      <c r="E7" s="7">
        <v>3</v>
      </c>
      <c r="F7" s="7">
        <v>4</v>
      </c>
      <c r="G7" s="7">
        <v>3</v>
      </c>
      <c r="H7" s="7">
        <v>3</v>
      </c>
      <c r="I7" s="7">
        <v>4</v>
      </c>
      <c r="J7" s="7">
        <v>4</v>
      </c>
      <c r="K7" s="7">
        <v>3</v>
      </c>
      <c r="L7" s="7">
        <v>2</v>
      </c>
      <c r="M7" s="7">
        <v>3</v>
      </c>
      <c r="N7" s="7">
        <v>4</v>
      </c>
      <c r="O7" s="7">
        <v>33</v>
      </c>
      <c r="P7" s="7">
        <v>60</v>
      </c>
      <c r="AK7" s="7">
        <v>20</v>
      </c>
      <c r="AL7" s="7">
        <v>36</v>
      </c>
    </row>
    <row r="8" spans="1:38" s="7" customFormat="1" hidden="1" x14ac:dyDescent="0.25">
      <c r="A8" s="7">
        <v>868</v>
      </c>
      <c r="B8" s="7">
        <v>0</v>
      </c>
      <c r="C8" s="7">
        <v>1984</v>
      </c>
      <c r="D8" s="7">
        <f t="shared" si="0"/>
        <v>32</v>
      </c>
      <c r="E8" s="7">
        <v>3</v>
      </c>
      <c r="F8" s="7">
        <v>4</v>
      </c>
      <c r="G8" s="7">
        <v>2</v>
      </c>
      <c r="H8" s="7">
        <v>1</v>
      </c>
      <c r="I8" s="7">
        <v>3</v>
      </c>
      <c r="J8" s="7">
        <v>2</v>
      </c>
      <c r="K8" s="7">
        <v>4</v>
      </c>
      <c r="L8" s="7">
        <v>3</v>
      </c>
      <c r="M8" s="7">
        <v>1</v>
      </c>
      <c r="N8" s="7">
        <v>3</v>
      </c>
      <c r="O8" s="7">
        <v>26</v>
      </c>
      <c r="P8" s="7">
        <v>47</v>
      </c>
      <c r="AK8" s="7">
        <v>29</v>
      </c>
      <c r="AL8" s="7">
        <v>53</v>
      </c>
    </row>
    <row r="9" spans="1:38" s="7" customFormat="1" hidden="1" x14ac:dyDescent="0.25">
      <c r="A9" s="7">
        <v>949</v>
      </c>
      <c r="B9" s="7">
        <v>0</v>
      </c>
      <c r="C9" s="7">
        <v>1984</v>
      </c>
      <c r="D9" s="7">
        <f t="shared" si="0"/>
        <v>32</v>
      </c>
      <c r="E9" s="7">
        <v>3</v>
      </c>
      <c r="F9" s="7">
        <v>3</v>
      </c>
      <c r="G9" s="7">
        <v>1</v>
      </c>
      <c r="H9" s="7">
        <v>2</v>
      </c>
      <c r="I9" s="7">
        <v>4</v>
      </c>
      <c r="J9" s="7">
        <v>3</v>
      </c>
      <c r="K9" s="7">
        <v>3</v>
      </c>
      <c r="L9" s="7">
        <v>4</v>
      </c>
      <c r="M9" s="7">
        <v>4</v>
      </c>
      <c r="N9" s="7">
        <v>1</v>
      </c>
      <c r="O9" s="7">
        <v>28</v>
      </c>
      <c r="P9" s="7">
        <v>51</v>
      </c>
      <c r="AK9" s="7">
        <v>23</v>
      </c>
      <c r="AL9" s="7">
        <v>42</v>
      </c>
    </row>
    <row r="10" spans="1:38" s="7" customFormat="1" hidden="1" x14ac:dyDescent="0.25">
      <c r="A10" s="7">
        <v>1519</v>
      </c>
      <c r="B10" s="7">
        <v>0</v>
      </c>
      <c r="C10" s="7">
        <v>1984</v>
      </c>
      <c r="D10" s="7">
        <f t="shared" si="0"/>
        <v>32</v>
      </c>
      <c r="E10" s="7">
        <v>3</v>
      </c>
      <c r="F10" s="7">
        <v>4</v>
      </c>
      <c r="G10" s="7">
        <v>4</v>
      </c>
      <c r="H10" s="7">
        <v>4</v>
      </c>
      <c r="I10" s="7">
        <v>4</v>
      </c>
      <c r="J10" s="7">
        <v>4</v>
      </c>
      <c r="K10" s="7">
        <v>3</v>
      </c>
      <c r="L10" s="7">
        <v>3</v>
      </c>
      <c r="M10" s="7">
        <v>4</v>
      </c>
      <c r="N10" s="7">
        <v>4</v>
      </c>
      <c r="O10" s="7">
        <v>37</v>
      </c>
      <c r="P10" s="7">
        <v>67</v>
      </c>
      <c r="AK10" s="7">
        <v>30</v>
      </c>
      <c r="AL10" s="7">
        <v>55</v>
      </c>
    </row>
    <row r="11" spans="1:38" s="7" customFormat="1" hidden="1" x14ac:dyDescent="0.25">
      <c r="A11" s="7">
        <v>2296</v>
      </c>
      <c r="B11" s="7">
        <v>0</v>
      </c>
      <c r="C11" s="7">
        <v>1984</v>
      </c>
      <c r="D11" s="7">
        <f t="shared" si="0"/>
        <v>32</v>
      </c>
      <c r="E11" s="7">
        <v>4</v>
      </c>
      <c r="F11" s="7">
        <v>4</v>
      </c>
      <c r="G11" s="7">
        <v>1</v>
      </c>
      <c r="H11" s="7">
        <v>3</v>
      </c>
      <c r="I11" s="7">
        <v>3</v>
      </c>
      <c r="J11" s="7">
        <v>3</v>
      </c>
      <c r="K11" s="7">
        <v>1</v>
      </c>
      <c r="L11" s="7">
        <v>1</v>
      </c>
      <c r="M11" s="7">
        <v>3</v>
      </c>
      <c r="N11" s="7">
        <v>2</v>
      </c>
      <c r="O11" s="7">
        <v>25</v>
      </c>
      <c r="P11" s="7">
        <v>45</v>
      </c>
      <c r="AK11" s="7">
        <v>27</v>
      </c>
      <c r="AL11" s="7">
        <v>49</v>
      </c>
    </row>
    <row r="12" spans="1:38" s="7" customFormat="1" hidden="1" x14ac:dyDescent="0.25">
      <c r="A12" s="7">
        <v>2424</v>
      </c>
      <c r="B12" s="7">
        <v>0</v>
      </c>
      <c r="C12" s="7">
        <v>1984</v>
      </c>
      <c r="D12" s="7">
        <f t="shared" si="0"/>
        <v>32</v>
      </c>
      <c r="E12" s="7">
        <v>2</v>
      </c>
      <c r="F12" s="7">
        <v>3</v>
      </c>
      <c r="G12" s="7">
        <v>4</v>
      </c>
      <c r="H12" s="7">
        <v>3</v>
      </c>
      <c r="I12" s="7">
        <v>1</v>
      </c>
      <c r="J12" s="7">
        <v>1</v>
      </c>
      <c r="K12" s="7">
        <v>3</v>
      </c>
      <c r="L12" s="7">
        <v>1</v>
      </c>
      <c r="M12" s="7">
        <v>3</v>
      </c>
      <c r="N12" s="7">
        <v>2</v>
      </c>
      <c r="O12" s="7">
        <v>23</v>
      </c>
      <c r="P12" s="7">
        <v>42</v>
      </c>
      <c r="AK12" s="7">
        <v>32</v>
      </c>
      <c r="AL12" s="7">
        <v>58</v>
      </c>
    </row>
    <row r="13" spans="1:38" s="7" customFormat="1" x14ac:dyDescent="0.25">
      <c r="A13" s="7">
        <v>2539</v>
      </c>
      <c r="B13" s="7">
        <v>1</v>
      </c>
      <c r="C13" s="7">
        <v>1984</v>
      </c>
      <c r="D13" s="7">
        <f t="shared" si="0"/>
        <v>32</v>
      </c>
      <c r="E13" s="7">
        <v>4</v>
      </c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7">
        <v>4</v>
      </c>
      <c r="L13" s="7">
        <v>4</v>
      </c>
      <c r="M13" s="7">
        <v>4</v>
      </c>
      <c r="N13" s="7">
        <v>1</v>
      </c>
      <c r="O13" s="7">
        <v>37</v>
      </c>
      <c r="P13" s="7">
        <v>67</v>
      </c>
      <c r="AK13" s="7">
        <v>28</v>
      </c>
      <c r="AL13" s="7">
        <v>51</v>
      </c>
    </row>
    <row r="14" spans="1:38" s="7" customFormat="1" hidden="1" x14ac:dyDescent="0.25">
      <c r="A14" s="7">
        <v>3065</v>
      </c>
      <c r="B14" s="7">
        <v>0</v>
      </c>
      <c r="C14" s="7">
        <v>1984</v>
      </c>
      <c r="D14" s="7">
        <f t="shared" si="0"/>
        <v>32</v>
      </c>
      <c r="E14" s="7">
        <v>3</v>
      </c>
      <c r="F14" s="7">
        <v>3</v>
      </c>
      <c r="G14" s="7">
        <v>3</v>
      </c>
      <c r="H14" s="7">
        <v>4</v>
      </c>
      <c r="I14" s="7">
        <v>4</v>
      </c>
      <c r="J14" s="7">
        <v>1</v>
      </c>
      <c r="K14" s="7">
        <v>4</v>
      </c>
      <c r="L14" s="7">
        <v>3</v>
      </c>
      <c r="M14" s="7">
        <v>1</v>
      </c>
      <c r="N14" s="7">
        <v>3</v>
      </c>
      <c r="O14" s="7">
        <v>29</v>
      </c>
      <c r="P14" s="7">
        <v>53</v>
      </c>
      <c r="AK14" s="7">
        <v>27</v>
      </c>
      <c r="AL14" s="7">
        <v>49</v>
      </c>
    </row>
    <row r="15" spans="1:38" s="7" customFormat="1" hidden="1" x14ac:dyDescent="0.25">
      <c r="A15" s="7">
        <v>49</v>
      </c>
      <c r="B15" s="7">
        <v>0</v>
      </c>
      <c r="C15" s="7">
        <v>1983</v>
      </c>
      <c r="D15" s="7">
        <f t="shared" si="0"/>
        <v>33</v>
      </c>
      <c r="E15" s="7">
        <v>2</v>
      </c>
      <c r="F15" s="7">
        <v>4</v>
      </c>
      <c r="G15" s="7">
        <v>3</v>
      </c>
      <c r="H15" s="7">
        <v>4</v>
      </c>
      <c r="I15" s="7">
        <v>4</v>
      </c>
      <c r="J15" s="7">
        <v>3</v>
      </c>
      <c r="K15" s="7">
        <v>3</v>
      </c>
      <c r="L15" s="7">
        <v>0</v>
      </c>
      <c r="M15" s="7">
        <v>3</v>
      </c>
      <c r="N15" s="7">
        <v>4</v>
      </c>
      <c r="O15" s="7">
        <v>30</v>
      </c>
      <c r="P15" s="7">
        <v>55</v>
      </c>
      <c r="AK15" s="7">
        <v>34</v>
      </c>
      <c r="AL15" s="7">
        <v>62</v>
      </c>
    </row>
    <row r="16" spans="1:38" s="7" customFormat="1" hidden="1" x14ac:dyDescent="0.25">
      <c r="A16" s="7">
        <v>1330</v>
      </c>
      <c r="B16" s="7">
        <v>0</v>
      </c>
      <c r="C16" s="7">
        <v>1983</v>
      </c>
      <c r="D16" s="7">
        <f t="shared" si="0"/>
        <v>33</v>
      </c>
      <c r="E16" s="7">
        <v>1</v>
      </c>
      <c r="F16" s="7">
        <v>3</v>
      </c>
      <c r="G16" s="7">
        <v>3</v>
      </c>
      <c r="H16" s="7">
        <v>2</v>
      </c>
      <c r="I16" s="7">
        <v>3</v>
      </c>
      <c r="J16" s="7">
        <v>1</v>
      </c>
      <c r="K16" s="7">
        <v>3</v>
      </c>
      <c r="L16" s="7">
        <v>4</v>
      </c>
      <c r="M16" s="7">
        <v>0</v>
      </c>
      <c r="N16" s="7">
        <v>3</v>
      </c>
      <c r="O16" s="7">
        <v>23</v>
      </c>
      <c r="P16" s="7">
        <v>42</v>
      </c>
      <c r="AK16" s="7">
        <v>30</v>
      </c>
      <c r="AL16" s="7">
        <v>55</v>
      </c>
    </row>
    <row r="17" spans="1:38" s="7" customFormat="1" hidden="1" x14ac:dyDescent="0.25">
      <c r="A17" s="7">
        <v>2162</v>
      </c>
      <c r="B17" s="7">
        <v>0</v>
      </c>
      <c r="C17" s="7">
        <v>1983</v>
      </c>
      <c r="D17" s="7">
        <f t="shared" si="0"/>
        <v>33</v>
      </c>
      <c r="E17" s="7">
        <v>2</v>
      </c>
      <c r="F17" s="7">
        <v>3</v>
      </c>
      <c r="G17" s="7">
        <v>1</v>
      </c>
      <c r="H17" s="7">
        <v>2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2</v>
      </c>
      <c r="O17" s="7">
        <v>15</v>
      </c>
      <c r="P17" s="7">
        <v>27</v>
      </c>
      <c r="AK17" s="7">
        <v>24</v>
      </c>
      <c r="AL17" s="7">
        <v>44</v>
      </c>
    </row>
    <row r="18" spans="1:38" s="7" customFormat="1" hidden="1" x14ac:dyDescent="0.25">
      <c r="A18" s="7">
        <v>2407</v>
      </c>
      <c r="B18" s="7">
        <v>0</v>
      </c>
      <c r="C18" s="7">
        <v>1983</v>
      </c>
      <c r="D18" s="7">
        <f t="shared" si="0"/>
        <v>33</v>
      </c>
      <c r="E18" s="7">
        <v>3</v>
      </c>
      <c r="F18" s="7">
        <v>4</v>
      </c>
      <c r="G18" s="7">
        <v>4</v>
      </c>
      <c r="H18" s="7">
        <v>4</v>
      </c>
      <c r="I18" s="7">
        <v>3</v>
      </c>
      <c r="J18" s="7">
        <v>2</v>
      </c>
      <c r="K18" s="7">
        <v>3</v>
      </c>
      <c r="L18" s="7">
        <v>3</v>
      </c>
      <c r="M18" s="7">
        <v>1</v>
      </c>
      <c r="N18" s="7">
        <v>2</v>
      </c>
      <c r="O18" s="7">
        <v>29</v>
      </c>
      <c r="P18" s="7">
        <v>53</v>
      </c>
      <c r="AK18" s="7">
        <v>37</v>
      </c>
      <c r="AL18" s="7">
        <v>67</v>
      </c>
    </row>
    <row r="19" spans="1:38" s="7" customFormat="1" x14ac:dyDescent="0.25">
      <c r="A19" s="7">
        <v>3116</v>
      </c>
      <c r="B19" s="7">
        <v>1</v>
      </c>
      <c r="C19" s="7">
        <v>1983</v>
      </c>
      <c r="D19" s="7">
        <f t="shared" si="0"/>
        <v>33</v>
      </c>
      <c r="E19" s="7">
        <v>3</v>
      </c>
      <c r="F19" s="7">
        <v>4</v>
      </c>
      <c r="G19" s="7">
        <v>1</v>
      </c>
      <c r="H19" s="7">
        <v>2</v>
      </c>
      <c r="I19" s="7">
        <v>4</v>
      </c>
      <c r="J19" s="7">
        <v>4</v>
      </c>
      <c r="K19" s="7">
        <v>4</v>
      </c>
      <c r="L19" s="7">
        <v>4</v>
      </c>
      <c r="M19" s="7">
        <v>2</v>
      </c>
      <c r="N19" s="7">
        <v>2</v>
      </c>
      <c r="O19" s="7">
        <v>30</v>
      </c>
      <c r="P19" s="8" t="e">
        <f>(O19-$T$286)/$W$286*10+50</f>
        <v>#DIV/0!</v>
      </c>
      <c r="AK19" s="7">
        <v>28</v>
      </c>
      <c r="AL19" s="7">
        <v>51</v>
      </c>
    </row>
    <row r="20" spans="1:38" s="7" customFormat="1" hidden="1" x14ac:dyDescent="0.25">
      <c r="A20" s="7">
        <v>373</v>
      </c>
      <c r="B20" s="7">
        <v>0</v>
      </c>
      <c r="C20" s="7">
        <v>1982</v>
      </c>
      <c r="D20" s="7">
        <f t="shared" si="0"/>
        <v>34</v>
      </c>
      <c r="E20" s="7">
        <v>4</v>
      </c>
      <c r="F20" s="7">
        <v>4</v>
      </c>
      <c r="G20" s="7">
        <v>4</v>
      </c>
      <c r="H20" s="7">
        <v>4</v>
      </c>
      <c r="I20" s="7">
        <v>4</v>
      </c>
      <c r="J20" s="7">
        <v>3</v>
      </c>
      <c r="K20" s="7">
        <v>4</v>
      </c>
      <c r="L20" s="7">
        <v>1</v>
      </c>
      <c r="M20" s="7">
        <v>0</v>
      </c>
      <c r="N20" s="7">
        <v>0</v>
      </c>
      <c r="O20" s="7">
        <v>28</v>
      </c>
      <c r="P20" s="7">
        <v>51</v>
      </c>
      <c r="AK20" s="7">
        <v>34</v>
      </c>
      <c r="AL20" s="7">
        <v>62</v>
      </c>
    </row>
    <row r="21" spans="1:38" s="7" customFormat="1" hidden="1" x14ac:dyDescent="0.25">
      <c r="A21" s="7">
        <v>792</v>
      </c>
      <c r="B21" s="7">
        <v>0</v>
      </c>
      <c r="C21" s="7">
        <v>1982</v>
      </c>
      <c r="D21" s="7">
        <f t="shared" si="0"/>
        <v>34</v>
      </c>
      <c r="E21" s="7">
        <v>3</v>
      </c>
      <c r="F21" s="7">
        <v>3</v>
      </c>
      <c r="G21" s="7">
        <v>1</v>
      </c>
      <c r="H21" s="7">
        <v>0</v>
      </c>
      <c r="I21" s="7">
        <v>3</v>
      </c>
      <c r="J21" s="7">
        <v>2</v>
      </c>
      <c r="K21" s="7">
        <v>4</v>
      </c>
      <c r="L21" s="7">
        <v>3</v>
      </c>
      <c r="M21" s="7">
        <v>4</v>
      </c>
      <c r="N21" s="7">
        <v>0</v>
      </c>
      <c r="O21" s="7">
        <v>23</v>
      </c>
      <c r="P21" s="7">
        <v>42</v>
      </c>
      <c r="AK21" s="7">
        <v>27</v>
      </c>
      <c r="AL21" s="7">
        <v>49</v>
      </c>
    </row>
    <row r="22" spans="1:38" s="7" customFormat="1" hidden="1" x14ac:dyDescent="0.25">
      <c r="A22" s="7">
        <v>2463</v>
      </c>
      <c r="B22" s="7">
        <v>0</v>
      </c>
      <c r="C22" s="7">
        <v>1982</v>
      </c>
      <c r="D22" s="7">
        <f t="shared" si="0"/>
        <v>34</v>
      </c>
      <c r="E22" s="7">
        <v>4</v>
      </c>
      <c r="F22" s="7">
        <v>4</v>
      </c>
      <c r="G22" s="7">
        <v>4</v>
      </c>
      <c r="H22" s="7">
        <v>4</v>
      </c>
      <c r="I22" s="7">
        <v>4</v>
      </c>
      <c r="J22" s="7">
        <v>3</v>
      </c>
      <c r="K22" s="7">
        <v>1</v>
      </c>
      <c r="L22" s="7">
        <v>4</v>
      </c>
      <c r="M22" s="7">
        <v>0</v>
      </c>
      <c r="N22" s="7">
        <v>4</v>
      </c>
      <c r="O22" s="7">
        <v>32</v>
      </c>
      <c r="P22" s="7">
        <v>58</v>
      </c>
      <c r="AK22" s="7">
        <v>37</v>
      </c>
      <c r="AL22" s="7">
        <v>67</v>
      </c>
    </row>
    <row r="23" spans="1:38" s="7" customFormat="1" x14ac:dyDescent="0.25">
      <c r="A23" s="7">
        <v>2861</v>
      </c>
      <c r="B23" s="7">
        <v>1</v>
      </c>
      <c r="C23" s="7">
        <v>1982</v>
      </c>
      <c r="D23" s="7">
        <f t="shared" si="0"/>
        <v>34</v>
      </c>
      <c r="E23" s="7">
        <v>3</v>
      </c>
      <c r="F23" s="7">
        <v>3</v>
      </c>
      <c r="G23" s="7">
        <v>2</v>
      </c>
      <c r="H23" s="7">
        <v>3</v>
      </c>
      <c r="I23" s="7">
        <v>3</v>
      </c>
      <c r="J23" s="7">
        <v>3</v>
      </c>
      <c r="K23" s="7">
        <v>3</v>
      </c>
      <c r="L23" s="7">
        <v>3</v>
      </c>
      <c r="M23" s="7">
        <v>2</v>
      </c>
      <c r="N23" s="7">
        <v>2</v>
      </c>
      <c r="O23" s="7">
        <v>27</v>
      </c>
      <c r="P23" s="7">
        <v>49</v>
      </c>
      <c r="AK23" s="7">
        <v>22</v>
      </c>
      <c r="AL23" s="7">
        <v>40</v>
      </c>
    </row>
    <row r="24" spans="1:38" s="7" customFormat="1" x14ac:dyDescent="0.25">
      <c r="A24" s="7">
        <v>2940</v>
      </c>
      <c r="B24" s="7">
        <v>1</v>
      </c>
      <c r="C24" s="7">
        <v>1982</v>
      </c>
      <c r="D24" s="7">
        <f t="shared" si="0"/>
        <v>34</v>
      </c>
      <c r="E24" s="7">
        <v>2</v>
      </c>
      <c r="F24" s="7">
        <v>4</v>
      </c>
      <c r="G24" s="7">
        <v>0</v>
      </c>
      <c r="H24" s="7">
        <v>1</v>
      </c>
      <c r="I24" s="7">
        <v>3</v>
      </c>
      <c r="J24" s="7">
        <v>4</v>
      </c>
      <c r="K24" s="7">
        <v>4</v>
      </c>
      <c r="L24" s="7">
        <v>4</v>
      </c>
      <c r="M24" s="7">
        <v>4</v>
      </c>
      <c r="N24" s="7">
        <v>4</v>
      </c>
      <c r="O24" s="7">
        <v>30</v>
      </c>
      <c r="P24" s="7">
        <v>55</v>
      </c>
      <c r="AK24" s="7">
        <v>35</v>
      </c>
      <c r="AL24" s="7">
        <v>64</v>
      </c>
    </row>
    <row r="25" spans="1:38" s="7" customFormat="1" hidden="1" x14ac:dyDescent="0.25">
      <c r="A25" s="7">
        <v>1543</v>
      </c>
      <c r="B25" s="7">
        <v>0</v>
      </c>
      <c r="C25" s="7">
        <v>1981</v>
      </c>
      <c r="D25" s="7">
        <f t="shared" si="0"/>
        <v>35</v>
      </c>
      <c r="E25" s="7">
        <v>3</v>
      </c>
      <c r="F25" s="7">
        <v>3</v>
      </c>
      <c r="G25" s="7">
        <v>3</v>
      </c>
      <c r="H25" s="7">
        <v>4</v>
      </c>
      <c r="I25" s="7">
        <v>3</v>
      </c>
      <c r="J25" s="7">
        <v>1</v>
      </c>
      <c r="K25" s="7">
        <v>3</v>
      </c>
      <c r="L25" s="7">
        <v>3</v>
      </c>
      <c r="M25" s="7">
        <v>1</v>
      </c>
      <c r="N25" s="7">
        <v>2</v>
      </c>
      <c r="O25" s="7">
        <v>26</v>
      </c>
      <c r="P25" s="7">
        <v>47</v>
      </c>
      <c r="AK25" s="7">
        <v>25</v>
      </c>
      <c r="AL25" s="7">
        <v>45</v>
      </c>
    </row>
    <row r="26" spans="1:38" s="7" customFormat="1" hidden="1" x14ac:dyDescent="0.25">
      <c r="A26" s="7">
        <v>2426</v>
      </c>
      <c r="B26" s="7">
        <v>0</v>
      </c>
      <c r="C26" s="7">
        <v>1981</v>
      </c>
      <c r="D26" s="7">
        <f t="shared" si="0"/>
        <v>35</v>
      </c>
      <c r="E26" s="7">
        <v>3</v>
      </c>
      <c r="F26" s="7">
        <v>3</v>
      </c>
      <c r="G26" s="7">
        <v>1</v>
      </c>
      <c r="H26" s="7">
        <v>4</v>
      </c>
      <c r="I26" s="7">
        <v>4</v>
      </c>
      <c r="J26" s="7">
        <v>3</v>
      </c>
      <c r="K26" s="7">
        <v>3</v>
      </c>
      <c r="L26" s="7">
        <v>3</v>
      </c>
      <c r="M26" s="7">
        <v>3</v>
      </c>
      <c r="N26" s="7">
        <v>3</v>
      </c>
      <c r="O26" s="7">
        <v>30</v>
      </c>
      <c r="P26" s="7">
        <v>55</v>
      </c>
      <c r="AK26" s="7">
        <v>18</v>
      </c>
      <c r="AL26" s="7">
        <v>33</v>
      </c>
    </row>
    <row r="27" spans="1:38" s="7" customFormat="1" hidden="1" x14ac:dyDescent="0.25">
      <c r="A27" s="7">
        <v>1324</v>
      </c>
      <c r="B27" s="7">
        <v>0</v>
      </c>
      <c r="C27" s="7">
        <v>1980</v>
      </c>
      <c r="D27" s="7">
        <f t="shared" si="0"/>
        <v>36</v>
      </c>
      <c r="E27" s="7">
        <v>2</v>
      </c>
      <c r="F27" s="7">
        <v>3</v>
      </c>
      <c r="G27" s="7">
        <v>2</v>
      </c>
      <c r="H27" s="7">
        <v>2</v>
      </c>
      <c r="I27" s="7">
        <v>3</v>
      </c>
      <c r="J27" s="7">
        <v>3</v>
      </c>
      <c r="K27" s="7">
        <v>3</v>
      </c>
      <c r="L27" s="7">
        <v>3</v>
      </c>
      <c r="M27" s="7">
        <v>3</v>
      </c>
      <c r="N27" s="7">
        <v>3</v>
      </c>
      <c r="O27" s="7">
        <v>27</v>
      </c>
      <c r="P27" s="7">
        <v>49</v>
      </c>
      <c r="AK27" s="7">
        <v>12</v>
      </c>
      <c r="AL27" s="7">
        <v>22</v>
      </c>
    </row>
    <row r="28" spans="1:38" s="7" customFormat="1" hidden="1" x14ac:dyDescent="0.25">
      <c r="A28" s="7">
        <v>1384</v>
      </c>
      <c r="B28" s="7">
        <v>0</v>
      </c>
      <c r="C28" s="7">
        <v>1980</v>
      </c>
      <c r="D28" s="7">
        <f t="shared" si="0"/>
        <v>36</v>
      </c>
      <c r="E28" s="7">
        <v>3</v>
      </c>
      <c r="F28" s="7">
        <v>3</v>
      </c>
      <c r="G28" s="7">
        <v>3</v>
      </c>
      <c r="H28" s="7">
        <v>4</v>
      </c>
      <c r="I28" s="7">
        <v>3</v>
      </c>
      <c r="J28" s="7">
        <v>3</v>
      </c>
      <c r="K28" s="7">
        <v>3</v>
      </c>
      <c r="L28" s="7">
        <v>4</v>
      </c>
      <c r="M28" s="7">
        <v>3</v>
      </c>
      <c r="N28" s="7">
        <v>3</v>
      </c>
      <c r="O28" s="7">
        <v>32</v>
      </c>
      <c r="P28" s="7">
        <v>58</v>
      </c>
      <c r="AK28" s="7">
        <v>17</v>
      </c>
      <c r="AL28" s="7">
        <v>31</v>
      </c>
    </row>
    <row r="29" spans="1:38" s="7" customFormat="1" hidden="1" x14ac:dyDescent="0.25">
      <c r="A29" s="7">
        <v>2505</v>
      </c>
      <c r="B29" s="7">
        <v>0</v>
      </c>
      <c r="C29" s="7">
        <v>1980</v>
      </c>
      <c r="D29" s="7">
        <f t="shared" si="0"/>
        <v>36</v>
      </c>
      <c r="E29" s="7">
        <v>3</v>
      </c>
      <c r="F29" s="7">
        <v>3</v>
      </c>
      <c r="G29" s="7">
        <v>1</v>
      </c>
      <c r="H29" s="7">
        <v>3</v>
      </c>
      <c r="I29" s="7">
        <v>3</v>
      </c>
      <c r="J29" s="7">
        <v>3</v>
      </c>
      <c r="K29" s="7">
        <v>1</v>
      </c>
      <c r="L29" s="7">
        <v>1</v>
      </c>
      <c r="M29" s="7">
        <v>3</v>
      </c>
      <c r="N29" s="7">
        <v>3</v>
      </c>
      <c r="O29" s="7">
        <v>24</v>
      </c>
      <c r="P29" s="7">
        <v>44</v>
      </c>
      <c r="AK29" s="7">
        <v>31</v>
      </c>
      <c r="AL29" s="7">
        <v>56</v>
      </c>
    </row>
    <row r="30" spans="1:38" s="7" customFormat="1" x14ac:dyDescent="0.25">
      <c r="A30" s="7">
        <v>51</v>
      </c>
      <c r="B30" s="7">
        <v>1</v>
      </c>
      <c r="C30" s="7">
        <v>1979</v>
      </c>
      <c r="D30" s="7">
        <f t="shared" si="0"/>
        <v>37</v>
      </c>
      <c r="E30" s="7">
        <v>4</v>
      </c>
      <c r="F30" s="7">
        <v>4</v>
      </c>
      <c r="G30" s="7">
        <v>1</v>
      </c>
      <c r="H30" s="7">
        <v>3</v>
      </c>
      <c r="I30" s="7">
        <v>3</v>
      </c>
      <c r="J30" s="7">
        <v>3</v>
      </c>
      <c r="K30" s="7">
        <v>3</v>
      </c>
      <c r="L30" s="7">
        <v>1</v>
      </c>
      <c r="M30" s="7">
        <v>3</v>
      </c>
      <c r="N30" s="7">
        <v>3</v>
      </c>
      <c r="O30" s="7">
        <v>28</v>
      </c>
      <c r="P30" s="7">
        <v>51</v>
      </c>
      <c r="AK30" s="7">
        <v>21</v>
      </c>
      <c r="AL30" s="7">
        <v>38</v>
      </c>
    </row>
    <row r="31" spans="1:38" s="7" customFormat="1" hidden="1" x14ac:dyDescent="0.25">
      <c r="A31" s="7">
        <v>633</v>
      </c>
      <c r="B31" s="7">
        <v>0</v>
      </c>
      <c r="C31" s="7">
        <v>1979</v>
      </c>
      <c r="D31" s="7">
        <f t="shared" si="0"/>
        <v>37</v>
      </c>
      <c r="E31" s="7">
        <v>3</v>
      </c>
      <c r="F31" s="7">
        <v>4</v>
      </c>
      <c r="G31" s="7">
        <v>4</v>
      </c>
      <c r="H31" s="7">
        <v>4</v>
      </c>
      <c r="I31" s="7">
        <v>4</v>
      </c>
      <c r="J31" s="7">
        <v>3</v>
      </c>
      <c r="K31" s="7">
        <v>4</v>
      </c>
      <c r="L31" s="7">
        <v>4</v>
      </c>
      <c r="M31" s="7">
        <v>1</v>
      </c>
      <c r="N31" s="7">
        <v>4</v>
      </c>
      <c r="O31" s="7">
        <v>35</v>
      </c>
      <c r="P31" s="7">
        <v>64</v>
      </c>
      <c r="AK31" s="7">
        <v>32</v>
      </c>
      <c r="AL31" s="7">
        <v>58</v>
      </c>
    </row>
    <row r="32" spans="1:38" s="7" customFormat="1" hidden="1" x14ac:dyDescent="0.25">
      <c r="A32" s="7">
        <v>840</v>
      </c>
      <c r="B32" s="7">
        <v>0</v>
      </c>
      <c r="C32" s="7">
        <v>1979</v>
      </c>
      <c r="D32" s="7">
        <f t="shared" si="0"/>
        <v>37</v>
      </c>
      <c r="E32" s="7">
        <v>3</v>
      </c>
      <c r="F32" s="7">
        <v>3</v>
      </c>
      <c r="G32" s="7">
        <v>3</v>
      </c>
      <c r="H32" s="7">
        <v>3</v>
      </c>
      <c r="I32" s="7">
        <v>4</v>
      </c>
      <c r="J32" s="7">
        <v>1</v>
      </c>
      <c r="K32" s="7">
        <v>3</v>
      </c>
      <c r="L32" s="7">
        <v>1</v>
      </c>
      <c r="M32" s="7">
        <v>3</v>
      </c>
      <c r="N32" s="7">
        <v>3</v>
      </c>
      <c r="O32" s="7">
        <v>27</v>
      </c>
      <c r="P32" s="7">
        <v>49</v>
      </c>
      <c r="AK32" s="7">
        <v>28</v>
      </c>
      <c r="AL32" s="7">
        <v>51</v>
      </c>
    </row>
    <row r="33" spans="1:38" s="7" customFormat="1" hidden="1" x14ac:dyDescent="0.25">
      <c r="A33" s="7">
        <v>2272</v>
      </c>
      <c r="B33" s="7">
        <v>0</v>
      </c>
      <c r="C33" s="7">
        <v>1979</v>
      </c>
      <c r="D33" s="7">
        <f t="shared" ref="D33:D64" si="1">2016-C33</f>
        <v>37</v>
      </c>
      <c r="E33" s="7">
        <v>4</v>
      </c>
      <c r="F33" s="7">
        <v>3</v>
      </c>
      <c r="G33" s="7">
        <v>3</v>
      </c>
      <c r="H33" s="7">
        <v>3</v>
      </c>
      <c r="I33" s="7">
        <v>4</v>
      </c>
      <c r="J33" s="7">
        <v>3</v>
      </c>
      <c r="K33" s="7">
        <v>3</v>
      </c>
      <c r="L33" s="7">
        <v>3</v>
      </c>
      <c r="M33" s="7">
        <v>3</v>
      </c>
      <c r="N33" s="7">
        <v>4</v>
      </c>
      <c r="O33" s="7">
        <v>33</v>
      </c>
      <c r="P33" s="7">
        <v>60</v>
      </c>
      <c r="AK33" s="7">
        <v>23</v>
      </c>
      <c r="AL33" s="7">
        <v>42</v>
      </c>
    </row>
    <row r="34" spans="1:38" s="7" customFormat="1" x14ac:dyDescent="0.25">
      <c r="A34" s="7">
        <v>51</v>
      </c>
      <c r="B34" s="7">
        <v>1</v>
      </c>
      <c r="C34" s="7">
        <v>1979</v>
      </c>
      <c r="D34" s="7">
        <f t="shared" si="1"/>
        <v>37</v>
      </c>
      <c r="E34" s="7">
        <v>4</v>
      </c>
      <c r="F34" s="7">
        <v>4</v>
      </c>
      <c r="G34" s="7">
        <v>1</v>
      </c>
      <c r="H34" s="7">
        <v>3</v>
      </c>
      <c r="I34" s="7">
        <v>3</v>
      </c>
      <c r="J34" s="7">
        <v>3</v>
      </c>
      <c r="K34" s="7">
        <v>3</v>
      </c>
      <c r="L34" s="7">
        <v>1</v>
      </c>
      <c r="M34" s="7">
        <v>3</v>
      </c>
      <c r="N34" s="7">
        <v>3</v>
      </c>
      <c r="O34" s="7">
        <f>SUM(E34:N34)</f>
        <v>28</v>
      </c>
      <c r="P34" s="8" t="e">
        <f>(O34-$T$286)/$W$286*10+50</f>
        <v>#DIV/0!</v>
      </c>
      <c r="AK34" s="7">
        <v>24</v>
      </c>
      <c r="AL34" s="7">
        <v>44</v>
      </c>
    </row>
    <row r="35" spans="1:38" s="7" customFormat="1" hidden="1" x14ac:dyDescent="0.25">
      <c r="A35" s="7">
        <v>693</v>
      </c>
      <c r="B35" s="7">
        <v>0</v>
      </c>
      <c r="C35" s="7">
        <v>1978</v>
      </c>
      <c r="D35" s="7">
        <f t="shared" si="1"/>
        <v>38</v>
      </c>
      <c r="E35" s="7">
        <v>4</v>
      </c>
      <c r="F35" s="7">
        <v>4</v>
      </c>
      <c r="G35" s="7">
        <v>1</v>
      </c>
      <c r="H35" s="7">
        <v>3</v>
      </c>
      <c r="I35" s="7">
        <v>3</v>
      </c>
      <c r="J35" s="7">
        <v>1</v>
      </c>
      <c r="K35" s="7">
        <v>3</v>
      </c>
      <c r="L35" s="7">
        <v>1</v>
      </c>
      <c r="M35" s="7">
        <v>3</v>
      </c>
      <c r="N35" s="7">
        <v>4</v>
      </c>
      <c r="O35" s="7">
        <v>27</v>
      </c>
      <c r="P35" s="7">
        <v>49</v>
      </c>
      <c r="AK35" s="7">
        <v>23</v>
      </c>
      <c r="AL35" s="7">
        <v>42</v>
      </c>
    </row>
    <row r="36" spans="1:38" s="7" customFormat="1" hidden="1" x14ac:dyDescent="0.25">
      <c r="A36" s="7">
        <v>1421</v>
      </c>
      <c r="B36" s="7">
        <v>0</v>
      </c>
      <c r="C36" s="7">
        <v>1978</v>
      </c>
      <c r="D36" s="7">
        <f t="shared" si="1"/>
        <v>38</v>
      </c>
      <c r="E36" s="7">
        <v>4</v>
      </c>
      <c r="F36" s="7">
        <v>3</v>
      </c>
      <c r="G36" s="7">
        <v>3</v>
      </c>
      <c r="H36" s="7">
        <v>4</v>
      </c>
      <c r="I36" s="7">
        <v>3</v>
      </c>
      <c r="J36" s="7">
        <v>1</v>
      </c>
      <c r="K36" s="7">
        <v>3</v>
      </c>
      <c r="L36" s="7">
        <v>4</v>
      </c>
      <c r="M36" s="7">
        <v>1</v>
      </c>
      <c r="N36" s="7">
        <v>3</v>
      </c>
      <c r="O36" s="7">
        <v>29</v>
      </c>
      <c r="P36" s="7">
        <v>53</v>
      </c>
      <c r="AK36" s="7">
        <v>27</v>
      </c>
      <c r="AL36" s="7">
        <v>49</v>
      </c>
    </row>
    <row r="37" spans="1:38" s="7" customFormat="1" hidden="1" x14ac:dyDescent="0.25">
      <c r="A37" s="7">
        <v>2492</v>
      </c>
      <c r="B37" s="7">
        <v>0</v>
      </c>
      <c r="C37" s="7">
        <v>1978</v>
      </c>
      <c r="D37" s="7">
        <f t="shared" si="1"/>
        <v>38</v>
      </c>
      <c r="E37" s="7">
        <v>2</v>
      </c>
      <c r="F37" s="7">
        <v>3</v>
      </c>
      <c r="G37" s="7">
        <v>3</v>
      </c>
      <c r="H37" s="7">
        <v>3</v>
      </c>
      <c r="I37" s="7">
        <v>3</v>
      </c>
      <c r="J37" s="7">
        <v>3</v>
      </c>
      <c r="K37" s="7">
        <v>3</v>
      </c>
      <c r="L37" s="7">
        <v>3</v>
      </c>
      <c r="M37" s="7">
        <v>2</v>
      </c>
      <c r="N37" s="7">
        <v>2</v>
      </c>
      <c r="O37" s="7">
        <v>27</v>
      </c>
      <c r="P37" s="7">
        <v>49</v>
      </c>
      <c r="AK37" s="7">
        <v>33</v>
      </c>
      <c r="AL37" s="7">
        <v>60</v>
      </c>
    </row>
    <row r="38" spans="1:38" s="7" customFormat="1" hidden="1" x14ac:dyDescent="0.25">
      <c r="A38" s="7">
        <v>346</v>
      </c>
      <c r="B38" s="7">
        <v>0</v>
      </c>
      <c r="C38" s="7">
        <v>1977</v>
      </c>
      <c r="D38" s="7">
        <f t="shared" si="1"/>
        <v>39</v>
      </c>
      <c r="E38" s="7">
        <v>3</v>
      </c>
      <c r="F38" s="7">
        <v>4</v>
      </c>
      <c r="G38" s="7">
        <v>3</v>
      </c>
      <c r="H38" s="7">
        <v>2</v>
      </c>
      <c r="I38" s="7">
        <v>4</v>
      </c>
      <c r="J38" s="7">
        <v>3</v>
      </c>
      <c r="K38" s="7">
        <v>3</v>
      </c>
      <c r="L38" s="7">
        <v>2</v>
      </c>
      <c r="M38" s="7">
        <v>1</v>
      </c>
      <c r="N38" s="7">
        <v>2</v>
      </c>
      <c r="O38" s="7">
        <v>27</v>
      </c>
      <c r="P38" s="7">
        <v>49</v>
      </c>
      <c r="AK38" s="7">
        <v>28</v>
      </c>
      <c r="AL38" s="7">
        <v>51</v>
      </c>
    </row>
    <row r="39" spans="1:38" s="7" customFormat="1" hidden="1" x14ac:dyDescent="0.25">
      <c r="A39" s="7">
        <v>471</v>
      </c>
      <c r="B39" s="7">
        <v>0</v>
      </c>
      <c r="C39" s="7">
        <v>1977</v>
      </c>
      <c r="D39" s="7">
        <f t="shared" si="1"/>
        <v>39</v>
      </c>
      <c r="E39" s="7">
        <v>4</v>
      </c>
      <c r="F39" s="7">
        <v>4</v>
      </c>
      <c r="G39" s="7">
        <v>3</v>
      </c>
      <c r="H39" s="7">
        <v>4</v>
      </c>
      <c r="I39" s="7">
        <v>3</v>
      </c>
      <c r="J39" s="7">
        <v>3</v>
      </c>
      <c r="K39" s="7">
        <v>3</v>
      </c>
      <c r="L39" s="7">
        <v>3</v>
      </c>
      <c r="M39" s="7">
        <v>2</v>
      </c>
      <c r="N39" s="7">
        <v>3</v>
      </c>
      <c r="O39" s="7">
        <v>32</v>
      </c>
      <c r="P39" s="7">
        <v>58</v>
      </c>
      <c r="AK39" s="7">
        <v>18</v>
      </c>
      <c r="AL39" s="7">
        <v>33</v>
      </c>
    </row>
    <row r="40" spans="1:38" s="7" customFormat="1" hidden="1" x14ac:dyDescent="0.25">
      <c r="A40" s="7">
        <v>1437</v>
      </c>
      <c r="B40" s="7">
        <v>0</v>
      </c>
      <c r="C40" s="7">
        <v>1977</v>
      </c>
      <c r="D40" s="7">
        <f t="shared" si="1"/>
        <v>39</v>
      </c>
      <c r="E40" s="7">
        <v>3</v>
      </c>
      <c r="F40" s="7">
        <v>3</v>
      </c>
      <c r="G40" s="7">
        <v>3</v>
      </c>
      <c r="H40" s="7">
        <v>3</v>
      </c>
      <c r="I40" s="7">
        <v>4</v>
      </c>
      <c r="J40" s="7">
        <v>4</v>
      </c>
      <c r="K40" s="7">
        <v>2</v>
      </c>
      <c r="L40" s="7">
        <v>3</v>
      </c>
      <c r="M40" s="7">
        <v>3</v>
      </c>
      <c r="N40" s="7">
        <v>2</v>
      </c>
      <c r="O40" s="7">
        <v>30</v>
      </c>
      <c r="P40" s="7">
        <v>55</v>
      </c>
      <c r="AK40" s="7">
        <v>28</v>
      </c>
      <c r="AL40" s="7">
        <v>51</v>
      </c>
    </row>
    <row r="41" spans="1:38" s="7" customFormat="1" x14ac:dyDescent="0.25">
      <c r="A41" s="7">
        <v>24</v>
      </c>
      <c r="B41" s="7">
        <v>1</v>
      </c>
      <c r="C41" s="7">
        <v>1977</v>
      </c>
      <c r="D41" s="7">
        <f t="shared" si="1"/>
        <v>39</v>
      </c>
      <c r="E41" s="7">
        <v>3</v>
      </c>
      <c r="F41" s="7">
        <v>2</v>
      </c>
      <c r="G41" s="7">
        <v>1</v>
      </c>
      <c r="H41" s="7">
        <v>3</v>
      </c>
      <c r="I41" s="7">
        <v>3</v>
      </c>
      <c r="J41" s="7">
        <v>1</v>
      </c>
      <c r="K41" s="7">
        <v>0</v>
      </c>
      <c r="L41" s="7">
        <v>1</v>
      </c>
      <c r="M41" s="7">
        <v>4</v>
      </c>
      <c r="N41" s="7">
        <v>0</v>
      </c>
      <c r="O41" s="7">
        <v>18</v>
      </c>
      <c r="P41" s="7">
        <v>33</v>
      </c>
      <c r="AK41" s="7">
        <v>32</v>
      </c>
      <c r="AL41" s="7">
        <v>58</v>
      </c>
    </row>
    <row r="42" spans="1:38" s="7" customFormat="1" hidden="1" x14ac:dyDescent="0.25">
      <c r="A42" s="7">
        <v>876</v>
      </c>
      <c r="B42" s="7">
        <v>0</v>
      </c>
      <c r="C42" s="7">
        <v>1976</v>
      </c>
      <c r="D42" s="7">
        <f t="shared" si="1"/>
        <v>40</v>
      </c>
      <c r="E42" s="7">
        <v>4</v>
      </c>
      <c r="F42" s="7">
        <v>4</v>
      </c>
      <c r="G42" s="7">
        <v>1</v>
      </c>
      <c r="H42" s="7">
        <v>2</v>
      </c>
      <c r="I42" s="7">
        <v>0</v>
      </c>
      <c r="J42" s="7">
        <v>1</v>
      </c>
      <c r="K42" s="7">
        <v>4</v>
      </c>
      <c r="L42" s="7">
        <v>4</v>
      </c>
      <c r="M42" s="7">
        <v>1</v>
      </c>
      <c r="N42" s="7">
        <v>1</v>
      </c>
      <c r="O42" s="7">
        <v>22</v>
      </c>
      <c r="P42" s="7">
        <v>40</v>
      </c>
      <c r="AK42" s="7">
        <v>30</v>
      </c>
      <c r="AL42" s="7">
        <v>55</v>
      </c>
    </row>
    <row r="43" spans="1:38" s="7" customFormat="1" hidden="1" x14ac:dyDescent="0.25">
      <c r="A43" s="7">
        <v>1379</v>
      </c>
      <c r="B43" s="7">
        <v>0</v>
      </c>
      <c r="C43" s="7">
        <v>1976</v>
      </c>
      <c r="D43" s="7">
        <f t="shared" si="1"/>
        <v>40</v>
      </c>
      <c r="E43" s="7">
        <v>0</v>
      </c>
      <c r="F43" s="7">
        <v>3</v>
      </c>
      <c r="G43" s="7">
        <v>0</v>
      </c>
      <c r="H43" s="7">
        <v>0</v>
      </c>
      <c r="I43" s="7">
        <v>1</v>
      </c>
      <c r="J43" s="7">
        <v>0</v>
      </c>
      <c r="K43" s="7">
        <v>1</v>
      </c>
      <c r="L43" s="7">
        <v>1</v>
      </c>
      <c r="M43" s="7">
        <v>1</v>
      </c>
      <c r="N43" s="7">
        <v>0</v>
      </c>
      <c r="O43" s="7">
        <v>7</v>
      </c>
      <c r="P43" s="7">
        <v>13</v>
      </c>
      <c r="AK43" s="7">
        <v>27</v>
      </c>
      <c r="AL43" s="7">
        <v>49</v>
      </c>
    </row>
    <row r="44" spans="1:38" s="7" customFormat="1" hidden="1" x14ac:dyDescent="0.25">
      <c r="A44" s="7">
        <v>1797</v>
      </c>
      <c r="B44" s="7">
        <v>0</v>
      </c>
      <c r="C44" s="7">
        <v>1976</v>
      </c>
      <c r="D44" s="7">
        <f t="shared" si="1"/>
        <v>40</v>
      </c>
      <c r="E44" s="7">
        <v>3</v>
      </c>
      <c r="F44" s="7">
        <v>3</v>
      </c>
      <c r="G44" s="7">
        <v>4</v>
      </c>
      <c r="H44" s="7">
        <v>4</v>
      </c>
      <c r="I44" s="7">
        <v>3</v>
      </c>
      <c r="J44" s="7">
        <v>1</v>
      </c>
      <c r="K44" s="7">
        <v>3</v>
      </c>
      <c r="L44" s="7">
        <v>4</v>
      </c>
      <c r="M44" s="7">
        <v>2</v>
      </c>
      <c r="N44" s="7">
        <v>4</v>
      </c>
      <c r="O44" s="7">
        <v>31</v>
      </c>
      <c r="P44" s="7">
        <v>56</v>
      </c>
      <c r="AK44" s="7">
        <v>34</v>
      </c>
      <c r="AL44" s="7">
        <v>62</v>
      </c>
    </row>
    <row r="45" spans="1:38" s="7" customFormat="1" hidden="1" x14ac:dyDescent="0.25">
      <c r="A45" s="7">
        <v>1836</v>
      </c>
      <c r="B45" s="7">
        <v>0</v>
      </c>
      <c r="C45" s="7">
        <v>1976</v>
      </c>
      <c r="D45" s="7">
        <f t="shared" si="1"/>
        <v>40</v>
      </c>
      <c r="E45" s="7">
        <v>3</v>
      </c>
      <c r="F45" s="7">
        <v>3</v>
      </c>
      <c r="G45" s="7">
        <v>3</v>
      </c>
      <c r="H45" s="7">
        <v>3</v>
      </c>
      <c r="I45" s="7">
        <v>3</v>
      </c>
      <c r="J45" s="7">
        <v>2</v>
      </c>
      <c r="K45" s="7">
        <v>3</v>
      </c>
      <c r="L45" s="7">
        <v>3</v>
      </c>
      <c r="M45" s="7">
        <v>3</v>
      </c>
      <c r="N45" s="7">
        <v>3</v>
      </c>
      <c r="O45" s="7">
        <v>29</v>
      </c>
      <c r="P45" s="7">
        <v>53</v>
      </c>
      <c r="AK45" s="7">
        <v>32</v>
      </c>
      <c r="AL45" s="7">
        <v>58</v>
      </c>
    </row>
    <row r="46" spans="1:38" s="7" customFormat="1" hidden="1" x14ac:dyDescent="0.25">
      <c r="A46" s="7">
        <v>2581</v>
      </c>
      <c r="B46" s="7">
        <v>0</v>
      </c>
      <c r="C46" s="7">
        <v>1976</v>
      </c>
      <c r="D46" s="7">
        <f t="shared" si="1"/>
        <v>40</v>
      </c>
      <c r="E46" s="7">
        <v>3</v>
      </c>
      <c r="F46" s="7">
        <v>4</v>
      </c>
      <c r="G46" s="7">
        <v>4</v>
      </c>
      <c r="H46" s="7">
        <v>4</v>
      </c>
      <c r="I46" s="7">
        <v>3</v>
      </c>
      <c r="J46" s="7">
        <v>3</v>
      </c>
      <c r="K46" s="7">
        <v>2</v>
      </c>
      <c r="L46" s="7">
        <v>1</v>
      </c>
      <c r="M46" s="7">
        <v>0</v>
      </c>
      <c r="N46" s="7">
        <v>3</v>
      </c>
      <c r="O46" s="7">
        <v>27</v>
      </c>
      <c r="P46" s="7">
        <v>49</v>
      </c>
      <c r="AK46" s="7">
        <v>21</v>
      </c>
      <c r="AL46" s="7">
        <v>38</v>
      </c>
    </row>
    <row r="47" spans="1:38" s="7" customFormat="1" hidden="1" x14ac:dyDescent="0.25">
      <c r="A47" s="7">
        <v>209</v>
      </c>
      <c r="B47" s="7">
        <v>0</v>
      </c>
      <c r="C47" s="7">
        <v>1975</v>
      </c>
      <c r="D47" s="7">
        <f t="shared" si="1"/>
        <v>41</v>
      </c>
      <c r="E47" s="7">
        <v>1</v>
      </c>
      <c r="F47" s="7">
        <v>3</v>
      </c>
      <c r="G47" s="7">
        <v>3</v>
      </c>
      <c r="H47" s="7">
        <v>3</v>
      </c>
      <c r="I47" s="7">
        <v>3</v>
      </c>
      <c r="J47" s="7">
        <v>1</v>
      </c>
      <c r="K47" s="7">
        <v>3</v>
      </c>
      <c r="L47" s="7">
        <v>3</v>
      </c>
      <c r="M47" s="7">
        <v>3</v>
      </c>
      <c r="N47" s="7">
        <v>1</v>
      </c>
      <c r="O47" s="7">
        <v>24</v>
      </c>
      <c r="P47" s="7">
        <v>44</v>
      </c>
      <c r="AK47" s="7">
        <v>31</v>
      </c>
      <c r="AL47" s="7">
        <v>56</v>
      </c>
    </row>
    <row r="48" spans="1:38" s="7" customFormat="1" hidden="1" x14ac:dyDescent="0.25">
      <c r="A48" s="7">
        <v>1416</v>
      </c>
      <c r="B48" s="7">
        <v>0</v>
      </c>
      <c r="C48" s="7">
        <v>1975</v>
      </c>
      <c r="D48" s="7">
        <f t="shared" si="1"/>
        <v>41</v>
      </c>
      <c r="E48" s="7">
        <v>4</v>
      </c>
      <c r="F48" s="7">
        <v>3</v>
      </c>
      <c r="G48" s="7">
        <v>1</v>
      </c>
      <c r="H48" s="7">
        <v>3</v>
      </c>
      <c r="I48" s="7">
        <v>3</v>
      </c>
      <c r="J48" s="7">
        <v>3</v>
      </c>
      <c r="K48" s="7">
        <v>3</v>
      </c>
      <c r="L48" s="7">
        <v>3</v>
      </c>
      <c r="M48" s="7">
        <v>1</v>
      </c>
      <c r="N48" s="7">
        <v>2</v>
      </c>
      <c r="O48" s="7">
        <v>26</v>
      </c>
      <c r="P48" s="7">
        <v>47</v>
      </c>
      <c r="AK48" s="7">
        <v>26</v>
      </c>
      <c r="AL48" s="7">
        <v>47</v>
      </c>
    </row>
    <row r="49" spans="1:38" s="7" customFormat="1" hidden="1" x14ac:dyDescent="0.25">
      <c r="A49" s="7">
        <v>1665</v>
      </c>
      <c r="B49" s="7">
        <v>0</v>
      </c>
      <c r="C49" s="7">
        <v>1975</v>
      </c>
      <c r="D49" s="7">
        <f t="shared" si="1"/>
        <v>41</v>
      </c>
      <c r="E49" s="7">
        <v>3</v>
      </c>
      <c r="F49" s="7">
        <v>4</v>
      </c>
      <c r="G49" s="7">
        <v>3</v>
      </c>
      <c r="H49" s="7">
        <v>4</v>
      </c>
      <c r="I49" s="7">
        <v>4</v>
      </c>
      <c r="J49" s="7">
        <v>1</v>
      </c>
      <c r="K49" s="7">
        <v>3</v>
      </c>
      <c r="L49" s="7">
        <v>1</v>
      </c>
      <c r="M49" s="7">
        <v>3</v>
      </c>
      <c r="N49" s="7">
        <v>2</v>
      </c>
      <c r="O49" s="7">
        <v>28</v>
      </c>
      <c r="P49" s="7">
        <v>51</v>
      </c>
      <c r="AK49" s="7">
        <v>27</v>
      </c>
      <c r="AL49" s="7">
        <v>49</v>
      </c>
    </row>
    <row r="50" spans="1:38" s="7" customFormat="1" hidden="1" x14ac:dyDescent="0.25">
      <c r="A50" s="7">
        <v>2758</v>
      </c>
      <c r="B50" s="7">
        <v>0</v>
      </c>
      <c r="C50" s="7">
        <v>1975</v>
      </c>
      <c r="D50" s="7">
        <f t="shared" si="1"/>
        <v>41</v>
      </c>
      <c r="E50" s="7">
        <v>3</v>
      </c>
      <c r="F50" s="7">
        <v>3</v>
      </c>
      <c r="G50" s="7">
        <v>3</v>
      </c>
      <c r="H50" s="7">
        <v>3</v>
      </c>
      <c r="I50" s="7">
        <v>4</v>
      </c>
      <c r="J50" s="7">
        <v>1</v>
      </c>
      <c r="K50" s="7">
        <v>3</v>
      </c>
      <c r="L50" s="7">
        <v>3</v>
      </c>
      <c r="M50" s="7">
        <v>1</v>
      </c>
      <c r="N50" s="7">
        <v>3</v>
      </c>
      <c r="O50" s="7">
        <v>27</v>
      </c>
      <c r="P50" s="7">
        <v>49</v>
      </c>
      <c r="AK50" s="7">
        <v>27</v>
      </c>
      <c r="AL50" s="7">
        <v>49</v>
      </c>
    </row>
    <row r="51" spans="1:38" s="7" customFormat="1" x14ac:dyDescent="0.25">
      <c r="A51" s="7">
        <v>52</v>
      </c>
      <c r="B51" s="7">
        <v>1</v>
      </c>
      <c r="C51" s="7">
        <v>1974</v>
      </c>
      <c r="D51" s="7">
        <f t="shared" si="1"/>
        <v>42</v>
      </c>
      <c r="E51" s="7">
        <v>4</v>
      </c>
      <c r="F51" s="7">
        <v>4</v>
      </c>
      <c r="G51" s="7">
        <v>4</v>
      </c>
      <c r="H51" s="7">
        <v>3</v>
      </c>
      <c r="I51" s="7">
        <v>4</v>
      </c>
      <c r="J51" s="7">
        <v>3</v>
      </c>
      <c r="K51" s="7">
        <v>4</v>
      </c>
      <c r="L51" s="7">
        <v>4</v>
      </c>
      <c r="M51" s="7">
        <v>3</v>
      </c>
      <c r="N51" s="7">
        <v>4</v>
      </c>
      <c r="O51" s="7">
        <v>37</v>
      </c>
      <c r="P51" s="7">
        <v>67</v>
      </c>
      <c r="AK51" s="7">
        <v>29</v>
      </c>
      <c r="AL51" s="7">
        <v>53</v>
      </c>
    </row>
    <row r="52" spans="1:38" s="7" customFormat="1" hidden="1" x14ac:dyDescent="0.25">
      <c r="A52" s="7">
        <v>1745</v>
      </c>
      <c r="B52" s="7">
        <v>0</v>
      </c>
      <c r="C52" s="7">
        <v>1974</v>
      </c>
      <c r="D52" s="7">
        <f t="shared" si="1"/>
        <v>42</v>
      </c>
      <c r="E52" s="7">
        <v>3</v>
      </c>
      <c r="F52" s="7">
        <v>3</v>
      </c>
      <c r="G52" s="7">
        <v>3</v>
      </c>
      <c r="H52" s="7">
        <v>4</v>
      </c>
      <c r="I52" s="7">
        <v>3</v>
      </c>
      <c r="J52" s="7">
        <v>1</v>
      </c>
      <c r="K52" s="7">
        <v>2</v>
      </c>
      <c r="L52" s="7">
        <v>4</v>
      </c>
      <c r="M52" s="7">
        <v>2</v>
      </c>
      <c r="N52" s="7">
        <v>4</v>
      </c>
      <c r="O52" s="7">
        <v>29</v>
      </c>
      <c r="P52" s="7">
        <v>53</v>
      </c>
      <c r="AK52" s="7">
        <v>30</v>
      </c>
      <c r="AL52" s="7">
        <v>55</v>
      </c>
    </row>
    <row r="53" spans="1:38" s="7" customFormat="1" hidden="1" x14ac:dyDescent="0.25">
      <c r="A53" s="7">
        <v>2906</v>
      </c>
      <c r="B53" s="7">
        <v>0</v>
      </c>
      <c r="C53" s="7">
        <v>1974</v>
      </c>
      <c r="D53" s="7">
        <f t="shared" si="1"/>
        <v>42</v>
      </c>
      <c r="E53" s="7">
        <v>3</v>
      </c>
      <c r="F53" s="7">
        <v>3</v>
      </c>
      <c r="G53" s="7">
        <v>2</v>
      </c>
      <c r="H53" s="7">
        <v>3</v>
      </c>
      <c r="I53" s="7">
        <v>3</v>
      </c>
      <c r="J53" s="7">
        <v>3</v>
      </c>
      <c r="K53" s="7">
        <v>2</v>
      </c>
      <c r="L53" s="7">
        <v>3</v>
      </c>
      <c r="M53" s="7">
        <v>1</v>
      </c>
      <c r="N53" s="7">
        <v>3</v>
      </c>
      <c r="O53" s="7">
        <v>26</v>
      </c>
      <c r="P53" s="7">
        <v>47</v>
      </c>
      <c r="AK53" s="7">
        <v>32</v>
      </c>
      <c r="AL53" s="7">
        <v>58</v>
      </c>
    </row>
    <row r="54" spans="1:38" s="7" customFormat="1" hidden="1" x14ac:dyDescent="0.25">
      <c r="A54" s="7">
        <v>415</v>
      </c>
      <c r="B54" s="7">
        <v>0</v>
      </c>
      <c r="C54" s="7">
        <v>1973</v>
      </c>
      <c r="D54" s="7">
        <f t="shared" si="1"/>
        <v>43</v>
      </c>
      <c r="E54" s="7">
        <v>3</v>
      </c>
      <c r="F54" s="7">
        <v>3</v>
      </c>
      <c r="G54" s="7">
        <v>3</v>
      </c>
      <c r="H54" s="7">
        <v>3</v>
      </c>
      <c r="I54" s="7">
        <v>3</v>
      </c>
      <c r="J54" s="7">
        <v>3</v>
      </c>
      <c r="K54" s="7">
        <v>2</v>
      </c>
      <c r="L54" s="7">
        <v>4</v>
      </c>
      <c r="M54" s="7">
        <v>3</v>
      </c>
      <c r="N54" s="7">
        <v>3</v>
      </c>
      <c r="O54" s="7">
        <v>30</v>
      </c>
      <c r="P54" s="7">
        <v>55</v>
      </c>
      <c r="AK54" s="7">
        <v>24</v>
      </c>
      <c r="AL54" s="7">
        <v>44</v>
      </c>
    </row>
    <row r="55" spans="1:38" s="7" customFormat="1" hidden="1" x14ac:dyDescent="0.25">
      <c r="A55" s="7">
        <v>899</v>
      </c>
      <c r="B55" s="7">
        <v>0</v>
      </c>
      <c r="C55" s="7">
        <v>1973</v>
      </c>
      <c r="D55" s="7">
        <f t="shared" si="1"/>
        <v>43</v>
      </c>
      <c r="E55" s="7">
        <v>4</v>
      </c>
      <c r="F55" s="7">
        <v>3</v>
      </c>
      <c r="G55" s="7">
        <v>1</v>
      </c>
      <c r="H55" s="7">
        <v>1</v>
      </c>
      <c r="I55" s="7">
        <v>4</v>
      </c>
      <c r="J55" s="7">
        <v>2</v>
      </c>
      <c r="K55" s="7">
        <v>3</v>
      </c>
      <c r="L55" s="7">
        <v>4</v>
      </c>
      <c r="M55" s="7">
        <v>3</v>
      </c>
      <c r="N55" s="7">
        <v>3</v>
      </c>
      <c r="O55" s="7">
        <v>28</v>
      </c>
      <c r="P55" s="7">
        <v>51</v>
      </c>
      <c r="AK55" s="7">
        <v>35</v>
      </c>
      <c r="AL55" s="7">
        <v>64</v>
      </c>
    </row>
    <row r="56" spans="1:38" s="7" customFormat="1" hidden="1" x14ac:dyDescent="0.25">
      <c r="A56" s="7">
        <v>1760</v>
      </c>
      <c r="B56" s="7">
        <v>0</v>
      </c>
      <c r="C56" s="7">
        <v>1973</v>
      </c>
      <c r="D56" s="7">
        <f t="shared" si="1"/>
        <v>43</v>
      </c>
      <c r="E56" s="7">
        <v>4</v>
      </c>
      <c r="F56" s="7">
        <v>4</v>
      </c>
      <c r="G56" s="7">
        <v>3</v>
      </c>
      <c r="H56" s="7">
        <v>4</v>
      </c>
      <c r="I56" s="7">
        <v>4</v>
      </c>
      <c r="J56" s="7">
        <v>4</v>
      </c>
      <c r="K56" s="7">
        <v>4</v>
      </c>
      <c r="L56" s="7">
        <v>3</v>
      </c>
      <c r="M56" s="7">
        <v>0</v>
      </c>
      <c r="N56" s="7">
        <v>4</v>
      </c>
      <c r="O56" s="7">
        <v>34</v>
      </c>
      <c r="P56" s="7">
        <v>62</v>
      </c>
      <c r="AK56" s="7">
        <v>21</v>
      </c>
      <c r="AL56" s="7">
        <v>38</v>
      </c>
    </row>
    <row r="57" spans="1:38" s="7" customFormat="1" hidden="1" x14ac:dyDescent="0.25">
      <c r="A57" s="7">
        <v>3006</v>
      </c>
      <c r="B57" s="7">
        <v>0</v>
      </c>
      <c r="C57" s="7">
        <v>1973</v>
      </c>
      <c r="D57" s="7">
        <f t="shared" si="1"/>
        <v>43</v>
      </c>
      <c r="E57" s="7">
        <v>4</v>
      </c>
      <c r="F57" s="7">
        <v>4</v>
      </c>
      <c r="G57" s="7">
        <v>1</v>
      </c>
      <c r="H57" s="7">
        <v>4</v>
      </c>
      <c r="I57" s="7">
        <v>3</v>
      </c>
      <c r="J57" s="7">
        <v>2</v>
      </c>
      <c r="K57" s="7">
        <v>4</v>
      </c>
      <c r="L57" s="7">
        <v>1</v>
      </c>
      <c r="M57" s="7">
        <v>3</v>
      </c>
      <c r="N57" s="7">
        <v>3</v>
      </c>
      <c r="O57" s="7">
        <v>29</v>
      </c>
      <c r="P57" s="7">
        <v>53</v>
      </c>
      <c r="AK57" s="7">
        <v>29</v>
      </c>
      <c r="AL57" s="7">
        <v>53</v>
      </c>
    </row>
    <row r="58" spans="1:38" s="7" customFormat="1" hidden="1" x14ac:dyDescent="0.25">
      <c r="A58" s="7">
        <v>1927</v>
      </c>
      <c r="B58" s="7">
        <v>0</v>
      </c>
      <c r="C58" s="7">
        <v>1972</v>
      </c>
      <c r="D58" s="7">
        <f t="shared" si="1"/>
        <v>44</v>
      </c>
      <c r="E58" s="7">
        <v>4</v>
      </c>
      <c r="F58" s="7">
        <v>4</v>
      </c>
      <c r="G58" s="7">
        <v>4</v>
      </c>
      <c r="H58" s="7">
        <v>2</v>
      </c>
      <c r="I58" s="7">
        <v>3</v>
      </c>
      <c r="J58" s="7">
        <v>3</v>
      </c>
      <c r="K58" s="7">
        <v>2</v>
      </c>
      <c r="L58" s="7">
        <v>4</v>
      </c>
      <c r="M58" s="7">
        <v>1</v>
      </c>
      <c r="N58" s="7">
        <v>2</v>
      </c>
      <c r="O58" s="7">
        <v>29</v>
      </c>
      <c r="P58" s="7">
        <v>53</v>
      </c>
      <c r="AK58" s="7">
        <v>29</v>
      </c>
      <c r="AL58" s="7">
        <v>53</v>
      </c>
    </row>
    <row r="59" spans="1:38" s="7" customFormat="1" hidden="1" x14ac:dyDescent="0.25">
      <c r="A59" s="7">
        <v>1015</v>
      </c>
      <c r="B59" s="7">
        <v>0</v>
      </c>
      <c r="C59" s="7">
        <v>1971</v>
      </c>
      <c r="D59" s="7">
        <f t="shared" si="1"/>
        <v>45</v>
      </c>
      <c r="E59" s="7">
        <v>1</v>
      </c>
      <c r="F59" s="7">
        <v>4</v>
      </c>
      <c r="G59" s="7">
        <v>4</v>
      </c>
      <c r="H59" s="7">
        <v>4</v>
      </c>
      <c r="I59" s="7">
        <v>4</v>
      </c>
      <c r="J59" s="7">
        <v>3</v>
      </c>
      <c r="K59" s="7">
        <v>4</v>
      </c>
      <c r="L59" s="7">
        <v>4</v>
      </c>
      <c r="M59" s="7">
        <v>3</v>
      </c>
      <c r="N59" s="7">
        <v>3</v>
      </c>
      <c r="O59" s="7">
        <v>34</v>
      </c>
      <c r="P59" s="7">
        <v>62</v>
      </c>
      <c r="AK59" s="7">
        <v>20</v>
      </c>
      <c r="AL59" s="7">
        <v>36</v>
      </c>
    </row>
    <row r="60" spans="1:38" s="7" customFormat="1" hidden="1" x14ac:dyDescent="0.25">
      <c r="A60" s="7">
        <v>1313</v>
      </c>
      <c r="B60" s="7">
        <v>0</v>
      </c>
      <c r="C60" s="7">
        <v>1971</v>
      </c>
      <c r="D60" s="7">
        <f t="shared" si="1"/>
        <v>45</v>
      </c>
      <c r="E60" s="7">
        <v>4</v>
      </c>
      <c r="F60" s="7">
        <v>3</v>
      </c>
      <c r="G60" s="7">
        <v>2</v>
      </c>
      <c r="H60" s="7">
        <v>4</v>
      </c>
      <c r="I60" s="7">
        <v>4</v>
      </c>
      <c r="J60" s="7">
        <v>3</v>
      </c>
      <c r="K60" s="7">
        <v>3</v>
      </c>
      <c r="L60" s="7">
        <v>2</v>
      </c>
      <c r="M60" s="7">
        <v>3</v>
      </c>
      <c r="N60" s="7">
        <v>2</v>
      </c>
      <c r="O60" s="7">
        <v>30</v>
      </c>
      <c r="P60" s="7">
        <v>55</v>
      </c>
      <c r="AK60" s="7">
        <v>34</v>
      </c>
      <c r="AL60" s="7">
        <v>62</v>
      </c>
    </row>
    <row r="61" spans="1:38" s="7" customFormat="1" hidden="1" x14ac:dyDescent="0.25">
      <c r="A61" s="7">
        <v>1740</v>
      </c>
      <c r="B61" s="7">
        <v>0</v>
      </c>
      <c r="C61" s="7">
        <v>1971</v>
      </c>
      <c r="D61" s="7">
        <f t="shared" si="1"/>
        <v>45</v>
      </c>
      <c r="E61" s="7">
        <v>4</v>
      </c>
      <c r="F61" s="7">
        <v>3</v>
      </c>
      <c r="G61" s="7">
        <v>4</v>
      </c>
      <c r="H61" s="7">
        <v>3</v>
      </c>
      <c r="I61" s="7">
        <v>3</v>
      </c>
      <c r="J61" s="7">
        <v>3</v>
      </c>
      <c r="K61" s="7">
        <v>3</v>
      </c>
      <c r="L61" s="7">
        <v>4</v>
      </c>
      <c r="M61" s="7">
        <v>1</v>
      </c>
      <c r="N61" s="7">
        <v>3</v>
      </c>
      <c r="O61" s="7">
        <v>31</v>
      </c>
      <c r="P61" s="7">
        <v>56</v>
      </c>
      <c r="AK61" s="7">
        <v>40</v>
      </c>
      <c r="AL61" s="7">
        <v>73</v>
      </c>
    </row>
    <row r="62" spans="1:38" s="7" customFormat="1" hidden="1" x14ac:dyDescent="0.25">
      <c r="A62" s="7">
        <v>848</v>
      </c>
      <c r="B62" s="7">
        <v>0</v>
      </c>
      <c r="C62" s="7">
        <v>1970</v>
      </c>
      <c r="D62" s="7">
        <f t="shared" si="1"/>
        <v>46</v>
      </c>
      <c r="E62" s="7">
        <v>4</v>
      </c>
      <c r="F62" s="7">
        <v>4</v>
      </c>
      <c r="G62" s="7">
        <v>1</v>
      </c>
      <c r="H62" s="7">
        <v>4</v>
      </c>
      <c r="I62" s="7">
        <v>4</v>
      </c>
      <c r="J62" s="7">
        <v>4</v>
      </c>
      <c r="K62" s="7">
        <v>4</v>
      </c>
      <c r="L62" s="7">
        <v>4</v>
      </c>
      <c r="M62" s="7">
        <v>3</v>
      </c>
      <c r="N62" s="7">
        <v>4</v>
      </c>
      <c r="O62" s="7">
        <v>36</v>
      </c>
      <c r="P62" s="7">
        <v>66</v>
      </c>
      <c r="AK62" s="7">
        <v>24</v>
      </c>
      <c r="AL62" s="7">
        <v>44</v>
      </c>
    </row>
    <row r="63" spans="1:38" s="7" customFormat="1" hidden="1" x14ac:dyDescent="0.25">
      <c r="A63" s="7">
        <v>1010</v>
      </c>
      <c r="B63" s="7">
        <v>0</v>
      </c>
      <c r="C63" s="7">
        <v>1970</v>
      </c>
      <c r="D63" s="7">
        <f t="shared" si="1"/>
        <v>46</v>
      </c>
      <c r="E63" s="7">
        <v>4</v>
      </c>
      <c r="F63" s="7">
        <v>4</v>
      </c>
      <c r="G63" s="7">
        <v>2</v>
      </c>
      <c r="H63" s="7">
        <v>4</v>
      </c>
      <c r="I63" s="7">
        <v>3</v>
      </c>
      <c r="J63" s="7">
        <v>3</v>
      </c>
      <c r="K63" s="7">
        <v>3</v>
      </c>
      <c r="L63" s="7">
        <v>3</v>
      </c>
      <c r="M63" s="7">
        <v>3</v>
      </c>
      <c r="N63" s="7">
        <v>3</v>
      </c>
      <c r="O63" s="7">
        <v>32</v>
      </c>
      <c r="P63" s="7">
        <v>58</v>
      </c>
      <c r="AK63" s="7">
        <v>36</v>
      </c>
      <c r="AL63" s="7">
        <v>66</v>
      </c>
    </row>
    <row r="64" spans="1:38" s="7" customFormat="1" hidden="1" x14ac:dyDescent="0.25">
      <c r="A64" s="7">
        <v>3060</v>
      </c>
      <c r="B64" s="7">
        <v>0</v>
      </c>
      <c r="C64" s="7">
        <v>1969</v>
      </c>
      <c r="D64" s="7">
        <f t="shared" si="1"/>
        <v>47</v>
      </c>
      <c r="E64" s="7">
        <v>4</v>
      </c>
      <c r="F64" s="7">
        <v>4</v>
      </c>
      <c r="G64" s="7">
        <v>4</v>
      </c>
      <c r="H64" s="7">
        <v>4</v>
      </c>
      <c r="I64" s="7">
        <v>3</v>
      </c>
      <c r="J64" s="7">
        <v>3</v>
      </c>
      <c r="K64" s="7">
        <v>4</v>
      </c>
      <c r="L64" s="7">
        <v>3</v>
      </c>
      <c r="M64" s="7">
        <v>3</v>
      </c>
      <c r="N64" s="7">
        <v>4</v>
      </c>
      <c r="O64" s="7">
        <v>36</v>
      </c>
      <c r="P64" s="7">
        <v>66</v>
      </c>
      <c r="AK64" s="7">
        <v>29</v>
      </c>
      <c r="AL64" s="7">
        <v>53</v>
      </c>
    </row>
    <row r="65" spans="1:38" s="7" customFormat="1" hidden="1" x14ac:dyDescent="0.25">
      <c r="A65" s="7">
        <v>1615</v>
      </c>
      <c r="B65" s="7">
        <v>0</v>
      </c>
      <c r="C65" s="7">
        <v>1968</v>
      </c>
      <c r="D65" s="7">
        <f t="shared" ref="D65" si="2">2016-C65</f>
        <v>48</v>
      </c>
      <c r="E65" s="7">
        <v>2</v>
      </c>
      <c r="F65" s="7">
        <v>3</v>
      </c>
      <c r="G65" s="7">
        <v>0</v>
      </c>
      <c r="H65" s="7">
        <v>1</v>
      </c>
      <c r="I65" s="7">
        <v>3</v>
      </c>
      <c r="J65" s="7">
        <v>3</v>
      </c>
      <c r="K65" s="7">
        <v>1</v>
      </c>
      <c r="L65" s="7">
        <v>3</v>
      </c>
      <c r="M65" s="7">
        <v>0</v>
      </c>
      <c r="N65" s="7">
        <v>1</v>
      </c>
      <c r="O65" s="7">
        <v>17</v>
      </c>
      <c r="P65" s="7">
        <v>31</v>
      </c>
      <c r="AK65" s="7">
        <v>29</v>
      </c>
      <c r="AL65" s="7">
        <v>53</v>
      </c>
    </row>
    <row r="67" spans="1:38" ht="45" x14ac:dyDescent="0.25">
      <c r="C67" s="7">
        <v>0</v>
      </c>
      <c r="D67" t="s">
        <v>72</v>
      </c>
      <c r="E67" s="1" t="s">
        <v>94</v>
      </c>
      <c r="F67" s="40">
        <v>5.1319294945176646</v>
      </c>
    </row>
    <row r="68" spans="1:38" x14ac:dyDescent="0.25">
      <c r="C68" s="7">
        <v>1</v>
      </c>
      <c r="D68" t="s">
        <v>72</v>
      </c>
      <c r="E68" s="40">
        <v>28.727272727272727</v>
      </c>
      <c r="F68" s="40">
        <v>5.5693968989632827</v>
      </c>
    </row>
  </sheetData>
  <autoFilter ref="B1:B65">
    <filterColumn colId="0">
      <filters>
        <filter val="1"/>
      </filters>
    </filterColumn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26"/>
  <sheetViews>
    <sheetView workbookViewId="0">
      <selection activeCell="B16" sqref="B16:B25"/>
    </sheetView>
  </sheetViews>
  <sheetFormatPr defaultRowHeight="15" x14ac:dyDescent="0.25"/>
  <cols>
    <col min="1" max="1" width="16.140625" customWidth="1"/>
    <col min="2" max="2" width="9.5703125" bestFit="1" customWidth="1"/>
    <col min="5" max="5" width="9.5703125" bestFit="1" customWidth="1"/>
    <col min="10" max="10" width="13.140625" customWidth="1"/>
    <col min="11" max="11" width="16.85546875" customWidth="1"/>
    <col min="12" max="12" width="13.5703125" customWidth="1"/>
    <col min="13" max="13" width="17.28515625" customWidth="1"/>
    <col min="14" max="14" width="13.28515625" customWidth="1"/>
    <col min="16" max="16" width="13.5703125" customWidth="1"/>
  </cols>
  <sheetData>
    <row r="1" spans="1:38" s="9" customFormat="1" x14ac:dyDescent="0.25">
      <c r="A1" s="9">
        <v>2859</v>
      </c>
      <c r="B1" s="9">
        <v>1</v>
      </c>
      <c r="C1" s="9">
        <v>1965</v>
      </c>
      <c r="D1" s="9">
        <f t="shared" ref="D1:D8" si="0">2016-C1</f>
        <v>51</v>
      </c>
      <c r="E1" s="9">
        <v>4</v>
      </c>
      <c r="F1" s="9">
        <v>4</v>
      </c>
      <c r="G1" s="9">
        <v>4</v>
      </c>
      <c r="H1" s="9">
        <v>4</v>
      </c>
      <c r="I1" s="9">
        <v>4</v>
      </c>
      <c r="J1" s="9">
        <v>3</v>
      </c>
      <c r="K1" s="9">
        <v>4</v>
      </c>
      <c r="L1" s="9">
        <v>3</v>
      </c>
      <c r="M1" s="9">
        <v>3</v>
      </c>
      <c r="N1" s="9">
        <v>1</v>
      </c>
      <c r="O1" s="9">
        <v>34</v>
      </c>
      <c r="P1" s="9">
        <v>62</v>
      </c>
      <c r="AK1" s="9">
        <v>30</v>
      </c>
      <c r="AL1" s="9">
        <v>55</v>
      </c>
    </row>
    <row r="2" spans="1:38" s="9" customFormat="1" x14ac:dyDescent="0.25">
      <c r="A2" s="9">
        <v>1405</v>
      </c>
      <c r="B2" s="9">
        <v>0</v>
      </c>
      <c r="C2" s="9">
        <v>1964</v>
      </c>
      <c r="D2" s="9">
        <f t="shared" si="0"/>
        <v>52</v>
      </c>
      <c r="E2" s="9">
        <v>4</v>
      </c>
      <c r="F2" s="9">
        <v>3</v>
      </c>
      <c r="G2" s="9">
        <v>3</v>
      </c>
      <c r="H2" s="9">
        <v>4</v>
      </c>
      <c r="I2" s="9">
        <v>4</v>
      </c>
      <c r="J2" s="9">
        <v>3</v>
      </c>
      <c r="K2" s="9">
        <v>3</v>
      </c>
      <c r="L2" s="9">
        <v>3</v>
      </c>
      <c r="M2" s="9">
        <v>2</v>
      </c>
      <c r="N2" s="9">
        <v>4</v>
      </c>
      <c r="O2" s="9">
        <v>33</v>
      </c>
      <c r="P2" s="9">
        <v>60</v>
      </c>
      <c r="AK2" s="9">
        <v>33</v>
      </c>
      <c r="AL2" s="9">
        <v>60</v>
      </c>
    </row>
    <row r="3" spans="1:38" s="9" customFormat="1" x14ac:dyDescent="0.25">
      <c r="A3" s="9">
        <v>1758</v>
      </c>
      <c r="B3" s="9">
        <v>0</v>
      </c>
      <c r="C3" s="9">
        <v>1963</v>
      </c>
      <c r="D3" s="9">
        <f t="shared" si="0"/>
        <v>53</v>
      </c>
      <c r="E3" s="9">
        <v>4</v>
      </c>
      <c r="F3" s="9">
        <v>4</v>
      </c>
      <c r="G3" s="9">
        <v>4</v>
      </c>
      <c r="H3" s="9">
        <v>3</v>
      </c>
      <c r="I3" s="9">
        <v>3</v>
      </c>
      <c r="J3" s="9">
        <v>2</v>
      </c>
      <c r="K3" s="9">
        <v>3</v>
      </c>
      <c r="L3" s="9">
        <v>4</v>
      </c>
      <c r="M3" s="9">
        <v>3</v>
      </c>
      <c r="N3" s="9">
        <v>3</v>
      </c>
      <c r="O3" s="9">
        <v>33</v>
      </c>
      <c r="P3" s="9">
        <v>60</v>
      </c>
      <c r="AK3" s="9">
        <v>21</v>
      </c>
      <c r="AL3" s="9">
        <v>38</v>
      </c>
    </row>
    <row r="4" spans="1:38" s="9" customFormat="1" x14ac:dyDescent="0.25">
      <c r="A4" s="9">
        <v>461</v>
      </c>
      <c r="B4" s="9">
        <v>0</v>
      </c>
      <c r="C4" s="9">
        <v>1963</v>
      </c>
      <c r="D4" s="9">
        <f t="shared" si="0"/>
        <v>53</v>
      </c>
      <c r="E4" s="9">
        <v>0</v>
      </c>
      <c r="F4" s="9">
        <v>0</v>
      </c>
      <c r="G4" s="9">
        <v>4</v>
      </c>
      <c r="H4" s="9">
        <v>0</v>
      </c>
      <c r="I4" s="9">
        <v>4</v>
      </c>
      <c r="J4" s="9">
        <v>4</v>
      </c>
      <c r="K4" s="9">
        <v>0</v>
      </c>
      <c r="L4" s="9">
        <v>0</v>
      </c>
      <c r="M4" s="9">
        <v>4</v>
      </c>
      <c r="N4" s="9">
        <v>0</v>
      </c>
      <c r="O4" s="9">
        <f>SUM(E4:N4)</f>
        <v>16</v>
      </c>
      <c r="P4" s="10" t="e">
        <f>(O4-$T$284)/$W$284*10+50</f>
        <v>#DIV/0!</v>
      </c>
      <c r="S4" s="9" t="s">
        <v>25</v>
      </c>
      <c r="T4" s="9">
        <v>27.482517479999998</v>
      </c>
      <c r="V4" s="9" t="s">
        <v>26</v>
      </c>
      <c r="W4" s="9">
        <v>5.4866056189999997</v>
      </c>
      <c r="AK4" s="9">
        <v>31</v>
      </c>
      <c r="AL4" s="9">
        <v>56</v>
      </c>
    </row>
    <row r="5" spans="1:38" s="9" customFormat="1" x14ac:dyDescent="0.25">
      <c r="A5" s="9">
        <v>2782</v>
      </c>
      <c r="B5" s="9">
        <v>0</v>
      </c>
      <c r="C5" s="9">
        <v>1960</v>
      </c>
      <c r="D5" s="9">
        <f t="shared" si="0"/>
        <v>56</v>
      </c>
      <c r="E5" s="9">
        <v>1</v>
      </c>
      <c r="F5" s="9">
        <v>3</v>
      </c>
      <c r="G5" s="9">
        <v>1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1</v>
      </c>
      <c r="N5" s="9">
        <v>3</v>
      </c>
      <c r="O5" s="9">
        <v>18</v>
      </c>
      <c r="P5" s="9">
        <v>33</v>
      </c>
      <c r="AK5" s="9">
        <v>30</v>
      </c>
      <c r="AL5" s="9">
        <v>55</v>
      </c>
    </row>
    <row r="6" spans="1:38" s="9" customFormat="1" x14ac:dyDescent="0.25">
      <c r="A6" s="9">
        <v>2977</v>
      </c>
      <c r="B6" s="9">
        <v>0</v>
      </c>
      <c r="C6" s="9">
        <v>1959</v>
      </c>
      <c r="D6" s="9">
        <f t="shared" si="0"/>
        <v>57</v>
      </c>
      <c r="E6" s="9">
        <v>3</v>
      </c>
      <c r="F6" s="9">
        <v>3</v>
      </c>
      <c r="G6" s="9">
        <v>4</v>
      </c>
      <c r="H6" s="9">
        <v>4</v>
      </c>
      <c r="I6" s="9">
        <v>3</v>
      </c>
      <c r="J6" s="9">
        <v>3</v>
      </c>
      <c r="K6" s="9">
        <v>3</v>
      </c>
      <c r="L6" s="9">
        <v>4</v>
      </c>
      <c r="M6" s="9">
        <v>3</v>
      </c>
      <c r="N6" s="9">
        <v>2</v>
      </c>
      <c r="O6" s="9">
        <v>32</v>
      </c>
      <c r="P6" s="9">
        <v>58</v>
      </c>
    </row>
    <row r="7" spans="1:38" s="9" customFormat="1" hidden="1" x14ac:dyDescent="0.25">
      <c r="A7" s="9">
        <v>1788</v>
      </c>
      <c r="B7" s="9">
        <v>1</v>
      </c>
      <c r="C7" s="9">
        <v>1950</v>
      </c>
      <c r="D7" s="9">
        <f t="shared" si="0"/>
        <v>66</v>
      </c>
      <c r="E7" s="9">
        <v>3</v>
      </c>
      <c r="F7" s="9">
        <v>3</v>
      </c>
      <c r="G7" s="9">
        <v>3</v>
      </c>
      <c r="H7" s="9">
        <v>2</v>
      </c>
      <c r="I7" s="9">
        <v>3</v>
      </c>
      <c r="J7" s="9">
        <v>3</v>
      </c>
      <c r="K7" s="9">
        <v>3</v>
      </c>
      <c r="L7" s="9">
        <v>3</v>
      </c>
      <c r="M7" s="9">
        <v>3</v>
      </c>
      <c r="N7" s="9">
        <v>3</v>
      </c>
      <c r="O7" s="9">
        <v>29</v>
      </c>
      <c r="P7" s="9">
        <v>53</v>
      </c>
    </row>
    <row r="8" spans="1:38" s="9" customFormat="1" x14ac:dyDescent="0.25">
      <c r="A8" s="9">
        <v>1794</v>
      </c>
      <c r="B8" s="9">
        <v>0</v>
      </c>
      <c r="C8" s="9">
        <v>1949</v>
      </c>
      <c r="D8" s="9">
        <f t="shared" si="0"/>
        <v>67</v>
      </c>
      <c r="E8" s="9">
        <v>4</v>
      </c>
      <c r="F8" s="9">
        <v>4</v>
      </c>
      <c r="G8" s="9">
        <v>3</v>
      </c>
      <c r="H8" s="9">
        <v>4</v>
      </c>
      <c r="I8" s="9">
        <v>4</v>
      </c>
      <c r="J8" s="9">
        <v>3</v>
      </c>
      <c r="K8" s="9">
        <v>3</v>
      </c>
      <c r="L8" s="9">
        <v>4</v>
      </c>
      <c r="M8" s="9">
        <v>3</v>
      </c>
      <c r="N8" s="9">
        <v>4</v>
      </c>
      <c r="O8" s="9">
        <v>36</v>
      </c>
      <c r="P8" s="9">
        <v>66</v>
      </c>
    </row>
    <row r="9" spans="1:38" x14ac:dyDescent="0.25">
      <c r="O9" s="9"/>
    </row>
    <row r="12" spans="1:38" ht="15.75" thickBot="1" x14ac:dyDescent="0.3"/>
    <row r="13" spans="1:38" x14ac:dyDescent="0.25">
      <c r="B13">
        <v>0</v>
      </c>
      <c r="C13" t="s">
        <v>72</v>
      </c>
      <c r="D13" s="32">
        <v>28.857142857142858</v>
      </c>
      <c r="E13" s="32">
        <v>8.2143892333021604</v>
      </c>
      <c r="J13" s="59" t="s">
        <v>95</v>
      </c>
      <c r="K13" s="57" t="s">
        <v>102</v>
      </c>
      <c r="L13" s="58"/>
      <c r="M13" s="55" t="s">
        <v>101</v>
      </c>
      <c r="N13" s="56"/>
    </row>
    <row r="14" spans="1:38" ht="30" x14ac:dyDescent="0.25">
      <c r="B14">
        <v>1</v>
      </c>
      <c r="C14" t="s">
        <v>73</v>
      </c>
      <c r="D14" s="2">
        <f>(O1+O7)/2</f>
        <v>31.5</v>
      </c>
      <c r="E14" s="32">
        <v>3.5355339059327378</v>
      </c>
      <c r="H14" s="19"/>
      <c r="J14" s="60"/>
      <c r="K14" s="50" t="s">
        <v>73</v>
      </c>
      <c r="L14" s="33" t="s">
        <v>100</v>
      </c>
      <c r="M14" s="35" t="s">
        <v>73</v>
      </c>
      <c r="N14" s="36" t="s">
        <v>100</v>
      </c>
    </row>
    <row r="15" spans="1:38" ht="15.75" thickBot="1" x14ac:dyDescent="0.3">
      <c r="A15" t="s">
        <v>103</v>
      </c>
      <c r="J15" s="61" t="s">
        <v>96</v>
      </c>
      <c r="K15" s="51">
        <v>24.75</v>
      </c>
      <c r="L15" s="47">
        <v>4.0620192023179795</v>
      </c>
      <c r="M15" s="48">
        <v>27.43137254901961</v>
      </c>
      <c r="N15" s="49">
        <v>5.7315090576942636</v>
      </c>
    </row>
    <row r="16" spans="1:38" ht="15.75" thickBot="1" x14ac:dyDescent="0.3">
      <c r="A16" s="66">
        <v>1</v>
      </c>
      <c r="B16" s="67">
        <v>-0.66086900000000004</v>
      </c>
      <c r="J16" s="61" t="s">
        <v>97</v>
      </c>
      <c r="K16" s="52">
        <v>28.22222</v>
      </c>
      <c r="L16" s="42">
        <v>5.5075705472861021</v>
      </c>
      <c r="M16" s="44">
        <v>26.939849624060162</v>
      </c>
      <c r="N16" s="45">
        <v>5.4920871432759482</v>
      </c>
    </row>
    <row r="17" spans="1:14" ht="15.75" thickBot="1" x14ac:dyDescent="0.3">
      <c r="A17" s="66">
        <v>2</v>
      </c>
      <c r="B17" s="68">
        <v>-0.53236799999999995</v>
      </c>
      <c r="J17" s="62" t="s">
        <v>98</v>
      </c>
      <c r="K17" s="53">
        <v>28.727272727272727</v>
      </c>
      <c r="L17" s="43">
        <v>5.5693968989632827</v>
      </c>
      <c r="M17" s="37">
        <v>28.18</v>
      </c>
      <c r="N17" s="46">
        <v>5.1319294945176646</v>
      </c>
    </row>
    <row r="18" spans="1:14" ht="15.75" thickBot="1" x14ac:dyDescent="0.3">
      <c r="A18" s="66">
        <v>3</v>
      </c>
      <c r="B18" s="68">
        <v>-0.44200099999999998</v>
      </c>
      <c r="J18" s="63" t="s">
        <v>99</v>
      </c>
      <c r="K18" s="54">
        <v>31.5</v>
      </c>
      <c r="L18" s="34">
        <v>3.5355339059327378</v>
      </c>
      <c r="M18" s="38">
        <v>28.8571428571429</v>
      </c>
      <c r="N18" s="39">
        <v>8.2143892333021604</v>
      </c>
    </row>
    <row r="19" spans="1:14" ht="15.75" thickBot="1" x14ac:dyDescent="0.3">
      <c r="A19" s="66">
        <v>4</v>
      </c>
      <c r="B19" s="68">
        <v>-0.55086100000000005</v>
      </c>
      <c r="G19" s="64"/>
    </row>
    <row r="20" spans="1:14" ht="15.75" thickBot="1" x14ac:dyDescent="0.3">
      <c r="A20" s="66">
        <v>5</v>
      </c>
      <c r="B20" s="68">
        <v>-0.53501299999999996</v>
      </c>
      <c r="G20" s="65"/>
    </row>
    <row r="21" spans="1:14" ht="15.75" thickBot="1" x14ac:dyDescent="0.3">
      <c r="A21" s="66">
        <v>6</v>
      </c>
      <c r="B21" s="68">
        <v>-0.39127499999999998</v>
      </c>
    </row>
    <row r="22" spans="1:14" ht="15.75" thickBot="1" x14ac:dyDescent="0.3">
      <c r="A22" s="66">
        <v>7</v>
      </c>
      <c r="B22" s="68">
        <v>-0.411609</v>
      </c>
    </row>
    <row r="23" spans="1:14" ht="15.75" thickBot="1" x14ac:dyDescent="0.3">
      <c r="A23" s="66">
        <v>8</v>
      </c>
      <c r="B23" s="68">
        <v>-0.35124300000000003</v>
      </c>
    </row>
    <row r="24" spans="1:14" ht="15.75" thickBot="1" x14ac:dyDescent="0.3">
      <c r="A24" s="66">
        <v>9</v>
      </c>
      <c r="B24" s="68">
        <v>-0.13086500000000001</v>
      </c>
    </row>
    <row r="25" spans="1:14" ht="15.75" thickBot="1" x14ac:dyDescent="0.3">
      <c r="A25" s="66">
        <v>10</v>
      </c>
      <c r="B25" s="68">
        <v>-0.378635</v>
      </c>
    </row>
    <row r="26" spans="1:14" ht="15.75" thickBot="1" x14ac:dyDescent="0.3">
      <c r="A26" t="s">
        <v>104</v>
      </c>
      <c r="B26" s="65">
        <v>0.21115900000000001</v>
      </c>
    </row>
  </sheetData>
  <autoFilter ref="A1:P8">
    <filterColumn colId="1">
      <filters>
        <filter val="0"/>
      </filters>
    </filterColumn>
  </autoFilter>
  <mergeCells count="3">
    <mergeCell ref="M13:N13"/>
    <mergeCell ref="K13:L13"/>
    <mergeCell ref="J13:J1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workbookViewId="0">
      <selection activeCell="A220" sqref="A1:A220"/>
    </sheetView>
  </sheetViews>
  <sheetFormatPr defaultRowHeight="15" x14ac:dyDescent="0.25"/>
  <cols>
    <col min="1" max="2" width="15.7109375" customWidth="1"/>
    <col min="8" max="8" width="21.5703125" customWidth="1"/>
    <col min="9" max="10" width="9.5703125" bestFit="1" customWidth="1"/>
    <col min="11" max="11" width="9.28515625" bestFit="1" customWidth="1"/>
    <col min="12" max="12" width="10.5703125" bestFit="1" customWidth="1"/>
    <col min="13" max="13" width="9.28515625" bestFit="1" customWidth="1"/>
    <col min="14" max="14" width="10.5703125" bestFit="1" customWidth="1"/>
    <col min="15" max="15" width="9.5703125" bestFit="1" customWidth="1"/>
    <col min="16" max="18" width="9.28515625" bestFit="1" customWidth="1"/>
    <col min="19" max="19" width="8.85546875" customWidth="1"/>
  </cols>
  <sheetData>
    <row r="1" spans="1:3" x14ac:dyDescent="0.25">
      <c r="A1" t="s">
        <v>62</v>
      </c>
      <c r="B1">
        <v>1</v>
      </c>
      <c r="C1">
        <v>17</v>
      </c>
    </row>
    <row r="2" spans="1:3" x14ac:dyDescent="0.25">
      <c r="A2" t="s">
        <v>45</v>
      </c>
      <c r="B2">
        <v>1</v>
      </c>
      <c r="C2">
        <v>22</v>
      </c>
    </row>
    <row r="3" spans="1:3" x14ac:dyDescent="0.25">
      <c r="A3" t="s">
        <v>46</v>
      </c>
      <c r="B3">
        <v>1</v>
      </c>
      <c r="C3">
        <v>34</v>
      </c>
    </row>
    <row r="4" spans="1:3" x14ac:dyDescent="0.25">
      <c r="A4" t="s">
        <v>45</v>
      </c>
      <c r="B4">
        <v>1</v>
      </c>
      <c r="C4">
        <v>37</v>
      </c>
    </row>
    <row r="5" spans="1:3" x14ac:dyDescent="0.25">
      <c r="A5" t="s">
        <v>45</v>
      </c>
      <c r="B5">
        <v>1</v>
      </c>
      <c r="C5">
        <v>40</v>
      </c>
    </row>
    <row r="6" spans="1:3" x14ac:dyDescent="0.25">
      <c r="A6" t="s">
        <v>46</v>
      </c>
      <c r="B6">
        <v>1</v>
      </c>
      <c r="C6">
        <v>33</v>
      </c>
    </row>
    <row r="7" spans="1:3" x14ac:dyDescent="0.25">
      <c r="A7" t="s">
        <v>46</v>
      </c>
      <c r="B7">
        <v>1</v>
      </c>
      <c r="C7">
        <v>32</v>
      </c>
    </row>
    <row r="8" spans="1:3" x14ac:dyDescent="0.25">
      <c r="A8" t="s">
        <v>46</v>
      </c>
      <c r="B8">
        <v>1</v>
      </c>
      <c r="C8">
        <v>25</v>
      </c>
    </row>
    <row r="9" spans="1:3" x14ac:dyDescent="0.25">
      <c r="A9" t="s">
        <v>45</v>
      </c>
      <c r="B9">
        <v>1</v>
      </c>
      <c r="C9">
        <v>25</v>
      </c>
    </row>
    <row r="10" spans="1:3" x14ac:dyDescent="0.25">
      <c r="A10" t="s">
        <v>46</v>
      </c>
      <c r="B10">
        <v>1</v>
      </c>
      <c r="C10">
        <v>29</v>
      </c>
    </row>
    <row r="11" spans="1:3" x14ac:dyDescent="0.25">
      <c r="A11" t="s">
        <v>45</v>
      </c>
      <c r="B11">
        <v>1</v>
      </c>
      <c r="C11">
        <v>22</v>
      </c>
    </row>
    <row r="12" spans="1:3" x14ac:dyDescent="0.25">
      <c r="A12" t="s">
        <v>46</v>
      </c>
      <c r="B12">
        <v>1</v>
      </c>
      <c r="C12">
        <v>26</v>
      </c>
    </row>
    <row r="13" spans="1:3" x14ac:dyDescent="0.25">
      <c r="A13" t="s">
        <v>46</v>
      </c>
      <c r="B13">
        <v>1</v>
      </c>
      <c r="C13">
        <v>25</v>
      </c>
    </row>
    <row r="14" spans="1:3" x14ac:dyDescent="0.25">
      <c r="A14" t="s">
        <v>46</v>
      </c>
      <c r="B14">
        <v>1</v>
      </c>
      <c r="C14">
        <v>22</v>
      </c>
    </row>
    <row r="15" spans="1:3" x14ac:dyDescent="0.25">
      <c r="A15" t="s">
        <v>45</v>
      </c>
      <c r="B15">
        <v>1</v>
      </c>
      <c r="C15">
        <v>36</v>
      </c>
    </row>
    <row r="16" spans="1:3" x14ac:dyDescent="0.25">
      <c r="A16" t="s">
        <v>46</v>
      </c>
      <c r="B16">
        <v>1</v>
      </c>
      <c r="C16">
        <v>22</v>
      </c>
    </row>
    <row r="17" spans="1:3" x14ac:dyDescent="0.25">
      <c r="A17" t="s">
        <v>46</v>
      </c>
      <c r="B17">
        <v>1</v>
      </c>
      <c r="C17">
        <v>21</v>
      </c>
    </row>
    <row r="18" spans="1:3" x14ac:dyDescent="0.25">
      <c r="A18" t="s">
        <v>46</v>
      </c>
      <c r="B18">
        <v>1</v>
      </c>
      <c r="C18">
        <v>29</v>
      </c>
    </row>
    <row r="19" spans="1:3" x14ac:dyDescent="0.25">
      <c r="A19" t="s">
        <v>46</v>
      </c>
      <c r="B19">
        <v>1</v>
      </c>
      <c r="C19">
        <v>25</v>
      </c>
    </row>
    <row r="20" spans="1:3" x14ac:dyDescent="0.25">
      <c r="A20" t="s">
        <v>46</v>
      </c>
      <c r="B20">
        <v>1</v>
      </c>
      <c r="C20">
        <v>24</v>
      </c>
    </row>
    <row r="21" spans="1:3" x14ac:dyDescent="0.25">
      <c r="A21" t="s">
        <v>46</v>
      </c>
      <c r="B21">
        <v>1</v>
      </c>
      <c r="C21">
        <v>9</v>
      </c>
    </row>
    <row r="22" spans="1:3" x14ac:dyDescent="0.25">
      <c r="A22" t="s">
        <v>46</v>
      </c>
      <c r="B22">
        <v>1</v>
      </c>
      <c r="C22">
        <v>24</v>
      </c>
    </row>
    <row r="23" spans="1:3" x14ac:dyDescent="0.25">
      <c r="A23" t="s">
        <v>46</v>
      </c>
      <c r="B23">
        <v>1</v>
      </c>
      <c r="C23">
        <v>31</v>
      </c>
    </row>
    <row r="24" spans="1:3" x14ac:dyDescent="0.25">
      <c r="A24" t="s">
        <v>45</v>
      </c>
      <c r="B24">
        <v>1</v>
      </c>
      <c r="C24">
        <v>23</v>
      </c>
    </row>
    <row r="25" spans="1:3" x14ac:dyDescent="0.25">
      <c r="A25" t="s">
        <v>46</v>
      </c>
      <c r="B25">
        <v>1</v>
      </c>
      <c r="C25">
        <v>27</v>
      </c>
    </row>
    <row r="26" spans="1:3" x14ac:dyDescent="0.25">
      <c r="A26" t="s">
        <v>46</v>
      </c>
      <c r="B26">
        <v>1</v>
      </c>
      <c r="C26">
        <v>25</v>
      </c>
    </row>
    <row r="27" spans="1:3" x14ac:dyDescent="0.25">
      <c r="A27" t="s">
        <v>46</v>
      </c>
      <c r="B27">
        <v>1</v>
      </c>
      <c r="C27">
        <v>28</v>
      </c>
    </row>
    <row r="28" spans="1:3" x14ac:dyDescent="0.25">
      <c r="A28" t="s">
        <v>46</v>
      </c>
      <c r="B28">
        <v>1</v>
      </c>
      <c r="C28">
        <v>30</v>
      </c>
    </row>
    <row r="29" spans="1:3" x14ac:dyDescent="0.25">
      <c r="A29" t="s">
        <v>45</v>
      </c>
      <c r="B29">
        <v>1</v>
      </c>
      <c r="C29">
        <v>27</v>
      </c>
    </row>
    <row r="30" spans="1:3" x14ac:dyDescent="0.25">
      <c r="A30" t="s">
        <v>45</v>
      </c>
      <c r="B30">
        <v>1</v>
      </c>
      <c r="C30">
        <v>31</v>
      </c>
    </row>
    <row r="31" spans="1:3" x14ac:dyDescent="0.25">
      <c r="A31" t="s">
        <v>45</v>
      </c>
      <c r="B31">
        <v>1</v>
      </c>
      <c r="C31">
        <v>28</v>
      </c>
    </row>
    <row r="32" spans="1:3" x14ac:dyDescent="0.25">
      <c r="A32" t="s">
        <v>46</v>
      </c>
      <c r="B32">
        <v>1</v>
      </c>
      <c r="C32">
        <v>31</v>
      </c>
    </row>
    <row r="33" spans="1:3" x14ac:dyDescent="0.25">
      <c r="A33" t="s">
        <v>46</v>
      </c>
      <c r="B33">
        <v>1</v>
      </c>
      <c r="C33">
        <v>30</v>
      </c>
    </row>
    <row r="34" spans="1:3" x14ac:dyDescent="0.25">
      <c r="A34" t="s">
        <v>46</v>
      </c>
      <c r="B34">
        <v>1</v>
      </c>
      <c r="C34">
        <v>22</v>
      </c>
    </row>
    <row r="35" spans="1:3" x14ac:dyDescent="0.25">
      <c r="A35" t="s">
        <v>46</v>
      </c>
      <c r="B35">
        <v>1</v>
      </c>
      <c r="C35">
        <v>36</v>
      </c>
    </row>
    <row r="36" spans="1:3" x14ac:dyDescent="0.25">
      <c r="A36" t="s">
        <v>46</v>
      </c>
      <c r="B36">
        <v>1</v>
      </c>
      <c r="C36">
        <v>20</v>
      </c>
    </row>
    <row r="37" spans="1:3" x14ac:dyDescent="0.25">
      <c r="A37" t="s">
        <v>46</v>
      </c>
      <c r="B37">
        <v>1</v>
      </c>
      <c r="C37">
        <v>32</v>
      </c>
    </row>
    <row r="38" spans="1:3" x14ac:dyDescent="0.25">
      <c r="A38" t="s">
        <v>46</v>
      </c>
      <c r="B38">
        <v>1</v>
      </c>
      <c r="C38">
        <v>18</v>
      </c>
    </row>
    <row r="39" spans="1:3" x14ac:dyDescent="0.25">
      <c r="A39" t="s">
        <v>46</v>
      </c>
      <c r="B39">
        <v>1</v>
      </c>
      <c r="C39">
        <v>23</v>
      </c>
    </row>
    <row r="40" spans="1:3" x14ac:dyDescent="0.25">
      <c r="A40" t="s">
        <v>45</v>
      </c>
      <c r="B40">
        <v>1</v>
      </c>
      <c r="C40">
        <v>36</v>
      </c>
    </row>
    <row r="41" spans="1:3" x14ac:dyDescent="0.25">
      <c r="A41" t="s">
        <v>45</v>
      </c>
      <c r="B41">
        <v>1</v>
      </c>
      <c r="C41">
        <v>25</v>
      </c>
    </row>
    <row r="42" spans="1:3" x14ac:dyDescent="0.25">
      <c r="A42" t="s">
        <v>45</v>
      </c>
      <c r="B42">
        <v>1</v>
      </c>
      <c r="C42">
        <v>27</v>
      </c>
    </row>
    <row r="43" spans="1:3" x14ac:dyDescent="0.25">
      <c r="A43" t="s">
        <v>45</v>
      </c>
      <c r="B43">
        <v>1</v>
      </c>
      <c r="C43">
        <v>33</v>
      </c>
    </row>
    <row r="44" spans="1:3" x14ac:dyDescent="0.25">
      <c r="A44" t="s">
        <v>45</v>
      </c>
      <c r="B44">
        <v>1</v>
      </c>
      <c r="C44">
        <v>28</v>
      </c>
    </row>
    <row r="45" spans="1:3" x14ac:dyDescent="0.25">
      <c r="A45" t="s">
        <v>52</v>
      </c>
      <c r="B45">
        <v>1</v>
      </c>
      <c r="C45">
        <v>26</v>
      </c>
    </row>
    <row r="46" spans="1:3" x14ac:dyDescent="0.25">
      <c r="A46" t="s">
        <v>45</v>
      </c>
      <c r="B46">
        <v>1</v>
      </c>
      <c r="C46">
        <v>35</v>
      </c>
    </row>
    <row r="47" spans="1:3" x14ac:dyDescent="0.25">
      <c r="A47" t="s">
        <v>45</v>
      </c>
      <c r="B47">
        <v>1</v>
      </c>
      <c r="C47">
        <v>29</v>
      </c>
    </row>
    <row r="48" spans="1:3" x14ac:dyDescent="0.25">
      <c r="A48" t="s">
        <v>45</v>
      </c>
      <c r="B48">
        <v>1</v>
      </c>
      <c r="C48">
        <v>31</v>
      </c>
    </row>
    <row r="49" spans="1:3" x14ac:dyDescent="0.25">
      <c r="A49" t="s">
        <v>45</v>
      </c>
      <c r="B49">
        <v>1</v>
      </c>
      <c r="C49">
        <v>25</v>
      </c>
    </row>
    <row r="50" spans="1:3" x14ac:dyDescent="0.25">
      <c r="A50" t="s">
        <v>46</v>
      </c>
      <c r="B50">
        <v>1</v>
      </c>
      <c r="C50">
        <v>31</v>
      </c>
    </row>
    <row r="51" spans="1:3" x14ac:dyDescent="0.25">
      <c r="A51" t="s">
        <v>45</v>
      </c>
      <c r="B51">
        <v>1</v>
      </c>
      <c r="C51">
        <v>25</v>
      </c>
    </row>
    <row r="52" spans="1:3" x14ac:dyDescent="0.25">
      <c r="A52" t="s">
        <v>46</v>
      </c>
      <c r="B52">
        <v>1</v>
      </c>
      <c r="C52">
        <v>29</v>
      </c>
    </row>
    <row r="53" spans="1:3" x14ac:dyDescent="0.25">
      <c r="A53" t="s">
        <v>46</v>
      </c>
      <c r="B53">
        <v>1</v>
      </c>
      <c r="C53">
        <v>24</v>
      </c>
    </row>
    <row r="54" spans="1:3" x14ac:dyDescent="0.25">
      <c r="A54" t="s">
        <v>46</v>
      </c>
      <c r="B54">
        <v>1</v>
      </c>
      <c r="C54">
        <v>36</v>
      </c>
    </row>
    <row r="55" spans="1:3" x14ac:dyDescent="0.25">
      <c r="A55" t="s">
        <v>45</v>
      </c>
      <c r="B55">
        <v>1</v>
      </c>
      <c r="C55">
        <v>23</v>
      </c>
    </row>
    <row r="56" spans="1:3" x14ac:dyDescent="0.25">
      <c r="A56" t="s">
        <v>52</v>
      </c>
      <c r="B56">
        <v>1</v>
      </c>
      <c r="C56">
        <v>27</v>
      </c>
    </row>
    <row r="57" spans="1:3" x14ac:dyDescent="0.25">
      <c r="A57" t="s">
        <v>45</v>
      </c>
      <c r="B57">
        <v>1</v>
      </c>
      <c r="C57">
        <v>26</v>
      </c>
    </row>
    <row r="58" spans="1:3" x14ac:dyDescent="0.25">
      <c r="A58" t="s">
        <v>45</v>
      </c>
      <c r="B58">
        <v>1</v>
      </c>
      <c r="C58">
        <v>31</v>
      </c>
    </row>
    <row r="59" spans="1:3" x14ac:dyDescent="0.25">
      <c r="A59" t="s">
        <v>46</v>
      </c>
      <c r="B59">
        <v>1</v>
      </c>
      <c r="C59">
        <v>34</v>
      </c>
    </row>
    <row r="60" spans="1:3" x14ac:dyDescent="0.25">
      <c r="A60" t="s">
        <v>46</v>
      </c>
      <c r="B60">
        <v>1</v>
      </c>
      <c r="C60">
        <v>24</v>
      </c>
    </row>
    <row r="61" spans="1:3" x14ac:dyDescent="0.25">
      <c r="A61" t="s">
        <v>46</v>
      </c>
      <c r="B61">
        <v>1</v>
      </c>
      <c r="C61">
        <v>25</v>
      </c>
    </row>
    <row r="62" spans="1:3" x14ac:dyDescent="0.25">
      <c r="A62" t="s">
        <v>46</v>
      </c>
      <c r="B62">
        <v>1</v>
      </c>
      <c r="C62">
        <v>27</v>
      </c>
    </row>
    <row r="63" spans="1:3" x14ac:dyDescent="0.25">
      <c r="A63" t="s">
        <v>46</v>
      </c>
      <c r="B63">
        <v>1</v>
      </c>
      <c r="C63">
        <v>27</v>
      </c>
    </row>
    <row r="64" spans="1:3" x14ac:dyDescent="0.25">
      <c r="A64" t="s">
        <v>46</v>
      </c>
      <c r="B64">
        <v>1</v>
      </c>
      <c r="C64">
        <v>23</v>
      </c>
    </row>
    <row r="65" spans="1:3" x14ac:dyDescent="0.25">
      <c r="A65" t="s">
        <v>46</v>
      </c>
      <c r="B65">
        <v>1</v>
      </c>
      <c r="C65">
        <v>22</v>
      </c>
    </row>
    <row r="66" spans="1:3" x14ac:dyDescent="0.25">
      <c r="A66" t="s">
        <v>45</v>
      </c>
      <c r="B66">
        <v>1</v>
      </c>
      <c r="C66">
        <v>25</v>
      </c>
    </row>
    <row r="67" spans="1:3" x14ac:dyDescent="0.25">
      <c r="A67" t="s">
        <v>45</v>
      </c>
      <c r="B67">
        <v>1</v>
      </c>
      <c r="C67">
        <v>33</v>
      </c>
    </row>
    <row r="68" spans="1:3" x14ac:dyDescent="0.25">
      <c r="A68" t="s">
        <v>46</v>
      </c>
      <c r="B68">
        <v>1</v>
      </c>
      <c r="C68">
        <v>27</v>
      </c>
    </row>
    <row r="69" spans="1:3" x14ac:dyDescent="0.25">
      <c r="A69" t="s">
        <v>46</v>
      </c>
      <c r="B69">
        <v>1</v>
      </c>
      <c r="C69">
        <v>36</v>
      </c>
    </row>
    <row r="70" spans="1:3" x14ac:dyDescent="0.25">
      <c r="A70" t="s">
        <v>45</v>
      </c>
      <c r="B70">
        <v>1</v>
      </c>
      <c r="C70">
        <v>24</v>
      </c>
    </row>
    <row r="71" spans="1:3" x14ac:dyDescent="0.25">
      <c r="A71" t="s">
        <v>46</v>
      </c>
      <c r="B71">
        <v>1</v>
      </c>
      <c r="C71">
        <v>26</v>
      </c>
    </row>
    <row r="72" spans="1:3" x14ac:dyDescent="0.25">
      <c r="A72" t="s">
        <v>45</v>
      </c>
      <c r="B72">
        <v>1</v>
      </c>
      <c r="C72">
        <v>28</v>
      </c>
    </row>
    <row r="73" spans="1:3" x14ac:dyDescent="0.25">
      <c r="A73" t="s">
        <v>46</v>
      </c>
      <c r="B73">
        <v>1</v>
      </c>
      <c r="C73">
        <v>27</v>
      </c>
    </row>
    <row r="74" spans="1:3" x14ac:dyDescent="0.25">
      <c r="A74" t="s">
        <v>52</v>
      </c>
      <c r="B74">
        <v>1</v>
      </c>
      <c r="C74">
        <v>5</v>
      </c>
    </row>
    <row r="75" spans="1:3" x14ac:dyDescent="0.25">
      <c r="A75" t="s">
        <v>52</v>
      </c>
      <c r="B75">
        <v>1</v>
      </c>
      <c r="C75">
        <v>28</v>
      </c>
    </row>
    <row r="76" spans="1:3" x14ac:dyDescent="0.25">
      <c r="A76" t="s">
        <v>46</v>
      </c>
      <c r="B76">
        <v>1</v>
      </c>
      <c r="C76">
        <v>26</v>
      </c>
    </row>
    <row r="77" spans="1:3" x14ac:dyDescent="0.25">
      <c r="A77" t="s">
        <v>45</v>
      </c>
      <c r="B77">
        <v>1</v>
      </c>
      <c r="C77">
        <v>25</v>
      </c>
    </row>
    <row r="78" spans="1:3" x14ac:dyDescent="0.25">
      <c r="A78" t="s">
        <v>46</v>
      </c>
      <c r="B78">
        <v>1</v>
      </c>
      <c r="C78">
        <v>15</v>
      </c>
    </row>
    <row r="79" spans="1:3" x14ac:dyDescent="0.25">
      <c r="A79" t="s">
        <v>46</v>
      </c>
      <c r="B79">
        <v>1</v>
      </c>
      <c r="C79">
        <v>32</v>
      </c>
    </row>
    <row r="80" spans="1:3" x14ac:dyDescent="0.25">
      <c r="A80" t="s">
        <v>46</v>
      </c>
      <c r="B80">
        <v>1</v>
      </c>
      <c r="C80">
        <v>34</v>
      </c>
    </row>
    <row r="81" spans="1:3" x14ac:dyDescent="0.25">
      <c r="A81" t="s">
        <v>46</v>
      </c>
      <c r="B81">
        <v>1</v>
      </c>
      <c r="C81">
        <v>29</v>
      </c>
    </row>
    <row r="82" spans="1:3" x14ac:dyDescent="0.25">
      <c r="A82" t="s">
        <v>46</v>
      </c>
      <c r="B82">
        <v>1</v>
      </c>
      <c r="C82">
        <v>20</v>
      </c>
    </row>
    <row r="83" spans="1:3" x14ac:dyDescent="0.25">
      <c r="A83" t="s">
        <v>45</v>
      </c>
      <c r="B83">
        <v>1</v>
      </c>
      <c r="C83">
        <v>21</v>
      </c>
    </row>
    <row r="84" spans="1:3" x14ac:dyDescent="0.25">
      <c r="A84" t="s">
        <v>45</v>
      </c>
      <c r="B84">
        <v>1</v>
      </c>
      <c r="C84">
        <v>19</v>
      </c>
    </row>
    <row r="85" spans="1:3" x14ac:dyDescent="0.25">
      <c r="A85" t="s">
        <v>45</v>
      </c>
      <c r="B85">
        <v>1</v>
      </c>
      <c r="C85">
        <v>25</v>
      </c>
    </row>
    <row r="86" spans="1:3" x14ac:dyDescent="0.25">
      <c r="A86" t="s">
        <v>45</v>
      </c>
      <c r="B86">
        <v>1</v>
      </c>
      <c r="C86">
        <v>29</v>
      </c>
    </row>
    <row r="87" spans="1:3" x14ac:dyDescent="0.25">
      <c r="A87" t="s">
        <v>45</v>
      </c>
      <c r="B87">
        <v>1</v>
      </c>
      <c r="C87">
        <v>28</v>
      </c>
    </row>
    <row r="88" spans="1:3" x14ac:dyDescent="0.25">
      <c r="A88" t="s">
        <v>46</v>
      </c>
      <c r="B88">
        <v>1</v>
      </c>
      <c r="C88">
        <v>29</v>
      </c>
    </row>
    <row r="89" spans="1:3" x14ac:dyDescent="0.25">
      <c r="A89" t="s">
        <v>46</v>
      </c>
      <c r="B89">
        <v>1</v>
      </c>
      <c r="C89">
        <v>30</v>
      </c>
    </row>
    <row r="90" spans="1:3" x14ac:dyDescent="0.25">
      <c r="A90" t="s">
        <v>45</v>
      </c>
      <c r="B90">
        <v>1</v>
      </c>
      <c r="C90">
        <v>27</v>
      </c>
    </row>
    <row r="91" spans="1:3" x14ac:dyDescent="0.25">
      <c r="A91" t="s">
        <v>45</v>
      </c>
      <c r="B91">
        <v>1</v>
      </c>
      <c r="C91">
        <v>30</v>
      </c>
    </row>
    <row r="92" spans="1:3" x14ac:dyDescent="0.25">
      <c r="A92" t="s">
        <v>46</v>
      </c>
      <c r="B92">
        <v>1</v>
      </c>
      <c r="C92">
        <v>20</v>
      </c>
    </row>
    <row r="93" spans="1:3" x14ac:dyDescent="0.25">
      <c r="A93" t="s">
        <v>46</v>
      </c>
      <c r="B93">
        <v>1</v>
      </c>
      <c r="C93">
        <v>27</v>
      </c>
    </row>
    <row r="94" spans="1:3" x14ac:dyDescent="0.25">
      <c r="A94" t="s">
        <v>45</v>
      </c>
      <c r="B94">
        <v>1</v>
      </c>
      <c r="C94">
        <v>23</v>
      </c>
    </row>
    <row r="95" spans="1:3" x14ac:dyDescent="0.25">
      <c r="A95" t="s">
        <v>46</v>
      </c>
      <c r="B95">
        <v>1</v>
      </c>
      <c r="C95">
        <v>28</v>
      </c>
    </row>
    <row r="96" spans="1:3" x14ac:dyDescent="0.25">
      <c r="A96" t="s">
        <v>46</v>
      </c>
      <c r="B96">
        <v>1</v>
      </c>
      <c r="C96">
        <v>29</v>
      </c>
    </row>
    <row r="97" spans="1:3" x14ac:dyDescent="0.25">
      <c r="A97" t="s">
        <v>45</v>
      </c>
      <c r="B97">
        <v>1</v>
      </c>
      <c r="C97">
        <v>26</v>
      </c>
    </row>
    <row r="98" spans="1:3" x14ac:dyDescent="0.25">
      <c r="A98" t="s">
        <v>46</v>
      </c>
      <c r="B98">
        <v>1</v>
      </c>
      <c r="C98">
        <v>23</v>
      </c>
    </row>
    <row r="99" spans="1:3" x14ac:dyDescent="0.25">
      <c r="A99" t="s">
        <v>46</v>
      </c>
      <c r="B99">
        <v>1</v>
      </c>
      <c r="C99">
        <v>32</v>
      </c>
    </row>
    <row r="100" spans="1:3" x14ac:dyDescent="0.25">
      <c r="A100" t="s">
        <v>45</v>
      </c>
      <c r="B100">
        <v>1</v>
      </c>
      <c r="C100">
        <v>33</v>
      </c>
    </row>
    <row r="101" spans="1:3" x14ac:dyDescent="0.25">
      <c r="A101" t="s">
        <v>46</v>
      </c>
      <c r="B101">
        <v>1</v>
      </c>
      <c r="C101">
        <v>33</v>
      </c>
    </row>
    <row r="102" spans="1:3" x14ac:dyDescent="0.25">
      <c r="A102" t="s">
        <v>46</v>
      </c>
      <c r="B102">
        <v>1</v>
      </c>
      <c r="C102">
        <v>26</v>
      </c>
    </row>
    <row r="103" spans="1:3" x14ac:dyDescent="0.25">
      <c r="A103" t="s">
        <v>52</v>
      </c>
      <c r="B103">
        <v>1</v>
      </c>
      <c r="C103">
        <v>29</v>
      </c>
    </row>
    <row r="104" spans="1:3" x14ac:dyDescent="0.25">
      <c r="A104" t="s">
        <v>46</v>
      </c>
      <c r="B104">
        <v>1</v>
      </c>
      <c r="C104">
        <v>30</v>
      </c>
    </row>
    <row r="105" spans="1:3" x14ac:dyDescent="0.25">
      <c r="A105" t="s">
        <v>46</v>
      </c>
      <c r="B105">
        <v>1</v>
      </c>
      <c r="C105">
        <v>30</v>
      </c>
    </row>
    <row r="106" spans="1:3" x14ac:dyDescent="0.25">
      <c r="A106" t="s">
        <v>46</v>
      </c>
      <c r="B106">
        <v>1</v>
      </c>
      <c r="C106">
        <v>18</v>
      </c>
    </row>
    <row r="107" spans="1:3" x14ac:dyDescent="0.25">
      <c r="A107" t="s">
        <v>45</v>
      </c>
      <c r="B107">
        <v>1</v>
      </c>
      <c r="C107">
        <v>26</v>
      </c>
    </row>
    <row r="108" spans="1:3" x14ac:dyDescent="0.25">
      <c r="A108" t="s">
        <v>46</v>
      </c>
      <c r="B108">
        <v>1</v>
      </c>
      <c r="C108">
        <v>37</v>
      </c>
    </row>
    <row r="109" spans="1:3" x14ac:dyDescent="0.25">
      <c r="A109" t="s">
        <v>46</v>
      </c>
      <c r="B109">
        <v>1</v>
      </c>
      <c r="C109">
        <v>17</v>
      </c>
    </row>
    <row r="110" spans="1:3" x14ac:dyDescent="0.25">
      <c r="A110" t="s">
        <v>45</v>
      </c>
      <c r="B110">
        <v>1</v>
      </c>
      <c r="C110">
        <v>28</v>
      </c>
    </row>
    <row r="111" spans="1:3" x14ac:dyDescent="0.25">
      <c r="A111" t="s">
        <v>46</v>
      </c>
      <c r="B111">
        <v>1</v>
      </c>
      <c r="C111">
        <v>18</v>
      </c>
    </row>
    <row r="112" spans="1:3" x14ac:dyDescent="0.25">
      <c r="A112" t="s">
        <v>46</v>
      </c>
      <c r="B112">
        <v>1</v>
      </c>
      <c r="C112">
        <v>22</v>
      </c>
    </row>
    <row r="113" spans="1:3" x14ac:dyDescent="0.25">
      <c r="A113" t="s">
        <v>45</v>
      </c>
      <c r="B113">
        <v>1</v>
      </c>
      <c r="C113">
        <v>28</v>
      </c>
    </row>
    <row r="114" spans="1:3" x14ac:dyDescent="0.25">
      <c r="A114" t="s">
        <v>46</v>
      </c>
      <c r="B114">
        <v>1</v>
      </c>
      <c r="C114">
        <v>28</v>
      </c>
    </row>
    <row r="115" spans="1:3" x14ac:dyDescent="0.25">
      <c r="A115" t="s">
        <v>46</v>
      </c>
      <c r="B115">
        <v>1</v>
      </c>
      <c r="C115">
        <v>18</v>
      </c>
    </row>
    <row r="116" spans="1:3" x14ac:dyDescent="0.25">
      <c r="A116" t="s">
        <v>46</v>
      </c>
      <c r="B116">
        <v>1</v>
      </c>
      <c r="C116">
        <v>27</v>
      </c>
    </row>
    <row r="117" spans="1:3" x14ac:dyDescent="0.25">
      <c r="A117" t="s">
        <v>46</v>
      </c>
      <c r="B117">
        <v>1</v>
      </c>
      <c r="C117">
        <v>33</v>
      </c>
    </row>
    <row r="118" spans="1:3" x14ac:dyDescent="0.25">
      <c r="A118" t="s">
        <v>46</v>
      </c>
      <c r="B118">
        <v>1</v>
      </c>
      <c r="C118">
        <v>33</v>
      </c>
    </row>
    <row r="119" spans="1:3" x14ac:dyDescent="0.25">
      <c r="A119" t="s">
        <v>46</v>
      </c>
      <c r="B119">
        <v>1</v>
      </c>
      <c r="C119">
        <v>28</v>
      </c>
    </row>
    <row r="120" spans="1:3" x14ac:dyDescent="0.25">
      <c r="A120" t="s">
        <v>45</v>
      </c>
      <c r="B120">
        <v>1</v>
      </c>
      <c r="C120">
        <v>27</v>
      </c>
    </row>
    <row r="121" spans="1:3" x14ac:dyDescent="0.25">
      <c r="A121" t="s">
        <v>46</v>
      </c>
      <c r="B121">
        <v>1</v>
      </c>
      <c r="C121">
        <v>36</v>
      </c>
    </row>
    <row r="122" spans="1:3" x14ac:dyDescent="0.25">
      <c r="A122" t="s">
        <v>46</v>
      </c>
      <c r="B122">
        <v>1</v>
      </c>
      <c r="C122">
        <v>21</v>
      </c>
    </row>
    <row r="123" spans="1:3" x14ac:dyDescent="0.25">
      <c r="A123" t="s">
        <v>46</v>
      </c>
      <c r="B123">
        <v>1</v>
      </c>
      <c r="C123">
        <v>21</v>
      </c>
    </row>
    <row r="124" spans="1:3" x14ac:dyDescent="0.25">
      <c r="A124" t="s">
        <v>52</v>
      </c>
      <c r="B124">
        <v>1</v>
      </c>
      <c r="C124">
        <v>28</v>
      </c>
    </row>
    <row r="125" spans="1:3" x14ac:dyDescent="0.25">
      <c r="A125" t="s">
        <v>46</v>
      </c>
      <c r="B125">
        <v>1</v>
      </c>
      <c r="C125">
        <v>29</v>
      </c>
    </row>
    <row r="126" spans="1:3" x14ac:dyDescent="0.25">
      <c r="A126" t="s">
        <v>45</v>
      </c>
      <c r="B126">
        <v>1</v>
      </c>
      <c r="C126">
        <v>29</v>
      </c>
    </row>
    <row r="127" spans="1:3" x14ac:dyDescent="0.25">
      <c r="A127" t="s">
        <v>45</v>
      </c>
      <c r="B127">
        <v>1</v>
      </c>
      <c r="C127">
        <v>36</v>
      </c>
    </row>
    <row r="128" spans="1:3" x14ac:dyDescent="0.25">
      <c r="A128" t="s">
        <v>46</v>
      </c>
      <c r="B128">
        <v>1</v>
      </c>
      <c r="C128">
        <v>28</v>
      </c>
    </row>
    <row r="129" spans="1:3" x14ac:dyDescent="0.25">
      <c r="A129" t="s">
        <v>46</v>
      </c>
      <c r="B129">
        <v>1</v>
      </c>
      <c r="C129">
        <v>17</v>
      </c>
    </row>
    <row r="130" spans="1:3" x14ac:dyDescent="0.25">
      <c r="A130" t="s">
        <v>45</v>
      </c>
      <c r="B130">
        <v>1</v>
      </c>
      <c r="C130">
        <v>17</v>
      </c>
    </row>
    <row r="131" spans="1:3" x14ac:dyDescent="0.25">
      <c r="A131" t="s">
        <v>45</v>
      </c>
      <c r="B131">
        <v>1</v>
      </c>
      <c r="C131">
        <v>20</v>
      </c>
    </row>
    <row r="132" spans="1:3" x14ac:dyDescent="0.25">
      <c r="A132" t="s">
        <v>46</v>
      </c>
      <c r="B132">
        <v>1</v>
      </c>
      <c r="C132">
        <v>33</v>
      </c>
    </row>
    <row r="133" spans="1:3" x14ac:dyDescent="0.25">
      <c r="A133" t="s">
        <v>45</v>
      </c>
      <c r="B133">
        <v>1</v>
      </c>
      <c r="C133">
        <v>27</v>
      </c>
    </row>
    <row r="134" spans="1:3" x14ac:dyDescent="0.25">
      <c r="A134" t="s">
        <v>46</v>
      </c>
      <c r="B134">
        <v>1</v>
      </c>
      <c r="C134">
        <v>37</v>
      </c>
    </row>
    <row r="135" spans="1:3" x14ac:dyDescent="0.25">
      <c r="A135" t="s">
        <v>46</v>
      </c>
      <c r="B135">
        <v>1</v>
      </c>
      <c r="C135">
        <v>25</v>
      </c>
    </row>
    <row r="136" spans="1:3" x14ac:dyDescent="0.25">
      <c r="A136" t="s">
        <v>45</v>
      </c>
      <c r="B136">
        <v>1</v>
      </c>
      <c r="C136">
        <v>29</v>
      </c>
    </row>
    <row r="137" spans="1:3" x14ac:dyDescent="0.25">
      <c r="A137" t="s">
        <v>45</v>
      </c>
      <c r="B137">
        <v>1</v>
      </c>
      <c r="C137">
        <v>26</v>
      </c>
    </row>
    <row r="138" spans="1:3" x14ac:dyDescent="0.25">
      <c r="A138" t="s">
        <v>46</v>
      </c>
      <c r="B138">
        <v>1</v>
      </c>
      <c r="C138">
        <v>35</v>
      </c>
    </row>
    <row r="139" spans="1:3" x14ac:dyDescent="0.25">
      <c r="A139" t="s">
        <v>45</v>
      </c>
      <c r="B139">
        <v>1</v>
      </c>
      <c r="C139">
        <v>24</v>
      </c>
    </row>
    <row r="140" spans="1:3" x14ac:dyDescent="0.25">
      <c r="A140" t="s">
        <v>46</v>
      </c>
      <c r="B140">
        <v>1</v>
      </c>
      <c r="C140">
        <v>25</v>
      </c>
    </row>
    <row r="141" spans="1:3" x14ac:dyDescent="0.25">
      <c r="A141" t="s">
        <v>46</v>
      </c>
      <c r="B141">
        <v>1</v>
      </c>
      <c r="C141">
        <v>15</v>
      </c>
    </row>
    <row r="142" spans="1:3" x14ac:dyDescent="0.25">
      <c r="A142" t="s">
        <v>45</v>
      </c>
      <c r="B142">
        <v>1</v>
      </c>
      <c r="C142">
        <v>23</v>
      </c>
    </row>
    <row r="143" spans="1:3" x14ac:dyDescent="0.25">
      <c r="A143" t="s">
        <v>45</v>
      </c>
      <c r="B143">
        <v>1</v>
      </c>
      <c r="C143">
        <v>30</v>
      </c>
    </row>
    <row r="144" spans="1:3" x14ac:dyDescent="0.25">
      <c r="A144" t="s">
        <v>45</v>
      </c>
      <c r="B144">
        <v>1</v>
      </c>
      <c r="C144">
        <v>28</v>
      </c>
    </row>
    <row r="145" spans="1:3" x14ac:dyDescent="0.25">
      <c r="A145" t="s">
        <v>45</v>
      </c>
      <c r="B145">
        <v>1</v>
      </c>
      <c r="C145">
        <v>33</v>
      </c>
    </row>
    <row r="146" spans="1:3" x14ac:dyDescent="0.25">
      <c r="A146" t="s">
        <v>45</v>
      </c>
      <c r="B146">
        <v>1</v>
      </c>
      <c r="C146">
        <v>32</v>
      </c>
    </row>
    <row r="147" spans="1:3" x14ac:dyDescent="0.25">
      <c r="A147" t="s">
        <v>45</v>
      </c>
      <c r="B147">
        <v>1</v>
      </c>
      <c r="C147">
        <v>28</v>
      </c>
    </row>
    <row r="148" spans="1:3" x14ac:dyDescent="0.25">
      <c r="A148" t="s">
        <v>46</v>
      </c>
      <c r="B148">
        <v>1</v>
      </c>
      <c r="C148">
        <v>28</v>
      </c>
    </row>
    <row r="149" spans="1:3" x14ac:dyDescent="0.25">
      <c r="A149" t="s">
        <v>46</v>
      </c>
      <c r="B149">
        <v>1</v>
      </c>
      <c r="C149">
        <v>33</v>
      </c>
    </row>
    <row r="150" spans="1:3" x14ac:dyDescent="0.25">
      <c r="A150" t="s">
        <v>45</v>
      </c>
      <c r="B150">
        <v>1</v>
      </c>
      <c r="C150">
        <v>27</v>
      </c>
    </row>
    <row r="151" spans="1:3" x14ac:dyDescent="0.25">
      <c r="A151" t="s">
        <v>46</v>
      </c>
      <c r="B151">
        <v>1</v>
      </c>
      <c r="C151">
        <v>30</v>
      </c>
    </row>
    <row r="152" spans="1:3" x14ac:dyDescent="0.25">
      <c r="A152" t="s">
        <v>45</v>
      </c>
      <c r="B152">
        <v>1</v>
      </c>
      <c r="C152">
        <v>25</v>
      </c>
    </row>
    <row r="153" spans="1:3" x14ac:dyDescent="0.25">
      <c r="A153" t="s">
        <v>45</v>
      </c>
      <c r="B153">
        <v>1</v>
      </c>
      <c r="C153">
        <v>32</v>
      </c>
    </row>
    <row r="154" spans="1:3" x14ac:dyDescent="0.25">
      <c r="A154" t="s">
        <v>46</v>
      </c>
      <c r="B154">
        <v>1</v>
      </c>
      <c r="C154">
        <v>38</v>
      </c>
    </row>
    <row r="155" spans="1:3" x14ac:dyDescent="0.25">
      <c r="A155" t="s">
        <v>46</v>
      </c>
      <c r="B155">
        <v>1</v>
      </c>
      <c r="C155">
        <v>31</v>
      </c>
    </row>
    <row r="156" spans="1:3" x14ac:dyDescent="0.25">
      <c r="A156" t="s">
        <v>46</v>
      </c>
      <c r="B156">
        <v>1</v>
      </c>
      <c r="C156">
        <v>32</v>
      </c>
    </row>
    <row r="157" spans="1:3" x14ac:dyDescent="0.25">
      <c r="A157" t="s">
        <v>45</v>
      </c>
      <c r="B157">
        <v>1</v>
      </c>
      <c r="C157">
        <v>30</v>
      </c>
    </row>
    <row r="158" spans="1:3" x14ac:dyDescent="0.25">
      <c r="A158" t="s">
        <v>45</v>
      </c>
      <c r="B158">
        <v>1</v>
      </c>
      <c r="C158">
        <v>20</v>
      </c>
    </row>
    <row r="159" spans="1:3" x14ac:dyDescent="0.25">
      <c r="A159" t="s">
        <v>45</v>
      </c>
      <c r="B159">
        <v>1</v>
      </c>
      <c r="C159">
        <v>29</v>
      </c>
    </row>
    <row r="160" spans="1:3" x14ac:dyDescent="0.25">
      <c r="A160" t="s">
        <v>46</v>
      </c>
      <c r="B160">
        <v>1</v>
      </c>
      <c r="C160">
        <v>30</v>
      </c>
    </row>
    <row r="161" spans="1:3" x14ac:dyDescent="0.25">
      <c r="A161" t="s">
        <v>46</v>
      </c>
      <c r="B161">
        <v>1</v>
      </c>
      <c r="C161">
        <v>27</v>
      </c>
    </row>
    <row r="162" spans="1:3" x14ac:dyDescent="0.25">
      <c r="A162" t="s">
        <v>45</v>
      </c>
      <c r="B162">
        <v>1</v>
      </c>
      <c r="C162">
        <v>32</v>
      </c>
    </row>
    <row r="163" spans="1:3" x14ac:dyDescent="0.25">
      <c r="A163" t="s">
        <v>46</v>
      </c>
      <c r="B163">
        <v>1</v>
      </c>
      <c r="C163">
        <v>28</v>
      </c>
    </row>
    <row r="164" spans="1:3" x14ac:dyDescent="0.25">
      <c r="A164" t="s">
        <v>45</v>
      </c>
      <c r="B164">
        <v>1</v>
      </c>
      <c r="C164">
        <v>27</v>
      </c>
    </row>
    <row r="165" spans="1:3" x14ac:dyDescent="0.25">
      <c r="A165" t="s">
        <v>46</v>
      </c>
      <c r="B165">
        <v>1</v>
      </c>
      <c r="C165">
        <v>24</v>
      </c>
    </row>
    <row r="166" spans="1:3" x14ac:dyDescent="0.25">
      <c r="A166" t="s">
        <v>46</v>
      </c>
      <c r="B166">
        <v>1</v>
      </c>
      <c r="C166">
        <v>37</v>
      </c>
    </row>
    <row r="167" spans="1:3" x14ac:dyDescent="0.25">
      <c r="A167" t="s">
        <v>45</v>
      </c>
      <c r="B167">
        <v>1</v>
      </c>
      <c r="C167">
        <v>34</v>
      </c>
    </row>
    <row r="168" spans="1:3" x14ac:dyDescent="0.25">
      <c r="A168" t="s">
        <v>45</v>
      </c>
      <c r="B168">
        <v>1</v>
      </c>
      <c r="C168">
        <v>27</v>
      </c>
    </row>
    <row r="169" spans="1:3" x14ac:dyDescent="0.25">
      <c r="A169" t="s">
        <v>46</v>
      </c>
      <c r="B169">
        <v>1</v>
      </c>
      <c r="C169">
        <v>37</v>
      </c>
    </row>
    <row r="170" spans="1:3" x14ac:dyDescent="0.25">
      <c r="A170" t="s">
        <v>46</v>
      </c>
      <c r="B170">
        <v>1</v>
      </c>
      <c r="C170">
        <v>25</v>
      </c>
    </row>
    <row r="171" spans="1:3" x14ac:dyDescent="0.25">
      <c r="A171" t="s">
        <v>46</v>
      </c>
      <c r="B171">
        <v>1</v>
      </c>
      <c r="C171">
        <v>31</v>
      </c>
    </row>
    <row r="172" spans="1:3" x14ac:dyDescent="0.25">
      <c r="A172" t="s">
        <v>46</v>
      </c>
      <c r="B172">
        <v>1</v>
      </c>
      <c r="C172">
        <v>21</v>
      </c>
    </row>
    <row r="173" spans="1:3" x14ac:dyDescent="0.25">
      <c r="A173" t="s">
        <v>45</v>
      </c>
      <c r="B173">
        <v>1</v>
      </c>
      <c r="C173">
        <v>23</v>
      </c>
    </row>
    <row r="174" spans="1:3" x14ac:dyDescent="0.25">
      <c r="A174" t="s">
        <v>45</v>
      </c>
      <c r="B174">
        <v>1</v>
      </c>
      <c r="C174">
        <v>24</v>
      </c>
    </row>
    <row r="175" spans="1:3" x14ac:dyDescent="0.25">
      <c r="A175" t="s">
        <v>45</v>
      </c>
      <c r="B175">
        <v>1</v>
      </c>
      <c r="C175">
        <v>23</v>
      </c>
    </row>
    <row r="176" spans="1:3" x14ac:dyDescent="0.25">
      <c r="A176" t="s">
        <v>46</v>
      </c>
      <c r="B176">
        <v>1</v>
      </c>
      <c r="C176">
        <v>27</v>
      </c>
    </row>
    <row r="177" spans="1:3" x14ac:dyDescent="0.25">
      <c r="A177" t="s">
        <v>46</v>
      </c>
      <c r="B177">
        <v>1</v>
      </c>
      <c r="C177">
        <v>33</v>
      </c>
    </row>
    <row r="178" spans="1:3" x14ac:dyDescent="0.25">
      <c r="A178" t="s">
        <v>46</v>
      </c>
      <c r="B178">
        <v>1</v>
      </c>
      <c r="C178">
        <v>28</v>
      </c>
    </row>
    <row r="179" spans="1:3" x14ac:dyDescent="0.25">
      <c r="A179" t="s">
        <v>46</v>
      </c>
      <c r="B179">
        <v>1</v>
      </c>
      <c r="C179">
        <v>28</v>
      </c>
    </row>
    <row r="180" spans="1:3" x14ac:dyDescent="0.25">
      <c r="A180" t="s">
        <v>45</v>
      </c>
      <c r="B180">
        <v>1</v>
      </c>
      <c r="C180">
        <v>32</v>
      </c>
    </row>
    <row r="181" spans="1:3" x14ac:dyDescent="0.25">
      <c r="A181" t="s">
        <v>46</v>
      </c>
      <c r="B181">
        <v>1</v>
      </c>
      <c r="C181">
        <v>27</v>
      </c>
    </row>
    <row r="182" spans="1:3" x14ac:dyDescent="0.25">
      <c r="A182" t="s">
        <v>46</v>
      </c>
      <c r="B182">
        <v>1</v>
      </c>
      <c r="C182">
        <v>34</v>
      </c>
    </row>
    <row r="183" spans="1:3" x14ac:dyDescent="0.25">
      <c r="A183" t="s">
        <v>46</v>
      </c>
      <c r="B183">
        <v>1</v>
      </c>
      <c r="C183">
        <v>32</v>
      </c>
    </row>
    <row r="184" spans="1:3" x14ac:dyDescent="0.25">
      <c r="A184" t="s">
        <v>46</v>
      </c>
      <c r="B184">
        <v>1</v>
      </c>
      <c r="C184">
        <v>21</v>
      </c>
    </row>
    <row r="185" spans="1:3" x14ac:dyDescent="0.25">
      <c r="A185" t="s">
        <v>46</v>
      </c>
      <c r="B185">
        <v>1</v>
      </c>
      <c r="C185">
        <v>26</v>
      </c>
    </row>
    <row r="186" spans="1:3" x14ac:dyDescent="0.25">
      <c r="A186" t="s">
        <v>46</v>
      </c>
      <c r="B186">
        <v>1</v>
      </c>
      <c r="C186">
        <v>27</v>
      </c>
    </row>
    <row r="187" spans="1:3" x14ac:dyDescent="0.25">
      <c r="A187" t="s">
        <v>45</v>
      </c>
      <c r="B187">
        <v>1</v>
      </c>
      <c r="C187">
        <v>29</v>
      </c>
    </row>
    <row r="188" spans="1:3" x14ac:dyDescent="0.25">
      <c r="A188" t="s">
        <v>46</v>
      </c>
      <c r="B188">
        <v>1</v>
      </c>
      <c r="C188">
        <v>32</v>
      </c>
    </row>
    <row r="189" spans="1:3" x14ac:dyDescent="0.25">
      <c r="A189" t="s">
        <v>46</v>
      </c>
      <c r="B189">
        <v>1</v>
      </c>
      <c r="C189">
        <v>24</v>
      </c>
    </row>
    <row r="190" spans="1:3" x14ac:dyDescent="0.25">
      <c r="A190" t="s">
        <v>46</v>
      </c>
      <c r="B190">
        <v>1</v>
      </c>
      <c r="C190">
        <v>35</v>
      </c>
    </row>
    <row r="191" spans="1:3" x14ac:dyDescent="0.25">
      <c r="A191" t="s">
        <v>45</v>
      </c>
      <c r="B191">
        <v>1</v>
      </c>
      <c r="C191">
        <v>21</v>
      </c>
    </row>
    <row r="192" spans="1:3" x14ac:dyDescent="0.25">
      <c r="A192" t="s">
        <v>45</v>
      </c>
      <c r="B192">
        <v>1</v>
      </c>
      <c r="C192">
        <v>29</v>
      </c>
    </row>
    <row r="193" spans="1:3" x14ac:dyDescent="0.25">
      <c r="A193" t="s">
        <v>46</v>
      </c>
      <c r="B193">
        <v>1</v>
      </c>
      <c r="C193">
        <v>20</v>
      </c>
    </row>
    <row r="194" spans="1:3" x14ac:dyDescent="0.25">
      <c r="A194" t="s">
        <v>45</v>
      </c>
      <c r="B194">
        <v>1</v>
      </c>
      <c r="C194">
        <v>34</v>
      </c>
    </row>
    <row r="195" spans="1:3" x14ac:dyDescent="0.25">
      <c r="A195" t="s">
        <v>45</v>
      </c>
      <c r="B195">
        <v>1</v>
      </c>
      <c r="C195">
        <v>40</v>
      </c>
    </row>
    <row r="196" spans="1:3" x14ac:dyDescent="0.25">
      <c r="A196" t="s">
        <v>46</v>
      </c>
      <c r="B196">
        <v>1</v>
      </c>
      <c r="C196">
        <v>36</v>
      </c>
    </row>
    <row r="197" spans="1:3" x14ac:dyDescent="0.25">
      <c r="A197" t="s">
        <v>45</v>
      </c>
      <c r="B197">
        <v>1</v>
      </c>
      <c r="C197">
        <v>29</v>
      </c>
    </row>
    <row r="198" spans="1:3" x14ac:dyDescent="0.25">
      <c r="A198" t="s">
        <v>45</v>
      </c>
      <c r="B198">
        <v>1</v>
      </c>
      <c r="C198">
        <v>29</v>
      </c>
    </row>
    <row r="199" spans="1:3" x14ac:dyDescent="0.25">
      <c r="A199" t="s">
        <v>45</v>
      </c>
      <c r="B199">
        <v>1</v>
      </c>
      <c r="C199">
        <v>21</v>
      </c>
    </row>
    <row r="200" spans="1:3" x14ac:dyDescent="0.25">
      <c r="A200" t="s">
        <v>46</v>
      </c>
      <c r="B200">
        <v>1</v>
      </c>
      <c r="C200">
        <v>26</v>
      </c>
    </row>
    <row r="201" spans="1:3" x14ac:dyDescent="0.25">
      <c r="A201" t="s">
        <v>46</v>
      </c>
      <c r="B201">
        <v>1</v>
      </c>
      <c r="C201">
        <v>25</v>
      </c>
    </row>
    <row r="202" spans="1:3" x14ac:dyDescent="0.25">
      <c r="A202" t="s">
        <v>45</v>
      </c>
      <c r="B202">
        <v>1</v>
      </c>
      <c r="C202">
        <v>27</v>
      </c>
    </row>
    <row r="203" spans="1:3" x14ac:dyDescent="0.25">
      <c r="A203" t="s">
        <v>53</v>
      </c>
      <c r="B203">
        <v>1</v>
      </c>
      <c r="C203">
        <v>36</v>
      </c>
    </row>
    <row r="204" spans="1:3" x14ac:dyDescent="0.25">
      <c r="A204" t="s">
        <v>67</v>
      </c>
      <c r="B204">
        <v>1</v>
      </c>
      <c r="C204">
        <v>27</v>
      </c>
    </row>
    <row r="205" spans="1:3" x14ac:dyDescent="0.25">
      <c r="A205" t="s">
        <v>66</v>
      </c>
      <c r="B205">
        <v>1</v>
      </c>
      <c r="C205">
        <v>31</v>
      </c>
    </row>
    <row r="206" spans="1:3" x14ac:dyDescent="0.25">
      <c r="A206" t="s">
        <v>66</v>
      </c>
      <c r="B206">
        <v>1</v>
      </c>
      <c r="C206">
        <v>33</v>
      </c>
    </row>
    <row r="207" spans="1:3" x14ac:dyDescent="0.25">
      <c r="A207" t="s">
        <v>47</v>
      </c>
      <c r="B207">
        <v>1</v>
      </c>
      <c r="C207">
        <v>27</v>
      </c>
    </row>
    <row r="208" spans="1:3" x14ac:dyDescent="0.25">
      <c r="A208" t="s">
        <v>47</v>
      </c>
      <c r="B208">
        <v>1</v>
      </c>
      <c r="C208">
        <v>34</v>
      </c>
    </row>
    <row r="209" spans="1:3" x14ac:dyDescent="0.25">
      <c r="A209" t="s">
        <v>47</v>
      </c>
      <c r="B209">
        <v>1</v>
      </c>
      <c r="C209">
        <v>36</v>
      </c>
    </row>
    <row r="210" spans="1:3" x14ac:dyDescent="0.25">
      <c r="A210" t="s">
        <v>47</v>
      </c>
      <c r="B210">
        <v>1</v>
      </c>
      <c r="C210">
        <v>28</v>
      </c>
    </row>
    <row r="211" spans="1:3" x14ac:dyDescent="0.25">
      <c r="A211" t="s">
        <v>47</v>
      </c>
      <c r="B211">
        <v>1</v>
      </c>
      <c r="C211">
        <v>21</v>
      </c>
    </row>
    <row r="212" spans="1:3" x14ac:dyDescent="0.25">
      <c r="A212" t="s">
        <v>47</v>
      </c>
      <c r="B212">
        <v>1</v>
      </c>
      <c r="C212">
        <v>22</v>
      </c>
    </row>
    <row r="213" spans="1:3" x14ac:dyDescent="0.25">
      <c r="A213" t="s">
        <v>47</v>
      </c>
      <c r="B213">
        <v>1</v>
      </c>
      <c r="C213">
        <v>26</v>
      </c>
    </row>
    <row r="214" spans="1:3" x14ac:dyDescent="0.25">
      <c r="A214" t="s">
        <v>108</v>
      </c>
      <c r="B214">
        <v>1</v>
      </c>
      <c r="C214">
        <v>27</v>
      </c>
    </row>
    <row r="215" spans="1:3" x14ac:dyDescent="0.25">
      <c r="A215" t="s">
        <v>108</v>
      </c>
      <c r="B215">
        <v>1</v>
      </c>
      <c r="C215">
        <v>23</v>
      </c>
    </row>
    <row r="216" spans="1:3" x14ac:dyDescent="0.25">
      <c r="A216" t="s">
        <v>108</v>
      </c>
      <c r="B216">
        <v>1</v>
      </c>
      <c r="C216">
        <v>20</v>
      </c>
    </row>
    <row r="217" spans="1:3" x14ac:dyDescent="0.25">
      <c r="A217" t="s">
        <v>108</v>
      </c>
      <c r="B217">
        <v>1</v>
      </c>
      <c r="C217">
        <v>31</v>
      </c>
    </row>
    <row r="218" spans="1:3" x14ac:dyDescent="0.25">
      <c r="A218" t="s">
        <v>108</v>
      </c>
      <c r="B218">
        <v>1</v>
      </c>
      <c r="C218">
        <v>22</v>
      </c>
    </row>
    <row r="219" spans="1:3" x14ac:dyDescent="0.25">
      <c r="A219" t="s">
        <v>108</v>
      </c>
      <c r="B219">
        <v>1</v>
      </c>
      <c r="C219">
        <v>32</v>
      </c>
    </row>
    <row r="220" spans="1:3" x14ac:dyDescent="0.25">
      <c r="A220" t="s">
        <v>108</v>
      </c>
      <c r="B220">
        <v>1</v>
      </c>
      <c r="C220">
        <v>30</v>
      </c>
    </row>
    <row r="221" spans="1:3" x14ac:dyDescent="0.25">
      <c r="A221" t="s">
        <v>50</v>
      </c>
      <c r="B221">
        <v>0</v>
      </c>
      <c r="C221">
        <v>28</v>
      </c>
    </row>
    <row r="222" spans="1:3" x14ac:dyDescent="0.25">
      <c r="A222" t="s">
        <v>50</v>
      </c>
      <c r="B222">
        <v>0</v>
      </c>
      <c r="C222">
        <v>23</v>
      </c>
    </row>
    <row r="223" spans="1:3" x14ac:dyDescent="0.25">
      <c r="A223" t="s">
        <v>50</v>
      </c>
      <c r="B223">
        <v>0</v>
      </c>
      <c r="C223">
        <v>28</v>
      </c>
    </row>
    <row r="224" spans="1:3" x14ac:dyDescent="0.25">
      <c r="A224" t="s">
        <v>50</v>
      </c>
      <c r="B224">
        <v>0</v>
      </c>
      <c r="C224">
        <v>31</v>
      </c>
    </row>
    <row r="225" spans="1:19" x14ac:dyDescent="0.25">
      <c r="A225" t="s">
        <v>54</v>
      </c>
      <c r="B225">
        <v>0</v>
      </c>
      <c r="C225">
        <v>28</v>
      </c>
    </row>
    <row r="226" spans="1:19" x14ac:dyDescent="0.25">
      <c r="A226" t="s">
        <v>50</v>
      </c>
      <c r="B226">
        <v>0</v>
      </c>
      <c r="C226">
        <v>21</v>
      </c>
    </row>
    <row r="227" spans="1:19" x14ac:dyDescent="0.25">
      <c r="A227" t="s">
        <v>50</v>
      </c>
      <c r="B227">
        <v>0</v>
      </c>
      <c r="C227">
        <v>30</v>
      </c>
    </row>
    <row r="228" spans="1:19" x14ac:dyDescent="0.25">
      <c r="A228" t="s">
        <v>56</v>
      </c>
      <c r="B228">
        <v>0</v>
      </c>
      <c r="C228">
        <v>29</v>
      </c>
      <c r="H228" s="73" t="s">
        <v>109</v>
      </c>
      <c r="I228" s="69" t="s">
        <v>122</v>
      </c>
      <c r="J228" s="70"/>
      <c r="K228" s="70"/>
      <c r="L228" s="70"/>
      <c r="M228" s="70"/>
      <c r="N228" s="70"/>
      <c r="O228" s="70"/>
      <c r="P228" s="70"/>
      <c r="Q228" s="70"/>
      <c r="R228" s="70"/>
      <c r="S228" s="70"/>
    </row>
    <row r="229" spans="1:19" ht="22.5" x14ac:dyDescent="0.25">
      <c r="A229" t="s">
        <v>50</v>
      </c>
      <c r="B229">
        <v>0</v>
      </c>
      <c r="C229">
        <v>32</v>
      </c>
      <c r="H229" s="74"/>
      <c r="I229" s="72" t="s">
        <v>110</v>
      </c>
      <c r="J229" s="72" t="s">
        <v>111</v>
      </c>
      <c r="K229" s="72" t="s">
        <v>112</v>
      </c>
      <c r="L229" s="72" t="s">
        <v>113</v>
      </c>
      <c r="M229" s="72" t="s">
        <v>114</v>
      </c>
      <c r="N229" s="72" t="s">
        <v>115</v>
      </c>
      <c r="O229" s="72" t="s">
        <v>116</v>
      </c>
      <c r="P229" s="72" t="s">
        <v>117</v>
      </c>
      <c r="Q229" s="72" t="s">
        <v>118</v>
      </c>
      <c r="R229" s="72" t="s">
        <v>119</v>
      </c>
      <c r="S229" s="72" t="s">
        <v>120</v>
      </c>
    </row>
    <row r="230" spans="1:19" x14ac:dyDescent="0.25">
      <c r="A230" t="s">
        <v>56</v>
      </c>
      <c r="B230">
        <v>0</v>
      </c>
      <c r="C230">
        <v>31</v>
      </c>
      <c r="H230" s="75" t="s">
        <v>121</v>
      </c>
      <c r="I230" s="71">
        <v>27.454545454545439</v>
      </c>
      <c r="J230" s="71">
        <v>26.117647058823529</v>
      </c>
      <c r="K230" s="71">
        <v>0.98021784085152208</v>
      </c>
      <c r="L230" s="71">
        <v>235</v>
      </c>
      <c r="M230" s="71">
        <v>0.32798663753936108</v>
      </c>
      <c r="N230" s="71">
        <v>220</v>
      </c>
      <c r="O230" s="71">
        <v>17</v>
      </c>
      <c r="P230" s="71">
        <v>5.4204691765395046</v>
      </c>
      <c r="Q230" s="71">
        <v>5.3837992270929886</v>
      </c>
      <c r="R230" s="71">
        <v>1.0136687236831101</v>
      </c>
      <c r="S230" s="71">
        <v>1</v>
      </c>
    </row>
    <row r="231" spans="1:19" x14ac:dyDescent="0.25">
      <c r="A231" t="s">
        <v>50</v>
      </c>
      <c r="B231">
        <v>0</v>
      </c>
      <c r="C231">
        <v>29</v>
      </c>
    </row>
    <row r="232" spans="1:19" x14ac:dyDescent="0.25">
      <c r="A232" t="s">
        <v>50</v>
      </c>
      <c r="B232">
        <v>0</v>
      </c>
      <c r="C232">
        <v>29</v>
      </c>
    </row>
    <row r="233" spans="1:19" x14ac:dyDescent="0.25">
      <c r="A233" t="s">
        <v>50</v>
      </c>
      <c r="B233">
        <v>0</v>
      </c>
      <c r="C233">
        <v>18</v>
      </c>
    </row>
    <row r="234" spans="1:19" x14ac:dyDescent="0.25">
      <c r="A234" t="s">
        <v>51</v>
      </c>
      <c r="B234">
        <v>0</v>
      </c>
      <c r="C234">
        <v>26</v>
      </c>
    </row>
    <row r="235" spans="1:19" x14ac:dyDescent="0.25">
      <c r="A235" t="s">
        <v>64</v>
      </c>
      <c r="B235">
        <v>0</v>
      </c>
      <c r="C235">
        <v>28</v>
      </c>
    </row>
    <row r="236" spans="1:19" x14ac:dyDescent="0.25">
      <c r="A236" t="s">
        <v>61</v>
      </c>
      <c r="B236">
        <v>0</v>
      </c>
      <c r="C236">
        <v>12</v>
      </c>
    </row>
    <row r="237" spans="1:19" x14ac:dyDescent="0.25">
      <c r="A237" t="s">
        <v>107</v>
      </c>
      <c r="B237">
        <v>0</v>
      </c>
      <c r="C237">
        <v>21</v>
      </c>
    </row>
  </sheetData>
  <sortState ref="A1:C321">
    <sortCondition ref="A1"/>
  </sortState>
  <mergeCells count="2">
    <mergeCell ref="H228:H229"/>
    <mergeCell ref="I228:S2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data_uprav_aktul</vt:lpstr>
      <vt:lpstr>data_uprav</vt:lpstr>
      <vt:lpstr>stat_FA</vt:lpstr>
      <vt:lpstr>kat_12-20</vt:lpstr>
      <vt:lpstr>kat_21-30</vt:lpstr>
      <vt:lpstr>kat_30-50</vt:lpstr>
      <vt:lpstr>kat_50+</vt:lpstr>
      <vt:lpstr>validita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Bydžovská</dc:creator>
  <cp:lastModifiedBy>Tereza Bydžovská</cp:lastModifiedBy>
  <cp:lastPrinted>2016-12-28T21:09:19Z</cp:lastPrinted>
  <dcterms:created xsi:type="dcterms:W3CDTF">2016-12-28T19:35:19Z</dcterms:created>
  <dcterms:modified xsi:type="dcterms:W3CDTF">2016-12-31T18:40:55Z</dcterms:modified>
</cp:coreProperties>
</file>