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9020" windowHeight="8580"/>
  </bookViews>
  <sheets>
    <sheet name="souhrn" sheetId="3" r:id="rId1"/>
    <sheet name="data_uprav" sheetId="2" r:id="rId2"/>
    <sheet name="validita" sheetId="5" r:id="rId3"/>
    <sheet name="reliabilita" sheetId="4" r:id="rId4"/>
    <sheet name="data_hruba" sheetId="1" r:id="rId5"/>
    <sheet name="skory" sheetId="6" r:id="rId6"/>
    <sheet name="data_statistica" sheetId="7" r:id="rId7"/>
    <sheet name="FA" sheetId="8" r:id="rId8"/>
    <sheet name="x" sheetId="10" r:id="rId9"/>
    <sheet name="y" sheetId="11" r:id="rId10"/>
  </sheets>
  <definedNames>
    <definedName name="_xlnm._FilterDatabase" localSheetId="1" hidden="1">data_uprav!$A$1:$AX$319</definedName>
  </definedNames>
  <calcPr calcId="114210"/>
</workbook>
</file>

<file path=xl/calcChain.xml><?xml version="1.0" encoding="utf-8"?>
<calcChain xmlns="http://schemas.openxmlformats.org/spreadsheetml/2006/main">
  <c r="AA3" i="10"/>
  <c r="AA4"/>
  <c r="AA5"/>
  <c r="AA6"/>
  <c r="AA7"/>
  <c r="AA8"/>
  <c r="AA9"/>
  <c r="AA10"/>
  <c r="AA11"/>
  <c r="AA12"/>
  <c r="AA13"/>
  <c r="AA14"/>
  <c r="AA15"/>
  <c r="AA2"/>
  <c r="Z3"/>
  <c r="Z4"/>
  <c r="Z5"/>
  <c r="Z6"/>
  <c r="Z7"/>
  <c r="Z8"/>
  <c r="Z9"/>
  <c r="Z10"/>
  <c r="Z11"/>
  <c r="Z12"/>
  <c r="Z13"/>
  <c r="Z14"/>
  <c r="Z15"/>
  <c r="Z2"/>
  <c r="Y3"/>
  <c r="Y4"/>
  <c r="Y5"/>
  <c r="Y6"/>
  <c r="Y7"/>
  <c r="Y8"/>
  <c r="Y9"/>
  <c r="Y10"/>
  <c r="Y11"/>
  <c r="Y12"/>
  <c r="Y13"/>
  <c r="Y14"/>
  <c r="Y15"/>
  <c r="Y2"/>
  <c r="X3"/>
  <c r="X4"/>
  <c r="X5"/>
  <c r="X6"/>
  <c r="X7"/>
  <c r="X8"/>
  <c r="X9"/>
  <c r="X10"/>
  <c r="X11"/>
  <c r="X12"/>
  <c r="X13"/>
  <c r="X14"/>
  <c r="X15"/>
  <c r="X2"/>
  <c r="Q10" i="6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Q9"/>
  <c r="P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K9"/>
  <c r="J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I9"/>
  <c r="H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9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10"/>
  <c r="C11"/>
  <c r="C12"/>
  <c r="C13"/>
  <c r="C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9"/>
  <c r="D3" i="2"/>
  <c r="D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2"/>
  <c r="K3" i="5"/>
  <c r="K2"/>
  <c r="G13" i="4"/>
  <c r="G9"/>
  <c r="G5"/>
  <c r="F3"/>
  <c r="G3" s="1"/>
  <c r="F4"/>
  <c r="G4" s="1"/>
  <c r="F5"/>
  <c r="F6"/>
  <c r="G6" s="1"/>
  <c r="F7"/>
  <c r="G7" s="1"/>
  <c r="F8"/>
  <c r="G8" s="1"/>
  <c r="F9"/>
  <c r="F10"/>
  <c r="G10" s="1"/>
  <c r="F11"/>
  <c r="G11" s="1"/>
  <c r="F12"/>
  <c r="G12" s="1"/>
  <c r="F13"/>
  <c r="F14"/>
  <c r="G14" s="1"/>
  <c r="F15"/>
  <c r="G15" s="1"/>
  <c r="F2"/>
  <c r="G2" s="1"/>
  <c r="G17" l="1"/>
  <c r="G18"/>
  <c r="G19"/>
  <c r="AV2"/>
  <c r="AW2"/>
  <c r="AX2"/>
  <c r="AY2"/>
  <c r="AV3"/>
  <c r="AW3"/>
  <c r="AX3"/>
  <c r="AY3"/>
  <c r="AV4"/>
  <c r="AW4"/>
  <c r="AX4"/>
  <c r="AY4"/>
  <c r="AV5"/>
  <c r="AW5"/>
  <c r="AX5"/>
  <c r="AY5"/>
  <c r="AV6"/>
  <c r="AW6"/>
  <c r="AX6"/>
  <c r="AY6"/>
  <c r="AV7"/>
  <c r="AW7"/>
  <c r="AX7"/>
  <c r="AY7"/>
  <c r="AV8"/>
  <c r="AW8"/>
  <c r="AX8"/>
  <c r="AY8"/>
  <c r="AV9"/>
  <c r="AW9"/>
  <c r="AX9"/>
  <c r="AY9"/>
  <c r="AV10"/>
  <c r="AW10"/>
  <c r="AX10"/>
  <c r="AY10"/>
  <c r="AV11"/>
  <c r="AW11"/>
  <c r="AX11"/>
  <c r="AY11"/>
  <c r="AV12"/>
  <c r="AW12"/>
  <c r="AX12"/>
  <c r="AY12"/>
  <c r="AV13"/>
  <c r="AW13"/>
  <c r="AX13"/>
  <c r="AY13"/>
  <c r="AV14"/>
  <c r="AW14"/>
  <c r="AX14"/>
  <c r="AY14"/>
  <c r="AV15"/>
  <c r="AW15"/>
  <c r="AX15"/>
  <c r="AY15"/>
  <c r="AU3"/>
  <c r="AU4"/>
  <c r="AU5"/>
  <c r="AU6"/>
  <c r="AU7"/>
  <c r="AU8"/>
  <c r="AU9"/>
  <c r="AU10"/>
  <c r="AU11"/>
  <c r="AU12"/>
  <c r="AU13"/>
  <c r="AU14"/>
  <c r="AU15"/>
  <c r="AU2"/>
  <c r="AR3"/>
  <c r="AR4"/>
  <c r="AR5"/>
  <c r="AR6"/>
  <c r="AR7"/>
  <c r="AR8"/>
  <c r="AR9"/>
  <c r="AR10"/>
  <c r="AR11"/>
  <c r="AR12"/>
  <c r="AR13"/>
  <c r="AR14"/>
  <c r="AR15"/>
  <c r="AR2"/>
  <c r="AQ2"/>
  <c r="AS2"/>
  <c r="AT2"/>
  <c r="AQ3"/>
  <c r="AS3"/>
  <c r="AT3"/>
  <c r="AQ4"/>
  <c r="AS4"/>
  <c r="AT4"/>
  <c r="AQ5"/>
  <c r="AS5"/>
  <c r="AT5"/>
  <c r="AQ6"/>
  <c r="AS6"/>
  <c r="AT6"/>
  <c r="AQ7"/>
  <c r="AS7"/>
  <c r="AT7"/>
  <c r="AQ8"/>
  <c r="AS8"/>
  <c r="AT8"/>
  <c r="AQ9"/>
  <c r="AS9"/>
  <c r="AT9"/>
  <c r="AQ10"/>
  <c r="AS10"/>
  <c r="AT10"/>
  <c r="AQ11"/>
  <c r="AS11"/>
  <c r="AT11"/>
  <c r="AQ12"/>
  <c r="AS12"/>
  <c r="AT12"/>
  <c r="AQ13"/>
  <c r="AS13"/>
  <c r="AT13"/>
  <c r="AQ14"/>
  <c r="AS14"/>
  <c r="AT14"/>
  <c r="AQ15"/>
  <c r="AS15"/>
  <c r="AT15"/>
  <c r="AP3"/>
  <c r="AP4"/>
  <c r="AP5"/>
  <c r="AP6"/>
  <c r="AP7"/>
  <c r="AP8"/>
  <c r="AP9"/>
  <c r="AP10"/>
  <c r="AP11"/>
  <c r="AP12"/>
  <c r="AP13"/>
  <c r="AP14"/>
  <c r="AP15"/>
  <c r="AP2"/>
  <c r="AK2"/>
  <c r="AL2"/>
  <c r="AM2"/>
  <c r="AN2"/>
  <c r="AK3"/>
  <c r="AL3"/>
  <c r="AM3"/>
  <c r="AN3"/>
  <c r="AK4"/>
  <c r="AL4"/>
  <c r="AM4"/>
  <c r="AN4"/>
  <c r="AK5"/>
  <c r="AL5"/>
  <c r="AM5"/>
  <c r="AN5"/>
  <c r="AK6"/>
  <c r="AL6"/>
  <c r="AM6"/>
  <c r="AN6"/>
  <c r="AK7"/>
  <c r="AL7"/>
  <c r="AM7"/>
  <c r="AN7"/>
  <c r="AK8"/>
  <c r="AL8"/>
  <c r="AM8"/>
  <c r="AN8"/>
  <c r="AK9"/>
  <c r="AL9"/>
  <c r="AM9"/>
  <c r="AN9"/>
  <c r="AK10"/>
  <c r="AL10"/>
  <c r="AM10"/>
  <c r="AN10"/>
  <c r="AK11"/>
  <c r="AL11"/>
  <c r="AM11"/>
  <c r="AN11"/>
  <c r="AK12"/>
  <c r="AL12"/>
  <c r="AM12"/>
  <c r="AN12"/>
  <c r="AK13"/>
  <c r="AL13"/>
  <c r="AM13"/>
  <c r="AN13"/>
  <c r="AK14"/>
  <c r="AL14"/>
  <c r="AM14"/>
  <c r="AN14"/>
  <c r="AK15"/>
  <c r="AL15"/>
  <c r="AM15"/>
  <c r="AN15"/>
  <c r="AJ3"/>
  <c r="AJ4"/>
  <c r="AJ5"/>
  <c r="AJ6"/>
  <c r="AJ7"/>
  <c r="AJ8"/>
  <c r="AJ9"/>
  <c r="AJ10"/>
  <c r="AJ11"/>
  <c r="AJ12"/>
  <c r="AJ13"/>
  <c r="AJ14"/>
  <c r="AJ15"/>
  <c r="AJ2"/>
  <c r="AG3"/>
  <c r="AG4"/>
  <c r="AG5"/>
  <c r="AG6"/>
  <c r="AG7"/>
  <c r="AG8"/>
  <c r="AG9"/>
  <c r="AG10"/>
  <c r="AG11"/>
  <c r="AG12"/>
  <c r="AG13"/>
  <c r="AG14"/>
  <c r="AG15"/>
  <c r="AG2"/>
  <c r="AF3"/>
  <c r="AH3"/>
  <c r="AI3"/>
  <c r="AF4"/>
  <c r="AH4"/>
  <c r="AI4"/>
  <c r="AF5"/>
  <c r="AH5"/>
  <c r="AI5"/>
  <c r="AF6"/>
  <c r="AH6"/>
  <c r="AI6"/>
  <c r="AF7"/>
  <c r="AH7"/>
  <c r="AI7"/>
  <c r="AF8"/>
  <c r="AH8"/>
  <c r="AI8"/>
  <c r="AF9"/>
  <c r="AH9"/>
  <c r="AI9"/>
  <c r="AF10"/>
  <c r="AH10"/>
  <c r="AI10"/>
  <c r="AF11"/>
  <c r="AH11"/>
  <c r="AI11"/>
  <c r="AF12"/>
  <c r="AH12"/>
  <c r="AI12"/>
  <c r="AF13"/>
  <c r="AH13"/>
  <c r="AI13"/>
  <c r="AF14"/>
  <c r="AH14"/>
  <c r="AI14"/>
  <c r="AF15"/>
  <c r="AH15"/>
  <c r="AI15"/>
  <c r="AH2"/>
  <c r="AI2"/>
  <c r="AF2"/>
  <c r="AE3"/>
  <c r="AE4"/>
  <c r="AE5"/>
  <c r="AE6"/>
  <c r="AO6" s="1"/>
  <c r="AE7"/>
  <c r="AE8"/>
  <c r="AE9"/>
  <c r="AE10"/>
  <c r="AO10" s="1"/>
  <c r="AE11"/>
  <c r="AE12"/>
  <c r="AE13"/>
  <c r="AE14"/>
  <c r="AO14" s="1"/>
  <c r="AE15"/>
  <c r="AE2"/>
  <c r="AO7" l="1"/>
  <c r="AO15"/>
  <c r="AO11"/>
  <c r="AO3"/>
  <c r="AO13"/>
  <c r="AO9"/>
  <c r="AO5"/>
  <c r="AO12"/>
  <c r="AO8"/>
  <c r="AO4"/>
  <c r="AZ13"/>
  <c r="AZ9"/>
  <c r="AZ5"/>
  <c r="AZ12"/>
  <c r="AZ8"/>
  <c r="AZ4"/>
  <c r="AZ15"/>
  <c r="AZ11"/>
  <c r="AZ7"/>
  <c r="AZ3"/>
  <c r="AO2"/>
  <c r="AZ14"/>
  <c r="AZ10"/>
  <c r="AZ6"/>
  <c r="AZ2"/>
  <c r="S3" i="2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2"/>
  <c r="R3"/>
  <c r="R4"/>
  <c r="R5"/>
  <c r="R6"/>
  <c r="R7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2"/>
  <c r="P3"/>
  <c r="P4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253"/>
  <c r="P254"/>
  <c r="P255"/>
  <c r="P256"/>
  <c r="P257"/>
  <c r="P258"/>
  <c r="P259"/>
  <c r="P260"/>
  <c r="P261"/>
  <c r="P262"/>
  <c r="P263"/>
  <c r="P264"/>
  <c r="P265"/>
  <c r="P266"/>
  <c r="P267"/>
  <c r="P268"/>
  <c r="P269"/>
  <c r="P270"/>
  <c r="P271"/>
  <c r="P272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0"/>
  <c r="P291"/>
  <c r="P292"/>
  <c r="P293"/>
  <c r="P294"/>
  <c r="P295"/>
  <c r="P296"/>
  <c r="P297"/>
  <c r="P298"/>
  <c r="P299"/>
  <c r="P300"/>
  <c r="P301"/>
  <c r="P302"/>
  <c r="P303"/>
  <c r="P2"/>
  <c r="O3"/>
  <c r="O4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253"/>
  <c r="O254"/>
  <c r="O255"/>
  <c r="O256"/>
  <c r="O257"/>
  <c r="O258"/>
  <c r="O259"/>
  <c r="O260"/>
  <c r="O261"/>
  <c r="O262"/>
  <c r="O263"/>
  <c r="O264"/>
  <c r="O265"/>
  <c r="O266"/>
  <c r="O267"/>
  <c r="O268"/>
  <c r="O269"/>
  <c r="O270"/>
  <c r="O271"/>
  <c r="O272"/>
  <c r="O273"/>
  <c r="O274"/>
  <c r="O275"/>
  <c r="O276"/>
  <c r="O277"/>
  <c r="O278"/>
  <c r="O279"/>
  <c r="O280"/>
  <c r="O281"/>
  <c r="O282"/>
  <c r="O283"/>
  <c r="O284"/>
  <c r="O285"/>
  <c r="O286"/>
  <c r="O287"/>
  <c r="O288"/>
  <c r="O289"/>
  <c r="O290"/>
  <c r="O291"/>
  <c r="O292"/>
  <c r="O293"/>
  <c r="O294"/>
  <c r="O295"/>
  <c r="O296"/>
  <c r="O297"/>
  <c r="O298"/>
  <c r="O299"/>
  <c r="O300"/>
  <c r="O301"/>
  <c r="O302"/>
  <c r="O303"/>
  <c r="O2"/>
  <c r="X3"/>
  <c r="X4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W3"/>
  <c r="W4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V3"/>
  <c r="V4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T3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Q3"/>
  <c r="Q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X2"/>
  <c r="W2"/>
  <c r="V2"/>
  <c r="U2"/>
  <c r="T2"/>
  <c r="Q2"/>
  <c r="B11" i="3"/>
  <c r="C11" s="1"/>
  <c r="B5"/>
  <c r="B10"/>
  <c r="C10" s="1"/>
  <c r="B9"/>
  <c r="C9" s="1"/>
  <c r="B7"/>
  <c r="C7" s="1"/>
  <c r="B6"/>
  <c r="B4"/>
  <c r="B2"/>
  <c r="B30" l="1"/>
  <c r="Y246" i="2"/>
  <c r="Y273"/>
  <c r="Y197"/>
  <c r="Y181"/>
  <c r="Y73"/>
  <c r="Y78"/>
  <c r="Y14"/>
  <c r="Y100"/>
  <c r="Y294"/>
  <c r="Y278"/>
  <c r="Y262"/>
  <c r="Y230"/>
  <c r="Y214"/>
  <c r="Y202"/>
  <c r="Y190"/>
  <c r="Y162"/>
  <c r="Y146"/>
  <c r="Y130"/>
  <c r="Y114"/>
  <c r="Y102"/>
  <c r="Y94"/>
  <c r="Y62"/>
  <c r="Y46"/>
  <c r="Y30"/>
  <c r="Y293"/>
  <c r="Y281"/>
  <c r="Y253"/>
  <c r="Y229"/>
  <c r="Y209"/>
  <c r="Y177"/>
  <c r="Y153"/>
  <c r="Y137"/>
  <c r="Y113"/>
  <c r="Y109"/>
  <c r="Y53"/>
  <c r="Y33"/>
  <c r="Y25"/>
  <c r="Y13"/>
  <c r="Y302"/>
  <c r="Y286"/>
  <c r="Y270"/>
  <c r="Y254"/>
  <c r="Y238"/>
  <c r="Y226"/>
  <c r="Y210"/>
  <c r="Y198"/>
  <c r="Y186"/>
  <c r="Y174"/>
  <c r="Y166"/>
  <c r="Y150"/>
  <c r="Y138"/>
  <c r="Y118"/>
  <c r="Y110"/>
  <c r="Y86"/>
  <c r="Y74"/>
  <c r="Y66"/>
  <c r="Y54"/>
  <c r="Y38"/>
  <c r="Y26"/>
  <c r="Y18"/>
  <c r="Y10"/>
  <c r="Y6"/>
  <c r="Z300"/>
  <c r="Z296"/>
  <c r="Z292"/>
  <c r="Z288"/>
  <c r="Z284"/>
  <c r="Z280"/>
  <c r="Z276"/>
  <c r="Z272"/>
  <c r="Z268"/>
  <c r="Z264"/>
  <c r="Z260"/>
  <c r="Z256"/>
  <c r="Z252"/>
  <c r="Z248"/>
  <c r="Z244"/>
  <c r="Z240"/>
  <c r="Z236"/>
  <c r="Z232"/>
  <c r="Z228"/>
  <c r="Z224"/>
  <c r="Z220"/>
  <c r="Z216"/>
  <c r="Z212"/>
  <c r="Z208"/>
  <c r="Z204"/>
  <c r="Z200"/>
  <c r="Z196"/>
  <c r="Z192"/>
  <c r="Z188"/>
  <c r="Z184"/>
  <c r="Z180"/>
  <c r="Z176"/>
  <c r="Z172"/>
  <c r="Z168"/>
  <c r="Z164"/>
  <c r="Z160"/>
  <c r="Z156"/>
  <c r="Z152"/>
  <c r="Z148"/>
  <c r="Z144"/>
  <c r="Z140"/>
  <c r="Z136"/>
  <c r="Z132"/>
  <c r="Z128"/>
  <c r="Z124"/>
  <c r="Z120"/>
  <c r="Z116"/>
  <c r="Z112"/>
  <c r="Z108"/>
  <c r="Z104"/>
  <c r="Z100"/>
  <c r="Z96"/>
  <c r="Z92"/>
  <c r="Z88"/>
  <c r="Z84"/>
  <c r="Z80"/>
  <c r="Z76"/>
  <c r="Z72"/>
  <c r="Z68"/>
  <c r="Z64"/>
  <c r="Z60"/>
  <c r="Z56"/>
  <c r="Z52"/>
  <c r="Z48"/>
  <c r="Z44"/>
  <c r="Z40"/>
  <c r="Z36"/>
  <c r="Z32"/>
  <c r="Z28"/>
  <c r="Z24"/>
  <c r="Z20"/>
  <c r="Z16"/>
  <c r="Z12"/>
  <c r="Z8"/>
  <c r="Z4"/>
  <c r="Y298"/>
  <c r="Y290"/>
  <c r="Y282"/>
  <c r="Y274"/>
  <c r="Y266"/>
  <c r="Y258"/>
  <c r="Y250"/>
  <c r="Y242"/>
  <c r="Y234"/>
  <c r="Y222"/>
  <c r="Y218"/>
  <c r="Y206"/>
  <c r="Y194"/>
  <c r="Y182"/>
  <c r="Y178"/>
  <c r="Y170"/>
  <c r="Y158"/>
  <c r="Y154"/>
  <c r="Y142"/>
  <c r="Y134"/>
  <c r="Y126"/>
  <c r="Y122"/>
  <c r="Y106"/>
  <c r="Y98"/>
  <c r="Y90"/>
  <c r="Y82"/>
  <c r="Y70"/>
  <c r="Y58"/>
  <c r="Y50"/>
  <c r="Y42"/>
  <c r="Y34"/>
  <c r="Y22"/>
  <c r="Y301"/>
  <c r="Y297"/>
  <c r="Y289"/>
  <c r="Y285"/>
  <c r="Y277"/>
  <c r="Y269"/>
  <c r="Y265"/>
  <c r="Y261"/>
  <c r="Y257"/>
  <c r="Y249"/>
  <c r="Y245"/>
  <c r="Y241"/>
  <c r="Y237"/>
  <c r="Y233"/>
  <c r="Y225"/>
  <c r="Y221"/>
  <c r="Y217"/>
  <c r="Y213"/>
  <c r="Y205"/>
  <c r="Y201"/>
  <c r="Y193"/>
  <c r="Y189"/>
  <c r="Y185"/>
  <c r="Y173"/>
  <c r="Y169"/>
  <c r="Y165"/>
  <c r="Y161"/>
  <c r="Y157"/>
  <c r="Y149"/>
  <c r="Y145"/>
  <c r="Y141"/>
  <c r="Y133"/>
  <c r="Y129"/>
  <c r="Y125"/>
  <c r="Y121"/>
  <c r="Y117"/>
  <c r="Y105"/>
  <c r="Y101"/>
  <c r="Y97"/>
  <c r="Y93"/>
  <c r="Y89"/>
  <c r="Y85"/>
  <c r="Y81"/>
  <c r="Y77"/>
  <c r="Y69"/>
  <c r="Y65"/>
  <c r="Y61"/>
  <c r="Y57"/>
  <c r="Y49"/>
  <c r="Y45"/>
  <c r="Y41"/>
  <c r="Y37"/>
  <c r="Y29"/>
  <c r="Y21"/>
  <c r="Y17"/>
  <c r="Y9"/>
  <c r="Y5"/>
  <c r="Z302"/>
  <c r="Z298"/>
  <c r="Z294"/>
  <c r="Z290"/>
  <c r="Z286"/>
  <c r="Z282"/>
  <c r="Z278"/>
  <c r="Z274"/>
  <c r="Z270"/>
  <c r="Z266"/>
  <c r="Z262"/>
  <c r="Z258"/>
  <c r="Z254"/>
  <c r="Z250"/>
  <c r="Z246"/>
  <c r="Z242"/>
  <c r="Z238"/>
  <c r="Z234"/>
  <c r="Z230"/>
  <c r="Z226"/>
  <c r="Z222"/>
  <c r="Z218"/>
  <c r="Z214"/>
  <c r="Z210"/>
  <c r="Z206"/>
  <c r="Z202"/>
  <c r="Z198"/>
  <c r="Z194"/>
  <c r="Z190"/>
  <c r="Z186"/>
  <c r="Z182"/>
  <c r="Z178"/>
  <c r="Z174"/>
  <c r="Z170"/>
  <c r="Z166"/>
  <c r="Z162"/>
  <c r="Z158"/>
  <c r="Z154"/>
  <c r="Z150"/>
  <c r="Z146"/>
  <c r="Z142"/>
  <c r="Z138"/>
  <c r="Z134"/>
  <c r="Z130"/>
  <c r="Z126"/>
  <c r="Z122"/>
  <c r="Z118"/>
  <c r="Z114"/>
  <c r="Z110"/>
  <c r="Z106"/>
  <c r="Z102"/>
  <c r="Z98"/>
  <c r="Z94"/>
  <c r="Z90"/>
  <c r="Z86"/>
  <c r="Z82"/>
  <c r="Z78"/>
  <c r="Z74"/>
  <c r="Z70"/>
  <c r="Z66"/>
  <c r="Z62"/>
  <c r="Z58"/>
  <c r="Z54"/>
  <c r="Z50"/>
  <c r="Z46"/>
  <c r="Z42"/>
  <c r="Z38"/>
  <c r="Z34"/>
  <c r="Z30"/>
  <c r="Z26"/>
  <c r="Z22"/>
  <c r="Z18"/>
  <c r="Z14"/>
  <c r="Z10"/>
  <c r="Z6"/>
  <c r="Z303"/>
  <c r="Z299"/>
  <c r="Z295"/>
  <c r="Z291"/>
  <c r="Z287"/>
  <c r="Z283"/>
  <c r="Z279"/>
  <c r="Z275"/>
  <c r="Z271"/>
  <c r="Z267"/>
  <c r="Z263"/>
  <c r="Z259"/>
  <c r="Z255"/>
  <c r="Z251"/>
  <c r="Z247"/>
  <c r="Z243"/>
  <c r="Z239"/>
  <c r="Z235"/>
  <c r="Z231"/>
  <c r="Z227"/>
  <c r="Z223"/>
  <c r="Z219"/>
  <c r="Z215"/>
  <c r="Z211"/>
  <c r="Z207"/>
  <c r="Z203"/>
  <c r="Z199"/>
  <c r="Z195"/>
  <c r="Z191"/>
  <c r="Z187"/>
  <c r="Z183"/>
  <c r="Z179"/>
  <c r="Z175"/>
  <c r="Z171"/>
  <c r="Z167"/>
  <c r="Z163"/>
  <c r="Z159"/>
  <c r="Z155"/>
  <c r="Z151"/>
  <c r="Z147"/>
  <c r="Z143"/>
  <c r="Z139"/>
  <c r="Z135"/>
  <c r="Z131"/>
  <c r="Z127"/>
  <c r="Z123"/>
  <c r="Z119"/>
  <c r="Z115"/>
  <c r="Z111"/>
  <c r="Z107"/>
  <c r="Z103"/>
  <c r="Z99"/>
  <c r="Z95"/>
  <c r="Z91"/>
  <c r="Z87"/>
  <c r="Z83"/>
  <c r="Z79"/>
  <c r="Z75"/>
  <c r="Z71"/>
  <c r="Z67"/>
  <c r="Z63"/>
  <c r="Z59"/>
  <c r="Z55"/>
  <c r="Z51"/>
  <c r="Z47"/>
  <c r="Z43"/>
  <c r="Z39"/>
  <c r="Z35"/>
  <c r="Z31"/>
  <c r="Z27"/>
  <c r="Z23"/>
  <c r="Z19"/>
  <c r="Z15"/>
  <c r="Z11"/>
  <c r="Z7"/>
  <c r="Z3"/>
  <c r="Z2"/>
  <c r="Z301"/>
  <c r="Z297"/>
  <c r="Z293"/>
  <c r="Z289"/>
  <c r="Z285"/>
  <c r="Z281"/>
  <c r="Z277"/>
  <c r="Z273"/>
  <c r="Z269"/>
  <c r="Z265"/>
  <c r="Z261"/>
  <c r="Z257"/>
  <c r="Z253"/>
  <c r="Z249"/>
  <c r="Z245"/>
  <c r="Z241"/>
  <c r="Z237"/>
  <c r="Z233"/>
  <c r="Z229"/>
  <c r="Z225"/>
  <c r="Z221"/>
  <c r="Z217"/>
  <c r="Z213"/>
  <c r="Z209"/>
  <c r="Z205"/>
  <c r="Z201"/>
  <c r="Z197"/>
  <c r="Z193"/>
  <c r="Z189"/>
  <c r="Z185"/>
  <c r="Z181"/>
  <c r="Z177"/>
  <c r="Z173"/>
  <c r="Z169"/>
  <c r="Z165"/>
  <c r="Z161"/>
  <c r="Z157"/>
  <c r="Z153"/>
  <c r="Z149"/>
  <c r="Z145"/>
  <c r="Z141"/>
  <c r="Z137"/>
  <c r="Z133"/>
  <c r="Z129"/>
  <c r="Z125"/>
  <c r="Z121"/>
  <c r="Z117"/>
  <c r="Z113"/>
  <c r="Z109"/>
  <c r="Z105"/>
  <c r="Z101"/>
  <c r="Z97"/>
  <c r="Z93"/>
  <c r="Y44"/>
  <c r="AA44" s="1"/>
  <c r="Y120"/>
  <c r="Y220"/>
  <c r="AA220" s="1"/>
  <c r="Y192"/>
  <c r="Y60"/>
  <c r="AA60" s="1"/>
  <c r="Y292"/>
  <c r="AA292" s="1"/>
  <c r="Y280"/>
  <c r="Y188"/>
  <c r="AA188" s="1"/>
  <c r="Y303"/>
  <c r="Y299"/>
  <c r="AA299" s="1"/>
  <c r="Y295"/>
  <c r="Y291"/>
  <c r="Y287"/>
  <c r="Y283"/>
  <c r="AA283" s="1"/>
  <c r="Y279"/>
  <c r="Y275"/>
  <c r="Y271"/>
  <c r="Y267"/>
  <c r="AA267" s="1"/>
  <c r="Y263"/>
  <c r="Y259"/>
  <c r="Y255"/>
  <c r="Y251"/>
  <c r="AA251" s="1"/>
  <c r="Y247"/>
  <c r="Y243"/>
  <c r="Y239"/>
  <c r="Y235"/>
  <c r="AA235" s="1"/>
  <c r="Y227"/>
  <c r="Y223"/>
  <c r="Y219"/>
  <c r="AA219" s="1"/>
  <c r="Y215"/>
  <c r="Y211"/>
  <c r="Y207"/>
  <c r="Y203"/>
  <c r="AA203" s="1"/>
  <c r="Y199"/>
  <c r="Y195"/>
  <c r="Y191"/>
  <c r="Y187"/>
  <c r="AA187" s="1"/>
  <c r="Y183"/>
  <c r="Y179"/>
  <c r="Y175"/>
  <c r="Y171"/>
  <c r="AA171" s="1"/>
  <c r="Y167"/>
  <c r="Y163"/>
  <c r="Y159"/>
  <c r="Y155"/>
  <c r="AA155" s="1"/>
  <c r="Y151"/>
  <c r="Y147"/>
  <c r="Y143"/>
  <c r="Y139"/>
  <c r="AA139" s="1"/>
  <c r="Y135"/>
  <c r="Y131"/>
  <c r="Y127"/>
  <c r="Y123"/>
  <c r="AA123" s="1"/>
  <c r="Y119"/>
  <c r="Y115"/>
  <c r="Y111"/>
  <c r="Y107"/>
  <c r="AA107" s="1"/>
  <c r="Y103"/>
  <c r="Y99"/>
  <c r="Y95"/>
  <c r="Y91"/>
  <c r="AA91" s="1"/>
  <c r="Y87"/>
  <c r="Y83"/>
  <c r="Y79"/>
  <c r="Y75"/>
  <c r="AA75" s="1"/>
  <c r="Y67"/>
  <c r="AA67" s="1"/>
  <c r="Y63"/>
  <c r="AA63" s="1"/>
  <c r="Y59"/>
  <c r="AA59" s="1"/>
  <c r="Y55"/>
  <c r="AA55" s="1"/>
  <c r="Y51"/>
  <c r="AA51" s="1"/>
  <c r="Y47"/>
  <c r="AA47" s="1"/>
  <c r="Y43"/>
  <c r="AA43" s="1"/>
  <c r="Y39"/>
  <c r="AA39" s="1"/>
  <c r="Y35"/>
  <c r="AA35" s="1"/>
  <c r="Y31"/>
  <c r="AA31" s="1"/>
  <c r="Y27"/>
  <c r="AA27" s="1"/>
  <c r="Y23"/>
  <c r="AA23" s="1"/>
  <c r="Y19"/>
  <c r="AA19" s="1"/>
  <c r="Y15"/>
  <c r="AA15" s="1"/>
  <c r="Y11"/>
  <c r="AA11" s="1"/>
  <c r="Y7"/>
  <c r="AA7" s="1"/>
  <c r="Y3"/>
  <c r="AA3" s="1"/>
  <c r="Y231"/>
  <c r="Y300"/>
  <c r="AA300" s="1"/>
  <c r="Y296"/>
  <c r="AA296" s="1"/>
  <c r="Y288"/>
  <c r="Y284"/>
  <c r="AA284" s="1"/>
  <c r="Y276"/>
  <c r="Y272"/>
  <c r="Y268"/>
  <c r="AA268" s="1"/>
  <c r="Y264"/>
  <c r="Y260"/>
  <c r="Y256"/>
  <c r="Y248"/>
  <c r="Y244"/>
  <c r="Y240"/>
  <c r="Y236"/>
  <c r="AA236" s="1"/>
  <c r="Y228"/>
  <c r="AA228" s="1"/>
  <c r="Y224"/>
  <c r="AA224" s="1"/>
  <c r="Y212"/>
  <c r="Y208"/>
  <c r="Y204"/>
  <c r="AA204" s="1"/>
  <c r="Y200"/>
  <c r="Y196"/>
  <c r="Y184"/>
  <c r="AA184" s="1"/>
  <c r="Y180"/>
  <c r="AA180" s="1"/>
  <c r="Y176"/>
  <c r="AA176" s="1"/>
  <c r="Y172"/>
  <c r="AA172" s="1"/>
  <c r="Y168"/>
  <c r="AA168" s="1"/>
  <c r="Y164"/>
  <c r="AA164" s="1"/>
  <c r="Y160"/>
  <c r="AA160" s="1"/>
  <c r="Y152"/>
  <c r="Y144"/>
  <c r="Y136"/>
  <c r="Y132"/>
  <c r="Y128"/>
  <c r="Y124"/>
  <c r="AA124" s="1"/>
  <c r="Y116"/>
  <c r="AA116" s="1"/>
  <c r="Y112"/>
  <c r="AA112" s="1"/>
  <c r="Y108"/>
  <c r="AA108" s="1"/>
  <c r="Y104"/>
  <c r="AA104" s="1"/>
  <c r="Y96"/>
  <c r="Y92"/>
  <c r="AA92" s="1"/>
  <c r="Y88"/>
  <c r="Y84"/>
  <c r="AA84" s="1"/>
  <c r="Y76"/>
  <c r="AA76" s="1"/>
  <c r="Y68"/>
  <c r="Y64"/>
  <c r="Y56"/>
  <c r="AA56" s="1"/>
  <c r="Y52"/>
  <c r="AA52" s="1"/>
  <c r="Y48"/>
  <c r="AA48" s="1"/>
  <c r="Y36"/>
  <c r="Y28"/>
  <c r="AA28" s="1"/>
  <c r="Y24"/>
  <c r="Y20"/>
  <c r="Y16"/>
  <c r="Y12"/>
  <c r="AA12" s="1"/>
  <c r="Y8"/>
  <c r="Y4"/>
  <c r="Y252"/>
  <c r="AA252" s="1"/>
  <c r="Y232"/>
  <c r="AA232" s="1"/>
  <c r="Y216"/>
  <c r="Y156"/>
  <c r="AA156" s="1"/>
  <c r="Y148"/>
  <c r="Y140"/>
  <c r="AA140" s="1"/>
  <c r="Y80"/>
  <c r="Y72"/>
  <c r="Y40"/>
  <c r="Y32"/>
  <c r="Y71"/>
  <c r="Y2"/>
  <c r="AA2" s="1"/>
  <c r="Z89"/>
  <c r="Z85"/>
  <c r="Z81"/>
  <c r="Z77"/>
  <c r="Z73"/>
  <c r="Z69"/>
  <c r="Z65"/>
  <c r="Z61"/>
  <c r="Z57"/>
  <c r="Z53"/>
  <c r="Z49"/>
  <c r="Z45"/>
  <c r="Z41"/>
  <c r="Z37"/>
  <c r="Z33"/>
  <c r="Z29"/>
  <c r="Z25"/>
  <c r="Z21"/>
  <c r="Z17"/>
  <c r="Z13"/>
  <c r="Z9"/>
  <c r="Z5"/>
  <c r="B8" i="3"/>
  <c r="C6"/>
  <c r="C4"/>
  <c r="AA4" i="2" l="1"/>
  <c r="AA20"/>
  <c r="AA68"/>
  <c r="AA132"/>
  <c r="AA244"/>
  <c r="AA83"/>
  <c r="AA99"/>
  <c r="AA115"/>
  <c r="AA131"/>
  <c r="AA147"/>
  <c r="AA163"/>
  <c r="AA179"/>
  <c r="AA195"/>
  <c r="AA211"/>
  <c r="AA227"/>
  <c r="AA148"/>
  <c r="AA36"/>
  <c r="AA196"/>
  <c r="AA212"/>
  <c r="AA260"/>
  <c r="AA276"/>
  <c r="AA243"/>
  <c r="AA259"/>
  <c r="AA275"/>
  <c r="AA291"/>
  <c r="AA144"/>
  <c r="AA208"/>
  <c r="AA256"/>
  <c r="AA272"/>
  <c r="AA239"/>
  <c r="AA255"/>
  <c r="AA271"/>
  <c r="AA287"/>
  <c r="AA303"/>
  <c r="AA17"/>
  <c r="AA41"/>
  <c r="AA61"/>
  <c r="AA81"/>
  <c r="AA97"/>
  <c r="AA141"/>
  <c r="AA161"/>
  <c r="AA205"/>
  <c r="AA225"/>
  <c r="AA245"/>
  <c r="AA289"/>
  <c r="AA34"/>
  <c r="AA70"/>
  <c r="AA142"/>
  <c r="AA178"/>
  <c r="AA18"/>
  <c r="AA66"/>
  <c r="AA118"/>
  <c r="AA174"/>
  <c r="AA226"/>
  <c r="AA286"/>
  <c r="AA33"/>
  <c r="AA229"/>
  <c r="AA30"/>
  <c r="AA102"/>
  <c r="AA162"/>
  <c r="AA230"/>
  <c r="AA100"/>
  <c r="AA181"/>
  <c r="AA32"/>
  <c r="AA80"/>
  <c r="AA96"/>
  <c r="AA288"/>
  <c r="AA16"/>
  <c r="AA64"/>
  <c r="AA128"/>
  <c r="AA240"/>
  <c r="AA79"/>
  <c r="AA95"/>
  <c r="AA111"/>
  <c r="AA127"/>
  <c r="AA143"/>
  <c r="AA159"/>
  <c r="AA175"/>
  <c r="AA191"/>
  <c r="AA207"/>
  <c r="AA223"/>
  <c r="AA192"/>
  <c r="AA121"/>
  <c r="AA265"/>
  <c r="AA106"/>
  <c r="AA282"/>
  <c r="AA137"/>
  <c r="AA71"/>
  <c r="AA216"/>
  <c r="AA8"/>
  <c r="AA24"/>
  <c r="AA136"/>
  <c r="AA248"/>
  <c r="AA87"/>
  <c r="AA103"/>
  <c r="AA119"/>
  <c r="AA135"/>
  <c r="AA151"/>
  <c r="AA167"/>
  <c r="AA183"/>
  <c r="AA199"/>
  <c r="AA215"/>
  <c r="AA120"/>
  <c r="AA9"/>
  <c r="AA37"/>
  <c r="AA57"/>
  <c r="AA77"/>
  <c r="AA93"/>
  <c r="AA117"/>
  <c r="AA133"/>
  <c r="AA157"/>
  <c r="AA173"/>
  <c r="AA201"/>
  <c r="AA221"/>
  <c r="AA241"/>
  <c r="AA261"/>
  <c r="AA285"/>
  <c r="AA22"/>
  <c r="AA58"/>
  <c r="AA98"/>
  <c r="AA134"/>
  <c r="AA170"/>
  <c r="AA206"/>
  <c r="AA242"/>
  <c r="AA274"/>
  <c r="AA10"/>
  <c r="AA54"/>
  <c r="AA110"/>
  <c r="AA166"/>
  <c r="AA210"/>
  <c r="AA270"/>
  <c r="AA25"/>
  <c r="AA113"/>
  <c r="AA209"/>
  <c r="AA293"/>
  <c r="AA94"/>
  <c r="AA146"/>
  <c r="AA214"/>
  <c r="AA294"/>
  <c r="AA73"/>
  <c r="AA246"/>
  <c r="AA250"/>
  <c r="AA72"/>
  <c r="AA200"/>
  <c r="AA264"/>
  <c r="AA231"/>
  <c r="AA247"/>
  <c r="AA263"/>
  <c r="AA279"/>
  <c r="AA295"/>
  <c r="AA280"/>
  <c r="AA5"/>
  <c r="AA29"/>
  <c r="AA49"/>
  <c r="AA69"/>
  <c r="AA89"/>
  <c r="AA105"/>
  <c r="AA129"/>
  <c r="AA149"/>
  <c r="AA169"/>
  <c r="AA193"/>
  <c r="AA217"/>
  <c r="AA237"/>
  <c r="AA257"/>
  <c r="AA277"/>
  <c r="AA301"/>
  <c r="AA50"/>
  <c r="AA90"/>
  <c r="AA126"/>
  <c r="AA158"/>
  <c r="AA194"/>
  <c r="AA234"/>
  <c r="AA266"/>
  <c r="AA298"/>
  <c r="AA6"/>
  <c r="AA38"/>
  <c r="AA86"/>
  <c r="AA150"/>
  <c r="AA198"/>
  <c r="AA254"/>
  <c r="AA13"/>
  <c r="AA109"/>
  <c r="AA177"/>
  <c r="AA281"/>
  <c r="AA62"/>
  <c r="AA130"/>
  <c r="AA202"/>
  <c r="AA278"/>
  <c r="AA78"/>
  <c r="AA273"/>
  <c r="AA185"/>
  <c r="AA218"/>
  <c r="AA40"/>
  <c r="AA88"/>
  <c r="AA152"/>
  <c r="AA21"/>
  <c r="AA45"/>
  <c r="AA65"/>
  <c r="AA85"/>
  <c r="AA101"/>
  <c r="AA125"/>
  <c r="AA145"/>
  <c r="AA165"/>
  <c r="AA189"/>
  <c r="AA213"/>
  <c r="AA233"/>
  <c r="AA249"/>
  <c r="AA269"/>
  <c r="AA297"/>
  <c r="AA42"/>
  <c r="AA82"/>
  <c r="AA122"/>
  <c r="AA154"/>
  <c r="AA182"/>
  <c r="AA222"/>
  <c r="AA258"/>
  <c r="AA290"/>
  <c r="AA26"/>
  <c r="AA74"/>
  <c r="AA138"/>
  <c r="AA186"/>
  <c r="AA238"/>
  <c r="AA302"/>
  <c r="AA53"/>
  <c r="AA153"/>
  <c r="AA253"/>
  <c r="AA46"/>
  <c r="AA114"/>
  <c r="AA190"/>
  <c r="AA262"/>
  <c r="AA14"/>
  <c r="AA197"/>
  <c r="B13" i="3"/>
</calcChain>
</file>

<file path=xl/comments1.xml><?xml version="1.0" encoding="utf-8"?>
<comments xmlns="http://schemas.openxmlformats.org/spreadsheetml/2006/main">
  <authors>
    <author>honza</author>
  </authors>
  <commentList>
    <comment ref="B3" authorId="0">
      <text>
        <r>
          <rPr>
            <b/>
            <sz val="8"/>
            <color indexed="81"/>
            <rFont val="Tahoma"/>
            <charset val="1"/>
          </rPr>
          <t>respondenti č. 2019, 2635 shodné odpovědi ("1") pro všechny položky</t>
        </r>
      </text>
    </comment>
  </commentList>
</comments>
</file>

<file path=xl/sharedStrings.xml><?xml version="1.0" encoding="utf-8"?>
<sst xmlns="http://schemas.openxmlformats.org/spreadsheetml/2006/main" count="898" uniqueCount="368">
  <si>
    <t>Test:</t>
  </si>
  <si>
    <t>Název:</t>
  </si>
  <si>
    <t>Škála životní spokojenosti (well-being)</t>
  </si>
  <si>
    <t>Autoři:</t>
  </si>
  <si>
    <t>Jan Hoférek, Zuzana Karnoubová</t>
  </si>
  <si>
    <t>Náhled:</t>
  </si>
  <si>
    <t>www.pmlab.vyzkum-psychologie.cz/vitejte.php?nahled=2</t>
  </si>
  <si>
    <t>Stupně a položky:</t>
  </si>
  <si>
    <t>naprosto nesouhlasím</t>
  </si>
  <si>
    <t>spíše nesouhlasím</t>
  </si>
  <si>
    <t>ani jedna z možností</t>
  </si>
  <si>
    <t>spíše souhlasím</t>
  </si>
  <si>
    <t xml:space="preserve">naprosto souhlasím </t>
  </si>
  <si>
    <t>Přemýšlím nad tím, že kdybych u sebe dokázal změnit určitou vlastnost nebo i více vlastností, byl bych šťastnější.</t>
  </si>
  <si>
    <t>Přemýšlím nad tím, že kdybych u sebe dokázala změnit určitou vlastnost nebo i více vlastností, byla bych šťastnější.</t>
  </si>
  <si>
    <t>Když mě druzí lidé chválí, mám pocit, že si to nezasloužím.</t>
  </si>
  <si>
    <t>Jsem spokojený se svým vzhledem.</t>
  </si>
  <si>
    <t>Jsem spokojená se svým vzhledem.</t>
  </si>
  <si>
    <t>Vyčítám si své chyby.</t>
  </si>
  <si>
    <t>Nemohu se projevit tak, jak bych si v určitý okamžik přál.</t>
  </si>
  <si>
    <t>Nemohu se projevit tak, jak bych si v určitý okamžik přála.</t>
  </si>
  <si>
    <t xml:space="preserve">Daří se mi uspořádat si život tak, aby byl pro mě uspokojující. </t>
  </si>
  <si>
    <t xml:space="preserve">Můj způsob života se téměř zcela shoduje s mým ideálem. </t>
  </si>
  <si>
    <t xml:space="preserve">Dosud jsem od života dostával téměř vše, co jsem chtěl. </t>
  </si>
  <si>
    <t xml:space="preserve">Dosud jsem od života dostávala téměř vše, co jsem chtěla.  </t>
  </si>
  <si>
    <t xml:space="preserve">V porovnání se svými vrstevníky se považuji za šťastného člověka. </t>
  </si>
  <si>
    <t>Být sám se sebou šťastný je pro mě důležitější než to, aby mě ostatní uznávali.</t>
  </si>
  <si>
    <t>Být sama se sebou šťastná je pro mě důležitější než to, aby mě ostatní uznávali.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</si>
  <si>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</si>
  <si>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</si>
  <si>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</si>
  <si>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</si>
  <si>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</si>
  <si>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</si>
  <si>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</si>
  <si>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</si>
  <si>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</si>
  <si>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</si>
  <si>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</si>
  <si>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</si>
  <si>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</si>
  <si>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</si>
  <si>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</si>
  <si>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</si>
  <si>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</si>
  <si>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</si>
  <si>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</si>
  <si>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</si>
  <si>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</si>
  <si>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</si>
  <si>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</si>
  <si>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</si>
  <si>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</si>
  <si>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</si>
  <si>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</si>
  <si>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</si>
  <si>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</si>
  <si>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</si>
  <si>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</si>
  <si>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</si>
  <si>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</si>
  <si>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</si>
  <si>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</si>
  <si>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nekompatibilita</t>
  </si>
  <si>
    <t xml:space="preserve"> 8, 8</t>
  </si>
  <si>
    <t xml:space="preserve"> 9  9</t>
  </si>
  <si>
    <t xml:space="preserve"> a) 8  b)7</t>
  </si>
  <si>
    <t xml:space="preserve"> 6  6</t>
  </si>
  <si>
    <t xml:space="preserve"> 8 8 </t>
  </si>
  <si>
    <t xml:space="preserve"> a)8  b)8</t>
  </si>
  <si>
    <t xml:space="preserve"> 10 6</t>
  </si>
  <si>
    <t xml:space="preserve"> a)7  b)8</t>
  </si>
  <si>
    <t xml:space="preserve"> 4, 6</t>
  </si>
  <si>
    <t xml:space="preserve"> 8, 6</t>
  </si>
  <si>
    <t xml:space="preserve"> 7  8</t>
  </si>
  <si>
    <t xml:space="preserve"> 8/8</t>
  </si>
  <si>
    <t xml:space="preserve"> 9, 6</t>
  </si>
  <si>
    <t xml:space="preserve"> 7, 7</t>
  </si>
  <si>
    <t xml:space="preserve"> a) 8  b) 6  </t>
  </si>
  <si>
    <t xml:space="preserve"> a) 2  b) 1</t>
  </si>
  <si>
    <t xml:space="preserve"> a) 9  b) 7</t>
  </si>
  <si>
    <t xml:space="preserve"> a) 5  b) 6</t>
  </si>
  <si>
    <t xml:space="preserve"> 5  8</t>
  </si>
  <si>
    <t xml:space="preserve"> 8 8</t>
  </si>
  <si>
    <t xml:space="preserve"> A) 8  B) 6</t>
  </si>
  <si>
    <t xml:space="preserve"> a) 7  b) 7</t>
  </si>
  <si>
    <t xml:space="preserve"> 7  9</t>
  </si>
  <si>
    <t xml:space="preserve"> 6  8</t>
  </si>
  <si>
    <t xml:space="preserve"> 8, 7</t>
  </si>
  <si>
    <t xml:space="preserve"> 8 3</t>
  </si>
  <si>
    <t xml:space="preserve"> </t>
  </si>
  <si>
    <t xml:space="preserve"> 8 7</t>
  </si>
  <si>
    <t xml:space="preserve"> 9  6</t>
  </si>
  <si>
    <t xml:space="preserve"> a)7  b)7</t>
  </si>
  <si>
    <t xml:space="preserve"> a) 8  b) 7</t>
  </si>
  <si>
    <t xml:space="preserve"> 5  4</t>
  </si>
  <si>
    <t xml:space="preserve"> 8, 5</t>
  </si>
  <si>
    <t xml:space="preserve"> 8  6</t>
  </si>
  <si>
    <t xml:space="preserve">  a) 8     b) 6</t>
  </si>
  <si>
    <t xml:space="preserve"> a-9  b-2</t>
  </si>
  <si>
    <t xml:space="preserve"> 8, 9  </t>
  </si>
  <si>
    <t xml:space="preserve"> 10  10</t>
  </si>
  <si>
    <t xml:space="preserve"> a)5  b)4</t>
  </si>
  <si>
    <t xml:space="preserve"> 5  5</t>
  </si>
  <si>
    <t xml:space="preserve"> a) 7  b) 6</t>
  </si>
  <si>
    <t xml:space="preserve"> a) 5    b) 3</t>
  </si>
  <si>
    <t xml:space="preserve"> 3, 2</t>
  </si>
  <si>
    <t xml:space="preserve"> a) 4  b) 4</t>
  </si>
  <si>
    <t xml:space="preserve"> 9   8</t>
  </si>
  <si>
    <t xml:space="preserve"> a, 9  b, 10</t>
  </si>
  <si>
    <t xml:space="preserve"> a)9  b)9</t>
  </si>
  <si>
    <t xml:space="preserve"> a, 7  b, 6</t>
  </si>
  <si>
    <t xml:space="preserve"> a) 10  b) 6</t>
  </si>
  <si>
    <t xml:space="preserve"> 7 6</t>
  </si>
  <si>
    <t xml:space="preserve"> A)7  B)8</t>
  </si>
  <si>
    <t xml:space="preserve"> 9 10</t>
  </si>
  <si>
    <t xml:space="preserve"> 7 7</t>
  </si>
  <si>
    <t xml:space="preserve"> a.10  b.8  </t>
  </si>
  <si>
    <t xml:space="preserve"> 7  5</t>
  </si>
  <si>
    <t xml:space="preserve"> a) 8  b) 8</t>
  </si>
  <si>
    <t xml:space="preserve"> 10  8</t>
  </si>
  <si>
    <t xml:space="preserve"> 8  8</t>
  </si>
  <si>
    <t xml:space="preserve"> A 8  V 8</t>
  </si>
  <si>
    <t xml:space="preserve"> 6 8</t>
  </si>
  <si>
    <t xml:space="preserve"> 9  8</t>
  </si>
  <si>
    <t xml:space="preserve"> 10 5</t>
  </si>
  <si>
    <t xml:space="preserve"> a) 8-9  b) 9</t>
  </si>
  <si>
    <t xml:space="preserve"> 10  9</t>
  </si>
  <si>
    <t xml:space="preserve"> A. 7  B. 7</t>
  </si>
  <si>
    <t xml:space="preserve"> 8  9</t>
  </si>
  <si>
    <t xml:space="preserve"> 4  4</t>
  </si>
  <si>
    <t xml:space="preserve"> 8  7</t>
  </si>
  <si>
    <t xml:space="preserve"> 5 3</t>
  </si>
  <si>
    <t xml:space="preserve"> a) 9  b) 9</t>
  </si>
  <si>
    <t xml:space="preserve"> a) 8  b)5 </t>
  </si>
  <si>
    <t xml:space="preserve"> A - 7  B - 6</t>
  </si>
  <si>
    <t xml:space="preserve"> 4, 3</t>
  </si>
  <si>
    <t xml:space="preserve"> 8  10  </t>
  </si>
  <si>
    <t xml:space="preserve"> 5 5 </t>
  </si>
  <si>
    <t xml:space="preserve"> 7  7</t>
  </si>
  <si>
    <t xml:space="preserve"> a) 5  b) 3</t>
  </si>
  <si>
    <t xml:space="preserve"> a) 6  b)7</t>
  </si>
  <si>
    <t xml:space="preserve"> 3, 3</t>
  </si>
  <si>
    <t xml:space="preserve"> 7, 8</t>
  </si>
  <si>
    <t xml:space="preserve"> a) 8  b) 9</t>
  </si>
  <si>
    <t xml:space="preserve"> 5, 5</t>
  </si>
  <si>
    <t xml:space="preserve"> a) 7  b) 3</t>
  </si>
  <si>
    <t xml:space="preserve"> 7, 9</t>
  </si>
  <si>
    <t xml:space="preserve"> 2,4,</t>
  </si>
  <si>
    <t xml:space="preserve"> 10, 7</t>
  </si>
  <si>
    <t xml:space="preserve"> 6  7</t>
  </si>
  <si>
    <t xml:space="preserve"> a) 4  b) 3</t>
  </si>
  <si>
    <t xml:space="preserve"> 6 6 </t>
  </si>
  <si>
    <t xml:space="preserve"> 7  6</t>
  </si>
  <si>
    <t xml:space="preserve"> 9 6</t>
  </si>
  <si>
    <t xml:space="preserve"> c) 5    ?  (d</t>
  </si>
  <si>
    <t xml:space="preserve"> a) 9  b) 10  </t>
  </si>
  <si>
    <t xml:space="preserve"> 10  9  </t>
  </si>
  <si>
    <t xml:space="preserve"> a/  7  b/  7</t>
  </si>
  <si>
    <t xml:space="preserve"> 6  9</t>
  </si>
  <si>
    <t xml:space="preserve"> a) 4  b) 9</t>
  </si>
  <si>
    <t xml:space="preserve"> 5.    2.</t>
  </si>
  <si>
    <t xml:space="preserve"> 10 8</t>
  </si>
  <si>
    <t xml:space="preserve"> a) 9  b) 8</t>
  </si>
  <si>
    <t xml:space="preserve"> A 1 b 1</t>
  </si>
  <si>
    <t xml:space="preserve"> A) 5  B) 7  </t>
  </si>
  <si>
    <t xml:space="preserve"> 4  1</t>
  </si>
  <si>
    <t xml:space="preserve"> 7, 5</t>
  </si>
  <si>
    <t xml:space="preserve"> A) 7  B) 7</t>
  </si>
  <si>
    <t xml:space="preserve"> a 6  b 6</t>
  </si>
  <si>
    <t xml:space="preserve"> 5 5</t>
  </si>
  <si>
    <t xml:space="preserve"> 10, 10</t>
  </si>
  <si>
    <t xml:space="preserve"> 6 4</t>
  </si>
  <si>
    <t xml:space="preserve"> 7, 4</t>
  </si>
  <si>
    <t xml:space="preserve"> 9 8</t>
  </si>
  <si>
    <t xml:space="preserve"> 10 10</t>
  </si>
  <si>
    <t xml:space="preserve"> 10    8</t>
  </si>
  <si>
    <t xml:space="preserve"> 8 6</t>
  </si>
  <si>
    <t xml:space="preserve"> a) 7  b) 5</t>
  </si>
  <si>
    <t xml:space="preserve"> 9, 10</t>
  </si>
  <si>
    <t xml:space="preserve"> 8 6  </t>
  </si>
  <si>
    <t xml:space="preserve"> 6, 7</t>
  </si>
  <si>
    <t xml:space="preserve"> 1 3</t>
  </si>
  <si>
    <t xml:space="preserve"> a. 7  b. 8</t>
  </si>
  <si>
    <t xml:space="preserve"> 10, 9</t>
  </si>
  <si>
    <t xml:space="preserve"> a)10  b)8</t>
  </si>
  <si>
    <t xml:space="preserve"> a) 7  b) 8</t>
  </si>
  <si>
    <t xml:space="preserve"> 5 2</t>
  </si>
  <si>
    <t xml:space="preserve"> 5  6</t>
  </si>
  <si>
    <t xml:space="preserve"> 5, 7</t>
  </si>
  <si>
    <t xml:space="preserve"> a) 10  b) 7</t>
  </si>
  <si>
    <t xml:space="preserve"> a = 8  b = 6,7</t>
  </si>
  <si>
    <t xml:space="preserve"> 5  7</t>
  </si>
  <si>
    <t xml:space="preserve"> 10  8  </t>
  </si>
  <si>
    <t xml:space="preserve"> a) 5  b) 7  </t>
  </si>
  <si>
    <t xml:space="preserve"> 6 6</t>
  </si>
  <si>
    <t xml:space="preserve"> 6  5</t>
  </si>
  <si>
    <t xml:space="preserve"> 3 7</t>
  </si>
  <si>
    <t xml:space="preserve"> 8 a 8</t>
  </si>
  <si>
    <t xml:space="preserve"> 8, 6,5</t>
  </si>
  <si>
    <t xml:space="preserve"> a/- 8  b/- 7</t>
  </si>
  <si>
    <t xml:space="preserve"> 5/8</t>
  </si>
  <si>
    <t xml:space="preserve"> 7  7  </t>
  </si>
  <si>
    <t xml:space="preserve"> a) 7.     b) 6</t>
  </si>
  <si>
    <t xml:space="preserve"> a) 7 b) 9</t>
  </si>
  <si>
    <t xml:space="preserve"> 10/8</t>
  </si>
  <si>
    <t xml:space="preserve"> a) 8, b) 6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</si>
  <si>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</si>
  <si>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</si>
  <si>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</si>
  <si>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</si>
  <si>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</si>
  <si>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</si>
  <si>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</si>
  <si>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</si>
  <si>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</si>
  <si>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</si>
  <si>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</si>
  <si>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</si>
  <si>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</si>
  <si>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</si>
  <si>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</si>
  <si>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</si>
  <si>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</si>
  <si>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</si>
  <si>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</si>
  <si>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</si>
  <si>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</si>
  <si>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</si>
  <si>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</si>
  <si>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</si>
  <si>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 xml:space="preserve"> 7 8</t>
  </si>
  <si>
    <t xml:space="preserve"> 10/10</t>
  </si>
  <si>
    <t>polozka</t>
  </si>
  <si>
    <t>vzkaz</t>
  </si>
  <si>
    <t xml:space="preserve"> O tomhle vůbec neuvazuju, nemam ideál štěstí...  </t>
  </si>
  <si>
    <t xml:space="preserve"> chybí tam odkaz zda jde o oprávněné nebo neoprávněné chválení</t>
  </si>
  <si>
    <t xml:space="preserve"> Pro mě je to příliš obecné. Tak, až nerozumím, na co přesně se ptáte.</t>
  </si>
  <si>
    <t xml:space="preserve"> z chyb se poučuji</t>
  </si>
  <si>
    <t xml:space="preserve"> Nerozumím otázce...</t>
  </si>
  <si>
    <t xml:space="preserve"> Chybí mi možnost “jak kdy“ </t>
  </si>
  <si>
    <t>ID</t>
  </si>
  <si>
    <t>ženy</t>
  </si>
  <si>
    <t>muži</t>
  </si>
  <si>
    <t>probandi</t>
  </si>
  <si>
    <t>účast celkem</t>
  </si>
  <si>
    <t>vyřazeni</t>
  </si>
  <si>
    <t>roč. min</t>
  </si>
  <si>
    <t>roč. max</t>
  </si>
  <si>
    <t>max - min</t>
  </si>
  <si>
    <t>prům.</t>
  </si>
  <si>
    <t>medián</t>
  </si>
  <si>
    <t>modus</t>
  </si>
  <si>
    <t>let</t>
  </si>
  <si>
    <t>celk.</t>
  </si>
  <si>
    <t>h_p2</t>
  </si>
  <si>
    <t>h_p1</t>
  </si>
  <si>
    <t>h_p3</t>
  </si>
  <si>
    <t>h_p4</t>
  </si>
  <si>
    <t>h_p5</t>
  </si>
  <si>
    <t>h_p6</t>
  </si>
  <si>
    <t>h_p7</t>
  </si>
  <si>
    <t>h_p8</t>
  </si>
  <si>
    <t>h_p9</t>
  </si>
  <si>
    <t>h_p10</t>
  </si>
  <si>
    <t>sum_p1-5</t>
  </si>
  <si>
    <t>sum_p6-10</t>
  </si>
  <si>
    <t>Pearson</t>
  </si>
  <si>
    <t>p1R</t>
  </si>
  <si>
    <t>p2R</t>
  </si>
  <si>
    <t>p4R</t>
  </si>
  <si>
    <t>p5R</t>
  </si>
  <si>
    <t xml:space="preserve"> Proměnná</t>
  </si>
  <si>
    <t>Faktor (1)</t>
  </si>
  <si>
    <t>Výkl.roz</t>
  </si>
  <si>
    <t>Prp.celk</t>
  </si>
  <si>
    <t>FA (met. hlavní osy)</t>
  </si>
  <si>
    <t>p1R_1</t>
  </si>
  <si>
    <t>p2R_1</t>
  </si>
  <si>
    <t>p4R_1</t>
  </si>
  <si>
    <t>p5R_1</t>
  </si>
  <si>
    <t>p1R_2</t>
  </si>
  <si>
    <t>p2R_2</t>
  </si>
  <si>
    <t>p4R_2</t>
  </si>
  <si>
    <t>p5R_2</t>
  </si>
  <si>
    <t>h_p1R_1</t>
  </si>
  <si>
    <t>h_p2R_1</t>
  </si>
  <si>
    <t>h_p3_1</t>
  </si>
  <si>
    <t>h_p4R_1</t>
  </si>
  <si>
    <t>h_p5R_1</t>
  </si>
  <si>
    <t>h_p6_1</t>
  </si>
  <si>
    <t>h_p7_1</t>
  </si>
  <si>
    <t>h_p8_1</t>
  </si>
  <si>
    <t>h_p9_1</t>
  </si>
  <si>
    <t>h_p10_1</t>
  </si>
  <si>
    <t>h_p1R_2</t>
  </si>
  <si>
    <t>h_p2R_2</t>
  </si>
  <si>
    <t>h_p3_2</t>
  </si>
  <si>
    <t>h_p4R_2</t>
  </si>
  <si>
    <t>h_p5R_2</t>
  </si>
  <si>
    <t>h_p6_2</t>
  </si>
  <si>
    <t>h_p7_2</t>
  </si>
  <si>
    <t>h_p8_2</t>
  </si>
  <si>
    <t>h_p9_2</t>
  </si>
  <si>
    <t>h_p10_2</t>
  </si>
  <si>
    <t>sum_2</t>
  </si>
  <si>
    <t>sum_1</t>
  </si>
  <si>
    <t>reliabilita v čase</t>
  </si>
  <si>
    <t>rozdil_dny</t>
  </si>
  <si>
    <t>rozdil_hod</t>
  </si>
  <si>
    <t xml:space="preserve"> proměnná</t>
  </si>
  <si>
    <t>Rozptyl (po ods.)</t>
  </si>
  <si>
    <t>Prom1</t>
  </si>
  <si>
    <t>Prům. po (odstr.)</t>
  </si>
  <si>
    <t>SmOdch (po ods.)</t>
  </si>
  <si>
    <t>Prv-Celk (Korel.)</t>
  </si>
  <si>
    <t>Alfa po (odstr.)</t>
  </si>
  <si>
    <t>Prom6</t>
  </si>
  <si>
    <t>Prom7</t>
  </si>
  <si>
    <t>Prom8</t>
  </si>
  <si>
    <t>Prom9</t>
  </si>
  <si>
    <t>Prom10</t>
  </si>
  <si>
    <t>Souhrn pro měř.: Prům=2,23841 SmOdch =3,48172 Plat. N:302 (Tabulka33)
Cronbach. alfa: ,669553 Standardiz. alfa: --,674918
Prům. kor. mezi prvky:--</t>
  </si>
  <si>
    <t>Prom2</t>
  </si>
  <si>
    <t>Prom3</t>
  </si>
  <si>
    <t>Prom4</t>
  </si>
  <si>
    <t>Prom5</t>
  </si>
  <si>
    <t>Souhrn pro měř.: Prům=-,75497 SmOdch =3,52865 Plat. N:302 (Tabulka33)
Cronbach. alfa: ,581737 Standardiz. alfa: --,580143
Prům. kor. mezi prvky:--</t>
  </si>
  <si>
    <t xml:space="preserve">vnitřní </t>
  </si>
  <si>
    <t>Souhrn pro měř.: Prům=1,48344 SmOdch =6,03297 Plat. N:302 (Tabulka33)
Cronbach. alfa: ,736054 Standardiz. alfa: --,740556
Prům. kor. mezi prvky:--</t>
  </si>
  <si>
    <t>val_a</t>
  </si>
  <si>
    <t>val_b</t>
  </si>
  <si>
    <t xml:space="preserve"> ?  (d</t>
  </si>
  <si>
    <t>sum_p1-5 vs. b)</t>
  </si>
  <si>
    <t>sum_p6-10 vs. a)</t>
  </si>
  <si>
    <t>vek</t>
  </si>
  <si>
    <t>sum</t>
  </si>
  <si>
    <t>sm.odch.</t>
  </si>
  <si>
    <t>18-30</t>
  </si>
  <si>
    <t>31+</t>
  </si>
  <si>
    <t>f1</t>
  </si>
  <si>
    <t>f2</t>
  </si>
  <si>
    <t>f3</t>
  </si>
  <si>
    <t>optimum</t>
  </si>
  <si>
    <t>špatné mínění o sobě</t>
  </si>
  <si>
    <t>spokojenost</t>
  </si>
  <si>
    <t>f4</t>
  </si>
  <si>
    <t>nedokonalost/chyby</t>
  </si>
  <si>
    <t>muži 18-30</t>
  </si>
  <si>
    <t>ženy 18-30</t>
  </si>
  <si>
    <t>ženy 31+</t>
  </si>
  <si>
    <t>h-skór</t>
  </si>
  <si>
    <t>t-skór</t>
  </si>
  <si>
    <t>Faktor (2)</t>
  </si>
  <si>
    <t>celk. škála</t>
  </si>
  <si>
    <t>muži 31+</t>
  </si>
  <si>
    <t>SD</t>
  </si>
  <si>
    <t>N</t>
  </si>
  <si>
    <t>subšk. 1-5</t>
  </si>
  <si>
    <t>subšk. 6-10</t>
  </si>
  <si>
    <t>sum1-5_1</t>
  </si>
  <si>
    <t>sum1-5_2</t>
  </si>
  <si>
    <t>sum6-10_1</t>
  </si>
  <si>
    <t>sum6-10_2</t>
  </si>
  <si>
    <t>val_a_1</t>
  </si>
  <si>
    <t>val_b_1</t>
  </si>
  <si>
    <t>val_a_2</t>
  </si>
  <si>
    <t>val_b_2</t>
  </si>
</sst>
</file>

<file path=xl/styles.xml><?xml version="1.0" encoding="utf-8"?>
<styleSheet xmlns="http://schemas.openxmlformats.org/spreadsheetml/2006/main">
  <numFmts count="5">
    <numFmt numFmtId="164" formatCode="0.000000"/>
    <numFmt numFmtId="165" formatCode="0.00000"/>
    <numFmt numFmtId="166" formatCode="[h]:mm:ss;@"/>
    <numFmt numFmtId="167" formatCode="h:mm;@"/>
    <numFmt numFmtId="168" formatCode="0.0000"/>
  </numFmts>
  <fonts count="2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color indexed="81"/>
      <name val="Tahoma"/>
      <charset val="1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</cellStyleXfs>
  <cellXfs count="88">
    <xf numFmtId="0" fontId="0" fillId="0" borderId="0" xfId="0"/>
    <xf numFmtId="22" fontId="0" fillId="0" borderId="0" xfId="0" applyNumberFormat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right"/>
    </xf>
    <xf numFmtId="0" fontId="16" fillId="0" borderId="0" xfId="0" applyFont="1"/>
    <xf numFmtId="2" fontId="0" fillId="0" borderId="0" xfId="0" applyNumberFormat="1"/>
    <xf numFmtId="0" fontId="0" fillId="33" borderId="0" xfId="0" applyFill="1"/>
    <xf numFmtId="0" fontId="0" fillId="34" borderId="0" xfId="0" applyFill="1"/>
    <xf numFmtId="0" fontId="20" fillId="35" borderId="10" xfId="42" applyNumberFormat="1" applyFont="1" applyFill="1" applyBorder="1" applyAlignment="1">
      <alignment horizontal="center" vertical="top" wrapText="1"/>
    </xf>
    <xf numFmtId="0" fontId="20" fillId="35" borderId="10" xfId="42" applyNumberFormat="1" applyFont="1" applyFill="1" applyBorder="1" applyAlignment="1">
      <alignment horizontal="left" vertical="center"/>
    </xf>
    <xf numFmtId="164" fontId="20" fillId="0" borderId="0" xfId="42" applyNumberFormat="1" applyFont="1" applyAlignment="1">
      <alignment horizontal="right" vertical="center"/>
    </xf>
    <xf numFmtId="165" fontId="20" fillId="0" borderId="0" xfId="42" applyNumberFormat="1" applyFont="1" applyAlignment="1">
      <alignment horizontal="right" vertical="center"/>
    </xf>
    <xf numFmtId="2" fontId="20" fillId="0" borderId="0" xfId="42" applyNumberFormat="1" applyFont="1" applyAlignment="1">
      <alignment horizontal="right" vertical="center"/>
    </xf>
    <xf numFmtId="0" fontId="20" fillId="0" borderId="11" xfId="42" applyNumberFormat="1" applyFont="1" applyBorder="1" applyAlignment="1"/>
    <xf numFmtId="0" fontId="0" fillId="0" borderId="13" xfId="0" applyBorder="1"/>
    <xf numFmtId="0" fontId="20" fillId="35" borderId="16" xfId="42" applyNumberFormat="1" applyFont="1" applyFill="1" applyBorder="1" applyAlignment="1">
      <alignment horizontal="center" vertical="top" wrapText="1"/>
    </xf>
    <xf numFmtId="0" fontId="21" fillId="36" borderId="0" xfId="42" applyNumberFormat="1" applyFont="1" applyFill="1" applyBorder="1" applyAlignment="1">
      <alignment horizontal="left" vertical="center"/>
    </xf>
    <xf numFmtId="166" fontId="0" fillId="0" borderId="0" xfId="0" applyNumberFormat="1"/>
    <xf numFmtId="167" fontId="0" fillId="0" borderId="0" xfId="0" applyNumberFormat="1"/>
    <xf numFmtId="0" fontId="0" fillId="37" borderId="0" xfId="0" applyFill="1" applyAlignment="1">
      <alignment horizontal="right"/>
    </xf>
    <xf numFmtId="1" fontId="0" fillId="0" borderId="0" xfId="0" applyNumberFormat="1"/>
    <xf numFmtId="0" fontId="20" fillId="0" borderId="10" xfId="42" applyNumberFormat="1" applyFont="1" applyBorder="1" applyAlignment="1">
      <alignment horizontal="left"/>
    </xf>
    <xf numFmtId="0" fontId="19" fillId="0" borderId="0" xfId="42"/>
    <xf numFmtId="0" fontId="20" fillId="0" borderId="10" xfId="42" applyNumberFormat="1" applyFont="1" applyBorder="1" applyAlignment="1">
      <alignment horizontal="left" vertical="top" wrapText="1"/>
    </xf>
    <xf numFmtId="0" fontId="20" fillId="0" borderId="11" xfId="42" applyNumberFormat="1" applyFont="1" applyBorder="1" applyAlignment="1">
      <alignment horizontal="left"/>
    </xf>
    <xf numFmtId="0" fontId="20" fillId="0" borderId="12" xfId="42" applyNumberFormat="1" applyFont="1" applyBorder="1" applyAlignment="1">
      <alignment horizontal="left"/>
    </xf>
    <xf numFmtId="0" fontId="20" fillId="0" borderId="17" xfId="42" applyNumberFormat="1" applyFont="1" applyBorder="1" applyAlignment="1">
      <alignment horizontal="left" vertical="top" wrapText="1"/>
    </xf>
    <xf numFmtId="0" fontId="20" fillId="0" borderId="18" xfId="42" applyNumberFormat="1" applyFont="1" applyBorder="1" applyAlignment="1">
      <alignment horizontal="left" vertical="top" wrapText="1"/>
    </xf>
    <xf numFmtId="0" fontId="0" fillId="38" borderId="0" xfId="0" applyFill="1"/>
    <xf numFmtId="0" fontId="0" fillId="37" borderId="0" xfId="0" applyFill="1"/>
    <xf numFmtId="168" fontId="20" fillId="0" borderId="0" xfId="43" applyNumberFormat="1" applyFont="1" applyAlignment="1">
      <alignment horizontal="right" vertical="center"/>
    </xf>
    <xf numFmtId="0" fontId="0" fillId="39" borderId="0" xfId="0" applyFill="1"/>
    <xf numFmtId="168" fontId="19" fillId="0" borderId="0" xfId="43" applyNumberFormat="1" applyFont="1" applyAlignment="1">
      <alignment horizontal="right" vertical="center"/>
    </xf>
    <xf numFmtId="164" fontId="20" fillId="0" borderId="0" xfId="43" applyNumberFormat="1" applyFont="1" applyAlignment="1">
      <alignment horizontal="right" vertical="center"/>
    </xf>
    <xf numFmtId="0" fontId="0" fillId="40" borderId="0" xfId="0" applyFill="1"/>
    <xf numFmtId="164" fontId="20" fillId="0" borderId="0" xfId="44" applyNumberFormat="1" applyFont="1" applyAlignment="1">
      <alignment horizontal="right" vertical="center"/>
    </xf>
    <xf numFmtId="0" fontId="0" fillId="41" borderId="0" xfId="0" applyFill="1"/>
    <xf numFmtId="0" fontId="0" fillId="43" borderId="22" xfId="0" applyFill="1" applyBorder="1" applyAlignment="1">
      <alignment horizontal="center"/>
    </xf>
    <xf numFmtId="0" fontId="0" fillId="45" borderId="22" xfId="0" applyFill="1" applyBorder="1" applyAlignment="1">
      <alignment horizontal="center"/>
    </xf>
    <xf numFmtId="0" fontId="0" fillId="43" borderId="19" xfId="0" applyFill="1" applyBorder="1" applyAlignment="1">
      <alignment horizontal="center"/>
    </xf>
    <xf numFmtId="0" fontId="0" fillId="45" borderId="19" xfId="0" applyFill="1" applyBorder="1" applyAlignment="1">
      <alignment horizontal="center"/>
    </xf>
    <xf numFmtId="0" fontId="0" fillId="44" borderId="14" xfId="0" applyFill="1" applyBorder="1" applyAlignment="1">
      <alignment horizontal="center"/>
    </xf>
    <xf numFmtId="0" fontId="0" fillId="43" borderId="22" xfId="0" applyFill="1" applyBorder="1" applyAlignment="1">
      <alignment horizontal="center"/>
    </xf>
    <xf numFmtId="0" fontId="0" fillId="45" borderId="22" xfId="0" applyFill="1" applyBorder="1" applyAlignment="1">
      <alignment horizontal="center"/>
    </xf>
    <xf numFmtId="0" fontId="0" fillId="44" borderId="23" xfId="0" applyFill="1" applyBorder="1" applyAlignment="1">
      <alignment horizontal="center"/>
    </xf>
    <xf numFmtId="2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22" fillId="0" borderId="0" xfId="42" applyNumberFormat="1" applyFont="1" applyAlignment="1">
      <alignment horizontal="right" vertical="center"/>
    </xf>
    <xf numFmtId="168" fontId="20" fillId="0" borderId="0" xfId="42" applyNumberFormat="1" applyFont="1" applyAlignment="1">
      <alignment horizontal="right" vertical="center"/>
    </xf>
    <xf numFmtId="168" fontId="20" fillId="0" borderId="19" xfId="42" applyNumberFormat="1" applyFont="1" applyBorder="1" applyAlignment="1">
      <alignment horizontal="right" vertical="center"/>
    </xf>
    <xf numFmtId="1" fontId="20" fillId="0" borderId="0" xfId="45" applyNumberFormat="1" applyFont="1" applyAlignment="1">
      <alignment horizontal="right" vertical="center"/>
    </xf>
    <xf numFmtId="164" fontId="20" fillId="0" borderId="0" xfId="45" applyNumberFormat="1" applyFont="1" applyAlignment="1">
      <alignment horizontal="right" vertical="center"/>
    </xf>
    <xf numFmtId="168" fontId="20" fillId="0" borderId="0" xfId="45" applyNumberFormat="1" applyFont="1" applyAlignment="1">
      <alignment horizontal="right" vertical="center"/>
    </xf>
    <xf numFmtId="165" fontId="20" fillId="0" borderId="0" xfId="45" applyNumberFormat="1" applyFont="1" applyAlignment="1">
      <alignment horizontal="right" vertical="center"/>
    </xf>
    <xf numFmtId="0" fontId="16" fillId="0" borderId="0" xfId="0" applyFont="1" applyFill="1" applyBorder="1" applyAlignment="1">
      <alignment horizontal="center" wrapText="1"/>
    </xf>
    <xf numFmtId="0" fontId="0" fillId="42" borderId="19" xfId="0" applyFill="1" applyBorder="1" applyAlignment="1">
      <alignment horizontal="center"/>
    </xf>
    <xf numFmtId="0" fontId="0" fillId="43" borderId="13" xfId="0" applyFill="1" applyBorder="1" applyAlignment="1">
      <alignment horizontal="center"/>
    </xf>
    <xf numFmtId="0" fontId="0" fillId="45" borderId="13" xfId="0" applyFill="1" applyBorder="1" applyAlignment="1">
      <alignment horizontal="center"/>
    </xf>
    <xf numFmtId="0" fontId="0" fillId="45" borderId="28" xfId="0" applyFill="1" applyBorder="1" applyAlignment="1">
      <alignment horizontal="center"/>
    </xf>
    <xf numFmtId="0" fontId="0" fillId="45" borderId="14" xfId="0" applyFill="1" applyBorder="1" applyAlignment="1">
      <alignment horizontal="center"/>
    </xf>
    <xf numFmtId="0" fontId="0" fillId="45" borderId="23" xfId="0" applyFill="1" applyBorder="1" applyAlignment="1">
      <alignment horizontal="center"/>
    </xf>
    <xf numFmtId="0" fontId="0" fillId="45" borderId="23" xfId="0" applyFill="1" applyBorder="1" applyAlignment="1">
      <alignment horizontal="center"/>
    </xf>
    <xf numFmtId="0" fontId="0" fillId="43" borderId="26" xfId="0" applyFill="1" applyBorder="1" applyAlignment="1">
      <alignment horizontal="center"/>
    </xf>
    <xf numFmtId="0" fontId="0" fillId="42" borderId="22" xfId="0" applyFill="1" applyBorder="1" applyAlignment="1">
      <alignment horizontal="center"/>
    </xf>
    <xf numFmtId="1" fontId="0" fillId="43" borderId="0" xfId="0" applyNumberFormat="1" applyFill="1" applyBorder="1" applyAlignment="1">
      <alignment horizontal="center"/>
    </xf>
    <xf numFmtId="1" fontId="0" fillId="42" borderId="0" xfId="0" applyNumberFormat="1" applyFill="1" applyBorder="1" applyAlignment="1">
      <alignment horizontal="center"/>
    </xf>
    <xf numFmtId="1" fontId="0" fillId="45" borderId="0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1" fontId="0" fillId="44" borderId="15" xfId="0" applyNumberFormat="1" applyFill="1" applyBorder="1" applyAlignment="1">
      <alignment horizontal="center"/>
    </xf>
    <xf numFmtId="1" fontId="0" fillId="43" borderId="19" xfId="0" applyNumberFormat="1" applyFill="1" applyBorder="1" applyAlignment="1">
      <alignment horizontal="center"/>
    </xf>
    <xf numFmtId="1" fontId="0" fillId="42" borderId="19" xfId="0" applyNumberFormat="1" applyFill="1" applyBorder="1" applyAlignment="1">
      <alignment horizontal="center"/>
    </xf>
    <xf numFmtId="1" fontId="0" fillId="45" borderId="19" xfId="0" applyNumberFormat="1" applyFill="1" applyBorder="1" applyAlignment="1">
      <alignment horizontal="center"/>
    </xf>
    <xf numFmtId="1" fontId="0" fillId="44" borderId="14" xfId="0" applyNumberForma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2" fontId="20" fillId="43" borderId="0" xfId="45" applyNumberFormat="1" applyFont="1" applyFill="1" applyBorder="1" applyAlignment="1">
      <alignment horizontal="center" vertical="center"/>
    </xf>
    <xf numFmtId="2" fontId="20" fillId="45" borderId="0" xfId="45" applyNumberFormat="1" applyFont="1" applyFill="1" applyBorder="1" applyAlignment="1">
      <alignment horizontal="center" vertical="center"/>
    </xf>
    <xf numFmtId="2" fontId="20" fillId="45" borderId="15" xfId="45" applyNumberFormat="1" applyFont="1" applyFill="1" applyBorder="1" applyAlignment="1">
      <alignment horizontal="center" vertical="center"/>
    </xf>
    <xf numFmtId="2" fontId="20" fillId="42" borderId="19" xfId="45" applyNumberFormat="1" applyFont="1" applyFill="1" applyBorder="1" applyAlignment="1">
      <alignment horizontal="center" vertical="center"/>
    </xf>
    <xf numFmtId="2" fontId="20" fillId="44" borderId="19" xfId="45" applyNumberFormat="1" applyFont="1" applyFill="1" applyBorder="1" applyAlignment="1">
      <alignment horizontal="center" vertical="center"/>
    </xf>
    <xf numFmtId="2" fontId="20" fillId="44" borderId="14" xfId="45" applyNumberFormat="1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</cellXfs>
  <cellStyles count="46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_List1" xfId="43"/>
    <cellStyle name="normální_List1_1" xfId="44"/>
    <cellStyle name="normální_skory" xfId="45"/>
    <cellStyle name="normální_souhrn" xfId="42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autoTitleDeleted val="1"/>
    <c:plotArea>
      <c:layout/>
      <c:scatterChart>
        <c:scatterStyle val="lineMarker"/>
        <c:ser>
          <c:idx val="0"/>
          <c:order val="0"/>
          <c:tx>
            <c:strRef>
              <c:f>data_uprav!$Z$1</c:f>
              <c:strCache>
                <c:ptCount val="1"/>
                <c:pt idx="0">
                  <c:v>sum_p6-10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</c:trendline>
          <c:xVal>
            <c:numRef>
              <c:f>data_uprav!$Y$2:$Y$303</c:f>
              <c:numCache>
                <c:formatCode>General</c:formatCode>
                <c:ptCount val="80"/>
                <c:pt idx="0">
                  <c:v>-1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-2</c:v>
                </c:pt>
                <c:pt idx="5">
                  <c:v>1</c:v>
                </c:pt>
                <c:pt idx="6">
                  <c:v>1</c:v>
                </c:pt>
                <c:pt idx="7">
                  <c:v>5</c:v>
                </c:pt>
                <c:pt idx="8">
                  <c:v>-6</c:v>
                </c:pt>
                <c:pt idx="9">
                  <c:v>-5</c:v>
                </c:pt>
                <c:pt idx="10">
                  <c:v>-5</c:v>
                </c:pt>
                <c:pt idx="11">
                  <c:v>-5</c:v>
                </c:pt>
                <c:pt idx="12">
                  <c:v>2</c:v>
                </c:pt>
                <c:pt idx="13">
                  <c:v>2</c:v>
                </c:pt>
                <c:pt idx="14">
                  <c:v>-3</c:v>
                </c:pt>
                <c:pt idx="15">
                  <c:v>-1</c:v>
                </c:pt>
                <c:pt idx="16">
                  <c:v>2</c:v>
                </c:pt>
                <c:pt idx="17">
                  <c:v>-1</c:v>
                </c:pt>
                <c:pt idx="18">
                  <c:v>1</c:v>
                </c:pt>
                <c:pt idx="19">
                  <c:v>-1</c:v>
                </c:pt>
                <c:pt idx="20">
                  <c:v>-2</c:v>
                </c:pt>
                <c:pt idx="21">
                  <c:v>-1</c:v>
                </c:pt>
                <c:pt idx="22">
                  <c:v>0</c:v>
                </c:pt>
                <c:pt idx="23">
                  <c:v>-3</c:v>
                </c:pt>
                <c:pt idx="24">
                  <c:v>1</c:v>
                </c:pt>
                <c:pt idx="25">
                  <c:v>1</c:v>
                </c:pt>
                <c:pt idx="26">
                  <c:v>-1</c:v>
                </c:pt>
                <c:pt idx="27">
                  <c:v>1</c:v>
                </c:pt>
                <c:pt idx="28">
                  <c:v>-3</c:v>
                </c:pt>
                <c:pt idx="29">
                  <c:v>4</c:v>
                </c:pt>
                <c:pt idx="30">
                  <c:v>5</c:v>
                </c:pt>
                <c:pt idx="31">
                  <c:v>1</c:v>
                </c:pt>
                <c:pt idx="32">
                  <c:v>-4</c:v>
                </c:pt>
                <c:pt idx="33">
                  <c:v>5</c:v>
                </c:pt>
                <c:pt idx="34">
                  <c:v>-5</c:v>
                </c:pt>
                <c:pt idx="35">
                  <c:v>-9</c:v>
                </c:pt>
                <c:pt idx="36">
                  <c:v>2</c:v>
                </c:pt>
                <c:pt idx="37">
                  <c:v>1</c:v>
                </c:pt>
                <c:pt idx="38">
                  <c:v>-1</c:v>
                </c:pt>
                <c:pt idx="39">
                  <c:v>1</c:v>
                </c:pt>
                <c:pt idx="40">
                  <c:v>-9</c:v>
                </c:pt>
                <c:pt idx="41">
                  <c:v>4</c:v>
                </c:pt>
                <c:pt idx="42">
                  <c:v>-9</c:v>
                </c:pt>
                <c:pt idx="43">
                  <c:v>-1</c:v>
                </c:pt>
                <c:pt idx="44">
                  <c:v>4</c:v>
                </c:pt>
                <c:pt idx="45">
                  <c:v>0</c:v>
                </c:pt>
                <c:pt idx="46">
                  <c:v>-1</c:v>
                </c:pt>
                <c:pt idx="47">
                  <c:v>-1</c:v>
                </c:pt>
                <c:pt idx="48">
                  <c:v>-5</c:v>
                </c:pt>
                <c:pt idx="49">
                  <c:v>3</c:v>
                </c:pt>
                <c:pt idx="50">
                  <c:v>-4</c:v>
                </c:pt>
                <c:pt idx="51">
                  <c:v>-1</c:v>
                </c:pt>
                <c:pt idx="52">
                  <c:v>2</c:v>
                </c:pt>
                <c:pt idx="53">
                  <c:v>6</c:v>
                </c:pt>
                <c:pt idx="54">
                  <c:v>-4</c:v>
                </c:pt>
                <c:pt idx="55">
                  <c:v>-1</c:v>
                </c:pt>
                <c:pt idx="56">
                  <c:v>2</c:v>
                </c:pt>
                <c:pt idx="57">
                  <c:v>-8</c:v>
                </c:pt>
                <c:pt idx="58">
                  <c:v>0</c:v>
                </c:pt>
                <c:pt idx="59">
                  <c:v>2</c:v>
                </c:pt>
                <c:pt idx="60">
                  <c:v>-1</c:v>
                </c:pt>
                <c:pt idx="61">
                  <c:v>5</c:v>
                </c:pt>
                <c:pt idx="62">
                  <c:v>-3</c:v>
                </c:pt>
                <c:pt idx="63">
                  <c:v>1</c:v>
                </c:pt>
                <c:pt idx="64">
                  <c:v>8</c:v>
                </c:pt>
                <c:pt idx="65">
                  <c:v>-5</c:v>
                </c:pt>
                <c:pt idx="66">
                  <c:v>-2</c:v>
                </c:pt>
                <c:pt idx="67">
                  <c:v>-2</c:v>
                </c:pt>
                <c:pt idx="68">
                  <c:v>1</c:v>
                </c:pt>
                <c:pt idx="69">
                  <c:v>4</c:v>
                </c:pt>
                <c:pt idx="70">
                  <c:v>-3</c:v>
                </c:pt>
                <c:pt idx="71">
                  <c:v>-2</c:v>
                </c:pt>
                <c:pt idx="72">
                  <c:v>4</c:v>
                </c:pt>
                <c:pt idx="73">
                  <c:v>-1</c:v>
                </c:pt>
                <c:pt idx="74">
                  <c:v>-1</c:v>
                </c:pt>
                <c:pt idx="75">
                  <c:v>0</c:v>
                </c:pt>
                <c:pt idx="76">
                  <c:v>-1</c:v>
                </c:pt>
                <c:pt idx="77">
                  <c:v>-2</c:v>
                </c:pt>
                <c:pt idx="78">
                  <c:v>-5</c:v>
                </c:pt>
                <c:pt idx="79">
                  <c:v>-2</c:v>
                </c:pt>
              </c:numCache>
            </c:numRef>
          </c:xVal>
          <c:yVal>
            <c:numRef>
              <c:f>data_uprav!$Z$2:$Z$303</c:f>
              <c:numCache>
                <c:formatCode>General</c:formatCode>
                <c:ptCount val="80"/>
                <c:pt idx="0">
                  <c:v>5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6</c:v>
                </c:pt>
                <c:pt idx="6">
                  <c:v>3</c:v>
                </c:pt>
                <c:pt idx="7">
                  <c:v>4</c:v>
                </c:pt>
                <c:pt idx="8">
                  <c:v>-2</c:v>
                </c:pt>
                <c:pt idx="9">
                  <c:v>3</c:v>
                </c:pt>
                <c:pt idx="10">
                  <c:v>-3</c:v>
                </c:pt>
                <c:pt idx="11">
                  <c:v>3</c:v>
                </c:pt>
                <c:pt idx="12">
                  <c:v>-6</c:v>
                </c:pt>
                <c:pt idx="13">
                  <c:v>10</c:v>
                </c:pt>
                <c:pt idx="14">
                  <c:v>5</c:v>
                </c:pt>
                <c:pt idx="15">
                  <c:v>1</c:v>
                </c:pt>
                <c:pt idx="16">
                  <c:v>5</c:v>
                </c:pt>
                <c:pt idx="17">
                  <c:v>5</c:v>
                </c:pt>
                <c:pt idx="18">
                  <c:v>4</c:v>
                </c:pt>
                <c:pt idx="19">
                  <c:v>3</c:v>
                </c:pt>
                <c:pt idx="20">
                  <c:v>0</c:v>
                </c:pt>
                <c:pt idx="21">
                  <c:v>2</c:v>
                </c:pt>
                <c:pt idx="22">
                  <c:v>4</c:v>
                </c:pt>
                <c:pt idx="23">
                  <c:v>5</c:v>
                </c:pt>
                <c:pt idx="24">
                  <c:v>4</c:v>
                </c:pt>
                <c:pt idx="25">
                  <c:v>9</c:v>
                </c:pt>
                <c:pt idx="26">
                  <c:v>1</c:v>
                </c:pt>
                <c:pt idx="27">
                  <c:v>5</c:v>
                </c:pt>
                <c:pt idx="28">
                  <c:v>1</c:v>
                </c:pt>
                <c:pt idx="29">
                  <c:v>1</c:v>
                </c:pt>
                <c:pt idx="30">
                  <c:v>7</c:v>
                </c:pt>
                <c:pt idx="31">
                  <c:v>-1</c:v>
                </c:pt>
                <c:pt idx="32">
                  <c:v>3</c:v>
                </c:pt>
                <c:pt idx="33">
                  <c:v>4</c:v>
                </c:pt>
                <c:pt idx="34">
                  <c:v>-3</c:v>
                </c:pt>
                <c:pt idx="35">
                  <c:v>-3</c:v>
                </c:pt>
                <c:pt idx="36">
                  <c:v>3</c:v>
                </c:pt>
                <c:pt idx="37">
                  <c:v>4</c:v>
                </c:pt>
                <c:pt idx="38">
                  <c:v>5</c:v>
                </c:pt>
                <c:pt idx="39">
                  <c:v>3</c:v>
                </c:pt>
                <c:pt idx="40">
                  <c:v>-7</c:v>
                </c:pt>
                <c:pt idx="41">
                  <c:v>1</c:v>
                </c:pt>
                <c:pt idx="42">
                  <c:v>2</c:v>
                </c:pt>
                <c:pt idx="43">
                  <c:v>5</c:v>
                </c:pt>
                <c:pt idx="44">
                  <c:v>8</c:v>
                </c:pt>
                <c:pt idx="45">
                  <c:v>3</c:v>
                </c:pt>
                <c:pt idx="46">
                  <c:v>2</c:v>
                </c:pt>
                <c:pt idx="47">
                  <c:v>3</c:v>
                </c:pt>
                <c:pt idx="48">
                  <c:v>-3</c:v>
                </c:pt>
                <c:pt idx="49">
                  <c:v>0</c:v>
                </c:pt>
                <c:pt idx="50">
                  <c:v>3</c:v>
                </c:pt>
                <c:pt idx="51">
                  <c:v>-2</c:v>
                </c:pt>
                <c:pt idx="52">
                  <c:v>5</c:v>
                </c:pt>
                <c:pt idx="53">
                  <c:v>5</c:v>
                </c:pt>
                <c:pt idx="54">
                  <c:v>1</c:v>
                </c:pt>
                <c:pt idx="55">
                  <c:v>3</c:v>
                </c:pt>
                <c:pt idx="56">
                  <c:v>2</c:v>
                </c:pt>
                <c:pt idx="57">
                  <c:v>5</c:v>
                </c:pt>
                <c:pt idx="58">
                  <c:v>3</c:v>
                </c:pt>
                <c:pt idx="59">
                  <c:v>-2</c:v>
                </c:pt>
                <c:pt idx="60">
                  <c:v>5</c:v>
                </c:pt>
                <c:pt idx="61">
                  <c:v>7</c:v>
                </c:pt>
                <c:pt idx="62">
                  <c:v>-3</c:v>
                </c:pt>
                <c:pt idx="63">
                  <c:v>0</c:v>
                </c:pt>
                <c:pt idx="64">
                  <c:v>6</c:v>
                </c:pt>
                <c:pt idx="65">
                  <c:v>2</c:v>
                </c:pt>
                <c:pt idx="66">
                  <c:v>-3</c:v>
                </c:pt>
                <c:pt idx="67">
                  <c:v>10</c:v>
                </c:pt>
                <c:pt idx="68">
                  <c:v>5</c:v>
                </c:pt>
                <c:pt idx="69">
                  <c:v>7</c:v>
                </c:pt>
                <c:pt idx="70">
                  <c:v>1</c:v>
                </c:pt>
                <c:pt idx="71">
                  <c:v>3</c:v>
                </c:pt>
                <c:pt idx="72">
                  <c:v>9</c:v>
                </c:pt>
                <c:pt idx="73">
                  <c:v>4</c:v>
                </c:pt>
                <c:pt idx="74">
                  <c:v>2</c:v>
                </c:pt>
                <c:pt idx="75">
                  <c:v>-1</c:v>
                </c:pt>
                <c:pt idx="76">
                  <c:v>-3</c:v>
                </c:pt>
                <c:pt idx="77">
                  <c:v>2</c:v>
                </c:pt>
                <c:pt idx="78">
                  <c:v>1</c:v>
                </c:pt>
                <c:pt idx="79">
                  <c:v>3</c:v>
                </c:pt>
              </c:numCache>
            </c:numRef>
          </c:yVal>
        </c:ser>
        <c:axId val="103340672"/>
        <c:axId val="103641856"/>
      </c:scatterChart>
      <c:valAx>
        <c:axId val="103340672"/>
        <c:scaling>
          <c:orientation val="minMax"/>
        </c:scaling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sebepřijetí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3641856"/>
        <c:crosses val="autoZero"/>
        <c:crossBetween val="midCat"/>
      </c:valAx>
      <c:valAx>
        <c:axId val="103641856"/>
        <c:scaling>
          <c:orientation val="minMax"/>
        </c:scaling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well-being</a:t>
                </a:r>
                <a:endParaRPr lang="en-US"/>
              </a:p>
            </c:rich>
          </c:tx>
          <c:layout/>
        </c:title>
        <c:numFmt formatCode="General" sourceLinked="1"/>
        <c:tickLblPos val="nextTo"/>
        <c:crossAx val="103340672"/>
        <c:crosses val="autoZero"/>
        <c:crossBetween val="midCat"/>
      </c:valAx>
    </c:plotArea>
    <c:plotVisOnly val="1"/>
  </c:chart>
  <c:printSettings>
    <c:headerFooter/>
    <c:pageMargins b="0.78740157499999996" l="0.70000000000000007" r="0.70000000000000007" t="0.78740157499999996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1</xdr:row>
      <xdr:rowOff>38100</xdr:rowOff>
    </xdr:from>
    <xdr:to>
      <xdr:col>14</xdr:col>
      <xdr:colOff>247650</xdr:colOff>
      <xdr:row>15</xdr:row>
      <xdr:rowOff>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>
      <selection activeCell="B13" sqref="B13"/>
    </sheetView>
  </sheetViews>
  <sheetFormatPr defaultRowHeight="15"/>
  <cols>
    <col min="1" max="1" width="17.42578125" customWidth="1"/>
    <col min="2" max="2" width="10.140625" bestFit="1" customWidth="1"/>
    <col min="3" max="3" width="10.7109375" customWidth="1"/>
  </cols>
  <sheetData>
    <row r="1" spans="1:4">
      <c r="A1" s="5" t="s">
        <v>244</v>
      </c>
    </row>
    <row r="2" spans="1:4">
      <c r="A2" t="s">
        <v>245</v>
      </c>
      <c r="B2">
        <f>COUNT(data_hruba!A25:A328)</f>
        <v>304</v>
      </c>
    </row>
    <row r="3" spans="1:4">
      <c r="A3" t="s">
        <v>246</v>
      </c>
      <c r="B3">
        <v>2</v>
      </c>
    </row>
    <row r="4" spans="1:4">
      <c r="A4" t="s">
        <v>242</v>
      </c>
      <c r="B4">
        <f>COUNTIF(data_uprav!B2:B303,0)</f>
        <v>244</v>
      </c>
      <c r="C4">
        <f>SUM(B4:B5)</f>
        <v>302</v>
      </c>
      <c r="D4" t="s">
        <v>254</v>
      </c>
    </row>
    <row r="5" spans="1:4">
      <c r="A5" t="s">
        <v>243</v>
      </c>
      <c r="B5">
        <f>COUNTIF(data_uprav!B2:B303,1)</f>
        <v>58</v>
      </c>
    </row>
    <row r="6" spans="1:4">
      <c r="A6" t="s">
        <v>247</v>
      </c>
      <c r="B6">
        <f>MIN(data_uprav!C2:C303)</f>
        <v>1922</v>
      </c>
      <c r="C6">
        <f>2016-B6</f>
        <v>94</v>
      </c>
      <c r="D6" t="s">
        <v>253</v>
      </c>
    </row>
    <row r="7" spans="1:4">
      <c r="A7" t="s">
        <v>248</v>
      </c>
      <c r="B7">
        <f>MAX(data_uprav!C2:C303)</f>
        <v>2002</v>
      </c>
      <c r="C7">
        <f t="shared" ref="C7:C11" si="0">2016-B7</f>
        <v>14</v>
      </c>
      <c r="D7" t="s">
        <v>253</v>
      </c>
    </row>
    <row r="8" spans="1:4">
      <c r="A8" t="s">
        <v>249</v>
      </c>
      <c r="B8">
        <f>B7-B6</f>
        <v>80</v>
      </c>
    </row>
    <row r="9" spans="1:4">
      <c r="A9" t="s">
        <v>250</v>
      </c>
      <c r="B9" s="6">
        <f>AVERAGE(data_uprav!C2:C303)</f>
        <v>1986.2086092715231</v>
      </c>
      <c r="C9" s="6">
        <f t="shared" si="0"/>
        <v>29.791390728476927</v>
      </c>
      <c r="D9" t="s">
        <v>253</v>
      </c>
    </row>
    <row r="10" spans="1:4">
      <c r="A10" t="s">
        <v>251</v>
      </c>
      <c r="B10">
        <f>MEDIAN(data_uprav!C2:C303)</f>
        <v>1989</v>
      </c>
      <c r="C10">
        <f t="shared" si="0"/>
        <v>27</v>
      </c>
      <c r="D10" t="s">
        <v>253</v>
      </c>
    </row>
    <row r="11" spans="1:4">
      <c r="A11" t="s">
        <v>252</v>
      </c>
      <c r="B11">
        <f>MODE(data_uprav!C2:C303)</f>
        <v>1993</v>
      </c>
      <c r="C11">
        <f t="shared" si="0"/>
        <v>23</v>
      </c>
      <c r="D11" t="s">
        <v>253</v>
      </c>
    </row>
    <row r="13" spans="1:4">
      <c r="A13" s="5" t="s">
        <v>267</v>
      </c>
      <c r="B13">
        <f>PEARSON(data_uprav!Y266+data_uprav!Y2:Y303,data_uprav!Z2:Z303)</f>
        <v>0.48116501781416349</v>
      </c>
    </row>
    <row r="15" spans="1:4">
      <c r="A15" s="5" t="s">
        <v>276</v>
      </c>
    </row>
    <row r="16" spans="1:4">
      <c r="A16" s="14" t="s">
        <v>272</v>
      </c>
      <c r="B16" s="16" t="s">
        <v>273</v>
      </c>
      <c r="C16" s="16" t="s">
        <v>353</v>
      </c>
    </row>
    <row r="17" spans="1:3">
      <c r="A17" s="10" t="s">
        <v>256</v>
      </c>
      <c r="B17" s="13">
        <v>0.36049835967597754</v>
      </c>
      <c r="C17" s="13">
        <v>0.3147902640073128</v>
      </c>
    </row>
    <row r="18" spans="1:3">
      <c r="A18" s="10" t="s">
        <v>255</v>
      </c>
      <c r="B18" s="13">
        <v>0.16538753921085414</v>
      </c>
      <c r="C18" s="13">
        <v>0.36974156504828021</v>
      </c>
    </row>
    <row r="19" spans="1:3">
      <c r="A19" s="10" t="s">
        <v>257</v>
      </c>
      <c r="B19" s="13">
        <v>0.38105820054629158</v>
      </c>
      <c r="C19" s="13">
        <v>0.19770695192194818</v>
      </c>
    </row>
    <row r="20" spans="1:3">
      <c r="A20" s="10" t="s">
        <v>258</v>
      </c>
      <c r="B20" s="13">
        <v>8.6613060116244811E-2</v>
      </c>
      <c r="C20" s="49">
        <v>0.7468842383653379</v>
      </c>
    </row>
    <row r="21" spans="1:3">
      <c r="A21" s="10" t="s">
        <v>259</v>
      </c>
      <c r="B21" s="13">
        <v>0.20751800087197628</v>
      </c>
      <c r="C21" s="13">
        <v>0.43161272634803766</v>
      </c>
    </row>
    <row r="22" spans="1:3">
      <c r="A22" s="10" t="s">
        <v>260</v>
      </c>
      <c r="B22" s="13">
        <v>0.65361259396812876</v>
      </c>
      <c r="C22" s="13">
        <v>0.25573111235362017</v>
      </c>
    </row>
    <row r="23" spans="1:3">
      <c r="A23" s="10" t="s">
        <v>261</v>
      </c>
      <c r="B23" s="13">
        <v>0.65708702243627914</v>
      </c>
      <c r="C23" s="13">
        <v>0.2644573580398783</v>
      </c>
    </row>
    <row r="24" spans="1:3">
      <c r="A24" s="10" t="s">
        <v>262</v>
      </c>
      <c r="B24" s="13">
        <v>0.44154369014429845</v>
      </c>
      <c r="C24" s="13">
        <v>8.1218346815300907E-2</v>
      </c>
    </row>
    <row r="25" spans="1:3">
      <c r="A25" s="10" t="s">
        <v>263</v>
      </c>
      <c r="B25" s="13">
        <v>0.68678793945583139</v>
      </c>
      <c r="C25" s="13">
        <v>0.12540359205694249</v>
      </c>
    </row>
    <row r="26" spans="1:3">
      <c r="A26" s="10" t="s">
        <v>264</v>
      </c>
      <c r="B26" s="13">
        <v>0.20129292946141789</v>
      </c>
      <c r="C26" s="13">
        <v>9.1993431514232615E-2</v>
      </c>
    </row>
    <row r="27" spans="1:3">
      <c r="A27" s="10" t="s">
        <v>274</v>
      </c>
      <c r="B27" s="11">
        <v>1.9192131261147836</v>
      </c>
      <c r="C27" s="11">
        <v>1.1851367533895805</v>
      </c>
    </row>
    <row r="28" spans="1:3">
      <c r="A28" s="10" t="s">
        <v>275</v>
      </c>
      <c r="B28" s="50">
        <v>0.19192131261147835</v>
      </c>
      <c r="C28" s="51">
        <v>0.11851367533895804</v>
      </c>
    </row>
    <row r="29" spans="1:3">
      <c r="B29" s="15"/>
    </row>
    <row r="30" spans="1:3">
      <c r="A30" s="17" t="s">
        <v>307</v>
      </c>
      <c r="B30" s="6">
        <f>PEARSON(reliabilita!AO2:AO15,reliabilita!AZ2:AZ15)</f>
        <v>0.74333574883468612</v>
      </c>
    </row>
    <row r="31" spans="1:3">
      <c r="A31" s="17"/>
      <c r="B31" s="6"/>
    </row>
    <row r="32" spans="1:3">
      <c r="A32" s="17" t="s">
        <v>328</v>
      </c>
      <c r="B32" s="6"/>
    </row>
    <row r="33" spans="1:14" ht="51" customHeight="1">
      <c r="A33" s="22" t="s">
        <v>310</v>
      </c>
      <c r="B33" s="24" t="s">
        <v>327</v>
      </c>
      <c r="C33" s="23"/>
      <c r="D33" s="23"/>
      <c r="E33" s="23"/>
      <c r="F33" s="23"/>
      <c r="I33" s="22" t="s">
        <v>310</v>
      </c>
      <c r="J33" s="24" t="s">
        <v>329</v>
      </c>
      <c r="K33" s="23"/>
      <c r="L33" s="23"/>
      <c r="M33" s="23"/>
      <c r="N33" s="23"/>
    </row>
    <row r="34" spans="1:14" ht="25.5">
      <c r="A34" s="23"/>
      <c r="B34" s="9" t="s">
        <v>313</v>
      </c>
      <c r="C34" s="9" t="s">
        <v>311</v>
      </c>
      <c r="D34" s="9" t="s">
        <v>314</v>
      </c>
      <c r="E34" s="9" t="s">
        <v>315</v>
      </c>
      <c r="F34" s="9" t="s">
        <v>316</v>
      </c>
      <c r="I34" s="23"/>
      <c r="J34" s="9" t="s">
        <v>313</v>
      </c>
      <c r="K34" s="9" t="s">
        <v>311</v>
      </c>
      <c r="L34" s="9" t="s">
        <v>314</v>
      </c>
      <c r="M34" s="9" t="s">
        <v>315</v>
      </c>
      <c r="N34" s="9" t="s">
        <v>316</v>
      </c>
    </row>
    <row r="35" spans="1:14">
      <c r="A35" s="10" t="s">
        <v>312</v>
      </c>
      <c r="B35" s="12">
        <v>-0.2682119</v>
      </c>
      <c r="C35" s="11">
        <v>8.8916380000000004</v>
      </c>
      <c r="D35" s="11">
        <v>2.9818850000000001</v>
      </c>
      <c r="E35" s="11">
        <v>0.33279399999999998</v>
      </c>
      <c r="F35" s="11">
        <v>0.52983910000000001</v>
      </c>
      <c r="I35" s="10" t="s">
        <v>312</v>
      </c>
      <c r="J35" s="13">
        <v>1.970199</v>
      </c>
      <c r="K35" s="13">
        <v>29.929569999999998</v>
      </c>
      <c r="L35" s="13">
        <v>5.4707929999999996</v>
      </c>
      <c r="M35" s="13">
        <v>0.41018209999999999</v>
      </c>
      <c r="N35" s="13">
        <v>0.71270350000000005</v>
      </c>
    </row>
    <row r="36" spans="1:14">
      <c r="A36" s="10" t="s">
        <v>323</v>
      </c>
      <c r="B36" s="12">
        <v>-1.0463579999999999</v>
      </c>
      <c r="C36" s="11">
        <v>9.0442090000000004</v>
      </c>
      <c r="D36" s="11">
        <v>3.0073590000000001</v>
      </c>
      <c r="E36" s="11">
        <v>0.2912478</v>
      </c>
      <c r="F36" s="11">
        <v>0.55262500000000003</v>
      </c>
      <c r="I36" s="10" t="s">
        <v>323</v>
      </c>
      <c r="J36" s="13">
        <v>1.192053</v>
      </c>
      <c r="K36" s="13">
        <v>31.035959999999999</v>
      </c>
      <c r="L36" s="13">
        <v>5.5709929999999996</v>
      </c>
      <c r="M36" s="13">
        <v>0.30260049999999999</v>
      </c>
      <c r="N36" s="13">
        <v>0.72967110000000002</v>
      </c>
    </row>
    <row r="37" spans="1:14">
      <c r="A37" s="10" t="s">
        <v>324</v>
      </c>
      <c r="B37" s="12">
        <v>-1.086093</v>
      </c>
      <c r="C37" s="11">
        <v>9.3502039999999997</v>
      </c>
      <c r="D37" s="11">
        <v>3.0578099999999999</v>
      </c>
      <c r="E37" s="11">
        <v>0.26025140000000002</v>
      </c>
      <c r="F37" s="11">
        <v>0.5680366</v>
      </c>
      <c r="I37" s="10" t="s">
        <v>324</v>
      </c>
      <c r="J37" s="13">
        <v>1.152318</v>
      </c>
      <c r="K37" s="13">
        <v>30.367529999999999</v>
      </c>
      <c r="L37" s="13">
        <v>5.5106739999999999</v>
      </c>
      <c r="M37" s="13">
        <v>0.37396469999999998</v>
      </c>
      <c r="N37" s="13">
        <v>0.71833559999999996</v>
      </c>
    </row>
    <row r="38" spans="1:14">
      <c r="A38" s="10" t="s">
        <v>325</v>
      </c>
      <c r="B38" s="12">
        <v>-0.10927149999999999</v>
      </c>
      <c r="C38" s="11">
        <v>7.96488</v>
      </c>
      <c r="D38" s="11">
        <v>2.8222119999999999</v>
      </c>
      <c r="E38" s="11">
        <v>0.44952769999999997</v>
      </c>
      <c r="F38" s="11">
        <v>0.46053959999999999</v>
      </c>
      <c r="I38" s="10" t="s">
        <v>325</v>
      </c>
      <c r="J38" s="13">
        <v>2.1291389999999999</v>
      </c>
      <c r="K38" s="13">
        <v>29.787960000000002</v>
      </c>
      <c r="L38" s="13">
        <v>5.4578350000000002</v>
      </c>
      <c r="M38" s="13">
        <v>0.38946380000000003</v>
      </c>
      <c r="N38" s="13">
        <v>0.71620119999999998</v>
      </c>
    </row>
    <row r="39" spans="1:14">
      <c r="A39" s="10" t="s">
        <v>326</v>
      </c>
      <c r="B39" s="12">
        <v>-0.50993379999999999</v>
      </c>
      <c r="C39" s="11">
        <v>8.6141400000000008</v>
      </c>
      <c r="D39" s="11">
        <v>2.9349850000000002</v>
      </c>
      <c r="E39" s="11">
        <v>0.36408370000000001</v>
      </c>
      <c r="F39" s="11">
        <v>0.51237109999999997</v>
      </c>
      <c r="I39" s="10" t="s">
        <v>326</v>
      </c>
      <c r="J39" s="13">
        <v>1.728477</v>
      </c>
      <c r="K39" s="13">
        <v>30.290510000000001</v>
      </c>
      <c r="L39" s="13">
        <v>5.5036820000000004</v>
      </c>
      <c r="M39" s="13">
        <v>0.36660619999999999</v>
      </c>
      <c r="N39" s="13">
        <v>0.71963580000000005</v>
      </c>
    </row>
    <row r="40" spans="1:14">
      <c r="I40" s="10" t="s">
        <v>317</v>
      </c>
      <c r="J40" s="13">
        <v>0.87417219999999995</v>
      </c>
      <c r="K40" s="13">
        <v>29.580200000000001</v>
      </c>
      <c r="L40" s="13">
        <v>5.4387679999999996</v>
      </c>
      <c r="M40" s="13">
        <v>0.55884560000000005</v>
      </c>
      <c r="N40" s="13">
        <v>0.6937854</v>
      </c>
    </row>
    <row r="41" spans="1:14" ht="56.25" customHeight="1">
      <c r="A41" s="25" t="s">
        <v>310</v>
      </c>
      <c r="B41" s="27" t="s">
        <v>322</v>
      </c>
      <c r="C41" s="28"/>
      <c r="D41" s="28"/>
      <c r="E41" s="28"/>
      <c r="F41" s="28"/>
      <c r="I41" s="10" t="s">
        <v>318</v>
      </c>
      <c r="J41" s="13">
        <v>1.486755</v>
      </c>
      <c r="K41" s="13">
        <v>28.56108</v>
      </c>
      <c r="L41" s="13">
        <v>5.3442569999999998</v>
      </c>
      <c r="M41" s="13">
        <v>0.56003449999999999</v>
      </c>
      <c r="N41" s="13">
        <v>0.68949870000000002</v>
      </c>
    </row>
    <row r="42" spans="1:14" ht="38.25" customHeight="1">
      <c r="A42" s="26"/>
      <c r="B42" s="9" t="s">
        <v>313</v>
      </c>
      <c r="C42" s="9" t="s">
        <v>311</v>
      </c>
      <c r="D42" s="9" t="s">
        <v>314</v>
      </c>
      <c r="E42" s="9" t="s">
        <v>315</v>
      </c>
      <c r="F42" s="9" t="s">
        <v>316</v>
      </c>
      <c r="I42" s="10" t="s">
        <v>319</v>
      </c>
      <c r="J42" s="13">
        <v>1.0993379999999999</v>
      </c>
      <c r="K42" s="13">
        <v>31.023240000000001</v>
      </c>
      <c r="L42" s="13">
        <v>5.5698509999999999</v>
      </c>
      <c r="M42" s="13">
        <v>0.34489730000000002</v>
      </c>
      <c r="N42" s="13">
        <v>0.72243489999999999</v>
      </c>
    </row>
    <row r="43" spans="1:14">
      <c r="A43" s="10" t="s">
        <v>317</v>
      </c>
      <c r="B43" s="11">
        <v>1.6291389999999999</v>
      </c>
      <c r="C43" s="11">
        <v>8.1869650000000007</v>
      </c>
      <c r="D43" s="11">
        <v>2.8612869999999999</v>
      </c>
      <c r="E43" s="11">
        <v>0.54833980000000004</v>
      </c>
      <c r="F43" s="11">
        <v>0.56731180000000003</v>
      </c>
      <c r="I43" s="10" t="s">
        <v>320</v>
      </c>
      <c r="J43" s="13">
        <v>0.93708610000000003</v>
      </c>
      <c r="K43" s="13">
        <v>29.204650000000001</v>
      </c>
      <c r="L43" s="13">
        <v>5.4041329999999999</v>
      </c>
      <c r="M43" s="13">
        <v>0.50729360000000001</v>
      </c>
      <c r="N43" s="13">
        <v>0.69805660000000003</v>
      </c>
    </row>
    <row r="44" spans="1:14">
      <c r="A44" s="10" t="s">
        <v>318</v>
      </c>
      <c r="B44" s="11">
        <v>2.2417220000000002</v>
      </c>
      <c r="C44" s="11">
        <v>7.6203779999999997</v>
      </c>
      <c r="D44" s="11">
        <v>2.7605029999999999</v>
      </c>
      <c r="E44" s="11">
        <v>0.54375399999999996</v>
      </c>
      <c r="F44" s="11">
        <v>0.55966280000000002</v>
      </c>
      <c r="I44" s="10" t="s">
        <v>321</v>
      </c>
      <c r="J44" s="13">
        <v>0.78145690000000001</v>
      </c>
      <c r="K44" s="13">
        <v>32.67409</v>
      </c>
      <c r="L44" s="13">
        <v>5.7161249999999999</v>
      </c>
      <c r="M44" s="13">
        <v>0.19034760000000001</v>
      </c>
      <c r="N44" s="13">
        <v>0.74502429999999997</v>
      </c>
    </row>
    <row r="45" spans="1:14">
      <c r="A45" s="10" t="s">
        <v>319</v>
      </c>
      <c r="B45" s="11">
        <v>1.8543050000000001</v>
      </c>
      <c r="C45" s="11">
        <v>8.8132099999999998</v>
      </c>
      <c r="D45" s="11">
        <v>2.9687049999999999</v>
      </c>
      <c r="E45" s="11">
        <v>0.33466590000000002</v>
      </c>
      <c r="F45" s="11">
        <v>0.65758649999999996</v>
      </c>
    </row>
    <row r="46" spans="1:14">
      <c r="A46" s="10" t="s">
        <v>320</v>
      </c>
      <c r="B46" s="11">
        <v>1.692053</v>
      </c>
      <c r="C46" s="11">
        <v>7.6634469999999997</v>
      </c>
      <c r="D46" s="11">
        <v>2.7682929999999999</v>
      </c>
      <c r="E46" s="11">
        <v>0.54578499999999996</v>
      </c>
      <c r="F46" s="11">
        <v>0.55931790000000003</v>
      </c>
    </row>
    <row r="47" spans="1:14">
      <c r="A47" s="10" t="s">
        <v>321</v>
      </c>
      <c r="B47" s="11">
        <v>1.536424</v>
      </c>
      <c r="C47" s="11">
        <v>9.5731760000000001</v>
      </c>
      <c r="D47" s="11">
        <v>3.094055</v>
      </c>
      <c r="E47" s="11">
        <v>0.1910239</v>
      </c>
      <c r="F47" s="11">
        <v>0.72033210000000003</v>
      </c>
    </row>
  </sheetData>
  <mergeCells count="6">
    <mergeCell ref="I33:I34"/>
    <mergeCell ref="J33:N33"/>
    <mergeCell ref="A41:A42"/>
    <mergeCell ref="B41:F41"/>
    <mergeCell ref="A33:A34"/>
    <mergeCell ref="B33:F33"/>
  </mergeCells>
  <pageMargins left="0.7" right="0.7" top="0.78740157499999996" bottom="0.78740157499999996" header="0.3" footer="0.3"/>
  <pageSetup paperSize="9" orientation="portrait" verticalDpi="0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5"/>
  <sheetViews>
    <sheetView workbookViewId="0">
      <selection activeCell="I18" sqref="I18"/>
    </sheetView>
  </sheetViews>
  <sheetFormatPr defaultRowHeight="15"/>
  <sheetData>
    <row r="1" spans="1:4">
      <c r="A1" t="s">
        <v>364</v>
      </c>
      <c r="B1" t="s">
        <v>365</v>
      </c>
      <c r="C1" t="s">
        <v>366</v>
      </c>
      <c r="D1" t="s">
        <v>367</v>
      </c>
    </row>
    <row r="2" spans="1:4">
      <c r="A2">
        <v>9</v>
      </c>
      <c r="B2">
        <v>9</v>
      </c>
      <c r="C2">
        <v>8</v>
      </c>
      <c r="D2">
        <v>8</v>
      </c>
    </row>
    <row r="3" spans="1:4">
      <c r="A3">
        <v>8</v>
      </c>
      <c r="B3">
        <v>6</v>
      </c>
      <c r="C3">
        <v>8</v>
      </c>
      <c r="D3">
        <v>6</v>
      </c>
    </row>
    <row r="4" spans="1:4">
      <c r="A4">
        <v>8</v>
      </c>
      <c r="B4">
        <v>8</v>
      </c>
      <c r="C4">
        <v>7</v>
      </c>
      <c r="D4">
        <v>8</v>
      </c>
    </row>
    <row r="5" spans="1:4">
      <c r="A5">
        <v>7</v>
      </c>
      <c r="B5">
        <v>7</v>
      </c>
      <c r="C5">
        <v>7</v>
      </c>
      <c r="D5">
        <v>6</v>
      </c>
    </row>
    <row r="6" spans="1:4">
      <c r="A6">
        <v>9</v>
      </c>
      <c r="B6">
        <v>6</v>
      </c>
      <c r="C6">
        <v>9</v>
      </c>
      <c r="D6">
        <v>9</v>
      </c>
    </row>
    <row r="7" spans="1:4">
      <c r="A7">
        <v>7</v>
      </c>
      <c r="B7">
        <v>7</v>
      </c>
      <c r="C7">
        <v>7</v>
      </c>
      <c r="D7">
        <v>7</v>
      </c>
    </row>
    <row r="8" spans="1:4">
      <c r="A8">
        <v>10</v>
      </c>
      <c r="B8">
        <v>10</v>
      </c>
      <c r="C8">
        <v>10</v>
      </c>
      <c r="D8">
        <v>10</v>
      </c>
    </row>
    <row r="9" spans="1:4">
      <c r="A9">
        <v>9</v>
      </c>
      <c r="B9">
        <v>9</v>
      </c>
      <c r="C9">
        <v>10</v>
      </c>
      <c r="D9">
        <v>9</v>
      </c>
    </row>
    <row r="10" spans="1:4">
      <c r="A10">
        <v>8</v>
      </c>
      <c r="B10">
        <v>7</v>
      </c>
      <c r="C10">
        <v>8</v>
      </c>
      <c r="D10">
        <v>8</v>
      </c>
    </row>
    <row r="11" spans="1:4">
      <c r="A11">
        <v>5</v>
      </c>
      <c r="B11">
        <v>8</v>
      </c>
      <c r="C11">
        <v>5</v>
      </c>
      <c r="D11">
        <v>6</v>
      </c>
    </row>
    <row r="12" spans="1:4">
      <c r="A12">
        <v>7</v>
      </c>
      <c r="B12">
        <v>7</v>
      </c>
      <c r="C12">
        <v>7</v>
      </c>
      <c r="D12">
        <v>7</v>
      </c>
    </row>
    <row r="13" spans="1:4">
      <c r="A13">
        <v>7</v>
      </c>
      <c r="B13">
        <v>7</v>
      </c>
      <c r="C13">
        <v>7</v>
      </c>
      <c r="D13">
        <v>7</v>
      </c>
    </row>
    <row r="14" spans="1:4">
      <c r="A14">
        <v>8</v>
      </c>
      <c r="B14">
        <v>6</v>
      </c>
      <c r="C14">
        <v>8</v>
      </c>
      <c r="D14">
        <v>7</v>
      </c>
    </row>
    <row r="15" spans="1:4">
      <c r="A15">
        <v>5</v>
      </c>
      <c r="B15">
        <v>5</v>
      </c>
      <c r="C15">
        <v>5</v>
      </c>
      <c r="D15">
        <v>7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X319"/>
  <sheetViews>
    <sheetView workbookViewId="0">
      <selection activeCell="Y2" sqref="Y2:AA301"/>
    </sheetView>
  </sheetViews>
  <sheetFormatPr defaultRowHeight="15"/>
  <cols>
    <col min="5" max="14" width="3.85546875" customWidth="1"/>
    <col min="15" max="15" width="5.28515625" style="3" bestFit="1" customWidth="1"/>
    <col min="16" max="23" width="5.28515625" style="3" customWidth="1"/>
    <col min="24" max="24" width="6.28515625" style="3" bestFit="1" customWidth="1"/>
    <col min="25" max="25" width="9.5703125" bestFit="1" customWidth="1"/>
    <col min="26" max="26" width="10.5703125" bestFit="1" customWidth="1"/>
    <col min="27" max="29" width="10.5703125" customWidth="1"/>
    <col min="30" max="30" width="6" style="3" bestFit="1" customWidth="1"/>
    <col min="31" max="39" width="5.140625" customWidth="1"/>
    <col min="40" max="49" width="3.85546875" customWidth="1"/>
  </cols>
  <sheetData>
    <row r="1" spans="1:50">
      <c r="A1" t="s">
        <v>241</v>
      </c>
      <c r="B1" t="s">
        <v>29</v>
      </c>
      <c r="C1" t="s">
        <v>30</v>
      </c>
      <c r="D1" t="s">
        <v>335</v>
      </c>
      <c r="E1" s="7" t="s">
        <v>268</v>
      </c>
      <c r="F1" s="7" t="s">
        <v>269</v>
      </c>
      <c r="G1" t="s">
        <v>35</v>
      </c>
      <c r="H1" s="7" t="s">
        <v>270</v>
      </c>
      <c r="I1" s="7" t="s">
        <v>271</v>
      </c>
      <c r="J1" t="s">
        <v>38</v>
      </c>
      <c r="K1" t="s">
        <v>39</v>
      </c>
      <c r="L1" t="s">
        <v>40</v>
      </c>
      <c r="M1" t="s">
        <v>41</v>
      </c>
      <c r="N1" t="s">
        <v>42</v>
      </c>
      <c r="O1" s="29" t="s">
        <v>256</v>
      </c>
      <c r="P1" s="29" t="s">
        <v>255</v>
      </c>
      <c r="Q1" s="29" t="s">
        <v>257</v>
      </c>
      <c r="R1" s="29" t="s">
        <v>258</v>
      </c>
      <c r="S1" s="29" t="s">
        <v>259</v>
      </c>
      <c r="T1" s="29" t="s">
        <v>260</v>
      </c>
      <c r="U1" s="29" t="s">
        <v>261</v>
      </c>
      <c r="V1" s="29" t="s">
        <v>262</v>
      </c>
      <c r="W1" s="29" t="s">
        <v>263</v>
      </c>
      <c r="X1" s="29" t="s">
        <v>264</v>
      </c>
      <c r="Y1" s="8" t="s">
        <v>265</v>
      </c>
      <c r="Z1" s="8" t="s">
        <v>266</v>
      </c>
      <c r="AA1" s="8" t="s">
        <v>336</v>
      </c>
      <c r="AB1" s="8" t="s">
        <v>330</v>
      </c>
      <c r="AC1" s="8" t="s">
        <v>331</v>
      </c>
      <c r="AD1" s="3" t="s">
        <v>43</v>
      </c>
      <c r="AE1" t="s">
        <v>44</v>
      </c>
      <c r="AF1" t="s">
        <v>45</v>
      </c>
      <c r="AG1" t="s">
        <v>46</v>
      </c>
      <c r="AH1" t="s">
        <v>47</v>
      </c>
      <c r="AI1" t="s">
        <v>48</v>
      </c>
      <c r="AJ1" t="s">
        <v>49</v>
      </c>
      <c r="AK1" t="s">
        <v>50</v>
      </c>
      <c r="AL1" t="s">
        <v>51</v>
      </c>
      <c r="AM1" t="s">
        <v>52</v>
      </c>
      <c r="AN1" t="s">
        <v>53</v>
      </c>
      <c r="AO1" t="s">
        <v>54</v>
      </c>
      <c r="AP1" t="s">
        <v>55</v>
      </c>
      <c r="AQ1" t="s">
        <v>56</v>
      </c>
      <c r="AR1" t="s">
        <v>57</v>
      </c>
      <c r="AS1" t="s">
        <v>58</v>
      </c>
      <c r="AT1" t="s">
        <v>59</v>
      </c>
      <c r="AU1" t="s">
        <v>60</v>
      </c>
      <c r="AV1" t="s">
        <v>61</v>
      </c>
      <c r="AW1" t="s">
        <v>62</v>
      </c>
      <c r="AX1" t="s">
        <v>63</v>
      </c>
    </row>
    <row r="2" spans="1:50">
      <c r="A2">
        <v>13</v>
      </c>
      <c r="B2">
        <v>0</v>
      </c>
      <c r="C2">
        <v>1976</v>
      </c>
      <c r="D2">
        <f>2016-C2</f>
        <v>40</v>
      </c>
      <c r="E2">
        <v>4</v>
      </c>
      <c r="F2">
        <v>4</v>
      </c>
      <c r="G2">
        <v>4</v>
      </c>
      <c r="H2">
        <v>4</v>
      </c>
      <c r="I2">
        <v>2</v>
      </c>
      <c r="J2">
        <v>4</v>
      </c>
      <c r="K2">
        <v>4</v>
      </c>
      <c r="L2">
        <v>4</v>
      </c>
      <c r="M2">
        <v>4</v>
      </c>
      <c r="N2">
        <v>4</v>
      </c>
      <c r="O2">
        <f>6-E2-3</f>
        <v>-1</v>
      </c>
      <c r="P2">
        <f>6-F2-3</f>
        <v>-1</v>
      </c>
      <c r="Q2">
        <f>G2-3</f>
        <v>1</v>
      </c>
      <c r="R2">
        <f>6-H2-3</f>
        <v>-1</v>
      </c>
      <c r="S2">
        <f>6-I2-3</f>
        <v>1</v>
      </c>
      <c r="T2">
        <f>J2-3</f>
        <v>1</v>
      </c>
      <c r="U2">
        <f>K2-3</f>
        <v>1</v>
      </c>
      <c r="V2">
        <f>L2-3</f>
        <v>1</v>
      </c>
      <c r="W2">
        <f>M2-3</f>
        <v>1</v>
      </c>
      <c r="X2">
        <f>N2-3</f>
        <v>1</v>
      </c>
      <c r="Y2">
        <f>SUM(O2:S2)</f>
        <v>-1</v>
      </c>
      <c r="Z2">
        <f>SUM(T2:X2)</f>
        <v>5</v>
      </c>
      <c r="AA2">
        <f t="shared" ref="AA2:AA65" si="0">Y2+Z2</f>
        <v>4</v>
      </c>
      <c r="AB2" s="2">
        <v>8</v>
      </c>
      <c r="AC2" s="2">
        <v>8</v>
      </c>
      <c r="AD2" s="3">
        <v>13</v>
      </c>
      <c r="AE2">
        <v>12</v>
      </c>
      <c r="AF2">
        <v>1448</v>
      </c>
      <c r="AG2">
        <v>3</v>
      </c>
      <c r="AH2">
        <v>6</v>
      </c>
      <c r="AI2">
        <v>7</v>
      </c>
      <c r="AJ2">
        <v>3</v>
      </c>
      <c r="AK2">
        <v>2</v>
      </c>
      <c r="AL2">
        <v>2</v>
      </c>
      <c r="AM2">
        <v>13</v>
      </c>
      <c r="AN2">
        <v>7</v>
      </c>
      <c r="AO2">
        <v>10</v>
      </c>
      <c r="AP2">
        <v>8</v>
      </c>
      <c r="AQ2">
        <v>2</v>
      </c>
      <c r="AR2">
        <v>1</v>
      </c>
      <c r="AS2">
        <v>4</v>
      </c>
      <c r="AT2">
        <v>5</v>
      </c>
      <c r="AU2">
        <v>9</v>
      </c>
      <c r="AV2">
        <v>6</v>
      </c>
      <c r="AW2">
        <v>3</v>
      </c>
      <c r="AX2">
        <v>16</v>
      </c>
    </row>
    <row r="3" spans="1:50">
      <c r="A3">
        <v>14</v>
      </c>
      <c r="B3">
        <v>0</v>
      </c>
      <c r="C3">
        <v>1975</v>
      </c>
      <c r="D3">
        <f t="shared" ref="D3:D66" si="1">2016-C3</f>
        <v>41</v>
      </c>
      <c r="E3">
        <v>2</v>
      </c>
      <c r="F3">
        <v>2</v>
      </c>
      <c r="G3">
        <v>4</v>
      </c>
      <c r="H3">
        <v>4</v>
      </c>
      <c r="I3">
        <v>3</v>
      </c>
      <c r="J3">
        <v>4</v>
      </c>
      <c r="K3">
        <v>3</v>
      </c>
      <c r="L3">
        <v>4</v>
      </c>
      <c r="M3">
        <v>4</v>
      </c>
      <c r="N3">
        <v>4</v>
      </c>
      <c r="O3">
        <f t="shared" ref="O3:O66" si="2">6-E3-3</f>
        <v>1</v>
      </c>
      <c r="P3">
        <f t="shared" ref="P3:P66" si="3">6-F3-3</f>
        <v>1</v>
      </c>
      <c r="Q3">
        <f t="shared" ref="Q3:Q66" si="4">G3-3</f>
        <v>1</v>
      </c>
      <c r="R3">
        <f t="shared" ref="R3:R66" si="5">6-H3-3</f>
        <v>-1</v>
      </c>
      <c r="S3">
        <f t="shared" ref="S3:S66" si="6">6-I3-3</f>
        <v>0</v>
      </c>
      <c r="T3">
        <f t="shared" ref="T3:T66" si="7">J3-3</f>
        <v>1</v>
      </c>
      <c r="U3">
        <f t="shared" ref="U3:U66" si="8">K3-3</f>
        <v>0</v>
      </c>
      <c r="V3">
        <f t="shared" ref="V3:V66" si="9">L3-3</f>
        <v>1</v>
      </c>
      <c r="W3">
        <f t="shared" ref="W3:W66" si="10">M3-3</f>
        <v>1</v>
      </c>
      <c r="X3">
        <f t="shared" ref="X3:X66" si="11">N3-3</f>
        <v>1</v>
      </c>
      <c r="Y3">
        <f t="shared" ref="Y3:Y66" si="12">SUM(O3:S3)</f>
        <v>2</v>
      </c>
      <c r="Z3">
        <f t="shared" ref="Z3:Z66" si="13">SUM(T3:X3)</f>
        <v>4</v>
      </c>
      <c r="AA3">
        <f t="shared" si="0"/>
        <v>6</v>
      </c>
      <c r="AB3" s="2">
        <v>9</v>
      </c>
      <c r="AC3" s="2">
        <v>9</v>
      </c>
      <c r="AD3" s="3">
        <v>7</v>
      </c>
      <c r="AE3">
        <v>8</v>
      </c>
      <c r="AF3">
        <v>3</v>
      </c>
      <c r="AG3">
        <v>3</v>
      </c>
      <c r="AH3">
        <v>19</v>
      </c>
      <c r="AI3">
        <v>5</v>
      </c>
      <c r="AJ3">
        <v>8</v>
      </c>
      <c r="AK3">
        <v>67</v>
      </c>
      <c r="AL3">
        <v>11</v>
      </c>
      <c r="AM3">
        <v>4</v>
      </c>
      <c r="AN3">
        <v>6</v>
      </c>
      <c r="AO3">
        <v>1</v>
      </c>
      <c r="AP3">
        <v>7</v>
      </c>
      <c r="AQ3">
        <v>8</v>
      </c>
      <c r="AR3">
        <v>4</v>
      </c>
      <c r="AS3">
        <v>9</v>
      </c>
      <c r="AT3">
        <v>10</v>
      </c>
      <c r="AU3">
        <v>5</v>
      </c>
      <c r="AV3">
        <v>3</v>
      </c>
      <c r="AW3">
        <v>2</v>
      </c>
      <c r="AX3">
        <v>7</v>
      </c>
    </row>
    <row r="4" spans="1:50" hidden="1">
      <c r="A4">
        <v>31</v>
      </c>
      <c r="B4">
        <v>0</v>
      </c>
      <c r="C4">
        <v>1987</v>
      </c>
      <c r="D4">
        <f t="shared" si="1"/>
        <v>29</v>
      </c>
      <c r="E4">
        <v>1</v>
      </c>
      <c r="F4">
        <v>4</v>
      </c>
      <c r="G4">
        <v>4</v>
      </c>
      <c r="H4">
        <v>4</v>
      </c>
      <c r="I4">
        <v>4</v>
      </c>
      <c r="J4">
        <v>4</v>
      </c>
      <c r="K4">
        <v>4</v>
      </c>
      <c r="L4">
        <v>4</v>
      </c>
      <c r="M4">
        <v>2</v>
      </c>
      <c r="N4">
        <v>1</v>
      </c>
      <c r="O4">
        <f t="shared" si="2"/>
        <v>2</v>
      </c>
      <c r="P4">
        <f t="shared" si="3"/>
        <v>-1</v>
      </c>
      <c r="Q4">
        <f t="shared" si="4"/>
        <v>1</v>
      </c>
      <c r="R4">
        <f t="shared" si="5"/>
        <v>-1</v>
      </c>
      <c r="S4">
        <f t="shared" si="6"/>
        <v>-1</v>
      </c>
      <c r="T4">
        <f t="shared" si="7"/>
        <v>1</v>
      </c>
      <c r="U4">
        <f t="shared" si="8"/>
        <v>1</v>
      </c>
      <c r="V4">
        <f t="shared" si="9"/>
        <v>1</v>
      </c>
      <c r="W4">
        <f t="shared" si="10"/>
        <v>-1</v>
      </c>
      <c r="X4">
        <f t="shared" si="11"/>
        <v>-2</v>
      </c>
      <c r="Y4">
        <f t="shared" si="12"/>
        <v>0</v>
      </c>
      <c r="Z4">
        <f t="shared" si="13"/>
        <v>0</v>
      </c>
      <c r="AA4">
        <f t="shared" si="0"/>
        <v>0</v>
      </c>
      <c r="AB4" s="2">
        <v>8</v>
      </c>
      <c r="AC4" s="2">
        <v>7</v>
      </c>
      <c r="AD4" s="3">
        <v>7</v>
      </c>
      <c r="AE4">
        <v>2</v>
      </c>
      <c r="AF4">
        <v>8</v>
      </c>
      <c r="AG4">
        <v>2</v>
      </c>
      <c r="AH4">
        <v>14</v>
      </c>
      <c r="AI4">
        <v>5</v>
      </c>
      <c r="AJ4">
        <v>3</v>
      </c>
      <c r="AK4">
        <v>4</v>
      </c>
      <c r="AL4">
        <v>4</v>
      </c>
      <c r="AM4">
        <v>3</v>
      </c>
      <c r="AN4">
        <v>3</v>
      </c>
      <c r="AO4">
        <v>9</v>
      </c>
      <c r="AP4">
        <v>1</v>
      </c>
      <c r="AQ4">
        <v>7</v>
      </c>
      <c r="AR4">
        <v>2</v>
      </c>
      <c r="AS4">
        <v>6</v>
      </c>
      <c r="AT4">
        <v>8</v>
      </c>
      <c r="AU4">
        <v>10</v>
      </c>
      <c r="AV4">
        <v>5</v>
      </c>
      <c r="AW4">
        <v>4</v>
      </c>
      <c r="AX4">
        <v>77</v>
      </c>
    </row>
    <row r="5" spans="1:50" hidden="1">
      <c r="A5">
        <v>34</v>
      </c>
      <c r="B5">
        <v>0</v>
      </c>
      <c r="C5">
        <v>1986</v>
      </c>
      <c r="D5">
        <f t="shared" si="1"/>
        <v>30</v>
      </c>
      <c r="E5">
        <v>5</v>
      </c>
      <c r="F5">
        <v>2</v>
      </c>
      <c r="G5">
        <v>4</v>
      </c>
      <c r="H5">
        <v>5</v>
      </c>
      <c r="I5">
        <v>5</v>
      </c>
      <c r="J5">
        <v>4</v>
      </c>
      <c r="K5">
        <v>2</v>
      </c>
      <c r="L5">
        <v>4</v>
      </c>
      <c r="M5">
        <v>5</v>
      </c>
      <c r="N5">
        <v>5</v>
      </c>
      <c r="O5">
        <f t="shared" si="2"/>
        <v>-2</v>
      </c>
      <c r="P5">
        <f t="shared" si="3"/>
        <v>1</v>
      </c>
      <c r="Q5">
        <f t="shared" si="4"/>
        <v>1</v>
      </c>
      <c r="R5">
        <f t="shared" si="5"/>
        <v>-2</v>
      </c>
      <c r="S5">
        <f t="shared" si="6"/>
        <v>-2</v>
      </c>
      <c r="T5">
        <f t="shared" si="7"/>
        <v>1</v>
      </c>
      <c r="U5">
        <f t="shared" si="8"/>
        <v>-1</v>
      </c>
      <c r="V5">
        <f t="shared" si="9"/>
        <v>1</v>
      </c>
      <c r="W5">
        <f t="shared" si="10"/>
        <v>2</v>
      </c>
      <c r="X5">
        <f t="shared" si="11"/>
        <v>2</v>
      </c>
      <c r="Y5">
        <f t="shared" si="12"/>
        <v>-4</v>
      </c>
      <c r="Z5">
        <f t="shared" si="13"/>
        <v>5</v>
      </c>
      <c r="AA5">
        <f t="shared" si="0"/>
        <v>1</v>
      </c>
      <c r="AB5" s="2">
        <v>6</v>
      </c>
      <c r="AC5" s="2">
        <v>6</v>
      </c>
      <c r="AD5" s="3">
        <v>8</v>
      </c>
      <c r="AE5">
        <v>13</v>
      </c>
      <c r="AF5">
        <v>4</v>
      </c>
      <c r="AG5">
        <v>8</v>
      </c>
      <c r="AH5">
        <v>3</v>
      </c>
      <c r="AI5">
        <v>5</v>
      </c>
      <c r="AJ5">
        <v>7</v>
      </c>
      <c r="AK5">
        <v>6</v>
      </c>
      <c r="AL5">
        <v>5</v>
      </c>
      <c r="AM5">
        <v>22</v>
      </c>
      <c r="AN5">
        <v>1</v>
      </c>
      <c r="AO5">
        <v>6</v>
      </c>
      <c r="AP5">
        <v>9</v>
      </c>
      <c r="AQ5">
        <v>2</v>
      </c>
      <c r="AR5">
        <v>3</v>
      </c>
      <c r="AS5">
        <v>4</v>
      </c>
      <c r="AT5">
        <v>8</v>
      </c>
      <c r="AU5">
        <v>10</v>
      </c>
      <c r="AV5">
        <v>5</v>
      </c>
      <c r="AW5">
        <v>7</v>
      </c>
      <c r="AX5">
        <v>43</v>
      </c>
    </row>
    <row r="6" spans="1:50">
      <c r="A6">
        <v>44</v>
      </c>
      <c r="B6">
        <v>0</v>
      </c>
      <c r="C6">
        <v>1976</v>
      </c>
      <c r="D6">
        <f t="shared" si="1"/>
        <v>40</v>
      </c>
      <c r="E6">
        <v>2</v>
      </c>
      <c r="F6">
        <v>3</v>
      </c>
      <c r="G6">
        <v>4</v>
      </c>
      <c r="H6">
        <v>4</v>
      </c>
      <c r="I6">
        <v>2</v>
      </c>
      <c r="J6">
        <v>4</v>
      </c>
      <c r="K6">
        <v>3</v>
      </c>
      <c r="L6">
        <v>4</v>
      </c>
      <c r="M6">
        <v>4</v>
      </c>
      <c r="N6">
        <v>4</v>
      </c>
      <c r="O6">
        <f t="shared" si="2"/>
        <v>1</v>
      </c>
      <c r="P6">
        <f t="shared" si="3"/>
        <v>0</v>
      </c>
      <c r="Q6">
        <f t="shared" si="4"/>
        <v>1</v>
      </c>
      <c r="R6">
        <f t="shared" si="5"/>
        <v>-1</v>
      </c>
      <c r="S6">
        <f t="shared" si="6"/>
        <v>1</v>
      </c>
      <c r="T6">
        <f t="shared" si="7"/>
        <v>1</v>
      </c>
      <c r="U6">
        <f t="shared" si="8"/>
        <v>0</v>
      </c>
      <c r="V6">
        <f t="shared" si="9"/>
        <v>1</v>
      </c>
      <c r="W6">
        <f t="shared" si="10"/>
        <v>1</v>
      </c>
      <c r="X6">
        <f t="shared" si="11"/>
        <v>1</v>
      </c>
      <c r="Y6">
        <f t="shared" si="12"/>
        <v>2</v>
      </c>
      <c r="Z6">
        <f t="shared" si="13"/>
        <v>4</v>
      </c>
      <c r="AA6">
        <f t="shared" si="0"/>
        <v>6</v>
      </c>
      <c r="AB6" s="2">
        <v>8</v>
      </c>
      <c r="AC6" s="2">
        <v>8</v>
      </c>
      <c r="AD6" s="3">
        <v>3</v>
      </c>
      <c r="AE6">
        <v>6</v>
      </c>
      <c r="AF6">
        <v>2</v>
      </c>
      <c r="AG6">
        <v>7</v>
      </c>
      <c r="AH6">
        <v>2</v>
      </c>
      <c r="AI6">
        <v>5</v>
      </c>
      <c r="AJ6">
        <v>6</v>
      </c>
      <c r="AK6">
        <v>13</v>
      </c>
      <c r="AL6">
        <v>2</v>
      </c>
      <c r="AM6">
        <v>4</v>
      </c>
      <c r="AN6">
        <v>7</v>
      </c>
      <c r="AO6">
        <v>5</v>
      </c>
      <c r="AP6">
        <v>6</v>
      </c>
      <c r="AQ6">
        <v>9</v>
      </c>
      <c r="AR6">
        <v>3</v>
      </c>
      <c r="AS6">
        <v>10</v>
      </c>
      <c r="AT6">
        <v>8</v>
      </c>
      <c r="AU6">
        <v>1</v>
      </c>
      <c r="AV6">
        <v>2</v>
      </c>
      <c r="AW6">
        <v>4</v>
      </c>
      <c r="AX6">
        <v>10</v>
      </c>
    </row>
    <row r="7" spans="1:50" hidden="1">
      <c r="A7">
        <v>52</v>
      </c>
      <c r="B7">
        <v>1</v>
      </c>
      <c r="C7">
        <v>1974</v>
      </c>
      <c r="D7">
        <f t="shared" si="1"/>
        <v>42</v>
      </c>
      <c r="E7">
        <v>2</v>
      </c>
      <c r="F7">
        <v>2</v>
      </c>
      <c r="G7">
        <v>4</v>
      </c>
      <c r="H7">
        <v>1</v>
      </c>
      <c r="I7">
        <v>4</v>
      </c>
      <c r="J7">
        <v>5</v>
      </c>
      <c r="K7">
        <v>4</v>
      </c>
      <c r="L7">
        <v>4</v>
      </c>
      <c r="M7">
        <v>5</v>
      </c>
      <c r="N7">
        <v>5</v>
      </c>
      <c r="O7">
        <f t="shared" si="2"/>
        <v>1</v>
      </c>
      <c r="P7">
        <f t="shared" si="3"/>
        <v>1</v>
      </c>
      <c r="Q7">
        <f t="shared" si="4"/>
        <v>1</v>
      </c>
      <c r="R7">
        <f t="shared" si="5"/>
        <v>2</v>
      </c>
      <c r="S7">
        <f t="shared" si="6"/>
        <v>-1</v>
      </c>
      <c r="T7">
        <f t="shared" si="7"/>
        <v>2</v>
      </c>
      <c r="U7">
        <f t="shared" si="8"/>
        <v>1</v>
      </c>
      <c r="V7">
        <f t="shared" si="9"/>
        <v>1</v>
      </c>
      <c r="W7">
        <f t="shared" si="10"/>
        <v>2</v>
      </c>
      <c r="X7">
        <f t="shared" si="11"/>
        <v>2</v>
      </c>
      <c r="Y7">
        <f t="shared" si="12"/>
        <v>4</v>
      </c>
      <c r="Z7">
        <f t="shared" si="13"/>
        <v>8</v>
      </c>
      <c r="AA7">
        <f t="shared" si="0"/>
        <v>12</v>
      </c>
      <c r="AB7" s="2">
        <v>8</v>
      </c>
      <c r="AC7" s="2">
        <v>8</v>
      </c>
      <c r="AD7" s="3">
        <v>10</v>
      </c>
      <c r="AE7">
        <v>20</v>
      </c>
      <c r="AF7">
        <v>4</v>
      </c>
      <c r="AG7">
        <v>5</v>
      </c>
      <c r="AH7">
        <v>11</v>
      </c>
      <c r="AI7">
        <v>5</v>
      </c>
      <c r="AJ7">
        <v>5</v>
      </c>
      <c r="AK7">
        <v>5</v>
      </c>
      <c r="AL7">
        <v>8</v>
      </c>
      <c r="AM7">
        <v>10</v>
      </c>
      <c r="AN7">
        <v>8</v>
      </c>
      <c r="AO7">
        <v>1</v>
      </c>
      <c r="AP7">
        <v>10</v>
      </c>
      <c r="AQ7">
        <v>7</v>
      </c>
      <c r="AR7">
        <v>5</v>
      </c>
      <c r="AS7">
        <v>4</v>
      </c>
      <c r="AT7">
        <v>9</v>
      </c>
      <c r="AU7">
        <v>6</v>
      </c>
      <c r="AV7">
        <v>3</v>
      </c>
      <c r="AW7">
        <v>2</v>
      </c>
      <c r="AX7">
        <v>42</v>
      </c>
    </row>
    <row r="8" spans="1:50">
      <c r="A8">
        <v>60</v>
      </c>
      <c r="B8">
        <v>0</v>
      </c>
      <c r="C8">
        <v>1979</v>
      </c>
      <c r="D8">
        <f t="shared" si="1"/>
        <v>37</v>
      </c>
      <c r="E8">
        <v>2</v>
      </c>
      <c r="F8">
        <v>4</v>
      </c>
      <c r="G8">
        <v>4</v>
      </c>
      <c r="H8">
        <v>2</v>
      </c>
      <c r="I8">
        <v>3</v>
      </c>
      <c r="J8">
        <v>4</v>
      </c>
      <c r="K8">
        <v>4</v>
      </c>
      <c r="L8">
        <v>4</v>
      </c>
      <c r="M8">
        <v>4</v>
      </c>
      <c r="N8">
        <v>4</v>
      </c>
      <c r="O8">
        <f t="shared" si="2"/>
        <v>1</v>
      </c>
      <c r="P8">
        <f t="shared" si="3"/>
        <v>-1</v>
      </c>
      <c r="Q8">
        <f t="shared" si="4"/>
        <v>1</v>
      </c>
      <c r="R8">
        <f t="shared" si="5"/>
        <v>1</v>
      </c>
      <c r="S8">
        <f t="shared" si="6"/>
        <v>0</v>
      </c>
      <c r="T8">
        <f t="shared" si="7"/>
        <v>1</v>
      </c>
      <c r="U8">
        <f t="shared" si="8"/>
        <v>1</v>
      </c>
      <c r="V8">
        <f t="shared" si="9"/>
        <v>1</v>
      </c>
      <c r="W8">
        <f t="shared" si="10"/>
        <v>1</v>
      </c>
      <c r="X8">
        <f t="shared" si="11"/>
        <v>1</v>
      </c>
      <c r="Y8">
        <f t="shared" si="12"/>
        <v>2</v>
      </c>
      <c r="Z8">
        <f t="shared" si="13"/>
        <v>5</v>
      </c>
      <c r="AA8">
        <f t="shared" si="0"/>
        <v>7</v>
      </c>
      <c r="AB8" s="2">
        <v>10</v>
      </c>
      <c r="AC8" s="2">
        <v>6</v>
      </c>
      <c r="AD8" s="3">
        <v>15</v>
      </c>
      <c r="AE8">
        <v>5</v>
      </c>
      <c r="AF8">
        <v>4</v>
      </c>
      <c r="AG8">
        <v>2</v>
      </c>
      <c r="AH8">
        <v>3</v>
      </c>
      <c r="AI8">
        <v>4</v>
      </c>
      <c r="AJ8">
        <v>5</v>
      </c>
      <c r="AK8">
        <v>3</v>
      </c>
      <c r="AL8">
        <v>2</v>
      </c>
      <c r="AM8">
        <v>8</v>
      </c>
      <c r="AN8">
        <v>1</v>
      </c>
      <c r="AO8">
        <v>6</v>
      </c>
      <c r="AP8">
        <v>4</v>
      </c>
      <c r="AQ8">
        <v>3</v>
      </c>
      <c r="AR8">
        <v>5</v>
      </c>
      <c r="AS8">
        <v>2</v>
      </c>
      <c r="AT8">
        <v>9</v>
      </c>
      <c r="AU8">
        <v>7</v>
      </c>
      <c r="AV8">
        <v>10</v>
      </c>
      <c r="AW8">
        <v>8</v>
      </c>
      <c r="AX8">
        <v>19</v>
      </c>
    </row>
    <row r="9" spans="1:50">
      <c r="A9">
        <v>62</v>
      </c>
      <c r="B9">
        <v>0</v>
      </c>
      <c r="C9">
        <v>1977</v>
      </c>
      <c r="D9">
        <f t="shared" si="1"/>
        <v>39</v>
      </c>
      <c r="E9">
        <v>4</v>
      </c>
      <c r="F9">
        <v>4</v>
      </c>
      <c r="G9">
        <v>4</v>
      </c>
      <c r="H9">
        <v>4</v>
      </c>
      <c r="I9">
        <v>3</v>
      </c>
      <c r="J9">
        <v>5</v>
      </c>
      <c r="K9">
        <v>2</v>
      </c>
      <c r="L9">
        <v>2</v>
      </c>
      <c r="M9">
        <v>5</v>
      </c>
      <c r="N9">
        <v>1</v>
      </c>
      <c r="O9">
        <f t="shared" si="2"/>
        <v>-1</v>
      </c>
      <c r="P9">
        <f t="shared" si="3"/>
        <v>-1</v>
      </c>
      <c r="Q9">
        <f t="shared" si="4"/>
        <v>1</v>
      </c>
      <c r="R9">
        <f t="shared" si="5"/>
        <v>-1</v>
      </c>
      <c r="S9">
        <f t="shared" si="6"/>
        <v>0</v>
      </c>
      <c r="T9">
        <f t="shared" si="7"/>
        <v>2</v>
      </c>
      <c r="U9">
        <f t="shared" si="8"/>
        <v>-1</v>
      </c>
      <c r="V9">
        <f t="shared" si="9"/>
        <v>-1</v>
      </c>
      <c r="W9">
        <f t="shared" si="10"/>
        <v>2</v>
      </c>
      <c r="X9">
        <f t="shared" si="11"/>
        <v>-2</v>
      </c>
      <c r="Y9">
        <f t="shared" si="12"/>
        <v>-2</v>
      </c>
      <c r="Z9">
        <f t="shared" si="13"/>
        <v>0</v>
      </c>
      <c r="AA9">
        <f t="shared" si="0"/>
        <v>-2</v>
      </c>
      <c r="AB9" s="2">
        <v>7</v>
      </c>
      <c r="AC9" s="2">
        <v>8</v>
      </c>
      <c r="AD9" s="3">
        <v>6</v>
      </c>
      <c r="AE9">
        <v>5</v>
      </c>
      <c r="AF9">
        <v>2</v>
      </c>
      <c r="AG9">
        <v>3</v>
      </c>
      <c r="AH9">
        <v>2</v>
      </c>
      <c r="AI9">
        <v>3</v>
      </c>
      <c r="AJ9">
        <v>4</v>
      </c>
      <c r="AK9">
        <v>8</v>
      </c>
      <c r="AL9">
        <v>4</v>
      </c>
      <c r="AM9">
        <v>8</v>
      </c>
      <c r="AN9">
        <v>8</v>
      </c>
      <c r="AO9">
        <v>10</v>
      </c>
      <c r="AP9">
        <v>9</v>
      </c>
      <c r="AQ9">
        <v>3</v>
      </c>
      <c r="AR9">
        <v>2</v>
      </c>
      <c r="AS9">
        <v>4</v>
      </c>
      <c r="AT9">
        <v>1</v>
      </c>
      <c r="AU9">
        <v>7</v>
      </c>
      <c r="AV9">
        <v>5</v>
      </c>
      <c r="AW9">
        <v>6</v>
      </c>
      <c r="AX9">
        <v>82</v>
      </c>
    </row>
    <row r="10" spans="1:50" hidden="1">
      <c r="A10">
        <v>56</v>
      </c>
      <c r="B10">
        <v>0</v>
      </c>
      <c r="C10">
        <v>1993</v>
      </c>
      <c r="D10">
        <f t="shared" si="1"/>
        <v>23</v>
      </c>
      <c r="E10">
        <v>5</v>
      </c>
      <c r="F10">
        <v>3</v>
      </c>
      <c r="G10">
        <v>4</v>
      </c>
      <c r="H10">
        <v>4</v>
      </c>
      <c r="I10">
        <v>5</v>
      </c>
      <c r="J10">
        <v>2</v>
      </c>
      <c r="K10">
        <v>1</v>
      </c>
      <c r="L10">
        <v>4</v>
      </c>
      <c r="M10">
        <v>2</v>
      </c>
      <c r="N10">
        <v>5</v>
      </c>
      <c r="O10">
        <f t="shared" si="2"/>
        <v>-2</v>
      </c>
      <c r="P10">
        <f t="shared" si="3"/>
        <v>0</v>
      </c>
      <c r="Q10">
        <f t="shared" si="4"/>
        <v>1</v>
      </c>
      <c r="R10">
        <f t="shared" si="5"/>
        <v>-1</v>
      </c>
      <c r="S10">
        <f t="shared" si="6"/>
        <v>-2</v>
      </c>
      <c r="T10">
        <f t="shared" si="7"/>
        <v>-1</v>
      </c>
      <c r="U10">
        <f t="shared" si="8"/>
        <v>-2</v>
      </c>
      <c r="V10">
        <f t="shared" si="9"/>
        <v>1</v>
      </c>
      <c r="W10">
        <f t="shared" si="10"/>
        <v>-1</v>
      </c>
      <c r="X10">
        <f t="shared" si="11"/>
        <v>2</v>
      </c>
      <c r="Y10">
        <f t="shared" si="12"/>
        <v>-4</v>
      </c>
      <c r="Z10">
        <f t="shared" si="13"/>
        <v>-1</v>
      </c>
      <c r="AA10">
        <f t="shared" si="0"/>
        <v>-5</v>
      </c>
      <c r="AB10" s="2">
        <v>4</v>
      </c>
      <c r="AC10" s="2">
        <v>6</v>
      </c>
      <c r="AD10" s="3">
        <v>4</v>
      </c>
      <c r="AE10">
        <v>5</v>
      </c>
      <c r="AF10">
        <v>3</v>
      </c>
      <c r="AG10">
        <v>2</v>
      </c>
      <c r="AH10">
        <v>4</v>
      </c>
      <c r="AI10">
        <v>3</v>
      </c>
      <c r="AJ10">
        <v>4</v>
      </c>
      <c r="AK10">
        <v>3</v>
      </c>
      <c r="AL10">
        <v>3</v>
      </c>
      <c r="AM10">
        <v>5</v>
      </c>
      <c r="AN10">
        <v>9</v>
      </c>
      <c r="AO10">
        <v>2</v>
      </c>
      <c r="AP10">
        <v>7</v>
      </c>
      <c r="AQ10">
        <v>5</v>
      </c>
      <c r="AR10">
        <v>8</v>
      </c>
      <c r="AS10">
        <v>6</v>
      </c>
      <c r="AT10">
        <v>4</v>
      </c>
      <c r="AU10">
        <v>10</v>
      </c>
      <c r="AV10">
        <v>1</v>
      </c>
      <c r="AW10">
        <v>3</v>
      </c>
      <c r="AX10">
        <v>49</v>
      </c>
    </row>
    <row r="11" spans="1:50" hidden="1">
      <c r="A11">
        <v>59</v>
      </c>
      <c r="B11">
        <v>0</v>
      </c>
      <c r="C11">
        <v>1995</v>
      </c>
      <c r="D11">
        <f t="shared" si="1"/>
        <v>21</v>
      </c>
      <c r="E11">
        <v>5</v>
      </c>
      <c r="F11">
        <v>2</v>
      </c>
      <c r="G11">
        <v>4</v>
      </c>
      <c r="H11">
        <v>4</v>
      </c>
      <c r="I11">
        <v>4</v>
      </c>
      <c r="J11">
        <v>4</v>
      </c>
      <c r="K11">
        <v>4</v>
      </c>
      <c r="L11">
        <v>4</v>
      </c>
      <c r="M11">
        <v>4</v>
      </c>
      <c r="N11">
        <v>4</v>
      </c>
      <c r="O11">
        <f t="shared" si="2"/>
        <v>-2</v>
      </c>
      <c r="P11">
        <f t="shared" si="3"/>
        <v>1</v>
      </c>
      <c r="Q11">
        <f t="shared" si="4"/>
        <v>1</v>
      </c>
      <c r="R11">
        <f t="shared" si="5"/>
        <v>-1</v>
      </c>
      <c r="S11">
        <f t="shared" si="6"/>
        <v>-1</v>
      </c>
      <c r="T11">
        <f t="shared" si="7"/>
        <v>1</v>
      </c>
      <c r="U11">
        <f t="shared" si="8"/>
        <v>1</v>
      </c>
      <c r="V11">
        <f t="shared" si="9"/>
        <v>1</v>
      </c>
      <c r="W11">
        <f t="shared" si="10"/>
        <v>1</v>
      </c>
      <c r="X11">
        <f t="shared" si="11"/>
        <v>1</v>
      </c>
      <c r="Y11">
        <f t="shared" si="12"/>
        <v>-2</v>
      </c>
      <c r="Z11">
        <f t="shared" si="13"/>
        <v>5</v>
      </c>
      <c r="AA11">
        <f t="shared" si="0"/>
        <v>3</v>
      </c>
      <c r="AB11" s="2">
        <v>8</v>
      </c>
      <c r="AC11" s="2">
        <v>8</v>
      </c>
      <c r="AD11" s="3">
        <v>24</v>
      </c>
      <c r="AE11">
        <v>5</v>
      </c>
      <c r="AF11">
        <v>2</v>
      </c>
      <c r="AG11">
        <v>2</v>
      </c>
      <c r="AH11">
        <v>6</v>
      </c>
      <c r="AI11">
        <v>4</v>
      </c>
      <c r="AJ11">
        <v>8</v>
      </c>
      <c r="AK11">
        <v>3</v>
      </c>
      <c r="AL11">
        <v>3</v>
      </c>
      <c r="AM11">
        <v>3</v>
      </c>
      <c r="AN11">
        <v>7</v>
      </c>
      <c r="AO11">
        <v>9</v>
      </c>
      <c r="AP11">
        <v>10</v>
      </c>
      <c r="AQ11">
        <v>8</v>
      </c>
      <c r="AR11">
        <v>6</v>
      </c>
      <c r="AS11">
        <v>5</v>
      </c>
      <c r="AT11">
        <v>1</v>
      </c>
      <c r="AU11">
        <v>4</v>
      </c>
      <c r="AV11">
        <v>3</v>
      </c>
      <c r="AW11">
        <v>2</v>
      </c>
      <c r="AX11">
        <v>15</v>
      </c>
    </row>
    <row r="12" spans="1:50" hidden="1">
      <c r="A12">
        <v>67</v>
      </c>
      <c r="B12">
        <v>0</v>
      </c>
      <c r="C12">
        <v>1995</v>
      </c>
      <c r="D12">
        <f t="shared" si="1"/>
        <v>21</v>
      </c>
      <c r="E12">
        <v>2</v>
      </c>
      <c r="F12">
        <v>4</v>
      </c>
      <c r="G12">
        <v>2</v>
      </c>
      <c r="H12">
        <v>4</v>
      </c>
      <c r="I12">
        <v>2</v>
      </c>
      <c r="J12">
        <v>4</v>
      </c>
      <c r="K12">
        <v>4</v>
      </c>
      <c r="L12">
        <v>4</v>
      </c>
      <c r="M12">
        <v>4</v>
      </c>
      <c r="N12">
        <v>2</v>
      </c>
      <c r="O12">
        <f t="shared" si="2"/>
        <v>1</v>
      </c>
      <c r="P12">
        <f t="shared" si="3"/>
        <v>-1</v>
      </c>
      <c r="Q12">
        <f t="shared" si="4"/>
        <v>-1</v>
      </c>
      <c r="R12">
        <f t="shared" si="5"/>
        <v>-1</v>
      </c>
      <c r="S12">
        <f t="shared" si="6"/>
        <v>1</v>
      </c>
      <c r="T12">
        <f t="shared" si="7"/>
        <v>1</v>
      </c>
      <c r="U12">
        <f t="shared" si="8"/>
        <v>1</v>
      </c>
      <c r="V12">
        <f t="shared" si="9"/>
        <v>1</v>
      </c>
      <c r="W12">
        <f t="shared" si="10"/>
        <v>1</v>
      </c>
      <c r="X12">
        <f t="shared" si="11"/>
        <v>-1</v>
      </c>
      <c r="Y12">
        <f t="shared" si="12"/>
        <v>-1</v>
      </c>
      <c r="Z12">
        <f t="shared" si="13"/>
        <v>3</v>
      </c>
      <c r="AA12">
        <f t="shared" si="0"/>
        <v>2</v>
      </c>
      <c r="AB12" s="2">
        <v>8</v>
      </c>
      <c r="AC12" s="2">
        <v>6</v>
      </c>
      <c r="AD12" s="3">
        <v>3</v>
      </c>
      <c r="AE12">
        <v>4</v>
      </c>
      <c r="AF12">
        <v>2</v>
      </c>
      <c r="AG12">
        <v>1</v>
      </c>
      <c r="AH12">
        <v>3</v>
      </c>
      <c r="AI12">
        <v>2</v>
      </c>
      <c r="AJ12">
        <v>3</v>
      </c>
      <c r="AK12">
        <v>2</v>
      </c>
      <c r="AL12">
        <v>3</v>
      </c>
      <c r="AM12">
        <v>2</v>
      </c>
      <c r="AN12">
        <v>6</v>
      </c>
      <c r="AO12">
        <v>9</v>
      </c>
      <c r="AP12">
        <v>3</v>
      </c>
      <c r="AQ12">
        <v>8</v>
      </c>
      <c r="AR12">
        <v>4</v>
      </c>
      <c r="AS12">
        <v>5</v>
      </c>
      <c r="AT12">
        <v>7</v>
      </c>
      <c r="AU12">
        <v>2</v>
      </c>
      <c r="AV12">
        <v>1</v>
      </c>
      <c r="AW12">
        <v>10</v>
      </c>
      <c r="AX12">
        <v>37</v>
      </c>
    </row>
    <row r="13" spans="1:50" hidden="1">
      <c r="A13">
        <v>61</v>
      </c>
      <c r="B13">
        <v>0</v>
      </c>
      <c r="C13">
        <v>1994</v>
      </c>
      <c r="D13">
        <f t="shared" si="1"/>
        <v>22</v>
      </c>
      <c r="E13">
        <v>3</v>
      </c>
      <c r="F13">
        <v>1</v>
      </c>
      <c r="G13">
        <v>4</v>
      </c>
      <c r="H13">
        <v>2</v>
      </c>
      <c r="I13">
        <v>2</v>
      </c>
      <c r="J13">
        <v>5</v>
      </c>
      <c r="K13">
        <v>3</v>
      </c>
      <c r="L13">
        <v>4</v>
      </c>
      <c r="M13">
        <v>5</v>
      </c>
      <c r="N13">
        <v>5</v>
      </c>
      <c r="O13">
        <f t="shared" si="2"/>
        <v>0</v>
      </c>
      <c r="P13">
        <f t="shared" si="3"/>
        <v>2</v>
      </c>
      <c r="Q13">
        <f t="shared" si="4"/>
        <v>1</v>
      </c>
      <c r="R13">
        <f t="shared" si="5"/>
        <v>1</v>
      </c>
      <c r="S13">
        <f t="shared" si="6"/>
        <v>1</v>
      </c>
      <c r="T13">
        <f t="shared" si="7"/>
        <v>2</v>
      </c>
      <c r="U13">
        <f t="shared" si="8"/>
        <v>0</v>
      </c>
      <c r="V13">
        <f t="shared" si="9"/>
        <v>1</v>
      </c>
      <c r="W13">
        <f t="shared" si="10"/>
        <v>2</v>
      </c>
      <c r="X13">
        <f t="shared" si="11"/>
        <v>2</v>
      </c>
      <c r="Y13">
        <f t="shared" si="12"/>
        <v>5</v>
      </c>
      <c r="Z13">
        <f t="shared" si="13"/>
        <v>7</v>
      </c>
      <c r="AA13">
        <f t="shared" si="0"/>
        <v>12</v>
      </c>
      <c r="AB13" s="2">
        <v>7</v>
      </c>
      <c r="AC13" s="2">
        <v>8</v>
      </c>
      <c r="AD13" s="3">
        <v>5</v>
      </c>
      <c r="AE13">
        <v>4</v>
      </c>
      <c r="AF13">
        <v>2</v>
      </c>
      <c r="AG13">
        <v>2</v>
      </c>
      <c r="AH13">
        <v>5</v>
      </c>
      <c r="AI13">
        <v>2</v>
      </c>
      <c r="AJ13">
        <v>5</v>
      </c>
      <c r="AK13">
        <v>3</v>
      </c>
      <c r="AL13">
        <v>3</v>
      </c>
      <c r="AM13">
        <v>2</v>
      </c>
      <c r="AN13">
        <v>10</v>
      </c>
      <c r="AO13">
        <v>9</v>
      </c>
      <c r="AP13">
        <v>8</v>
      </c>
      <c r="AQ13">
        <v>4</v>
      </c>
      <c r="AR13">
        <v>3</v>
      </c>
      <c r="AS13">
        <v>7</v>
      </c>
      <c r="AT13">
        <v>1</v>
      </c>
      <c r="AU13">
        <v>5</v>
      </c>
      <c r="AV13">
        <v>6</v>
      </c>
      <c r="AW13">
        <v>2</v>
      </c>
      <c r="AX13">
        <v>24</v>
      </c>
    </row>
    <row r="14" spans="1:50">
      <c r="A14">
        <v>92</v>
      </c>
      <c r="B14">
        <v>0</v>
      </c>
      <c r="C14">
        <v>1975</v>
      </c>
      <c r="D14">
        <f t="shared" si="1"/>
        <v>41</v>
      </c>
      <c r="E14">
        <v>4</v>
      </c>
      <c r="F14">
        <v>2</v>
      </c>
      <c r="G14">
        <v>4</v>
      </c>
      <c r="H14">
        <v>2</v>
      </c>
      <c r="I14">
        <v>4</v>
      </c>
      <c r="J14">
        <v>5</v>
      </c>
      <c r="K14">
        <v>4</v>
      </c>
      <c r="L14">
        <v>4</v>
      </c>
      <c r="M14">
        <v>4</v>
      </c>
      <c r="N14">
        <v>4</v>
      </c>
      <c r="O14">
        <f t="shared" si="2"/>
        <v>-1</v>
      </c>
      <c r="P14">
        <f t="shared" si="3"/>
        <v>1</v>
      </c>
      <c r="Q14">
        <f t="shared" si="4"/>
        <v>1</v>
      </c>
      <c r="R14">
        <f t="shared" si="5"/>
        <v>1</v>
      </c>
      <c r="S14">
        <f t="shared" si="6"/>
        <v>-1</v>
      </c>
      <c r="T14">
        <f t="shared" si="7"/>
        <v>2</v>
      </c>
      <c r="U14">
        <f t="shared" si="8"/>
        <v>1</v>
      </c>
      <c r="V14">
        <f t="shared" si="9"/>
        <v>1</v>
      </c>
      <c r="W14">
        <f t="shared" si="10"/>
        <v>1</v>
      </c>
      <c r="X14">
        <f t="shared" si="11"/>
        <v>1</v>
      </c>
      <c r="Y14">
        <f t="shared" si="12"/>
        <v>1</v>
      </c>
      <c r="Z14">
        <f t="shared" si="13"/>
        <v>6</v>
      </c>
      <c r="AA14">
        <f t="shared" si="0"/>
        <v>7</v>
      </c>
      <c r="AB14" s="2">
        <v>8</v>
      </c>
      <c r="AC14" s="2">
        <v>8</v>
      </c>
      <c r="AD14" s="3">
        <v>3</v>
      </c>
      <c r="AE14">
        <v>9</v>
      </c>
      <c r="AF14">
        <v>3</v>
      </c>
      <c r="AG14">
        <v>3</v>
      </c>
      <c r="AH14">
        <v>2</v>
      </c>
      <c r="AI14">
        <v>3</v>
      </c>
      <c r="AJ14">
        <v>3</v>
      </c>
      <c r="AK14">
        <v>3</v>
      </c>
      <c r="AL14">
        <v>4</v>
      </c>
      <c r="AM14">
        <v>7</v>
      </c>
      <c r="AN14">
        <v>5</v>
      </c>
      <c r="AO14">
        <v>3</v>
      </c>
      <c r="AP14">
        <v>7</v>
      </c>
      <c r="AQ14">
        <v>6</v>
      </c>
      <c r="AR14">
        <v>9</v>
      </c>
      <c r="AS14">
        <v>8</v>
      </c>
      <c r="AT14">
        <v>2</v>
      </c>
      <c r="AU14">
        <v>4</v>
      </c>
      <c r="AV14">
        <v>10</v>
      </c>
      <c r="AW14">
        <v>1</v>
      </c>
      <c r="AX14">
        <v>23</v>
      </c>
    </row>
    <row r="15" spans="1:50" hidden="1">
      <c r="A15">
        <v>89</v>
      </c>
      <c r="B15">
        <v>0</v>
      </c>
      <c r="C15">
        <v>1994</v>
      </c>
      <c r="D15">
        <f t="shared" si="1"/>
        <v>22</v>
      </c>
      <c r="E15">
        <v>2</v>
      </c>
      <c r="F15">
        <v>3</v>
      </c>
      <c r="G15">
        <v>2</v>
      </c>
      <c r="H15">
        <v>5</v>
      </c>
      <c r="I15">
        <v>4</v>
      </c>
      <c r="J15">
        <v>5</v>
      </c>
      <c r="K15">
        <v>5</v>
      </c>
      <c r="L15">
        <v>4</v>
      </c>
      <c r="M15">
        <v>5</v>
      </c>
      <c r="N15">
        <v>4</v>
      </c>
      <c r="O15">
        <f t="shared" si="2"/>
        <v>1</v>
      </c>
      <c r="P15">
        <f t="shared" si="3"/>
        <v>0</v>
      </c>
      <c r="Q15">
        <f t="shared" si="4"/>
        <v>-1</v>
      </c>
      <c r="R15">
        <f t="shared" si="5"/>
        <v>-2</v>
      </c>
      <c r="S15">
        <f t="shared" si="6"/>
        <v>-1</v>
      </c>
      <c r="T15">
        <f t="shared" si="7"/>
        <v>2</v>
      </c>
      <c r="U15">
        <f t="shared" si="8"/>
        <v>2</v>
      </c>
      <c r="V15">
        <f t="shared" si="9"/>
        <v>1</v>
      </c>
      <c r="W15">
        <f t="shared" si="10"/>
        <v>2</v>
      </c>
      <c r="X15">
        <f t="shared" si="11"/>
        <v>1</v>
      </c>
      <c r="Y15">
        <f t="shared" si="12"/>
        <v>-3</v>
      </c>
      <c r="Z15">
        <f t="shared" si="13"/>
        <v>8</v>
      </c>
      <c r="AA15">
        <f t="shared" si="0"/>
        <v>5</v>
      </c>
      <c r="AB15" s="2">
        <v>9</v>
      </c>
      <c r="AC15" s="2">
        <v>6</v>
      </c>
      <c r="AD15" s="3">
        <v>10</v>
      </c>
      <c r="AE15">
        <v>5</v>
      </c>
      <c r="AF15">
        <v>3</v>
      </c>
      <c r="AG15">
        <v>2</v>
      </c>
      <c r="AH15">
        <v>4</v>
      </c>
      <c r="AI15">
        <v>4</v>
      </c>
      <c r="AJ15">
        <v>3</v>
      </c>
      <c r="AK15">
        <v>4</v>
      </c>
      <c r="AL15">
        <v>4</v>
      </c>
      <c r="AM15">
        <v>12</v>
      </c>
      <c r="AN15">
        <v>4</v>
      </c>
      <c r="AO15">
        <v>9</v>
      </c>
      <c r="AP15">
        <v>5</v>
      </c>
      <c r="AQ15">
        <v>6</v>
      </c>
      <c r="AR15">
        <v>3</v>
      </c>
      <c r="AS15">
        <v>10</v>
      </c>
      <c r="AT15">
        <v>7</v>
      </c>
      <c r="AU15">
        <v>8</v>
      </c>
      <c r="AV15">
        <v>2</v>
      </c>
      <c r="AW15">
        <v>1</v>
      </c>
      <c r="AX15">
        <v>48</v>
      </c>
    </row>
    <row r="16" spans="1:50" hidden="1">
      <c r="A16">
        <v>100</v>
      </c>
      <c r="B16">
        <v>1</v>
      </c>
      <c r="C16">
        <v>1996</v>
      </c>
      <c r="D16">
        <f t="shared" si="1"/>
        <v>20</v>
      </c>
      <c r="E16">
        <v>4</v>
      </c>
      <c r="F16">
        <v>4</v>
      </c>
      <c r="G16">
        <v>4</v>
      </c>
      <c r="H16">
        <v>5</v>
      </c>
      <c r="I16">
        <v>4</v>
      </c>
      <c r="J16">
        <v>4</v>
      </c>
      <c r="K16">
        <v>2</v>
      </c>
      <c r="L16">
        <v>3</v>
      </c>
      <c r="M16">
        <v>2</v>
      </c>
      <c r="N16">
        <v>4</v>
      </c>
      <c r="O16" s="3">
        <f t="shared" si="2"/>
        <v>-1</v>
      </c>
      <c r="P16" s="3">
        <f t="shared" si="3"/>
        <v>-1</v>
      </c>
      <c r="Q16" s="3">
        <f t="shared" si="4"/>
        <v>1</v>
      </c>
      <c r="R16" s="3">
        <f t="shared" si="5"/>
        <v>-2</v>
      </c>
      <c r="S16" s="3">
        <f t="shared" si="6"/>
        <v>-1</v>
      </c>
      <c r="T16" s="3">
        <f t="shared" si="7"/>
        <v>1</v>
      </c>
      <c r="U16" s="3">
        <f t="shared" si="8"/>
        <v>-1</v>
      </c>
      <c r="V16" s="3">
        <f t="shared" si="9"/>
        <v>0</v>
      </c>
      <c r="W16" s="3">
        <f t="shared" si="10"/>
        <v>-1</v>
      </c>
      <c r="X16" s="3">
        <f t="shared" si="11"/>
        <v>1</v>
      </c>
      <c r="Y16">
        <f t="shared" si="12"/>
        <v>-4</v>
      </c>
      <c r="Z16">
        <f t="shared" si="13"/>
        <v>0</v>
      </c>
      <c r="AA16">
        <f t="shared" si="0"/>
        <v>-4</v>
      </c>
      <c r="AB16" s="2">
        <v>7</v>
      </c>
      <c r="AC16" s="2">
        <v>7</v>
      </c>
      <c r="AD16" s="3">
        <v>14</v>
      </c>
      <c r="AE16">
        <v>5</v>
      </c>
      <c r="AF16">
        <v>5</v>
      </c>
      <c r="AG16">
        <v>5</v>
      </c>
      <c r="AH16">
        <v>9</v>
      </c>
      <c r="AI16">
        <v>11</v>
      </c>
      <c r="AJ16">
        <v>7</v>
      </c>
      <c r="AK16">
        <v>8</v>
      </c>
      <c r="AL16">
        <v>9</v>
      </c>
      <c r="AM16">
        <v>10</v>
      </c>
      <c r="AN16">
        <v>6</v>
      </c>
      <c r="AO16">
        <v>5</v>
      </c>
      <c r="AP16">
        <v>3</v>
      </c>
      <c r="AQ16">
        <v>8</v>
      </c>
      <c r="AR16">
        <v>10</v>
      </c>
      <c r="AS16">
        <v>1</v>
      </c>
      <c r="AT16">
        <v>7</v>
      </c>
      <c r="AU16">
        <v>2</v>
      </c>
      <c r="AV16">
        <v>9</v>
      </c>
      <c r="AW16">
        <v>4</v>
      </c>
      <c r="AX16">
        <v>26</v>
      </c>
    </row>
    <row r="17" spans="1:50" hidden="1">
      <c r="A17">
        <v>160</v>
      </c>
      <c r="B17">
        <v>0</v>
      </c>
      <c r="C17">
        <v>1993</v>
      </c>
      <c r="D17">
        <f t="shared" si="1"/>
        <v>23</v>
      </c>
      <c r="E17">
        <v>4</v>
      </c>
      <c r="F17">
        <v>2</v>
      </c>
      <c r="G17">
        <v>2</v>
      </c>
      <c r="H17">
        <v>4</v>
      </c>
      <c r="I17">
        <v>3</v>
      </c>
      <c r="J17">
        <v>4</v>
      </c>
      <c r="K17">
        <v>4</v>
      </c>
      <c r="L17">
        <v>3</v>
      </c>
      <c r="M17">
        <v>4</v>
      </c>
      <c r="N17">
        <v>4</v>
      </c>
      <c r="O17">
        <f t="shared" si="2"/>
        <v>-1</v>
      </c>
      <c r="P17">
        <f t="shared" si="3"/>
        <v>1</v>
      </c>
      <c r="Q17">
        <f t="shared" si="4"/>
        <v>-1</v>
      </c>
      <c r="R17">
        <f t="shared" si="5"/>
        <v>-1</v>
      </c>
      <c r="S17">
        <f t="shared" si="6"/>
        <v>0</v>
      </c>
      <c r="T17">
        <f t="shared" si="7"/>
        <v>1</v>
      </c>
      <c r="U17">
        <f t="shared" si="8"/>
        <v>1</v>
      </c>
      <c r="V17">
        <f t="shared" si="9"/>
        <v>0</v>
      </c>
      <c r="W17">
        <f t="shared" si="10"/>
        <v>1</v>
      </c>
      <c r="X17">
        <f t="shared" si="11"/>
        <v>1</v>
      </c>
      <c r="Y17">
        <f t="shared" si="12"/>
        <v>-2</v>
      </c>
      <c r="Z17">
        <f t="shared" si="13"/>
        <v>4</v>
      </c>
      <c r="AA17">
        <f t="shared" si="0"/>
        <v>2</v>
      </c>
      <c r="AB17" s="2">
        <v>8</v>
      </c>
      <c r="AC17" s="2">
        <v>6</v>
      </c>
      <c r="AD17" s="3">
        <v>3</v>
      </c>
      <c r="AE17">
        <v>3</v>
      </c>
      <c r="AF17">
        <v>4</v>
      </c>
      <c r="AG17">
        <v>1</v>
      </c>
      <c r="AH17">
        <v>5</v>
      </c>
      <c r="AI17">
        <v>3</v>
      </c>
      <c r="AJ17">
        <v>4</v>
      </c>
      <c r="AK17">
        <v>4</v>
      </c>
      <c r="AL17">
        <v>3</v>
      </c>
      <c r="AM17">
        <v>5</v>
      </c>
      <c r="AN17">
        <v>9</v>
      </c>
      <c r="AO17">
        <v>5</v>
      </c>
      <c r="AP17">
        <v>2</v>
      </c>
      <c r="AQ17">
        <v>8</v>
      </c>
      <c r="AR17">
        <v>10</v>
      </c>
      <c r="AS17">
        <v>7</v>
      </c>
      <c r="AT17">
        <v>4</v>
      </c>
      <c r="AU17">
        <v>3</v>
      </c>
      <c r="AV17">
        <v>6</v>
      </c>
      <c r="AW17">
        <v>1</v>
      </c>
      <c r="AX17">
        <v>13</v>
      </c>
    </row>
    <row r="18" spans="1:50" hidden="1">
      <c r="A18">
        <v>171</v>
      </c>
      <c r="B18">
        <v>0</v>
      </c>
      <c r="C18">
        <v>1995</v>
      </c>
      <c r="D18">
        <f t="shared" si="1"/>
        <v>21</v>
      </c>
      <c r="E18">
        <v>5</v>
      </c>
      <c r="F18">
        <v>2</v>
      </c>
      <c r="G18">
        <v>1</v>
      </c>
      <c r="H18">
        <v>5</v>
      </c>
      <c r="I18">
        <v>4</v>
      </c>
      <c r="J18">
        <v>4</v>
      </c>
      <c r="K18">
        <v>1</v>
      </c>
      <c r="L18">
        <v>2</v>
      </c>
      <c r="M18">
        <v>1</v>
      </c>
      <c r="N18">
        <v>4</v>
      </c>
      <c r="O18">
        <f t="shared" si="2"/>
        <v>-2</v>
      </c>
      <c r="P18">
        <f t="shared" si="3"/>
        <v>1</v>
      </c>
      <c r="Q18">
        <f t="shared" si="4"/>
        <v>-2</v>
      </c>
      <c r="R18">
        <f t="shared" si="5"/>
        <v>-2</v>
      </c>
      <c r="S18">
        <f t="shared" si="6"/>
        <v>-1</v>
      </c>
      <c r="T18">
        <f t="shared" si="7"/>
        <v>1</v>
      </c>
      <c r="U18">
        <f t="shared" si="8"/>
        <v>-2</v>
      </c>
      <c r="V18">
        <f t="shared" si="9"/>
        <v>-1</v>
      </c>
      <c r="W18">
        <f t="shared" si="10"/>
        <v>-2</v>
      </c>
      <c r="X18">
        <f t="shared" si="11"/>
        <v>1</v>
      </c>
      <c r="Y18">
        <f t="shared" si="12"/>
        <v>-6</v>
      </c>
      <c r="Z18">
        <f t="shared" si="13"/>
        <v>-3</v>
      </c>
      <c r="AA18">
        <f t="shared" si="0"/>
        <v>-9</v>
      </c>
      <c r="AB18" s="2">
        <v>2</v>
      </c>
      <c r="AC18" s="2">
        <v>1</v>
      </c>
      <c r="AD18" s="3">
        <v>6</v>
      </c>
      <c r="AE18">
        <v>8</v>
      </c>
      <c r="AF18">
        <v>4</v>
      </c>
      <c r="AG18">
        <v>3</v>
      </c>
      <c r="AH18">
        <v>6</v>
      </c>
      <c r="AI18">
        <v>8</v>
      </c>
      <c r="AJ18">
        <v>3</v>
      </c>
      <c r="AK18">
        <v>5</v>
      </c>
      <c r="AL18">
        <v>4</v>
      </c>
      <c r="AM18">
        <v>9</v>
      </c>
      <c r="AN18">
        <v>6</v>
      </c>
      <c r="AO18">
        <v>4</v>
      </c>
      <c r="AP18">
        <v>3</v>
      </c>
      <c r="AQ18">
        <v>8</v>
      </c>
      <c r="AR18">
        <v>2</v>
      </c>
      <c r="AS18">
        <v>9</v>
      </c>
      <c r="AT18">
        <v>5</v>
      </c>
      <c r="AU18">
        <v>10</v>
      </c>
      <c r="AV18">
        <v>7</v>
      </c>
      <c r="AW18">
        <v>1</v>
      </c>
      <c r="AX18">
        <v>68</v>
      </c>
    </row>
    <row r="19" spans="1:50" hidden="1">
      <c r="A19">
        <v>165</v>
      </c>
      <c r="B19">
        <v>0</v>
      </c>
      <c r="C19">
        <v>1994</v>
      </c>
      <c r="D19">
        <f t="shared" si="1"/>
        <v>22</v>
      </c>
      <c r="E19">
        <v>4</v>
      </c>
      <c r="F19">
        <v>4</v>
      </c>
      <c r="G19">
        <v>4</v>
      </c>
      <c r="H19">
        <v>4</v>
      </c>
      <c r="I19">
        <v>4</v>
      </c>
      <c r="J19">
        <v>4</v>
      </c>
      <c r="K19">
        <v>4</v>
      </c>
      <c r="L19">
        <v>4</v>
      </c>
      <c r="M19">
        <v>4</v>
      </c>
      <c r="N19">
        <v>4</v>
      </c>
      <c r="O19">
        <f t="shared" si="2"/>
        <v>-1</v>
      </c>
      <c r="P19">
        <f t="shared" si="3"/>
        <v>-1</v>
      </c>
      <c r="Q19">
        <f t="shared" si="4"/>
        <v>1</v>
      </c>
      <c r="R19">
        <f t="shared" si="5"/>
        <v>-1</v>
      </c>
      <c r="S19">
        <f t="shared" si="6"/>
        <v>-1</v>
      </c>
      <c r="T19">
        <f t="shared" si="7"/>
        <v>1</v>
      </c>
      <c r="U19">
        <f t="shared" si="8"/>
        <v>1</v>
      </c>
      <c r="V19">
        <f t="shared" si="9"/>
        <v>1</v>
      </c>
      <c r="W19">
        <f t="shared" si="10"/>
        <v>1</v>
      </c>
      <c r="X19">
        <f t="shared" si="11"/>
        <v>1</v>
      </c>
      <c r="Y19">
        <f t="shared" si="12"/>
        <v>-3</v>
      </c>
      <c r="Z19">
        <f t="shared" si="13"/>
        <v>5</v>
      </c>
      <c r="AA19">
        <f t="shared" si="0"/>
        <v>2</v>
      </c>
      <c r="AB19" s="2">
        <v>9</v>
      </c>
      <c r="AC19" s="2">
        <v>7</v>
      </c>
      <c r="AD19" s="3">
        <v>6</v>
      </c>
      <c r="AE19">
        <v>10</v>
      </c>
      <c r="AF19">
        <v>4</v>
      </c>
      <c r="AG19">
        <v>3</v>
      </c>
      <c r="AH19">
        <v>7</v>
      </c>
      <c r="AI19">
        <v>6</v>
      </c>
      <c r="AJ19">
        <v>4</v>
      </c>
      <c r="AK19">
        <v>4</v>
      </c>
      <c r="AL19">
        <v>4</v>
      </c>
      <c r="AM19">
        <v>7</v>
      </c>
      <c r="AN19">
        <v>3</v>
      </c>
      <c r="AO19">
        <v>9</v>
      </c>
      <c r="AP19">
        <v>7</v>
      </c>
      <c r="AQ19">
        <v>4</v>
      </c>
      <c r="AR19">
        <v>10</v>
      </c>
      <c r="AS19">
        <v>1</v>
      </c>
      <c r="AT19">
        <v>2</v>
      </c>
      <c r="AU19">
        <v>6</v>
      </c>
      <c r="AV19">
        <v>5</v>
      </c>
      <c r="AW19">
        <v>8</v>
      </c>
      <c r="AX19">
        <v>9</v>
      </c>
    </row>
    <row r="20" spans="1:50" hidden="1">
      <c r="A20">
        <v>182</v>
      </c>
      <c r="B20">
        <v>0</v>
      </c>
      <c r="C20">
        <v>1992</v>
      </c>
      <c r="D20">
        <f t="shared" si="1"/>
        <v>24</v>
      </c>
      <c r="E20">
        <v>5</v>
      </c>
      <c r="F20">
        <v>2</v>
      </c>
      <c r="G20">
        <v>3</v>
      </c>
      <c r="H20">
        <v>4</v>
      </c>
      <c r="I20">
        <v>5</v>
      </c>
      <c r="J20">
        <v>2</v>
      </c>
      <c r="K20">
        <v>2</v>
      </c>
      <c r="L20">
        <v>2</v>
      </c>
      <c r="M20">
        <v>4</v>
      </c>
      <c r="N20">
        <v>3</v>
      </c>
      <c r="O20">
        <f t="shared" si="2"/>
        <v>-2</v>
      </c>
      <c r="P20">
        <f t="shared" si="3"/>
        <v>1</v>
      </c>
      <c r="Q20">
        <f t="shared" si="4"/>
        <v>0</v>
      </c>
      <c r="R20">
        <f t="shared" si="5"/>
        <v>-1</v>
      </c>
      <c r="S20">
        <f t="shared" si="6"/>
        <v>-2</v>
      </c>
      <c r="T20">
        <f t="shared" si="7"/>
        <v>-1</v>
      </c>
      <c r="U20">
        <f t="shared" si="8"/>
        <v>-1</v>
      </c>
      <c r="V20">
        <f t="shared" si="9"/>
        <v>-1</v>
      </c>
      <c r="W20">
        <f t="shared" si="10"/>
        <v>1</v>
      </c>
      <c r="X20">
        <f t="shared" si="11"/>
        <v>0</v>
      </c>
      <c r="Y20">
        <f t="shared" si="12"/>
        <v>-4</v>
      </c>
      <c r="Z20">
        <f t="shared" si="13"/>
        <v>-2</v>
      </c>
      <c r="AA20">
        <f t="shared" si="0"/>
        <v>-6</v>
      </c>
      <c r="AB20" s="2">
        <v>5</v>
      </c>
      <c r="AC20" s="2">
        <v>6</v>
      </c>
      <c r="AD20" s="3">
        <v>14</v>
      </c>
      <c r="AE20">
        <v>8</v>
      </c>
      <c r="AF20">
        <v>4</v>
      </c>
      <c r="AG20">
        <v>6</v>
      </c>
      <c r="AH20">
        <v>6</v>
      </c>
      <c r="AI20">
        <v>7</v>
      </c>
      <c r="AJ20">
        <v>5</v>
      </c>
      <c r="AK20">
        <v>4</v>
      </c>
      <c r="AL20">
        <v>6</v>
      </c>
      <c r="AM20">
        <v>8</v>
      </c>
      <c r="AN20">
        <v>3</v>
      </c>
      <c r="AO20">
        <v>5</v>
      </c>
      <c r="AP20">
        <v>4</v>
      </c>
      <c r="AQ20">
        <v>1</v>
      </c>
      <c r="AR20">
        <v>6</v>
      </c>
      <c r="AS20">
        <v>9</v>
      </c>
      <c r="AT20">
        <v>7</v>
      </c>
      <c r="AU20">
        <v>8</v>
      </c>
      <c r="AV20">
        <v>2</v>
      </c>
      <c r="AW20">
        <v>10</v>
      </c>
      <c r="AX20">
        <v>35</v>
      </c>
    </row>
    <row r="21" spans="1:50" hidden="1">
      <c r="A21">
        <v>204</v>
      </c>
      <c r="B21">
        <v>0</v>
      </c>
      <c r="C21">
        <v>1995</v>
      </c>
      <c r="D21">
        <f t="shared" si="1"/>
        <v>21</v>
      </c>
      <c r="E21">
        <v>4</v>
      </c>
      <c r="F21">
        <v>5</v>
      </c>
      <c r="G21">
        <v>4</v>
      </c>
      <c r="H21">
        <v>4</v>
      </c>
      <c r="I21">
        <v>4</v>
      </c>
      <c r="J21">
        <v>3</v>
      </c>
      <c r="K21">
        <v>2</v>
      </c>
      <c r="L21">
        <v>4</v>
      </c>
      <c r="M21">
        <v>3</v>
      </c>
      <c r="N21">
        <v>4</v>
      </c>
      <c r="O21">
        <f t="shared" si="2"/>
        <v>-1</v>
      </c>
      <c r="P21">
        <f t="shared" si="3"/>
        <v>-2</v>
      </c>
      <c r="Q21">
        <f t="shared" si="4"/>
        <v>1</v>
      </c>
      <c r="R21">
        <f t="shared" si="5"/>
        <v>-1</v>
      </c>
      <c r="S21">
        <f t="shared" si="6"/>
        <v>-1</v>
      </c>
      <c r="T21">
        <f t="shared" si="7"/>
        <v>0</v>
      </c>
      <c r="U21">
        <f t="shared" si="8"/>
        <v>-1</v>
      </c>
      <c r="V21">
        <f t="shared" si="9"/>
        <v>1</v>
      </c>
      <c r="W21">
        <f t="shared" si="10"/>
        <v>0</v>
      </c>
      <c r="X21">
        <f t="shared" si="11"/>
        <v>1</v>
      </c>
      <c r="Y21">
        <f t="shared" si="12"/>
        <v>-4</v>
      </c>
      <c r="Z21">
        <f t="shared" si="13"/>
        <v>1</v>
      </c>
      <c r="AA21">
        <f t="shared" si="0"/>
        <v>-3</v>
      </c>
      <c r="AB21" s="2">
        <v>5</v>
      </c>
      <c r="AC21" s="2">
        <v>8</v>
      </c>
      <c r="AD21" s="3">
        <v>12</v>
      </c>
      <c r="AE21">
        <v>4</v>
      </c>
      <c r="AF21">
        <v>3</v>
      </c>
      <c r="AG21">
        <v>4</v>
      </c>
      <c r="AH21">
        <v>7</v>
      </c>
      <c r="AI21">
        <v>10</v>
      </c>
      <c r="AJ21">
        <v>3</v>
      </c>
      <c r="AK21">
        <v>5</v>
      </c>
      <c r="AL21">
        <v>3</v>
      </c>
      <c r="AM21">
        <v>4</v>
      </c>
      <c r="AN21">
        <v>3</v>
      </c>
      <c r="AO21">
        <v>2</v>
      </c>
      <c r="AP21">
        <v>6</v>
      </c>
      <c r="AQ21">
        <v>7</v>
      </c>
      <c r="AR21">
        <v>9</v>
      </c>
      <c r="AS21">
        <v>4</v>
      </c>
      <c r="AT21">
        <v>8</v>
      </c>
      <c r="AU21">
        <v>1</v>
      </c>
      <c r="AV21">
        <v>10</v>
      </c>
      <c r="AW21">
        <v>5</v>
      </c>
      <c r="AX21">
        <v>23</v>
      </c>
    </row>
    <row r="22" spans="1:50">
      <c r="A22">
        <v>209</v>
      </c>
      <c r="B22">
        <v>0</v>
      </c>
      <c r="C22">
        <v>1975</v>
      </c>
      <c r="D22">
        <f t="shared" si="1"/>
        <v>41</v>
      </c>
      <c r="E22">
        <v>4</v>
      </c>
      <c r="F22">
        <v>2</v>
      </c>
      <c r="G22">
        <v>4</v>
      </c>
      <c r="H22">
        <v>2</v>
      </c>
      <c r="I22">
        <v>4</v>
      </c>
      <c r="J22">
        <v>4</v>
      </c>
      <c r="K22">
        <v>4</v>
      </c>
      <c r="L22">
        <v>2</v>
      </c>
      <c r="M22">
        <v>4</v>
      </c>
      <c r="N22">
        <v>4</v>
      </c>
      <c r="O22">
        <f t="shared" si="2"/>
        <v>-1</v>
      </c>
      <c r="P22">
        <f t="shared" si="3"/>
        <v>1</v>
      </c>
      <c r="Q22">
        <f t="shared" si="4"/>
        <v>1</v>
      </c>
      <c r="R22">
        <f t="shared" si="5"/>
        <v>1</v>
      </c>
      <c r="S22">
        <f t="shared" si="6"/>
        <v>-1</v>
      </c>
      <c r="T22">
        <f t="shared" si="7"/>
        <v>1</v>
      </c>
      <c r="U22">
        <f t="shared" si="8"/>
        <v>1</v>
      </c>
      <c r="V22">
        <f t="shared" si="9"/>
        <v>-1</v>
      </c>
      <c r="W22">
        <f t="shared" si="10"/>
        <v>1</v>
      </c>
      <c r="X22">
        <f t="shared" si="11"/>
        <v>1</v>
      </c>
      <c r="Y22">
        <f t="shared" si="12"/>
        <v>1</v>
      </c>
      <c r="Z22">
        <f t="shared" si="13"/>
        <v>3</v>
      </c>
      <c r="AA22">
        <f t="shared" si="0"/>
        <v>4</v>
      </c>
      <c r="AB22" s="2">
        <v>8</v>
      </c>
      <c r="AC22" s="2">
        <v>8</v>
      </c>
      <c r="AD22" s="3">
        <v>15</v>
      </c>
      <c r="AE22">
        <v>7</v>
      </c>
      <c r="AF22">
        <v>5</v>
      </c>
      <c r="AG22">
        <v>7</v>
      </c>
      <c r="AH22">
        <v>8</v>
      </c>
      <c r="AI22">
        <v>6</v>
      </c>
      <c r="AJ22">
        <v>6</v>
      </c>
      <c r="AK22">
        <v>20</v>
      </c>
      <c r="AL22">
        <v>3</v>
      </c>
      <c r="AM22">
        <v>6</v>
      </c>
      <c r="AN22">
        <v>6</v>
      </c>
      <c r="AO22">
        <v>3</v>
      </c>
      <c r="AP22">
        <v>4</v>
      </c>
      <c r="AQ22">
        <v>2</v>
      </c>
      <c r="AR22">
        <v>7</v>
      </c>
      <c r="AS22">
        <v>1</v>
      </c>
      <c r="AT22">
        <v>5</v>
      </c>
      <c r="AU22">
        <v>10</v>
      </c>
      <c r="AV22">
        <v>8</v>
      </c>
      <c r="AW22">
        <v>9</v>
      </c>
      <c r="AX22">
        <v>23</v>
      </c>
    </row>
    <row r="23" spans="1:50" hidden="1">
      <c r="A23">
        <v>206</v>
      </c>
      <c r="B23">
        <v>0</v>
      </c>
      <c r="C23">
        <v>1994</v>
      </c>
      <c r="D23">
        <f t="shared" si="1"/>
        <v>22</v>
      </c>
      <c r="E23">
        <v>4</v>
      </c>
      <c r="F23">
        <v>2</v>
      </c>
      <c r="G23">
        <v>2</v>
      </c>
      <c r="H23">
        <v>4</v>
      </c>
      <c r="I23">
        <v>4</v>
      </c>
      <c r="J23">
        <v>2</v>
      </c>
      <c r="K23">
        <v>1</v>
      </c>
      <c r="L23">
        <v>2</v>
      </c>
      <c r="M23">
        <v>2</v>
      </c>
      <c r="N23">
        <v>2</v>
      </c>
      <c r="O23">
        <f t="shared" si="2"/>
        <v>-1</v>
      </c>
      <c r="P23">
        <f t="shared" si="3"/>
        <v>1</v>
      </c>
      <c r="Q23">
        <f t="shared" si="4"/>
        <v>-1</v>
      </c>
      <c r="R23">
        <f t="shared" si="5"/>
        <v>-1</v>
      </c>
      <c r="S23">
        <f t="shared" si="6"/>
        <v>-1</v>
      </c>
      <c r="T23">
        <f t="shared" si="7"/>
        <v>-1</v>
      </c>
      <c r="U23">
        <f t="shared" si="8"/>
        <v>-2</v>
      </c>
      <c r="V23">
        <f t="shared" si="9"/>
        <v>-1</v>
      </c>
      <c r="W23">
        <f t="shared" si="10"/>
        <v>-1</v>
      </c>
      <c r="X23">
        <f t="shared" si="11"/>
        <v>-1</v>
      </c>
      <c r="Y23">
        <f t="shared" si="12"/>
        <v>-3</v>
      </c>
      <c r="Z23">
        <f t="shared" si="13"/>
        <v>-6</v>
      </c>
      <c r="AA23">
        <f t="shared" si="0"/>
        <v>-9</v>
      </c>
      <c r="AB23" s="2">
        <v>8</v>
      </c>
      <c r="AC23" s="2">
        <v>6</v>
      </c>
      <c r="AD23" s="3">
        <v>14</v>
      </c>
      <c r="AE23">
        <v>5</v>
      </c>
      <c r="AF23">
        <v>4</v>
      </c>
      <c r="AG23">
        <v>4</v>
      </c>
      <c r="AH23">
        <v>5</v>
      </c>
      <c r="AI23">
        <v>5</v>
      </c>
      <c r="AJ23">
        <v>3</v>
      </c>
      <c r="AK23">
        <v>6</v>
      </c>
      <c r="AL23">
        <v>6</v>
      </c>
      <c r="AM23">
        <v>8</v>
      </c>
      <c r="AN23">
        <v>8</v>
      </c>
      <c r="AO23">
        <v>10</v>
      </c>
      <c r="AP23">
        <v>6</v>
      </c>
      <c r="AQ23">
        <v>1</v>
      </c>
      <c r="AR23">
        <v>2</v>
      </c>
      <c r="AS23">
        <v>5</v>
      </c>
      <c r="AT23">
        <v>7</v>
      </c>
      <c r="AU23">
        <v>3</v>
      </c>
      <c r="AV23">
        <v>9</v>
      </c>
      <c r="AW23">
        <v>4</v>
      </c>
      <c r="AX23">
        <v>24</v>
      </c>
    </row>
    <row r="24" spans="1:50" hidden="1">
      <c r="A24">
        <v>145</v>
      </c>
      <c r="B24">
        <v>0</v>
      </c>
      <c r="C24">
        <v>1994</v>
      </c>
      <c r="D24">
        <f t="shared" si="1"/>
        <v>22</v>
      </c>
      <c r="E24">
        <v>4</v>
      </c>
      <c r="F24">
        <v>2</v>
      </c>
      <c r="G24">
        <v>3</v>
      </c>
      <c r="H24">
        <v>4</v>
      </c>
      <c r="I24">
        <v>5</v>
      </c>
      <c r="J24">
        <v>3</v>
      </c>
      <c r="K24">
        <v>2</v>
      </c>
      <c r="L24">
        <v>2</v>
      </c>
      <c r="M24">
        <v>4</v>
      </c>
      <c r="N24">
        <v>4</v>
      </c>
      <c r="O24">
        <f t="shared" si="2"/>
        <v>-1</v>
      </c>
      <c r="P24">
        <f t="shared" si="3"/>
        <v>1</v>
      </c>
      <c r="Q24">
        <f t="shared" si="4"/>
        <v>0</v>
      </c>
      <c r="R24">
        <f t="shared" si="5"/>
        <v>-1</v>
      </c>
      <c r="S24">
        <f t="shared" si="6"/>
        <v>-2</v>
      </c>
      <c r="T24">
        <f t="shared" si="7"/>
        <v>0</v>
      </c>
      <c r="U24">
        <f t="shared" si="8"/>
        <v>-1</v>
      </c>
      <c r="V24">
        <f t="shared" si="9"/>
        <v>-1</v>
      </c>
      <c r="W24">
        <f t="shared" si="10"/>
        <v>1</v>
      </c>
      <c r="X24">
        <f t="shared" si="11"/>
        <v>1</v>
      </c>
      <c r="Y24">
        <f t="shared" si="12"/>
        <v>-3</v>
      </c>
      <c r="Z24">
        <f t="shared" si="13"/>
        <v>0</v>
      </c>
      <c r="AA24">
        <f t="shared" si="0"/>
        <v>-3</v>
      </c>
      <c r="AB24" s="2">
        <v>7</v>
      </c>
      <c r="AC24" s="2">
        <v>7</v>
      </c>
      <c r="AD24" s="3">
        <v>7</v>
      </c>
      <c r="AE24">
        <v>5</v>
      </c>
      <c r="AF24">
        <v>4</v>
      </c>
      <c r="AG24">
        <v>3</v>
      </c>
      <c r="AH24">
        <v>6</v>
      </c>
      <c r="AI24">
        <v>7</v>
      </c>
      <c r="AJ24">
        <v>6</v>
      </c>
      <c r="AK24">
        <v>4</v>
      </c>
      <c r="AL24">
        <v>7</v>
      </c>
      <c r="AM24">
        <v>9</v>
      </c>
      <c r="AN24">
        <v>6</v>
      </c>
      <c r="AO24">
        <v>8</v>
      </c>
      <c r="AP24">
        <v>7</v>
      </c>
      <c r="AQ24">
        <v>10</v>
      </c>
      <c r="AR24">
        <v>9</v>
      </c>
      <c r="AS24">
        <v>2</v>
      </c>
      <c r="AT24">
        <v>3</v>
      </c>
      <c r="AU24">
        <v>5</v>
      </c>
      <c r="AV24">
        <v>4</v>
      </c>
      <c r="AW24">
        <v>1</v>
      </c>
      <c r="AX24">
        <v>20</v>
      </c>
    </row>
    <row r="25" spans="1:50" hidden="1">
      <c r="A25">
        <v>227</v>
      </c>
      <c r="B25">
        <v>0</v>
      </c>
      <c r="C25">
        <v>1994</v>
      </c>
      <c r="D25">
        <f t="shared" si="1"/>
        <v>22</v>
      </c>
      <c r="E25">
        <v>4</v>
      </c>
      <c r="F25">
        <v>2</v>
      </c>
      <c r="G25">
        <v>2</v>
      </c>
      <c r="H25">
        <v>4</v>
      </c>
      <c r="I25">
        <v>4</v>
      </c>
      <c r="J25">
        <v>4</v>
      </c>
      <c r="K25">
        <v>2</v>
      </c>
      <c r="L25">
        <v>4</v>
      </c>
      <c r="M25">
        <v>4</v>
      </c>
      <c r="N25">
        <v>4</v>
      </c>
      <c r="O25">
        <f t="shared" si="2"/>
        <v>-1</v>
      </c>
      <c r="P25">
        <f t="shared" si="3"/>
        <v>1</v>
      </c>
      <c r="Q25">
        <f t="shared" si="4"/>
        <v>-1</v>
      </c>
      <c r="R25">
        <f t="shared" si="5"/>
        <v>-1</v>
      </c>
      <c r="S25">
        <f t="shared" si="6"/>
        <v>-1</v>
      </c>
      <c r="T25">
        <f t="shared" si="7"/>
        <v>1</v>
      </c>
      <c r="U25">
        <f t="shared" si="8"/>
        <v>-1</v>
      </c>
      <c r="V25">
        <f t="shared" si="9"/>
        <v>1</v>
      </c>
      <c r="W25">
        <f t="shared" si="10"/>
        <v>1</v>
      </c>
      <c r="X25">
        <f t="shared" si="11"/>
        <v>1</v>
      </c>
      <c r="Y25">
        <f t="shared" si="12"/>
        <v>-3</v>
      </c>
      <c r="Z25">
        <f t="shared" si="13"/>
        <v>3</v>
      </c>
      <c r="AA25">
        <f t="shared" si="0"/>
        <v>0</v>
      </c>
      <c r="AB25" s="2">
        <v>7</v>
      </c>
      <c r="AC25" s="2">
        <v>7</v>
      </c>
      <c r="AD25" s="3">
        <v>8</v>
      </c>
      <c r="AE25">
        <v>5</v>
      </c>
      <c r="AF25">
        <v>5</v>
      </c>
      <c r="AG25">
        <v>4</v>
      </c>
      <c r="AH25">
        <v>15</v>
      </c>
      <c r="AI25">
        <v>5</v>
      </c>
      <c r="AJ25">
        <v>4</v>
      </c>
      <c r="AK25">
        <v>3</v>
      </c>
      <c r="AL25">
        <v>4</v>
      </c>
      <c r="AM25">
        <v>5</v>
      </c>
      <c r="AN25">
        <v>10</v>
      </c>
      <c r="AO25">
        <v>6</v>
      </c>
      <c r="AP25">
        <v>2</v>
      </c>
      <c r="AQ25">
        <v>1</v>
      </c>
      <c r="AR25">
        <v>8</v>
      </c>
      <c r="AS25">
        <v>7</v>
      </c>
      <c r="AT25">
        <v>9</v>
      </c>
      <c r="AU25">
        <v>4</v>
      </c>
      <c r="AV25">
        <v>5</v>
      </c>
      <c r="AW25">
        <v>3</v>
      </c>
      <c r="AX25">
        <v>19</v>
      </c>
    </row>
    <row r="26" spans="1:50" hidden="1">
      <c r="A26">
        <v>222</v>
      </c>
      <c r="B26">
        <v>0</v>
      </c>
      <c r="C26">
        <v>1995</v>
      </c>
      <c r="D26">
        <f t="shared" si="1"/>
        <v>21</v>
      </c>
      <c r="E26">
        <v>3</v>
      </c>
      <c r="F26">
        <v>2</v>
      </c>
      <c r="G26">
        <v>2</v>
      </c>
      <c r="H26">
        <v>4</v>
      </c>
      <c r="I26">
        <v>4</v>
      </c>
      <c r="J26">
        <v>4</v>
      </c>
      <c r="K26">
        <v>3</v>
      </c>
      <c r="L26">
        <v>2</v>
      </c>
      <c r="M26">
        <v>2</v>
      </c>
      <c r="N26">
        <v>5</v>
      </c>
      <c r="O26">
        <f t="shared" si="2"/>
        <v>0</v>
      </c>
      <c r="P26">
        <f t="shared" si="3"/>
        <v>1</v>
      </c>
      <c r="Q26">
        <f t="shared" si="4"/>
        <v>-1</v>
      </c>
      <c r="R26">
        <f t="shared" si="5"/>
        <v>-1</v>
      </c>
      <c r="S26">
        <f t="shared" si="6"/>
        <v>-1</v>
      </c>
      <c r="T26">
        <f t="shared" si="7"/>
        <v>1</v>
      </c>
      <c r="U26">
        <f t="shared" si="8"/>
        <v>0</v>
      </c>
      <c r="V26">
        <f t="shared" si="9"/>
        <v>-1</v>
      </c>
      <c r="W26">
        <f t="shared" si="10"/>
        <v>-1</v>
      </c>
      <c r="X26">
        <f t="shared" si="11"/>
        <v>2</v>
      </c>
      <c r="Y26">
        <f t="shared" si="12"/>
        <v>-2</v>
      </c>
      <c r="Z26">
        <f t="shared" si="13"/>
        <v>1</v>
      </c>
      <c r="AA26">
        <f t="shared" si="0"/>
        <v>-1</v>
      </c>
      <c r="AB26" s="2">
        <v>7</v>
      </c>
      <c r="AC26" s="2">
        <v>7</v>
      </c>
      <c r="AD26" s="3">
        <v>6</v>
      </c>
      <c r="AE26">
        <v>4</v>
      </c>
      <c r="AF26">
        <v>2</v>
      </c>
      <c r="AG26">
        <v>2</v>
      </c>
      <c r="AH26">
        <v>4</v>
      </c>
      <c r="AI26">
        <v>4</v>
      </c>
      <c r="AJ26">
        <v>4</v>
      </c>
      <c r="AK26">
        <v>3</v>
      </c>
      <c r="AL26">
        <v>3</v>
      </c>
      <c r="AM26">
        <v>4</v>
      </c>
      <c r="AN26">
        <v>4</v>
      </c>
      <c r="AO26">
        <v>3</v>
      </c>
      <c r="AP26">
        <v>10</v>
      </c>
      <c r="AQ26">
        <v>5</v>
      </c>
      <c r="AR26">
        <v>7</v>
      </c>
      <c r="AS26">
        <v>1</v>
      </c>
      <c r="AT26">
        <v>8</v>
      </c>
      <c r="AU26">
        <v>2</v>
      </c>
      <c r="AV26">
        <v>6</v>
      </c>
      <c r="AW26">
        <v>9</v>
      </c>
      <c r="AX26">
        <v>41</v>
      </c>
    </row>
    <row r="27" spans="1:50" hidden="1">
      <c r="A27">
        <v>235</v>
      </c>
      <c r="B27">
        <v>0</v>
      </c>
      <c r="C27">
        <v>1996</v>
      </c>
      <c r="D27">
        <f t="shared" si="1"/>
        <v>20</v>
      </c>
      <c r="E27">
        <v>5</v>
      </c>
      <c r="F27">
        <v>2</v>
      </c>
      <c r="G27">
        <v>4</v>
      </c>
      <c r="H27">
        <v>1</v>
      </c>
      <c r="I27">
        <v>1</v>
      </c>
      <c r="J27">
        <v>4</v>
      </c>
      <c r="K27">
        <v>2</v>
      </c>
      <c r="L27">
        <v>2</v>
      </c>
      <c r="M27">
        <v>5</v>
      </c>
      <c r="N27">
        <v>4</v>
      </c>
      <c r="O27">
        <f t="shared" si="2"/>
        <v>-2</v>
      </c>
      <c r="P27">
        <f t="shared" si="3"/>
        <v>1</v>
      </c>
      <c r="Q27">
        <f t="shared" si="4"/>
        <v>1</v>
      </c>
      <c r="R27">
        <f t="shared" si="5"/>
        <v>2</v>
      </c>
      <c r="S27">
        <f t="shared" si="6"/>
        <v>2</v>
      </c>
      <c r="T27">
        <f t="shared" si="7"/>
        <v>1</v>
      </c>
      <c r="U27">
        <f t="shared" si="8"/>
        <v>-1</v>
      </c>
      <c r="V27">
        <f t="shared" si="9"/>
        <v>-1</v>
      </c>
      <c r="W27">
        <f t="shared" si="10"/>
        <v>2</v>
      </c>
      <c r="X27">
        <f t="shared" si="11"/>
        <v>1</v>
      </c>
      <c r="Y27">
        <f t="shared" si="12"/>
        <v>4</v>
      </c>
      <c r="Z27">
        <f t="shared" si="13"/>
        <v>2</v>
      </c>
      <c r="AA27">
        <f t="shared" si="0"/>
        <v>6</v>
      </c>
      <c r="AB27" s="2">
        <v>7</v>
      </c>
      <c r="AC27" s="2">
        <v>9</v>
      </c>
      <c r="AD27" s="3">
        <v>7</v>
      </c>
      <c r="AE27">
        <v>6</v>
      </c>
      <c r="AF27">
        <v>3</v>
      </c>
      <c r="AG27">
        <v>4</v>
      </c>
      <c r="AH27">
        <v>6</v>
      </c>
      <c r="AI27">
        <v>5</v>
      </c>
      <c r="AJ27">
        <v>14</v>
      </c>
      <c r="AK27">
        <v>7</v>
      </c>
      <c r="AL27">
        <v>12</v>
      </c>
      <c r="AM27">
        <v>5</v>
      </c>
      <c r="AN27">
        <v>4</v>
      </c>
      <c r="AO27">
        <v>7</v>
      </c>
      <c r="AP27">
        <v>10</v>
      </c>
      <c r="AQ27">
        <v>6</v>
      </c>
      <c r="AR27">
        <v>3</v>
      </c>
      <c r="AS27">
        <v>2</v>
      </c>
      <c r="AT27">
        <v>1</v>
      </c>
      <c r="AU27">
        <v>5</v>
      </c>
      <c r="AV27">
        <v>9</v>
      </c>
      <c r="AW27">
        <v>8</v>
      </c>
      <c r="AX27">
        <v>80</v>
      </c>
    </row>
    <row r="28" spans="1:50" hidden="1">
      <c r="A28">
        <v>248</v>
      </c>
      <c r="B28">
        <v>1</v>
      </c>
      <c r="C28">
        <v>1995</v>
      </c>
      <c r="D28">
        <f t="shared" si="1"/>
        <v>21</v>
      </c>
      <c r="E28">
        <v>4</v>
      </c>
      <c r="F28">
        <v>4</v>
      </c>
      <c r="G28">
        <v>4</v>
      </c>
      <c r="H28">
        <v>2</v>
      </c>
      <c r="I28">
        <v>2</v>
      </c>
      <c r="J28">
        <v>4</v>
      </c>
      <c r="K28">
        <v>4</v>
      </c>
      <c r="L28">
        <v>2</v>
      </c>
      <c r="M28">
        <v>4</v>
      </c>
      <c r="N28">
        <v>4</v>
      </c>
      <c r="O28" s="3">
        <f t="shared" si="2"/>
        <v>-1</v>
      </c>
      <c r="P28" s="3">
        <f t="shared" si="3"/>
        <v>-1</v>
      </c>
      <c r="Q28" s="3">
        <f t="shared" si="4"/>
        <v>1</v>
      </c>
      <c r="R28" s="3">
        <f t="shared" si="5"/>
        <v>1</v>
      </c>
      <c r="S28" s="3">
        <f t="shared" si="6"/>
        <v>1</v>
      </c>
      <c r="T28" s="3">
        <f t="shared" si="7"/>
        <v>1</v>
      </c>
      <c r="U28" s="3">
        <f t="shared" si="8"/>
        <v>1</v>
      </c>
      <c r="V28" s="3">
        <f t="shared" si="9"/>
        <v>-1</v>
      </c>
      <c r="W28" s="3">
        <f t="shared" si="10"/>
        <v>1</v>
      </c>
      <c r="X28" s="3">
        <f t="shared" si="11"/>
        <v>1</v>
      </c>
      <c r="Y28">
        <f t="shared" si="12"/>
        <v>1</v>
      </c>
      <c r="Z28">
        <f t="shared" si="13"/>
        <v>3</v>
      </c>
      <c r="AA28">
        <f t="shared" si="0"/>
        <v>4</v>
      </c>
      <c r="AB28" s="2">
        <v>6</v>
      </c>
      <c r="AC28" s="2">
        <v>8</v>
      </c>
      <c r="AD28" s="3">
        <v>5</v>
      </c>
      <c r="AE28">
        <v>6</v>
      </c>
      <c r="AF28">
        <v>3</v>
      </c>
      <c r="AG28">
        <v>2</v>
      </c>
      <c r="AH28">
        <v>5</v>
      </c>
      <c r="AI28">
        <v>7</v>
      </c>
      <c r="AJ28">
        <v>4</v>
      </c>
      <c r="AK28">
        <v>8</v>
      </c>
      <c r="AL28">
        <v>2</v>
      </c>
      <c r="AM28">
        <v>4</v>
      </c>
      <c r="AN28">
        <v>4</v>
      </c>
      <c r="AO28">
        <v>2</v>
      </c>
      <c r="AP28">
        <v>6</v>
      </c>
      <c r="AQ28">
        <v>9</v>
      </c>
      <c r="AR28">
        <v>1</v>
      </c>
      <c r="AS28">
        <v>3</v>
      </c>
      <c r="AT28">
        <v>8</v>
      </c>
      <c r="AU28">
        <v>10</v>
      </c>
      <c r="AV28">
        <v>7</v>
      </c>
      <c r="AW28">
        <v>5</v>
      </c>
      <c r="AX28">
        <v>38</v>
      </c>
    </row>
    <row r="29" spans="1:50" hidden="1">
      <c r="A29">
        <v>278</v>
      </c>
      <c r="B29">
        <v>0</v>
      </c>
      <c r="C29">
        <v>1994</v>
      </c>
      <c r="D29">
        <f t="shared" si="1"/>
        <v>22</v>
      </c>
      <c r="E29">
        <v>1</v>
      </c>
      <c r="F29">
        <v>2</v>
      </c>
      <c r="G29">
        <v>4</v>
      </c>
      <c r="H29">
        <v>3</v>
      </c>
      <c r="I29">
        <v>4</v>
      </c>
      <c r="J29">
        <v>3</v>
      </c>
      <c r="K29">
        <v>4</v>
      </c>
      <c r="L29">
        <v>4</v>
      </c>
      <c r="M29">
        <v>3</v>
      </c>
      <c r="N29">
        <v>4</v>
      </c>
      <c r="O29">
        <f t="shared" si="2"/>
        <v>2</v>
      </c>
      <c r="P29">
        <f t="shared" si="3"/>
        <v>1</v>
      </c>
      <c r="Q29">
        <f t="shared" si="4"/>
        <v>1</v>
      </c>
      <c r="R29">
        <f t="shared" si="5"/>
        <v>0</v>
      </c>
      <c r="S29">
        <f t="shared" si="6"/>
        <v>-1</v>
      </c>
      <c r="T29">
        <f t="shared" si="7"/>
        <v>0</v>
      </c>
      <c r="U29">
        <f t="shared" si="8"/>
        <v>1</v>
      </c>
      <c r="V29">
        <f t="shared" si="9"/>
        <v>1</v>
      </c>
      <c r="W29">
        <f t="shared" si="10"/>
        <v>0</v>
      </c>
      <c r="X29">
        <f t="shared" si="11"/>
        <v>1</v>
      </c>
      <c r="Y29">
        <f t="shared" si="12"/>
        <v>3</v>
      </c>
      <c r="Z29">
        <f t="shared" si="13"/>
        <v>3</v>
      </c>
      <c r="AA29">
        <f t="shared" si="0"/>
        <v>6</v>
      </c>
      <c r="AB29" s="2">
        <v>7</v>
      </c>
      <c r="AC29" s="2">
        <v>7</v>
      </c>
      <c r="AD29" s="3">
        <v>7</v>
      </c>
      <c r="AE29">
        <v>6</v>
      </c>
      <c r="AF29">
        <v>5</v>
      </c>
      <c r="AG29">
        <v>6</v>
      </c>
      <c r="AH29">
        <v>6</v>
      </c>
      <c r="AI29">
        <v>10</v>
      </c>
      <c r="AJ29">
        <v>10</v>
      </c>
      <c r="AK29">
        <v>4</v>
      </c>
      <c r="AL29">
        <v>17</v>
      </c>
      <c r="AM29">
        <v>7</v>
      </c>
      <c r="AN29">
        <v>8</v>
      </c>
      <c r="AO29">
        <v>7</v>
      </c>
      <c r="AP29">
        <v>1</v>
      </c>
      <c r="AQ29">
        <v>5</v>
      </c>
      <c r="AR29">
        <v>9</v>
      </c>
      <c r="AS29">
        <v>4</v>
      </c>
      <c r="AT29">
        <v>3</v>
      </c>
      <c r="AU29">
        <v>2</v>
      </c>
      <c r="AV29">
        <v>10</v>
      </c>
      <c r="AW29">
        <v>6</v>
      </c>
      <c r="AX29">
        <v>38</v>
      </c>
    </row>
    <row r="30" spans="1:50">
      <c r="A30">
        <v>286</v>
      </c>
      <c r="B30">
        <v>0</v>
      </c>
      <c r="C30">
        <v>1984</v>
      </c>
      <c r="D30">
        <f t="shared" si="1"/>
        <v>32</v>
      </c>
      <c r="E30">
        <v>2</v>
      </c>
      <c r="F30">
        <v>2</v>
      </c>
      <c r="G30">
        <v>4</v>
      </c>
      <c r="H30">
        <v>2</v>
      </c>
      <c r="I30">
        <v>2</v>
      </c>
      <c r="J30">
        <v>4</v>
      </c>
      <c r="K30">
        <v>4</v>
      </c>
      <c r="L30">
        <v>4</v>
      </c>
      <c r="M30">
        <v>4</v>
      </c>
      <c r="N30">
        <v>3</v>
      </c>
      <c r="O30">
        <f t="shared" si="2"/>
        <v>1</v>
      </c>
      <c r="P30">
        <f t="shared" si="3"/>
        <v>1</v>
      </c>
      <c r="Q30">
        <f t="shared" si="4"/>
        <v>1</v>
      </c>
      <c r="R30">
        <f t="shared" si="5"/>
        <v>1</v>
      </c>
      <c r="S30">
        <f t="shared" si="6"/>
        <v>1</v>
      </c>
      <c r="T30">
        <f t="shared" si="7"/>
        <v>1</v>
      </c>
      <c r="U30">
        <f t="shared" si="8"/>
        <v>1</v>
      </c>
      <c r="V30">
        <f t="shared" si="9"/>
        <v>1</v>
      </c>
      <c r="W30">
        <f t="shared" si="10"/>
        <v>1</v>
      </c>
      <c r="X30">
        <f t="shared" si="11"/>
        <v>0</v>
      </c>
      <c r="Y30">
        <f t="shared" si="12"/>
        <v>5</v>
      </c>
      <c r="Z30">
        <f t="shared" si="13"/>
        <v>4</v>
      </c>
      <c r="AA30">
        <f t="shared" si="0"/>
        <v>9</v>
      </c>
      <c r="AB30" s="2">
        <v>9</v>
      </c>
      <c r="AC30" s="2">
        <v>9</v>
      </c>
      <c r="AD30" s="3">
        <v>10</v>
      </c>
      <c r="AE30">
        <v>7</v>
      </c>
      <c r="AF30">
        <v>9</v>
      </c>
      <c r="AG30">
        <v>9</v>
      </c>
      <c r="AH30">
        <v>6</v>
      </c>
      <c r="AI30">
        <v>10</v>
      </c>
      <c r="AJ30">
        <v>13</v>
      </c>
      <c r="AK30">
        <v>7</v>
      </c>
      <c r="AL30">
        <v>14</v>
      </c>
      <c r="AM30">
        <v>21</v>
      </c>
      <c r="AN30">
        <v>4</v>
      </c>
      <c r="AO30">
        <v>2</v>
      </c>
      <c r="AP30">
        <v>5</v>
      </c>
      <c r="AQ30">
        <v>10</v>
      </c>
      <c r="AR30">
        <v>9</v>
      </c>
      <c r="AS30">
        <v>3</v>
      </c>
      <c r="AT30">
        <v>6</v>
      </c>
      <c r="AU30">
        <v>8</v>
      </c>
      <c r="AV30">
        <v>7</v>
      </c>
      <c r="AW30">
        <v>1</v>
      </c>
      <c r="AX30">
        <v>10</v>
      </c>
    </row>
    <row r="31" spans="1:50" s="3" customFormat="1" hidden="1">
      <c r="A31" s="3">
        <v>270</v>
      </c>
      <c r="B31" s="3">
        <v>0</v>
      </c>
      <c r="C31" s="3">
        <v>1993</v>
      </c>
      <c r="D31">
        <f t="shared" si="1"/>
        <v>23</v>
      </c>
      <c r="E31" s="3">
        <v>4</v>
      </c>
      <c r="F31" s="3">
        <v>4</v>
      </c>
      <c r="G31" s="3">
        <v>5</v>
      </c>
      <c r="H31" s="3">
        <v>5</v>
      </c>
      <c r="I31" s="3">
        <v>2</v>
      </c>
      <c r="J31" s="3">
        <v>2</v>
      </c>
      <c r="K31" s="3">
        <v>2</v>
      </c>
      <c r="L31" s="3">
        <v>1</v>
      </c>
      <c r="M31" s="3">
        <v>4</v>
      </c>
      <c r="N31" s="3">
        <v>5</v>
      </c>
      <c r="O31">
        <f t="shared" si="2"/>
        <v>-1</v>
      </c>
      <c r="P31">
        <f t="shared" si="3"/>
        <v>-1</v>
      </c>
      <c r="Q31">
        <f t="shared" si="4"/>
        <v>2</v>
      </c>
      <c r="R31">
        <f t="shared" si="5"/>
        <v>-2</v>
      </c>
      <c r="S31">
        <f t="shared" si="6"/>
        <v>1</v>
      </c>
      <c r="T31">
        <f t="shared" si="7"/>
        <v>-1</v>
      </c>
      <c r="U31">
        <f t="shared" si="8"/>
        <v>-1</v>
      </c>
      <c r="V31">
        <f t="shared" si="9"/>
        <v>-2</v>
      </c>
      <c r="W31">
        <f t="shared" si="10"/>
        <v>1</v>
      </c>
      <c r="X31">
        <f t="shared" si="11"/>
        <v>2</v>
      </c>
      <c r="Y31">
        <f t="shared" si="12"/>
        <v>-1</v>
      </c>
      <c r="Z31">
        <f t="shared" si="13"/>
        <v>-1</v>
      </c>
      <c r="AA31">
        <f t="shared" si="0"/>
        <v>-2</v>
      </c>
      <c r="AB31" s="4">
        <v>8</v>
      </c>
      <c r="AC31" s="4">
        <v>7</v>
      </c>
      <c r="AD31" s="3">
        <v>6</v>
      </c>
      <c r="AE31" s="3">
        <v>5</v>
      </c>
      <c r="AF31" s="3">
        <v>3</v>
      </c>
      <c r="AG31" s="3">
        <v>3</v>
      </c>
      <c r="AH31" s="3">
        <v>9</v>
      </c>
      <c r="AI31" s="3">
        <v>4</v>
      </c>
      <c r="AJ31" s="3">
        <v>4</v>
      </c>
      <c r="AK31" s="3">
        <v>5</v>
      </c>
      <c r="AL31" s="3">
        <v>6</v>
      </c>
      <c r="AM31" s="3">
        <v>8</v>
      </c>
      <c r="AN31" s="3">
        <v>2</v>
      </c>
      <c r="AO31" s="3">
        <v>6</v>
      </c>
      <c r="AP31" s="3">
        <v>7</v>
      </c>
      <c r="AQ31" s="3">
        <v>10</v>
      </c>
      <c r="AR31" s="3">
        <v>8</v>
      </c>
      <c r="AS31" s="3">
        <v>4</v>
      </c>
      <c r="AT31" s="3">
        <v>5</v>
      </c>
      <c r="AU31" s="3">
        <v>9</v>
      </c>
      <c r="AV31" s="3">
        <v>3</v>
      </c>
      <c r="AW31" s="3">
        <v>1</v>
      </c>
      <c r="AX31" s="3">
        <v>97</v>
      </c>
    </row>
    <row r="32" spans="1:50">
      <c r="A32">
        <v>294</v>
      </c>
      <c r="B32">
        <v>0</v>
      </c>
      <c r="C32">
        <v>1981</v>
      </c>
      <c r="D32">
        <f t="shared" si="1"/>
        <v>35</v>
      </c>
      <c r="E32">
        <v>4</v>
      </c>
      <c r="F32">
        <v>4</v>
      </c>
      <c r="G32">
        <v>2</v>
      </c>
      <c r="H32">
        <v>5</v>
      </c>
      <c r="I32">
        <v>4</v>
      </c>
      <c r="J32">
        <v>2</v>
      </c>
      <c r="K32">
        <v>2</v>
      </c>
      <c r="L32">
        <v>4</v>
      </c>
      <c r="M32">
        <v>2</v>
      </c>
      <c r="N32">
        <v>3</v>
      </c>
      <c r="O32">
        <f t="shared" si="2"/>
        <v>-1</v>
      </c>
      <c r="P32">
        <f t="shared" si="3"/>
        <v>-1</v>
      </c>
      <c r="Q32">
        <f t="shared" si="4"/>
        <v>-1</v>
      </c>
      <c r="R32">
        <f t="shared" si="5"/>
        <v>-2</v>
      </c>
      <c r="S32">
        <f t="shared" si="6"/>
        <v>-1</v>
      </c>
      <c r="T32">
        <f t="shared" si="7"/>
        <v>-1</v>
      </c>
      <c r="U32">
        <f t="shared" si="8"/>
        <v>-1</v>
      </c>
      <c r="V32">
        <f t="shared" si="9"/>
        <v>1</v>
      </c>
      <c r="W32">
        <f t="shared" si="10"/>
        <v>-1</v>
      </c>
      <c r="X32">
        <f t="shared" si="11"/>
        <v>0</v>
      </c>
      <c r="Y32">
        <f t="shared" si="12"/>
        <v>-6</v>
      </c>
      <c r="Z32">
        <f t="shared" si="13"/>
        <v>-2</v>
      </c>
      <c r="AA32">
        <f t="shared" si="0"/>
        <v>-8</v>
      </c>
      <c r="AB32" s="2">
        <v>8</v>
      </c>
      <c r="AC32" s="2">
        <v>3</v>
      </c>
      <c r="AD32" s="3">
        <v>6</v>
      </c>
      <c r="AE32">
        <v>4</v>
      </c>
      <c r="AF32">
        <v>3</v>
      </c>
      <c r="AG32">
        <v>3</v>
      </c>
      <c r="AH32">
        <v>6</v>
      </c>
      <c r="AI32">
        <v>4</v>
      </c>
      <c r="AJ32">
        <v>11</v>
      </c>
      <c r="AK32">
        <v>4</v>
      </c>
      <c r="AL32">
        <v>4</v>
      </c>
      <c r="AM32">
        <v>3</v>
      </c>
      <c r="AN32">
        <v>6</v>
      </c>
      <c r="AO32">
        <v>9</v>
      </c>
      <c r="AP32">
        <v>5</v>
      </c>
      <c r="AQ32">
        <v>2</v>
      </c>
      <c r="AR32">
        <v>7</v>
      </c>
      <c r="AS32">
        <v>3</v>
      </c>
      <c r="AT32">
        <v>1</v>
      </c>
      <c r="AU32">
        <v>8</v>
      </c>
      <c r="AV32">
        <v>10</v>
      </c>
      <c r="AW32">
        <v>4</v>
      </c>
      <c r="AX32">
        <v>21</v>
      </c>
    </row>
    <row r="33" spans="1:50" hidden="1">
      <c r="A33">
        <v>313</v>
      </c>
      <c r="B33">
        <v>0</v>
      </c>
      <c r="C33">
        <v>1993</v>
      </c>
      <c r="D33">
        <f t="shared" si="1"/>
        <v>23</v>
      </c>
      <c r="E33">
        <v>2</v>
      </c>
      <c r="F33">
        <v>2</v>
      </c>
      <c r="G33">
        <v>4</v>
      </c>
      <c r="H33">
        <v>2</v>
      </c>
      <c r="I33">
        <v>2</v>
      </c>
      <c r="J33">
        <v>4</v>
      </c>
      <c r="K33">
        <v>2</v>
      </c>
      <c r="L33">
        <v>4</v>
      </c>
      <c r="M33">
        <v>4</v>
      </c>
      <c r="N33">
        <v>4</v>
      </c>
      <c r="O33">
        <f t="shared" si="2"/>
        <v>1</v>
      </c>
      <c r="P33">
        <f t="shared" si="3"/>
        <v>1</v>
      </c>
      <c r="Q33">
        <f t="shared" si="4"/>
        <v>1</v>
      </c>
      <c r="R33">
        <f t="shared" si="5"/>
        <v>1</v>
      </c>
      <c r="S33">
        <f t="shared" si="6"/>
        <v>1</v>
      </c>
      <c r="T33">
        <f t="shared" si="7"/>
        <v>1</v>
      </c>
      <c r="U33">
        <f t="shared" si="8"/>
        <v>-1</v>
      </c>
      <c r="V33">
        <f t="shared" si="9"/>
        <v>1</v>
      </c>
      <c r="W33">
        <f t="shared" si="10"/>
        <v>1</v>
      </c>
      <c r="X33">
        <f t="shared" si="11"/>
        <v>1</v>
      </c>
      <c r="Y33">
        <f t="shared" si="12"/>
        <v>5</v>
      </c>
      <c r="Z33">
        <f t="shared" si="13"/>
        <v>3</v>
      </c>
      <c r="AA33">
        <f t="shared" si="0"/>
        <v>8</v>
      </c>
      <c r="AB33" s="2">
        <v>8</v>
      </c>
      <c r="AC33" s="2">
        <v>7</v>
      </c>
      <c r="AD33" s="3">
        <v>7</v>
      </c>
      <c r="AE33">
        <v>27</v>
      </c>
      <c r="AF33">
        <v>4</v>
      </c>
      <c r="AG33">
        <v>5</v>
      </c>
      <c r="AH33">
        <v>5</v>
      </c>
      <c r="AI33">
        <v>9</v>
      </c>
      <c r="AJ33">
        <v>8</v>
      </c>
      <c r="AK33">
        <v>5</v>
      </c>
      <c r="AL33">
        <v>4</v>
      </c>
      <c r="AM33">
        <v>6</v>
      </c>
      <c r="AN33">
        <v>8</v>
      </c>
      <c r="AO33">
        <v>4</v>
      </c>
      <c r="AP33">
        <v>5</v>
      </c>
      <c r="AQ33">
        <v>2</v>
      </c>
      <c r="AR33">
        <v>9</v>
      </c>
      <c r="AS33">
        <v>1</v>
      </c>
      <c r="AT33">
        <v>6</v>
      </c>
      <c r="AU33">
        <v>10</v>
      </c>
      <c r="AV33">
        <v>7</v>
      </c>
      <c r="AW33">
        <v>3</v>
      </c>
      <c r="AX33">
        <v>23</v>
      </c>
    </row>
    <row r="34" spans="1:50" hidden="1">
      <c r="A34">
        <v>310</v>
      </c>
      <c r="B34">
        <v>0</v>
      </c>
      <c r="C34">
        <v>1994</v>
      </c>
      <c r="D34">
        <f t="shared" si="1"/>
        <v>22</v>
      </c>
      <c r="E34">
        <v>4</v>
      </c>
      <c r="F34">
        <v>2</v>
      </c>
      <c r="G34">
        <v>4</v>
      </c>
      <c r="H34">
        <v>4</v>
      </c>
      <c r="I34">
        <v>4</v>
      </c>
      <c r="J34">
        <v>3</v>
      </c>
      <c r="K34">
        <v>2</v>
      </c>
      <c r="L34">
        <v>2</v>
      </c>
      <c r="M34">
        <v>3</v>
      </c>
      <c r="N34">
        <v>3</v>
      </c>
      <c r="O34">
        <f t="shared" si="2"/>
        <v>-1</v>
      </c>
      <c r="P34">
        <f t="shared" si="3"/>
        <v>1</v>
      </c>
      <c r="Q34">
        <f t="shared" si="4"/>
        <v>1</v>
      </c>
      <c r="R34">
        <f t="shared" si="5"/>
        <v>-1</v>
      </c>
      <c r="S34">
        <f t="shared" si="6"/>
        <v>-1</v>
      </c>
      <c r="T34">
        <f t="shared" si="7"/>
        <v>0</v>
      </c>
      <c r="U34">
        <f t="shared" si="8"/>
        <v>-1</v>
      </c>
      <c r="V34">
        <f t="shared" si="9"/>
        <v>-1</v>
      </c>
      <c r="W34">
        <f t="shared" si="10"/>
        <v>0</v>
      </c>
      <c r="X34">
        <f t="shared" si="11"/>
        <v>0</v>
      </c>
      <c r="Y34">
        <f t="shared" si="12"/>
        <v>-1</v>
      </c>
      <c r="Z34">
        <f t="shared" si="13"/>
        <v>-2</v>
      </c>
      <c r="AA34">
        <f t="shared" si="0"/>
        <v>-3</v>
      </c>
      <c r="AB34" s="2" t="s">
        <v>90</v>
      </c>
      <c r="AC34" s="2" t="s">
        <v>90</v>
      </c>
      <c r="AD34" s="3">
        <v>7</v>
      </c>
      <c r="AE34">
        <v>7</v>
      </c>
      <c r="AF34">
        <v>11</v>
      </c>
      <c r="AG34">
        <v>6</v>
      </c>
      <c r="AH34">
        <v>41</v>
      </c>
      <c r="AI34">
        <v>16</v>
      </c>
      <c r="AJ34">
        <v>9</v>
      </c>
      <c r="AK34">
        <v>11</v>
      </c>
      <c r="AL34">
        <v>6</v>
      </c>
      <c r="AM34">
        <v>11</v>
      </c>
      <c r="AN34">
        <v>2</v>
      </c>
      <c r="AO34">
        <v>3</v>
      </c>
      <c r="AP34">
        <v>1</v>
      </c>
      <c r="AQ34">
        <v>6</v>
      </c>
      <c r="AR34">
        <v>8</v>
      </c>
      <c r="AS34">
        <v>9</v>
      </c>
      <c r="AT34">
        <v>10</v>
      </c>
      <c r="AU34">
        <v>4</v>
      </c>
      <c r="AV34">
        <v>5</v>
      </c>
      <c r="AW34">
        <v>7</v>
      </c>
      <c r="AX34">
        <v>12</v>
      </c>
    </row>
    <row r="35" spans="1:50" hidden="1">
      <c r="A35">
        <v>324</v>
      </c>
      <c r="B35">
        <v>0</v>
      </c>
      <c r="C35">
        <v>1993</v>
      </c>
      <c r="D35">
        <f t="shared" si="1"/>
        <v>23</v>
      </c>
      <c r="E35">
        <v>2</v>
      </c>
      <c r="F35">
        <v>5</v>
      </c>
      <c r="G35">
        <v>4</v>
      </c>
      <c r="H35">
        <v>5</v>
      </c>
      <c r="I35">
        <v>2</v>
      </c>
      <c r="J35">
        <v>4</v>
      </c>
      <c r="K35">
        <v>2</v>
      </c>
      <c r="L35">
        <v>4</v>
      </c>
      <c r="M35">
        <v>4</v>
      </c>
      <c r="N35">
        <v>5</v>
      </c>
      <c r="O35">
        <f t="shared" si="2"/>
        <v>1</v>
      </c>
      <c r="P35">
        <f t="shared" si="3"/>
        <v>-2</v>
      </c>
      <c r="Q35">
        <f t="shared" si="4"/>
        <v>1</v>
      </c>
      <c r="R35">
        <f t="shared" si="5"/>
        <v>-2</v>
      </c>
      <c r="S35">
        <f t="shared" si="6"/>
        <v>1</v>
      </c>
      <c r="T35">
        <f t="shared" si="7"/>
        <v>1</v>
      </c>
      <c r="U35">
        <f t="shared" si="8"/>
        <v>-1</v>
      </c>
      <c r="V35">
        <f t="shared" si="9"/>
        <v>1</v>
      </c>
      <c r="W35">
        <f t="shared" si="10"/>
        <v>1</v>
      </c>
      <c r="X35">
        <f t="shared" si="11"/>
        <v>2</v>
      </c>
      <c r="Y35">
        <f t="shared" si="12"/>
        <v>-1</v>
      </c>
      <c r="Z35">
        <f t="shared" si="13"/>
        <v>4</v>
      </c>
      <c r="AA35">
        <f t="shared" si="0"/>
        <v>3</v>
      </c>
      <c r="AB35" s="2" t="s">
        <v>90</v>
      </c>
      <c r="AC35" s="2" t="s">
        <v>90</v>
      </c>
      <c r="AD35" s="3">
        <v>5</v>
      </c>
      <c r="AE35">
        <v>7</v>
      </c>
      <c r="AF35">
        <v>5</v>
      </c>
      <c r="AG35">
        <v>2</v>
      </c>
      <c r="AH35">
        <v>6</v>
      </c>
      <c r="AI35">
        <v>2</v>
      </c>
      <c r="AJ35">
        <v>3</v>
      </c>
      <c r="AK35">
        <v>4</v>
      </c>
      <c r="AL35">
        <v>3</v>
      </c>
      <c r="AM35">
        <v>3</v>
      </c>
      <c r="AN35">
        <v>5</v>
      </c>
      <c r="AO35">
        <v>1</v>
      </c>
      <c r="AP35">
        <v>4</v>
      </c>
      <c r="AQ35">
        <v>10</v>
      </c>
      <c r="AR35">
        <v>3</v>
      </c>
      <c r="AS35">
        <v>2</v>
      </c>
      <c r="AT35">
        <v>9</v>
      </c>
      <c r="AU35">
        <v>8</v>
      </c>
      <c r="AV35">
        <v>7</v>
      </c>
      <c r="AW35">
        <v>6</v>
      </c>
      <c r="AX35">
        <v>55</v>
      </c>
    </row>
    <row r="36" spans="1:50" hidden="1">
      <c r="A36">
        <v>305</v>
      </c>
      <c r="B36">
        <v>1</v>
      </c>
      <c r="C36">
        <v>1979</v>
      </c>
      <c r="D36">
        <f t="shared" si="1"/>
        <v>37</v>
      </c>
      <c r="E36">
        <v>2</v>
      </c>
      <c r="F36">
        <v>4</v>
      </c>
      <c r="G36">
        <v>4</v>
      </c>
      <c r="H36">
        <v>4</v>
      </c>
      <c r="I36">
        <v>2</v>
      </c>
      <c r="J36">
        <v>4</v>
      </c>
      <c r="K36">
        <v>4</v>
      </c>
      <c r="L36">
        <v>4</v>
      </c>
      <c r="M36">
        <v>4</v>
      </c>
      <c r="N36">
        <v>5</v>
      </c>
      <c r="O36">
        <f t="shared" si="2"/>
        <v>1</v>
      </c>
      <c r="P36">
        <f t="shared" si="3"/>
        <v>-1</v>
      </c>
      <c r="Q36">
        <f t="shared" si="4"/>
        <v>1</v>
      </c>
      <c r="R36">
        <f t="shared" si="5"/>
        <v>-1</v>
      </c>
      <c r="S36">
        <f t="shared" si="6"/>
        <v>1</v>
      </c>
      <c r="T36">
        <f t="shared" si="7"/>
        <v>1</v>
      </c>
      <c r="U36">
        <f t="shared" si="8"/>
        <v>1</v>
      </c>
      <c r="V36">
        <f t="shared" si="9"/>
        <v>1</v>
      </c>
      <c r="W36">
        <f t="shared" si="10"/>
        <v>1</v>
      </c>
      <c r="X36">
        <f t="shared" si="11"/>
        <v>2</v>
      </c>
      <c r="Y36">
        <f t="shared" si="12"/>
        <v>1</v>
      </c>
      <c r="Z36">
        <f t="shared" si="13"/>
        <v>6</v>
      </c>
      <c r="AA36">
        <f t="shared" si="0"/>
        <v>7</v>
      </c>
      <c r="AB36" s="2">
        <v>8</v>
      </c>
      <c r="AC36" s="2">
        <v>7</v>
      </c>
      <c r="AD36" s="3">
        <v>15</v>
      </c>
      <c r="AE36">
        <v>22</v>
      </c>
      <c r="AF36">
        <v>29</v>
      </c>
      <c r="AG36">
        <v>35</v>
      </c>
      <c r="AH36">
        <v>9</v>
      </c>
      <c r="AI36">
        <v>7</v>
      </c>
      <c r="AJ36">
        <v>17</v>
      </c>
      <c r="AK36">
        <v>6</v>
      </c>
      <c r="AL36">
        <v>13</v>
      </c>
      <c r="AM36">
        <v>7</v>
      </c>
      <c r="AN36">
        <v>4</v>
      </c>
      <c r="AO36">
        <v>1</v>
      </c>
      <c r="AP36">
        <v>10</v>
      </c>
      <c r="AQ36">
        <v>9</v>
      </c>
      <c r="AR36">
        <v>7</v>
      </c>
      <c r="AS36">
        <v>3</v>
      </c>
      <c r="AT36">
        <v>5</v>
      </c>
      <c r="AU36">
        <v>8</v>
      </c>
      <c r="AV36">
        <v>2</v>
      </c>
      <c r="AW36">
        <v>6</v>
      </c>
      <c r="AX36">
        <v>22</v>
      </c>
    </row>
    <row r="37" spans="1:50" hidden="1">
      <c r="A37">
        <v>363</v>
      </c>
      <c r="B37">
        <v>1</v>
      </c>
      <c r="C37">
        <v>1981</v>
      </c>
      <c r="D37">
        <f t="shared" si="1"/>
        <v>35</v>
      </c>
      <c r="E37">
        <v>4</v>
      </c>
      <c r="F37">
        <v>4</v>
      </c>
      <c r="G37">
        <v>2</v>
      </c>
      <c r="H37">
        <v>4</v>
      </c>
      <c r="I37">
        <v>1</v>
      </c>
      <c r="J37">
        <v>4</v>
      </c>
      <c r="K37">
        <v>4</v>
      </c>
      <c r="L37">
        <v>2</v>
      </c>
      <c r="M37">
        <v>4</v>
      </c>
      <c r="N37">
        <v>2</v>
      </c>
      <c r="O37">
        <f t="shared" si="2"/>
        <v>-1</v>
      </c>
      <c r="P37">
        <f t="shared" si="3"/>
        <v>-1</v>
      </c>
      <c r="Q37">
        <f t="shared" si="4"/>
        <v>-1</v>
      </c>
      <c r="R37">
        <f t="shared" si="5"/>
        <v>-1</v>
      </c>
      <c r="S37">
        <f t="shared" si="6"/>
        <v>2</v>
      </c>
      <c r="T37">
        <f t="shared" si="7"/>
        <v>1</v>
      </c>
      <c r="U37">
        <f t="shared" si="8"/>
        <v>1</v>
      </c>
      <c r="V37">
        <f t="shared" si="9"/>
        <v>-1</v>
      </c>
      <c r="W37">
        <f t="shared" si="10"/>
        <v>1</v>
      </c>
      <c r="X37">
        <f t="shared" si="11"/>
        <v>-1</v>
      </c>
      <c r="Y37">
        <f t="shared" si="12"/>
        <v>-2</v>
      </c>
      <c r="Z37">
        <f t="shared" si="13"/>
        <v>1</v>
      </c>
      <c r="AA37">
        <f t="shared" si="0"/>
        <v>-1</v>
      </c>
      <c r="AB37" s="2">
        <v>9</v>
      </c>
      <c r="AC37" s="2">
        <v>6</v>
      </c>
      <c r="AD37" s="3">
        <v>8</v>
      </c>
      <c r="AE37">
        <v>12</v>
      </c>
      <c r="AF37">
        <v>6</v>
      </c>
      <c r="AG37">
        <v>3</v>
      </c>
      <c r="AH37">
        <v>17</v>
      </c>
      <c r="AI37">
        <v>10</v>
      </c>
      <c r="AJ37">
        <v>7</v>
      </c>
      <c r="AK37">
        <v>22</v>
      </c>
      <c r="AL37">
        <v>9</v>
      </c>
      <c r="AM37">
        <v>24</v>
      </c>
      <c r="AN37">
        <v>4</v>
      </c>
      <c r="AO37">
        <v>3</v>
      </c>
      <c r="AP37">
        <v>5</v>
      </c>
      <c r="AQ37">
        <v>6</v>
      </c>
      <c r="AR37">
        <v>7</v>
      </c>
      <c r="AS37">
        <v>1</v>
      </c>
      <c r="AT37">
        <v>9</v>
      </c>
      <c r="AU37">
        <v>2</v>
      </c>
      <c r="AV37">
        <v>8</v>
      </c>
      <c r="AW37">
        <v>10</v>
      </c>
      <c r="AX37">
        <v>64</v>
      </c>
    </row>
    <row r="38" spans="1:50" hidden="1">
      <c r="A38">
        <v>259</v>
      </c>
      <c r="B38">
        <v>0</v>
      </c>
      <c r="C38">
        <v>1994</v>
      </c>
      <c r="D38">
        <f t="shared" si="1"/>
        <v>22</v>
      </c>
      <c r="E38">
        <v>3</v>
      </c>
      <c r="F38">
        <v>3</v>
      </c>
      <c r="G38">
        <v>2</v>
      </c>
      <c r="H38">
        <v>4</v>
      </c>
      <c r="I38">
        <v>4</v>
      </c>
      <c r="J38">
        <v>4</v>
      </c>
      <c r="K38">
        <v>2</v>
      </c>
      <c r="L38">
        <v>4</v>
      </c>
      <c r="M38">
        <v>3</v>
      </c>
      <c r="N38">
        <v>3</v>
      </c>
      <c r="O38">
        <f t="shared" si="2"/>
        <v>0</v>
      </c>
      <c r="P38">
        <f t="shared" si="3"/>
        <v>0</v>
      </c>
      <c r="Q38">
        <f t="shared" si="4"/>
        <v>-1</v>
      </c>
      <c r="R38">
        <f t="shared" si="5"/>
        <v>-1</v>
      </c>
      <c r="S38">
        <f t="shared" si="6"/>
        <v>-1</v>
      </c>
      <c r="T38">
        <f t="shared" si="7"/>
        <v>1</v>
      </c>
      <c r="U38">
        <f t="shared" si="8"/>
        <v>-1</v>
      </c>
      <c r="V38">
        <f t="shared" si="9"/>
        <v>1</v>
      </c>
      <c r="W38">
        <f t="shared" si="10"/>
        <v>0</v>
      </c>
      <c r="X38">
        <f t="shared" si="11"/>
        <v>0</v>
      </c>
      <c r="Y38">
        <f t="shared" si="12"/>
        <v>-3</v>
      </c>
      <c r="Z38">
        <f t="shared" si="13"/>
        <v>1</v>
      </c>
      <c r="AA38">
        <f t="shared" si="0"/>
        <v>-2</v>
      </c>
      <c r="AB38" s="2">
        <v>7</v>
      </c>
      <c r="AC38" s="2">
        <v>7</v>
      </c>
      <c r="AD38" s="3">
        <v>12</v>
      </c>
      <c r="AE38">
        <v>6</v>
      </c>
      <c r="AF38">
        <v>4</v>
      </c>
      <c r="AG38">
        <v>2</v>
      </c>
      <c r="AH38">
        <v>4</v>
      </c>
      <c r="AI38">
        <v>4</v>
      </c>
      <c r="AJ38">
        <v>7</v>
      </c>
      <c r="AK38">
        <v>5</v>
      </c>
      <c r="AL38">
        <v>6</v>
      </c>
      <c r="AM38">
        <v>6</v>
      </c>
      <c r="AN38">
        <v>7</v>
      </c>
      <c r="AO38">
        <v>1</v>
      </c>
      <c r="AP38">
        <v>2</v>
      </c>
      <c r="AQ38">
        <v>4</v>
      </c>
      <c r="AR38">
        <v>5</v>
      </c>
      <c r="AS38">
        <v>10</v>
      </c>
      <c r="AT38">
        <v>3</v>
      </c>
      <c r="AU38">
        <v>9</v>
      </c>
      <c r="AV38">
        <v>6</v>
      </c>
      <c r="AW38">
        <v>8</v>
      </c>
      <c r="AX38">
        <v>19</v>
      </c>
    </row>
    <row r="39" spans="1:50" hidden="1">
      <c r="A39">
        <v>375</v>
      </c>
      <c r="B39">
        <v>0</v>
      </c>
      <c r="C39">
        <v>1995</v>
      </c>
      <c r="D39">
        <f t="shared" si="1"/>
        <v>21</v>
      </c>
      <c r="E39">
        <v>4</v>
      </c>
      <c r="F39">
        <v>2</v>
      </c>
      <c r="G39">
        <v>4</v>
      </c>
      <c r="H39">
        <v>5</v>
      </c>
      <c r="I39">
        <v>4</v>
      </c>
      <c r="J39">
        <v>4</v>
      </c>
      <c r="K39">
        <v>2</v>
      </c>
      <c r="L39">
        <v>1</v>
      </c>
      <c r="M39">
        <v>4</v>
      </c>
      <c r="N39">
        <v>4</v>
      </c>
      <c r="O39">
        <f t="shared" si="2"/>
        <v>-1</v>
      </c>
      <c r="P39">
        <f t="shared" si="3"/>
        <v>1</v>
      </c>
      <c r="Q39">
        <f t="shared" si="4"/>
        <v>1</v>
      </c>
      <c r="R39">
        <f t="shared" si="5"/>
        <v>-2</v>
      </c>
      <c r="S39">
        <f t="shared" si="6"/>
        <v>-1</v>
      </c>
      <c r="T39">
        <f t="shared" si="7"/>
        <v>1</v>
      </c>
      <c r="U39">
        <f t="shared" si="8"/>
        <v>-1</v>
      </c>
      <c r="V39">
        <f t="shared" si="9"/>
        <v>-2</v>
      </c>
      <c r="W39">
        <f t="shared" si="10"/>
        <v>1</v>
      </c>
      <c r="X39">
        <f t="shared" si="11"/>
        <v>1</v>
      </c>
      <c r="Y39">
        <f t="shared" si="12"/>
        <v>-2</v>
      </c>
      <c r="Z39">
        <f t="shared" si="13"/>
        <v>0</v>
      </c>
      <c r="AA39">
        <f t="shared" si="0"/>
        <v>-2</v>
      </c>
      <c r="AB39" s="2">
        <v>8</v>
      </c>
      <c r="AC39" s="2">
        <v>7</v>
      </c>
      <c r="AD39" s="3">
        <v>7</v>
      </c>
      <c r="AE39">
        <v>5</v>
      </c>
      <c r="AF39">
        <v>3</v>
      </c>
      <c r="AG39">
        <v>3</v>
      </c>
      <c r="AH39">
        <v>3</v>
      </c>
      <c r="AI39">
        <v>3</v>
      </c>
      <c r="AJ39">
        <v>4</v>
      </c>
      <c r="AK39">
        <v>4</v>
      </c>
      <c r="AL39">
        <v>3</v>
      </c>
      <c r="AM39">
        <v>10</v>
      </c>
      <c r="AN39">
        <v>3</v>
      </c>
      <c r="AO39">
        <v>8</v>
      </c>
      <c r="AP39">
        <v>2</v>
      </c>
      <c r="AQ39">
        <v>6</v>
      </c>
      <c r="AR39">
        <v>10</v>
      </c>
      <c r="AS39">
        <v>5</v>
      </c>
      <c r="AT39">
        <v>9</v>
      </c>
      <c r="AU39">
        <v>7</v>
      </c>
      <c r="AV39">
        <v>4</v>
      </c>
      <c r="AW39">
        <v>1</v>
      </c>
      <c r="AX39">
        <v>41</v>
      </c>
    </row>
    <row r="40" spans="1:50" hidden="1">
      <c r="A40">
        <v>378</v>
      </c>
      <c r="B40">
        <v>1</v>
      </c>
      <c r="C40">
        <v>1975</v>
      </c>
      <c r="D40">
        <f t="shared" si="1"/>
        <v>41</v>
      </c>
      <c r="E40">
        <v>4</v>
      </c>
      <c r="F40">
        <v>3</v>
      </c>
      <c r="G40">
        <v>4</v>
      </c>
      <c r="H40">
        <v>5</v>
      </c>
      <c r="I40">
        <v>4</v>
      </c>
      <c r="J40">
        <v>2</v>
      </c>
      <c r="K40">
        <v>2</v>
      </c>
      <c r="L40">
        <v>5</v>
      </c>
      <c r="M40">
        <v>4</v>
      </c>
      <c r="N40">
        <v>3</v>
      </c>
      <c r="O40">
        <f t="shared" si="2"/>
        <v>-1</v>
      </c>
      <c r="P40">
        <f t="shared" si="3"/>
        <v>0</v>
      </c>
      <c r="Q40">
        <f t="shared" si="4"/>
        <v>1</v>
      </c>
      <c r="R40">
        <f t="shared" si="5"/>
        <v>-2</v>
      </c>
      <c r="S40">
        <f t="shared" si="6"/>
        <v>-1</v>
      </c>
      <c r="T40">
        <f t="shared" si="7"/>
        <v>-1</v>
      </c>
      <c r="U40">
        <f t="shared" si="8"/>
        <v>-1</v>
      </c>
      <c r="V40">
        <f t="shared" si="9"/>
        <v>2</v>
      </c>
      <c r="W40">
        <f t="shared" si="10"/>
        <v>1</v>
      </c>
      <c r="X40">
        <f t="shared" si="11"/>
        <v>0</v>
      </c>
      <c r="Y40">
        <f t="shared" si="12"/>
        <v>-3</v>
      </c>
      <c r="Z40">
        <f t="shared" si="13"/>
        <v>1</v>
      </c>
      <c r="AA40">
        <f t="shared" si="0"/>
        <v>-2</v>
      </c>
      <c r="AB40" s="2">
        <v>7</v>
      </c>
      <c r="AC40" s="2">
        <v>6</v>
      </c>
      <c r="AD40" s="3">
        <v>5</v>
      </c>
      <c r="AE40">
        <v>5</v>
      </c>
      <c r="AF40">
        <v>3</v>
      </c>
      <c r="AG40">
        <v>5</v>
      </c>
      <c r="AH40">
        <v>16</v>
      </c>
      <c r="AI40">
        <v>4</v>
      </c>
      <c r="AJ40">
        <v>4</v>
      </c>
      <c r="AK40">
        <v>10</v>
      </c>
      <c r="AL40">
        <v>4</v>
      </c>
      <c r="AM40">
        <v>4</v>
      </c>
      <c r="AN40">
        <v>5</v>
      </c>
      <c r="AO40">
        <v>10</v>
      </c>
      <c r="AP40">
        <v>4</v>
      </c>
      <c r="AQ40">
        <v>2</v>
      </c>
      <c r="AR40">
        <v>1</v>
      </c>
      <c r="AS40">
        <v>6</v>
      </c>
      <c r="AT40">
        <v>3</v>
      </c>
      <c r="AU40">
        <v>7</v>
      </c>
      <c r="AV40">
        <v>8</v>
      </c>
      <c r="AW40">
        <v>9</v>
      </c>
      <c r="AX40">
        <v>39</v>
      </c>
    </row>
    <row r="41" spans="1:50">
      <c r="A41">
        <v>396</v>
      </c>
      <c r="B41">
        <v>0</v>
      </c>
      <c r="C41">
        <v>1980</v>
      </c>
      <c r="D41">
        <f t="shared" si="1"/>
        <v>36</v>
      </c>
      <c r="E41">
        <v>4</v>
      </c>
      <c r="F41">
        <v>4</v>
      </c>
      <c r="G41">
        <v>2</v>
      </c>
      <c r="H41">
        <v>4</v>
      </c>
      <c r="I41">
        <v>4</v>
      </c>
      <c r="J41">
        <v>4</v>
      </c>
      <c r="K41">
        <v>2</v>
      </c>
      <c r="L41">
        <v>4</v>
      </c>
      <c r="M41">
        <v>4</v>
      </c>
      <c r="N41">
        <v>4</v>
      </c>
      <c r="O41">
        <f t="shared" si="2"/>
        <v>-1</v>
      </c>
      <c r="P41">
        <f t="shared" si="3"/>
        <v>-1</v>
      </c>
      <c r="Q41">
        <f t="shared" si="4"/>
        <v>-1</v>
      </c>
      <c r="R41">
        <f t="shared" si="5"/>
        <v>-1</v>
      </c>
      <c r="S41">
        <f t="shared" si="6"/>
        <v>-1</v>
      </c>
      <c r="T41">
        <f t="shared" si="7"/>
        <v>1</v>
      </c>
      <c r="U41">
        <f t="shared" si="8"/>
        <v>-1</v>
      </c>
      <c r="V41">
        <f t="shared" si="9"/>
        <v>1</v>
      </c>
      <c r="W41">
        <f t="shared" si="10"/>
        <v>1</v>
      </c>
      <c r="X41">
        <f t="shared" si="11"/>
        <v>1</v>
      </c>
      <c r="Y41">
        <f t="shared" si="12"/>
        <v>-5</v>
      </c>
      <c r="Z41">
        <f t="shared" si="13"/>
        <v>3</v>
      </c>
      <c r="AA41">
        <f t="shared" si="0"/>
        <v>-2</v>
      </c>
      <c r="AB41" s="2">
        <v>5</v>
      </c>
      <c r="AC41" s="2">
        <v>4</v>
      </c>
      <c r="AD41" s="3">
        <v>4</v>
      </c>
      <c r="AE41">
        <v>2</v>
      </c>
      <c r="AF41">
        <v>7</v>
      </c>
      <c r="AG41">
        <v>3</v>
      </c>
      <c r="AH41">
        <v>4</v>
      </c>
      <c r="AI41">
        <v>6</v>
      </c>
      <c r="AJ41">
        <v>7</v>
      </c>
      <c r="AK41">
        <v>3</v>
      </c>
      <c r="AL41">
        <v>3</v>
      </c>
      <c r="AM41">
        <v>12</v>
      </c>
      <c r="AN41">
        <v>5</v>
      </c>
      <c r="AO41">
        <v>6</v>
      </c>
      <c r="AP41">
        <v>1</v>
      </c>
      <c r="AQ41">
        <v>3</v>
      </c>
      <c r="AR41">
        <v>9</v>
      </c>
      <c r="AS41">
        <v>2</v>
      </c>
      <c r="AT41">
        <v>7</v>
      </c>
      <c r="AU41">
        <v>4</v>
      </c>
      <c r="AV41">
        <v>8</v>
      </c>
      <c r="AW41">
        <v>10</v>
      </c>
      <c r="AX41">
        <v>22</v>
      </c>
    </row>
    <row r="42" spans="1:50" hidden="1">
      <c r="A42">
        <v>397</v>
      </c>
      <c r="B42">
        <v>0</v>
      </c>
      <c r="C42">
        <v>1993</v>
      </c>
      <c r="D42">
        <f t="shared" si="1"/>
        <v>23</v>
      </c>
      <c r="E42">
        <v>4</v>
      </c>
      <c r="F42">
        <v>2</v>
      </c>
      <c r="G42">
        <v>2</v>
      </c>
      <c r="H42">
        <v>4</v>
      </c>
      <c r="I42">
        <v>4</v>
      </c>
      <c r="J42">
        <v>4</v>
      </c>
      <c r="K42">
        <v>4</v>
      </c>
      <c r="L42">
        <v>4</v>
      </c>
      <c r="M42">
        <v>3</v>
      </c>
      <c r="N42">
        <v>2</v>
      </c>
      <c r="O42">
        <f t="shared" si="2"/>
        <v>-1</v>
      </c>
      <c r="P42">
        <f t="shared" si="3"/>
        <v>1</v>
      </c>
      <c r="Q42">
        <f t="shared" si="4"/>
        <v>-1</v>
      </c>
      <c r="R42">
        <f t="shared" si="5"/>
        <v>-1</v>
      </c>
      <c r="S42">
        <f t="shared" si="6"/>
        <v>-1</v>
      </c>
      <c r="T42">
        <f t="shared" si="7"/>
        <v>1</v>
      </c>
      <c r="U42">
        <f t="shared" si="8"/>
        <v>1</v>
      </c>
      <c r="V42">
        <f t="shared" si="9"/>
        <v>1</v>
      </c>
      <c r="W42">
        <f t="shared" si="10"/>
        <v>0</v>
      </c>
      <c r="X42">
        <f t="shared" si="11"/>
        <v>-1</v>
      </c>
      <c r="Y42">
        <f t="shared" si="12"/>
        <v>-3</v>
      </c>
      <c r="Z42">
        <f t="shared" si="13"/>
        <v>2</v>
      </c>
      <c r="AA42">
        <f t="shared" si="0"/>
        <v>-1</v>
      </c>
      <c r="AB42" s="2">
        <v>8</v>
      </c>
      <c r="AC42" s="2">
        <v>5</v>
      </c>
      <c r="AD42" s="3">
        <v>7</v>
      </c>
      <c r="AE42">
        <v>5</v>
      </c>
      <c r="AF42">
        <v>5</v>
      </c>
      <c r="AG42">
        <v>2</v>
      </c>
      <c r="AH42">
        <v>8</v>
      </c>
      <c r="AI42">
        <v>4</v>
      </c>
      <c r="AJ42">
        <v>3</v>
      </c>
      <c r="AK42">
        <v>4</v>
      </c>
      <c r="AL42">
        <v>5</v>
      </c>
      <c r="AM42">
        <v>6</v>
      </c>
      <c r="AN42">
        <v>3</v>
      </c>
      <c r="AO42">
        <v>5</v>
      </c>
      <c r="AP42">
        <v>9</v>
      </c>
      <c r="AQ42">
        <v>6</v>
      </c>
      <c r="AR42">
        <v>1</v>
      </c>
      <c r="AS42">
        <v>8</v>
      </c>
      <c r="AT42">
        <v>4</v>
      </c>
      <c r="AU42">
        <v>7</v>
      </c>
      <c r="AV42">
        <v>10</v>
      </c>
      <c r="AW42">
        <v>2</v>
      </c>
      <c r="AX42">
        <v>32</v>
      </c>
    </row>
    <row r="43" spans="1:50" hidden="1">
      <c r="A43">
        <v>398</v>
      </c>
      <c r="B43">
        <v>1</v>
      </c>
      <c r="C43">
        <v>1986</v>
      </c>
      <c r="D43">
        <f t="shared" si="1"/>
        <v>30</v>
      </c>
      <c r="E43">
        <v>4</v>
      </c>
      <c r="F43">
        <v>2</v>
      </c>
      <c r="G43">
        <v>4</v>
      </c>
      <c r="H43">
        <v>5</v>
      </c>
      <c r="I43">
        <v>4</v>
      </c>
      <c r="J43">
        <v>5</v>
      </c>
      <c r="K43">
        <v>3</v>
      </c>
      <c r="L43">
        <v>4</v>
      </c>
      <c r="M43">
        <v>5</v>
      </c>
      <c r="N43">
        <v>4</v>
      </c>
      <c r="O43" s="3">
        <f t="shared" si="2"/>
        <v>-1</v>
      </c>
      <c r="P43" s="3">
        <f t="shared" si="3"/>
        <v>1</v>
      </c>
      <c r="Q43" s="3">
        <f t="shared" si="4"/>
        <v>1</v>
      </c>
      <c r="R43" s="3">
        <f t="shared" si="5"/>
        <v>-2</v>
      </c>
      <c r="S43" s="3">
        <f t="shared" si="6"/>
        <v>-1</v>
      </c>
      <c r="T43" s="3">
        <f t="shared" si="7"/>
        <v>2</v>
      </c>
      <c r="U43" s="3">
        <f t="shared" si="8"/>
        <v>0</v>
      </c>
      <c r="V43" s="3">
        <f t="shared" si="9"/>
        <v>1</v>
      </c>
      <c r="W43" s="3">
        <f t="shared" si="10"/>
        <v>2</v>
      </c>
      <c r="X43" s="3">
        <f t="shared" si="11"/>
        <v>1</v>
      </c>
      <c r="Y43">
        <f t="shared" si="12"/>
        <v>-2</v>
      </c>
      <c r="Z43">
        <f t="shared" si="13"/>
        <v>6</v>
      </c>
      <c r="AA43">
        <f t="shared" si="0"/>
        <v>4</v>
      </c>
      <c r="AB43" s="2">
        <v>8</v>
      </c>
      <c r="AC43" s="2">
        <v>8</v>
      </c>
      <c r="AD43" s="3">
        <v>6</v>
      </c>
      <c r="AE43">
        <v>5</v>
      </c>
      <c r="AF43">
        <v>2</v>
      </c>
      <c r="AG43">
        <v>8</v>
      </c>
      <c r="AH43">
        <v>4</v>
      </c>
      <c r="AI43">
        <v>5</v>
      </c>
      <c r="AJ43">
        <v>4</v>
      </c>
      <c r="AK43">
        <v>3</v>
      </c>
      <c r="AL43">
        <v>4</v>
      </c>
      <c r="AM43">
        <v>4</v>
      </c>
      <c r="AN43">
        <v>8</v>
      </c>
      <c r="AO43">
        <v>4</v>
      </c>
      <c r="AP43">
        <v>2</v>
      </c>
      <c r="AQ43">
        <v>1</v>
      </c>
      <c r="AR43">
        <v>3</v>
      </c>
      <c r="AS43">
        <v>5</v>
      </c>
      <c r="AT43">
        <v>9</v>
      </c>
      <c r="AU43">
        <v>6</v>
      </c>
      <c r="AV43">
        <v>7</v>
      </c>
      <c r="AW43">
        <v>10</v>
      </c>
      <c r="AX43">
        <v>22</v>
      </c>
    </row>
    <row r="44" spans="1:50" hidden="1">
      <c r="A44">
        <v>410</v>
      </c>
      <c r="B44">
        <v>0</v>
      </c>
      <c r="C44">
        <v>1990</v>
      </c>
      <c r="D44">
        <f t="shared" si="1"/>
        <v>26</v>
      </c>
      <c r="E44">
        <v>4</v>
      </c>
      <c r="F44">
        <v>3</v>
      </c>
      <c r="G44">
        <v>4</v>
      </c>
      <c r="H44">
        <v>4</v>
      </c>
      <c r="I44">
        <v>4</v>
      </c>
      <c r="J44">
        <v>2</v>
      </c>
      <c r="K44">
        <v>2</v>
      </c>
      <c r="L44">
        <v>2</v>
      </c>
      <c r="M44">
        <v>3</v>
      </c>
      <c r="N44">
        <v>3</v>
      </c>
      <c r="O44">
        <f t="shared" si="2"/>
        <v>-1</v>
      </c>
      <c r="P44">
        <f t="shared" si="3"/>
        <v>0</v>
      </c>
      <c r="Q44">
        <f t="shared" si="4"/>
        <v>1</v>
      </c>
      <c r="R44">
        <f t="shared" si="5"/>
        <v>-1</v>
      </c>
      <c r="S44">
        <f t="shared" si="6"/>
        <v>-1</v>
      </c>
      <c r="T44">
        <f t="shared" si="7"/>
        <v>-1</v>
      </c>
      <c r="U44">
        <f t="shared" si="8"/>
        <v>-1</v>
      </c>
      <c r="V44">
        <f t="shared" si="9"/>
        <v>-1</v>
      </c>
      <c r="W44">
        <f t="shared" si="10"/>
        <v>0</v>
      </c>
      <c r="X44">
        <f t="shared" si="11"/>
        <v>0</v>
      </c>
      <c r="Y44">
        <f t="shared" si="12"/>
        <v>-2</v>
      </c>
      <c r="Z44">
        <f t="shared" si="13"/>
        <v>-3</v>
      </c>
      <c r="AA44">
        <f t="shared" si="0"/>
        <v>-5</v>
      </c>
      <c r="AB44" s="2">
        <v>8</v>
      </c>
      <c r="AC44" s="2">
        <v>6</v>
      </c>
      <c r="AD44" s="3">
        <v>16</v>
      </c>
      <c r="AE44">
        <v>7</v>
      </c>
      <c r="AF44">
        <v>3</v>
      </c>
      <c r="AG44">
        <v>3</v>
      </c>
      <c r="AH44">
        <v>24</v>
      </c>
      <c r="AI44">
        <v>5</v>
      </c>
      <c r="AJ44">
        <v>7</v>
      </c>
      <c r="AK44">
        <v>4</v>
      </c>
      <c r="AL44">
        <v>16</v>
      </c>
      <c r="AM44">
        <v>11</v>
      </c>
      <c r="AN44">
        <v>1</v>
      </c>
      <c r="AO44">
        <v>10</v>
      </c>
      <c r="AP44">
        <v>8</v>
      </c>
      <c r="AQ44">
        <v>3</v>
      </c>
      <c r="AR44">
        <v>9</v>
      </c>
      <c r="AS44">
        <v>5</v>
      </c>
      <c r="AT44">
        <v>7</v>
      </c>
      <c r="AU44">
        <v>2</v>
      </c>
      <c r="AV44">
        <v>6</v>
      </c>
      <c r="AW44">
        <v>4</v>
      </c>
      <c r="AX44">
        <v>18</v>
      </c>
    </row>
    <row r="45" spans="1:50">
      <c r="A45">
        <v>425</v>
      </c>
      <c r="B45">
        <v>0</v>
      </c>
      <c r="C45">
        <v>1952</v>
      </c>
      <c r="D45">
        <f t="shared" si="1"/>
        <v>64</v>
      </c>
      <c r="E45">
        <v>5</v>
      </c>
      <c r="F45">
        <v>2</v>
      </c>
      <c r="G45">
        <v>2</v>
      </c>
      <c r="H45">
        <v>4</v>
      </c>
      <c r="I45">
        <v>5</v>
      </c>
      <c r="J45">
        <v>2</v>
      </c>
      <c r="K45">
        <v>2</v>
      </c>
      <c r="L45">
        <v>2</v>
      </c>
      <c r="M45">
        <v>4</v>
      </c>
      <c r="N45">
        <v>2</v>
      </c>
      <c r="O45">
        <f t="shared" si="2"/>
        <v>-2</v>
      </c>
      <c r="P45">
        <f t="shared" si="3"/>
        <v>1</v>
      </c>
      <c r="Q45">
        <f t="shared" si="4"/>
        <v>-1</v>
      </c>
      <c r="R45">
        <f t="shared" si="5"/>
        <v>-1</v>
      </c>
      <c r="S45">
        <f t="shared" si="6"/>
        <v>-2</v>
      </c>
      <c r="T45">
        <f t="shared" si="7"/>
        <v>-1</v>
      </c>
      <c r="U45">
        <f t="shared" si="8"/>
        <v>-1</v>
      </c>
      <c r="V45">
        <f t="shared" si="9"/>
        <v>-1</v>
      </c>
      <c r="W45">
        <f t="shared" si="10"/>
        <v>1</v>
      </c>
      <c r="X45">
        <f t="shared" si="11"/>
        <v>-1</v>
      </c>
      <c r="Y45">
        <f t="shared" si="12"/>
        <v>-5</v>
      </c>
      <c r="Z45">
        <f t="shared" si="13"/>
        <v>-3</v>
      </c>
      <c r="AA45">
        <f t="shared" si="0"/>
        <v>-8</v>
      </c>
      <c r="AB45" s="2">
        <v>7</v>
      </c>
      <c r="AC45" s="2">
        <v>7</v>
      </c>
      <c r="AD45" s="3">
        <v>20</v>
      </c>
      <c r="AE45">
        <v>10</v>
      </c>
      <c r="AF45">
        <v>13</v>
      </c>
      <c r="AG45">
        <v>3</v>
      </c>
      <c r="AH45">
        <v>7</v>
      </c>
      <c r="AI45">
        <v>9</v>
      </c>
      <c r="AJ45">
        <v>10</v>
      </c>
      <c r="AK45">
        <v>6</v>
      </c>
      <c r="AL45">
        <v>11</v>
      </c>
      <c r="AM45">
        <v>16</v>
      </c>
      <c r="AN45">
        <v>1</v>
      </c>
      <c r="AO45">
        <v>4</v>
      </c>
      <c r="AP45">
        <v>8</v>
      </c>
      <c r="AQ45">
        <v>9</v>
      </c>
      <c r="AR45">
        <v>5</v>
      </c>
      <c r="AS45">
        <v>3</v>
      </c>
      <c r="AT45">
        <v>10</v>
      </c>
      <c r="AU45">
        <v>7</v>
      </c>
      <c r="AV45">
        <v>6</v>
      </c>
      <c r="AW45">
        <v>2</v>
      </c>
      <c r="AX45">
        <v>46</v>
      </c>
    </row>
    <row r="46" spans="1:50">
      <c r="A46">
        <v>433</v>
      </c>
      <c r="B46">
        <v>0</v>
      </c>
      <c r="C46">
        <v>1965</v>
      </c>
      <c r="D46">
        <f t="shared" si="1"/>
        <v>51</v>
      </c>
      <c r="E46">
        <v>3</v>
      </c>
      <c r="F46">
        <v>4</v>
      </c>
      <c r="G46">
        <v>2</v>
      </c>
      <c r="H46">
        <v>5</v>
      </c>
      <c r="I46">
        <v>4</v>
      </c>
      <c r="J46">
        <v>4</v>
      </c>
      <c r="K46">
        <v>3</v>
      </c>
      <c r="L46">
        <v>4</v>
      </c>
      <c r="M46">
        <v>3</v>
      </c>
      <c r="N46">
        <v>4</v>
      </c>
      <c r="O46">
        <f t="shared" si="2"/>
        <v>0</v>
      </c>
      <c r="P46">
        <f t="shared" si="3"/>
        <v>-1</v>
      </c>
      <c r="Q46">
        <f t="shared" si="4"/>
        <v>-1</v>
      </c>
      <c r="R46">
        <f t="shared" si="5"/>
        <v>-2</v>
      </c>
      <c r="S46">
        <f t="shared" si="6"/>
        <v>-1</v>
      </c>
      <c r="T46">
        <f t="shared" si="7"/>
        <v>1</v>
      </c>
      <c r="U46">
        <f t="shared" si="8"/>
        <v>0</v>
      </c>
      <c r="V46">
        <f t="shared" si="9"/>
        <v>1</v>
      </c>
      <c r="W46">
        <f t="shared" si="10"/>
        <v>0</v>
      </c>
      <c r="X46">
        <f t="shared" si="11"/>
        <v>1</v>
      </c>
      <c r="Y46">
        <f t="shared" si="12"/>
        <v>-5</v>
      </c>
      <c r="Z46">
        <f t="shared" si="13"/>
        <v>3</v>
      </c>
      <c r="AA46">
        <f t="shared" si="0"/>
        <v>-2</v>
      </c>
      <c r="AB46" s="2">
        <v>7</v>
      </c>
      <c r="AC46" s="2">
        <v>4</v>
      </c>
      <c r="AD46" s="3">
        <v>44</v>
      </c>
      <c r="AE46">
        <v>8</v>
      </c>
      <c r="AF46">
        <v>14</v>
      </c>
      <c r="AG46">
        <v>9</v>
      </c>
      <c r="AH46">
        <v>9</v>
      </c>
      <c r="AI46">
        <v>11</v>
      </c>
      <c r="AJ46">
        <v>15</v>
      </c>
      <c r="AK46">
        <v>12</v>
      </c>
      <c r="AL46">
        <v>23</v>
      </c>
      <c r="AM46">
        <v>11</v>
      </c>
      <c r="AN46">
        <v>1</v>
      </c>
      <c r="AO46">
        <v>7</v>
      </c>
      <c r="AP46">
        <v>5</v>
      </c>
      <c r="AQ46">
        <v>8</v>
      </c>
      <c r="AR46">
        <v>6</v>
      </c>
      <c r="AS46">
        <v>2</v>
      </c>
      <c r="AT46">
        <v>4</v>
      </c>
      <c r="AU46">
        <v>3</v>
      </c>
      <c r="AV46">
        <v>9</v>
      </c>
      <c r="AW46">
        <v>10</v>
      </c>
      <c r="AX46">
        <v>20</v>
      </c>
    </row>
    <row r="47" spans="1:50" hidden="1">
      <c r="A47">
        <v>435</v>
      </c>
      <c r="B47">
        <v>1</v>
      </c>
      <c r="C47">
        <v>1994</v>
      </c>
      <c r="D47">
        <f t="shared" si="1"/>
        <v>22</v>
      </c>
      <c r="E47">
        <v>4</v>
      </c>
      <c r="F47">
        <v>3</v>
      </c>
      <c r="G47">
        <v>3</v>
      </c>
      <c r="H47">
        <v>4</v>
      </c>
      <c r="I47">
        <v>4</v>
      </c>
      <c r="J47">
        <v>2</v>
      </c>
      <c r="K47">
        <v>2</v>
      </c>
      <c r="L47">
        <v>3</v>
      </c>
      <c r="M47">
        <v>2</v>
      </c>
      <c r="N47">
        <v>2</v>
      </c>
      <c r="O47" s="3">
        <f t="shared" si="2"/>
        <v>-1</v>
      </c>
      <c r="P47" s="3">
        <f t="shared" si="3"/>
        <v>0</v>
      </c>
      <c r="Q47" s="3">
        <f t="shared" si="4"/>
        <v>0</v>
      </c>
      <c r="R47" s="3">
        <f t="shared" si="5"/>
        <v>-1</v>
      </c>
      <c r="S47" s="3">
        <f t="shared" si="6"/>
        <v>-1</v>
      </c>
      <c r="T47" s="3">
        <f t="shared" si="7"/>
        <v>-1</v>
      </c>
      <c r="U47" s="3">
        <f t="shared" si="8"/>
        <v>-1</v>
      </c>
      <c r="V47" s="3">
        <f t="shared" si="9"/>
        <v>0</v>
      </c>
      <c r="W47" s="3">
        <f t="shared" si="10"/>
        <v>-1</v>
      </c>
      <c r="X47" s="3">
        <f t="shared" si="11"/>
        <v>-1</v>
      </c>
      <c r="Y47">
        <f t="shared" si="12"/>
        <v>-3</v>
      </c>
      <c r="Z47">
        <f t="shared" si="13"/>
        <v>-4</v>
      </c>
      <c r="AA47">
        <f t="shared" si="0"/>
        <v>-7</v>
      </c>
      <c r="AB47" s="2">
        <v>8</v>
      </c>
      <c r="AC47" s="2">
        <v>6</v>
      </c>
      <c r="AD47" s="3">
        <v>7</v>
      </c>
      <c r="AE47">
        <v>6</v>
      </c>
      <c r="AF47">
        <v>5</v>
      </c>
      <c r="AG47">
        <v>7</v>
      </c>
      <c r="AH47">
        <v>4</v>
      </c>
      <c r="AI47">
        <v>4</v>
      </c>
      <c r="AJ47">
        <v>3</v>
      </c>
      <c r="AK47">
        <v>6</v>
      </c>
      <c r="AL47">
        <v>4</v>
      </c>
      <c r="AM47">
        <v>6</v>
      </c>
      <c r="AN47">
        <v>2</v>
      </c>
      <c r="AO47">
        <v>3</v>
      </c>
      <c r="AP47">
        <v>6</v>
      </c>
      <c r="AQ47">
        <v>1</v>
      </c>
      <c r="AR47">
        <v>8</v>
      </c>
      <c r="AS47">
        <v>5</v>
      </c>
      <c r="AT47">
        <v>9</v>
      </c>
      <c r="AU47">
        <v>7</v>
      </c>
      <c r="AV47">
        <v>4</v>
      </c>
      <c r="AW47">
        <v>10</v>
      </c>
      <c r="AX47">
        <v>15</v>
      </c>
    </row>
    <row r="48" spans="1:50">
      <c r="A48">
        <v>443</v>
      </c>
      <c r="B48">
        <v>0</v>
      </c>
      <c r="C48">
        <v>1971</v>
      </c>
      <c r="D48">
        <f t="shared" si="1"/>
        <v>45</v>
      </c>
      <c r="E48">
        <v>4</v>
      </c>
      <c r="F48">
        <v>1</v>
      </c>
      <c r="G48">
        <v>1</v>
      </c>
      <c r="H48">
        <v>2</v>
      </c>
      <c r="I48">
        <v>1</v>
      </c>
      <c r="J48">
        <v>2</v>
      </c>
      <c r="K48">
        <v>2</v>
      </c>
      <c r="L48">
        <v>1</v>
      </c>
      <c r="M48">
        <v>2</v>
      </c>
      <c r="N48">
        <v>2</v>
      </c>
      <c r="O48">
        <f t="shared" si="2"/>
        <v>-1</v>
      </c>
      <c r="P48">
        <f t="shared" si="3"/>
        <v>2</v>
      </c>
      <c r="Q48">
        <f t="shared" si="4"/>
        <v>-2</v>
      </c>
      <c r="R48">
        <f t="shared" si="5"/>
        <v>1</v>
      </c>
      <c r="S48">
        <f t="shared" si="6"/>
        <v>2</v>
      </c>
      <c r="T48">
        <f t="shared" si="7"/>
        <v>-1</v>
      </c>
      <c r="U48">
        <f t="shared" si="8"/>
        <v>-1</v>
      </c>
      <c r="V48">
        <f t="shared" si="9"/>
        <v>-2</v>
      </c>
      <c r="W48">
        <f t="shared" si="10"/>
        <v>-1</v>
      </c>
      <c r="X48">
        <f t="shared" si="11"/>
        <v>-1</v>
      </c>
      <c r="Y48">
        <f t="shared" si="12"/>
        <v>2</v>
      </c>
      <c r="Z48">
        <f t="shared" si="13"/>
        <v>-6</v>
      </c>
      <c r="AA48">
        <f t="shared" si="0"/>
        <v>-4</v>
      </c>
      <c r="AB48" s="2">
        <v>9</v>
      </c>
      <c r="AC48" s="2">
        <v>2</v>
      </c>
      <c r="AD48" s="3">
        <v>33</v>
      </c>
      <c r="AE48">
        <v>5</v>
      </c>
      <c r="AF48">
        <v>5</v>
      </c>
      <c r="AG48">
        <v>21</v>
      </c>
      <c r="AH48">
        <v>8</v>
      </c>
      <c r="AI48">
        <v>4</v>
      </c>
      <c r="AJ48">
        <v>5</v>
      </c>
      <c r="AK48">
        <v>7</v>
      </c>
      <c r="AL48">
        <v>5</v>
      </c>
      <c r="AM48">
        <v>8</v>
      </c>
      <c r="AN48">
        <v>1</v>
      </c>
      <c r="AO48">
        <v>7</v>
      </c>
      <c r="AP48">
        <v>9</v>
      </c>
      <c r="AQ48">
        <v>3</v>
      </c>
      <c r="AR48">
        <v>2</v>
      </c>
      <c r="AS48">
        <v>8</v>
      </c>
      <c r="AT48">
        <v>6</v>
      </c>
      <c r="AU48">
        <v>4</v>
      </c>
      <c r="AV48">
        <v>5</v>
      </c>
      <c r="AW48">
        <v>10</v>
      </c>
      <c r="AX48">
        <v>73</v>
      </c>
    </row>
    <row r="49" spans="1:50" hidden="1">
      <c r="A49">
        <v>434</v>
      </c>
      <c r="B49">
        <v>0</v>
      </c>
      <c r="C49">
        <v>1997</v>
      </c>
      <c r="D49">
        <f t="shared" si="1"/>
        <v>19</v>
      </c>
      <c r="E49">
        <v>5</v>
      </c>
      <c r="F49">
        <v>2</v>
      </c>
      <c r="G49">
        <v>4</v>
      </c>
      <c r="H49">
        <v>5</v>
      </c>
      <c r="I49">
        <v>2</v>
      </c>
      <c r="J49">
        <v>4</v>
      </c>
      <c r="K49">
        <v>2</v>
      </c>
      <c r="L49">
        <v>4</v>
      </c>
      <c r="M49">
        <v>2</v>
      </c>
      <c r="N49">
        <v>4</v>
      </c>
      <c r="O49">
        <f t="shared" si="2"/>
        <v>-2</v>
      </c>
      <c r="P49">
        <f t="shared" si="3"/>
        <v>1</v>
      </c>
      <c r="Q49">
        <f t="shared" si="4"/>
        <v>1</v>
      </c>
      <c r="R49">
        <f t="shared" si="5"/>
        <v>-2</v>
      </c>
      <c r="S49">
        <f t="shared" si="6"/>
        <v>1</v>
      </c>
      <c r="T49">
        <f t="shared" si="7"/>
        <v>1</v>
      </c>
      <c r="U49">
        <f t="shared" si="8"/>
        <v>-1</v>
      </c>
      <c r="V49">
        <f t="shared" si="9"/>
        <v>1</v>
      </c>
      <c r="W49">
        <f t="shared" si="10"/>
        <v>-1</v>
      </c>
      <c r="X49">
        <f t="shared" si="11"/>
        <v>1</v>
      </c>
      <c r="Y49">
        <f t="shared" si="12"/>
        <v>-1</v>
      </c>
      <c r="Z49">
        <f t="shared" si="13"/>
        <v>1</v>
      </c>
      <c r="AA49">
        <f t="shared" si="0"/>
        <v>0</v>
      </c>
      <c r="AB49" s="2" t="s">
        <v>90</v>
      </c>
      <c r="AC49" s="2" t="s">
        <v>90</v>
      </c>
      <c r="AD49" s="3">
        <v>5</v>
      </c>
      <c r="AE49">
        <v>4</v>
      </c>
      <c r="AF49">
        <v>3</v>
      </c>
      <c r="AG49">
        <v>1</v>
      </c>
      <c r="AH49">
        <v>8</v>
      </c>
      <c r="AI49">
        <v>3</v>
      </c>
      <c r="AJ49">
        <v>9</v>
      </c>
      <c r="AK49">
        <v>3</v>
      </c>
      <c r="AL49">
        <v>4</v>
      </c>
      <c r="AM49">
        <v>4</v>
      </c>
      <c r="AN49">
        <v>4</v>
      </c>
      <c r="AO49">
        <v>10</v>
      </c>
      <c r="AP49">
        <v>5</v>
      </c>
      <c r="AQ49">
        <v>7</v>
      </c>
      <c r="AR49">
        <v>3</v>
      </c>
      <c r="AS49">
        <v>2</v>
      </c>
      <c r="AT49">
        <v>6</v>
      </c>
      <c r="AU49">
        <v>8</v>
      </c>
      <c r="AV49">
        <v>9</v>
      </c>
      <c r="AW49">
        <v>1</v>
      </c>
      <c r="AX49">
        <v>45</v>
      </c>
    </row>
    <row r="50" spans="1:50" hidden="1">
      <c r="A50">
        <v>455</v>
      </c>
      <c r="B50">
        <v>0</v>
      </c>
      <c r="C50">
        <v>1995</v>
      </c>
      <c r="D50">
        <f t="shared" si="1"/>
        <v>21</v>
      </c>
      <c r="E50">
        <v>4</v>
      </c>
      <c r="F50">
        <v>2</v>
      </c>
      <c r="G50">
        <v>4</v>
      </c>
      <c r="H50">
        <v>3</v>
      </c>
      <c r="I50">
        <v>4</v>
      </c>
      <c r="J50">
        <v>4</v>
      </c>
      <c r="K50">
        <v>4</v>
      </c>
      <c r="L50">
        <v>4</v>
      </c>
      <c r="M50">
        <v>3</v>
      </c>
      <c r="N50">
        <v>4</v>
      </c>
      <c r="O50">
        <f t="shared" si="2"/>
        <v>-1</v>
      </c>
      <c r="P50">
        <f t="shared" si="3"/>
        <v>1</v>
      </c>
      <c r="Q50">
        <f t="shared" si="4"/>
        <v>1</v>
      </c>
      <c r="R50">
        <f t="shared" si="5"/>
        <v>0</v>
      </c>
      <c r="S50">
        <f t="shared" si="6"/>
        <v>-1</v>
      </c>
      <c r="T50">
        <f t="shared" si="7"/>
        <v>1</v>
      </c>
      <c r="U50">
        <f t="shared" si="8"/>
        <v>1</v>
      </c>
      <c r="V50">
        <f t="shared" si="9"/>
        <v>1</v>
      </c>
      <c r="W50">
        <f t="shared" si="10"/>
        <v>0</v>
      </c>
      <c r="X50">
        <f t="shared" si="11"/>
        <v>1</v>
      </c>
      <c r="Y50">
        <f t="shared" si="12"/>
        <v>0</v>
      </c>
      <c r="Z50">
        <f t="shared" si="13"/>
        <v>4</v>
      </c>
      <c r="AA50">
        <f t="shared" si="0"/>
        <v>4</v>
      </c>
      <c r="AB50" s="2">
        <v>8</v>
      </c>
      <c r="AC50" s="2">
        <v>9</v>
      </c>
      <c r="AD50" s="3">
        <v>6</v>
      </c>
      <c r="AE50">
        <v>3</v>
      </c>
      <c r="AF50">
        <v>4</v>
      </c>
      <c r="AG50">
        <v>4</v>
      </c>
      <c r="AH50">
        <v>4</v>
      </c>
      <c r="AI50">
        <v>3</v>
      </c>
      <c r="AJ50">
        <v>8</v>
      </c>
      <c r="AK50">
        <v>4</v>
      </c>
      <c r="AL50">
        <v>7</v>
      </c>
      <c r="AM50">
        <v>4</v>
      </c>
      <c r="AN50">
        <v>10</v>
      </c>
      <c r="AO50">
        <v>9</v>
      </c>
      <c r="AP50">
        <v>4</v>
      </c>
      <c r="AQ50">
        <v>6</v>
      </c>
      <c r="AR50">
        <v>8</v>
      </c>
      <c r="AS50">
        <v>3</v>
      </c>
      <c r="AT50">
        <v>2</v>
      </c>
      <c r="AU50">
        <v>5</v>
      </c>
      <c r="AV50">
        <v>1</v>
      </c>
      <c r="AW50">
        <v>7</v>
      </c>
      <c r="AX50">
        <v>14</v>
      </c>
    </row>
    <row r="51" spans="1:50">
      <c r="A51">
        <v>461</v>
      </c>
      <c r="B51">
        <v>0</v>
      </c>
      <c r="C51">
        <v>1963</v>
      </c>
      <c r="D51">
        <f t="shared" si="1"/>
        <v>53</v>
      </c>
      <c r="E51">
        <v>5</v>
      </c>
      <c r="F51">
        <v>1</v>
      </c>
      <c r="G51">
        <v>5</v>
      </c>
      <c r="H51">
        <v>5</v>
      </c>
      <c r="I51">
        <v>1</v>
      </c>
      <c r="J51">
        <v>5</v>
      </c>
      <c r="K51">
        <v>5</v>
      </c>
      <c r="L51">
        <v>5</v>
      </c>
      <c r="M51">
        <v>5</v>
      </c>
      <c r="N51">
        <v>5</v>
      </c>
      <c r="O51">
        <f t="shared" si="2"/>
        <v>-2</v>
      </c>
      <c r="P51">
        <f t="shared" si="3"/>
        <v>2</v>
      </c>
      <c r="Q51">
        <f t="shared" si="4"/>
        <v>2</v>
      </c>
      <c r="R51">
        <f t="shared" si="5"/>
        <v>-2</v>
      </c>
      <c r="S51">
        <f t="shared" si="6"/>
        <v>2</v>
      </c>
      <c r="T51">
        <f t="shared" si="7"/>
        <v>2</v>
      </c>
      <c r="U51">
        <f t="shared" si="8"/>
        <v>2</v>
      </c>
      <c r="V51">
        <f t="shared" si="9"/>
        <v>2</v>
      </c>
      <c r="W51">
        <f t="shared" si="10"/>
        <v>2</v>
      </c>
      <c r="X51">
        <f t="shared" si="11"/>
        <v>2</v>
      </c>
      <c r="Y51">
        <f t="shared" si="12"/>
        <v>2</v>
      </c>
      <c r="Z51">
        <f t="shared" si="13"/>
        <v>10</v>
      </c>
      <c r="AA51">
        <f t="shared" si="0"/>
        <v>12</v>
      </c>
      <c r="AB51" s="2">
        <v>10</v>
      </c>
      <c r="AC51" s="2">
        <v>10</v>
      </c>
      <c r="AD51" s="3">
        <v>5</v>
      </c>
      <c r="AE51">
        <v>3</v>
      </c>
      <c r="AF51">
        <v>3</v>
      </c>
      <c r="AG51">
        <v>4</v>
      </c>
      <c r="AH51">
        <v>9</v>
      </c>
      <c r="AI51">
        <v>3</v>
      </c>
      <c r="AJ51">
        <v>3</v>
      </c>
      <c r="AK51">
        <v>3</v>
      </c>
      <c r="AL51">
        <v>4</v>
      </c>
      <c r="AM51">
        <v>4</v>
      </c>
      <c r="AN51">
        <v>6</v>
      </c>
      <c r="AO51">
        <v>8</v>
      </c>
      <c r="AP51">
        <v>9</v>
      </c>
      <c r="AQ51">
        <v>7</v>
      </c>
      <c r="AR51">
        <v>1</v>
      </c>
      <c r="AS51">
        <v>2</v>
      </c>
      <c r="AT51">
        <v>10</v>
      </c>
      <c r="AU51">
        <v>5</v>
      </c>
      <c r="AV51">
        <v>4</v>
      </c>
      <c r="AW51">
        <v>3</v>
      </c>
      <c r="AX51">
        <v>80</v>
      </c>
    </row>
    <row r="52" spans="1:50" hidden="1">
      <c r="A52">
        <v>276</v>
      </c>
      <c r="B52">
        <v>0</v>
      </c>
      <c r="C52">
        <v>1994</v>
      </c>
      <c r="D52">
        <f t="shared" si="1"/>
        <v>22</v>
      </c>
      <c r="E52">
        <v>4</v>
      </c>
      <c r="F52">
        <v>4</v>
      </c>
      <c r="G52">
        <v>1</v>
      </c>
      <c r="H52">
        <v>4</v>
      </c>
      <c r="I52">
        <v>5</v>
      </c>
      <c r="J52">
        <v>3</v>
      </c>
      <c r="K52">
        <v>1</v>
      </c>
      <c r="L52">
        <v>3</v>
      </c>
      <c r="M52">
        <v>4</v>
      </c>
      <c r="N52">
        <v>3</v>
      </c>
      <c r="O52">
        <f t="shared" si="2"/>
        <v>-1</v>
      </c>
      <c r="P52">
        <f t="shared" si="3"/>
        <v>-1</v>
      </c>
      <c r="Q52">
        <f t="shared" si="4"/>
        <v>-2</v>
      </c>
      <c r="R52">
        <f t="shared" si="5"/>
        <v>-1</v>
      </c>
      <c r="S52">
        <f t="shared" si="6"/>
        <v>-2</v>
      </c>
      <c r="T52">
        <f t="shared" si="7"/>
        <v>0</v>
      </c>
      <c r="U52">
        <f t="shared" si="8"/>
        <v>-2</v>
      </c>
      <c r="V52">
        <f t="shared" si="9"/>
        <v>0</v>
      </c>
      <c r="W52">
        <f t="shared" si="10"/>
        <v>1</v>
      </c>
      <c r="X52">
        <f t="shared" si="11"/>
        <v>0</v>
      </c>
      <c r="Y52">
        <f t="shared" si="12"/>
        <v>-7</v>
      </c>
      <c r="Z52">
        <f t="shared" si="13"/>
        <v>-1</v>
      </c>
      <c r="AA52">
        <f t="shared" si="0"/>
        <v>-8</v>
      </c>
      <c r="AB52" s="2">
        <v>5</v>
      </c>
      <c r="AC52" s="2">
        <v>4</v>
      </c>
      <c r="AD52" s="3">
        <v>5</v>
      </c>
      <c r="AE52">
        <v>9</v>
      </c>
      <c r="AF52">
        <v>2</v>
      </c>
      <c r="AG52">
        <v>4</v>
      </c>
      <c r="AH52">
        <v>4</v>
      </c>
      <c r="AI52">
        <v>5</v>
      </c>
      <c r="AJ52">
        <v>5</v>
      </c>
      <c r="AK52">
        <v>9</v>
      </c>
      <c r="AL52">
        <v>4</v>
      </c>
      <c r="AM52">
        <v>4</v>
      </c>
      <c r="AN52">
        <v>3</v>
      </c>
      <c r="AO52">
        <v>1</v>
      </c>
      <c r="AP52">
        <v>9</v>
      </c>
      <c r="AQ52">
        <v>10</v>
      </c>
      <c r="AR52">
        <v>5</v>
      </c>
      <c r="AS52">
        <v>7</v>
      </c>
      <c r="AT52">
        <v>4</v>
      </c>
      <c r="AU52">
        <v>8</v>
      </c>
      <c r="AV52">
        <v>6</v>
      </c>
      <c r="AW52">
        <v>2</v>
      </c>
      <c r="AX52">
        <v>48</v>
      </c>
    </row>
    <row r="53" spans="1:50" hidden="1">
      <c r="A53">
        <v>462</v>
      </c>
      <c r="B53">
        <v>0</v>
      </c>
      <c r="C53">
        <v>1997</v>
      </c>
      <c r="D53">
        <f t="shared" si="1"/>
        <v>19</v>
      </c>
      <c r="E53">
        <v>4</v>
      </c>
      <c r="F53">
        <v>4</v>
      </c>
      <c r="G53">
        <v>2</v>
      </c>
      <c r="H53">
        <v>4</v>
      </c>
      <c r="I53">
        <v>2</v>
      </c>
      <c r="J53">
        <v>3</v>
      </c>
      <c r="K53">
        <v>3</v>
      </c>
      <c r="L53">
        <v>4</v>
      </c>
      <c r="M53">
        <v>4</v>
      </c>
      <c r="N53">
        <v>2</v>
      </c>
      <c r="O53">
        <f t="shared" si="2"/>
        <v>-1</v>
      </c>
      <c r="P53">
        <f t="shared" si="3"/>
        <v>-1</v>
      </c>
      <c r="Q53">
        <f t="shared" si="4"/>
        <v>-1</v>
      </c>
      <c r="R53">
        <f t="shared" si="5"/>
        <v>-1</v>
      </c>
      <c r="S53">
        <f t="shared" si="6"/>
        <v>1</v>
      </c>
      <c r="T53">
        <f t="shared" si="7"/>
        <v>0</v>
      </c>
      <c r="U53">
        <f t="shared" si="8"/>
        <v>0</v>
      </c>
      <c r="V53">
        <f t="shared" si="9"/>
        <v>1</v>
      </c>
      <c r="W53">
        <f t="shared" si="10"/>
        <v>1</v>
      </c>
      <c r="X53">
        <f t="shared" si="11"/>
        <v>-1</v>
      </c>
      <c r="Y53">
        <f t="shared" si="12"/>
        <v>-3</v>
      </c>
      <c r="Z53">
        <f t="shared" si="13"/>
        <v>1</v>
      </c>
      <c r="AA53">
        <f t="shared" si="0"/>
        <v>-2</v>
      </c>
      <c r="AB53" s="2">
        <v>8</v>
      </c>
      <c r="AC53" s="2">
        <v>7</v>
      </c>
      <c r="AD53" s="3">
        <v>6</v>
      </c>
      <c r="AE53">
        <v>3</v>
      </c>
      <c r="AF53">
        <v>3</v>
      </c>
      <c r="AG53">
        <v>3</v>
      </c>
      <c r="AH53">
        <v>6</v>
      </c>
      <c r="AI53">
        <v>5</v>
      </c>
      <c r="AJ53">
        <v>6</v>
      </c>
      <c r="AK53">
        <v>7</v>
      </c>
      <c r="AL53">
        <v>4</v>
      </c>
      <c r="AM53">
        <v>11</v>
      </c>
      <c r="AN53">
        <v>7</v>
      </c>
      <c r="AO53">
        <v>10</v>
      </c>
      <c r="AP53">
        <v>4</v>
      </c>
      <c r="AQ53">
        <v>9</v>
      </c>
      <c r="AR53">
        <v>6</v>
      </c>
      <c r="AS53">
        <v>3</v>
      </c>
      <c r="AT53">
        <v>5</v>
      </c>
      <c r="AU53">
        <v>2</v>
      </c>
      <c r="AV53">
        <v>8</v>
      </c>
      <c r="AW53">
        <v>1</v>
      </c>
      <c r="AX53">
        <v>33</v>
      </c>
    </row>
    <row r="54" spans="1:50" hidden="1">
      <c r="A54">
        <v>441</v>
      </c>
      <c r="B54">
        <v>0</v>
      </c>
      <c r="C54">
        <v>1996</v>
      </c>
      <c r="D54">
        <f t="shared" si="1"/>
        <v>20</v>
      </c>
      <c r="E54">
        <v>3</v>
      </c>
      <c r="F54">
        <v>3</v>
      </c>
      <c r="G54">
        <v>4</v>
      </c>
      <c r="H54">
        <v>4</v>
      </c>
      <c r="I54">
        <v>3</v>
      </c>
      <c r="J54">
        <v>3</v>
      </c>
      <c r="K54">
        <v>3</v>
      </c>
      <c r="L54">
        <v>3</v>
      </c>
      <c r="M54">
        <v>2</v>
      </c>
      <c r="N54">
        <v>4</v>
      </c>
      <c r="O54">
        <f t="shared" si="2"/>
        <v>0</v>
      </c>
      <c r="P54">
        <f t="shared" si="3"/>
        <v>0</v>
      </c>
      <c r="Q54">
        <f t="shared" si="4"/>
        <v>1</v>
      </c>
      <c r="R54">
        <f t="shared" si="5"/>
        <v>-1</v>
      </c>
      <c r="S54">
        <f t="shared" si="6"/>
        <v>0</v>
      </c>
      <c r="T54">
        <f t="shared" si="7"/>
        <v>0</v>
      </c>
      <c r="U54">
        <f t="shared" si="8"/>
        <v>0</v>
      </c>
      <c r="V54">
        <f t="shared" si="9"/>
        <v>0</v>
      </c>
      <c r="W54">
        <f t="shared" si="10"/>
        <v>-1</v>
      </c>
      <c r="X54">
        <f t="shared" si="11"/>
        <v>1</v>
      </c>
      <c r="Y54">
        <f t="shared" si="12"/>
        <v>0</v>
      </c>
      <c r="Z54">
        <f t="shared" si="13"/>
        <v>0</v>
      </c>
      <c r="AA54">
        <f t="shared" si="0"/>
        <v>0</v>
      </c>
      <c r="AB54" s="2">
        <v>5</v>
      </c>
      <c r="AC54" s="2">
        <v>5</v>
      </c>
      <c r="AD54" s="3">
        <v>2</v>
      </c>
      <c r="AE54">
        <v>7</v>
      </c>
      <c r="AF54">
        <v>4</v>
      </c>
      <c r="AG54">
        <v>3</v>
      </c>
      <c r="AH54">
        <v>3</v>
      </c>
      <c r="AI54">
        <v>1445</v>
      </c>
      <c r="AJ54">
        <v>2</v>
      </c>
      <c r="AK54">
        <v>4</v>
      </c>
      <c r="AL54">
        <v>5</v>
      </c>
      <c r="AM54">
        <v>5</v>
      </c>
      <c r="AN54">
        <v>5</v>
      </c>
      <c r="AO54">
        <v>1</v>
      </c>
      <c r="AP54">
        <v>7</v>
      </c>
      <c r="AQ54">
        <v>2</v>
      </c>
      <c r="AR54">
        <v>4</v>
      </c>
      <c r="AS54">
        <v>3</v>
      </c>
      <c r="AT54">
        <v>6</v>
      </c>
      <c r="AU54">
        <v>10</v>
      </c>
      <c r="AV54">
        <v>9</v>
      </c>
      <c r="AW54">
        <v>8</v>
      </c>
      <c r="AX54">
        <v>14</v>
      </c>
    </row>
    <row r="55" spans="1:50" hidden="1">
      <c r="A55">
        <v>477</v>
      </c>
      <c r="B55">
        <v>1</v>
      </c>
      <c r="C55">
        <v>1992</v>
      </c>
      <c r="D55">
        <f t="shared" si="1"/>
        <v>24</v>
      </c>
      <c r="E55">
        <v>5</v>
      </c>
      <c r="F55">
        <v>4</v>
      </c>
      <c r="G55">
        <v>2</v>
      </c>
      <c r="H55">
        <v>5</v>
      </c>
      <c r="I55">
        <v>4</v>
      </c>
      <c r="J55">
        <v>4</v>
      </c>
      <c r="K55">
        <v>4</v>
      </c>
      <c r="L55">
        <v>4</v>
      </c>
      <c r="M55">
        <v>4</v>
      </c>
      <c r="N55">
        <v>4</v>
      </c>
      <c r="O55" s="3">
        <f t="shared" si="2"/>
        <v>-2</v>
      </c>
      <c r="P55" s="3">
        <f t="shared" si="3"/>
        <v>-1</v>
      </c>
      <c r="Q55" s="3">
        <f t="shared" si="4"/>
        <v>-1</v>
      </c>
      <c r="R55" s="3">
        <f t="shared" si="5"/>
        <v>-2</v>
      </c>
      <c r="S55" s="3">
        <f t="shared" si="6"/>
        <v>-1</v>
      </c>
      <c r="T55" s="3">
        <f t="shared" si="7"/>
        <v>1</v>
      </c>
      <c r="U55" s="3">
        <f t="shared" si="8"/>
        <v>1</v>
      </c>
      <c r="V55" s="3">
        <f t="shared" si="9"/>
        <v>1</v>
      </c>
      <c r="W55" s="3">
        <f t="shared" si="10"/>
        <v>1</v>
      </c>
      <c r="X55" s="3">
        <f t="shared" si="11"/>
        <v>1</v>
      </c>
      <c r="Y55">
        <f t="shared" si="12"/>
        <v>-7</v>
      </c>
      <c r="Z55">
        <f t="shared" si="13"/>
        <v>5</v>
      </c>
      <c r="AA55">
        <f t="shared" si="0"/>
        <v>-2</v>
      </c>
      <c r="AB55" s="2">
        <v>8</v>
      </c>
      <c r="AC55" s="2">
        <v>6</v>
      </c>
      <c r="AD55" s="3">
        <v>7</v>
      </c>
      <c r="AE55">
        <v>6</v>
      </c>
      <c r="AF55">
        <v>3</v>
      </c>
      <c r="AG55">
        <v>2</v>
      </c>
      <c r="AH55">
        <v>5</v>
      </c>
      <c r="AI55">
        <v>10</v>
      </c>
      <c r="AJ55">
        <v>5</v>
      </c>
      <c r="AK55">
        <v>5</v>
      </c>
      <c r="AL55">
        <v>8</v>
      </c>
      <c r="AM55">
        <v>9</v>
      </c>
      <c r="AN55">
        <v>8</v>
      </c>
      <c r="AO55">
        <v>2</v>
      </c>
      <c r="AP55">
        <v>6</v>
      </c>
      <c r="AQ55">
        <v>5</v>
      </c>
      <c r="AR55">
        <v>4</v>
      </c>
      <c r="AS55">
        <v>9</v>
      </c>
      <c r="AT55">
        <v>3</v>
      </c>
      <c r="AU55">
        <v>10</v>
      </c>
      <c r="AV55">
        <v>1</v>
      </c>
      <c r="AW55">
        <v>7</v>
      </c>
      <c r="AX55">
        <v>28</v>
      </c>
    </row>
    <row r="56" spans="1:50" hidden="1">
      <c r="A56">
        <v>492</v>
      </c>
      <c r="B56">
        <v>1</v>
      </c>
      <c r="C56">
        <v>1990</v>
      </c>
      <c r="D56">
        <f t="shared" si="1"/>
        <v>26</v>
      </c>
      <c r="E56">
        <v>5</v>
      </c>
      <c r="F56">
        <v>2</v>
      </c>
      <c r="G56">
        <v>4</v>
      </c>
      <c r="H56">
        <v>5</v>
      </c>
      <c r="I56">
        <v>5</v>
      </c>
      <c r="J56">
        <v>2</v>
      </c>
      <c r="K56">
        <v>2</v>
      </c>
      <c r="L56">
        <v>4</v>
      </c>
      <c r="M56">
        <v>4</v>
      </c>
      <c r="N56">
        <v>3</v>
      </c>
      <c r="O56" s="3">
        <f t="shared" si="2"/>
        <v>-2</v>
      </c>
      <c r="P56" s="3">
        <f t="shared" si="3"/>
        <v>1</v>
      </c>
      <c r="Q56" s="3">
        <f t="shared" si="4"/>
        <v>1</v>
      </c>
      <c r="R56" s="3">
        <f t="shared" si="5"/>
        <v>-2</v>
      </c>
      <c r="S56" s="3">
        <f t="shared" si="6"/>
        <v>-2</v>
      </c>
      <c r="T56" s="3">
        <f t="shared" si="7"/>
        <v>-1</v>
      </c>
      <c r="U56" s="3">
        <f t="shared" si="8"/>
        <v>-1</v>
      </c>
      <c r="V56" s="3">
        <f t="shared" si="9"/>
        <v>1</v>
      </c>
      <c r="W56" s="3">
        <f t="shared" si="10"/>
        <v>1</v>
      </c>
      <c r="X56" s="3">
        <f t="shared" si="11"/>
        <v>0</v>
      </c>
      <c r="Y56">
        <f t="shared" si="12"/>
        <v>-4</v>
      </c>
      <c r="Z56">
        <f t="shared" si="13"/>
        <v>0</v>
      </c>
      <c r="AA56">
        <f t="shared" si="0"/>
        <v>-4</v>
      </c>
      <c r="AB56" s="2">
        <v>7</v>
      </c>
      <c r="AC56" s="2">
        <v>7</v>
      </c>
      <c r="AD56" s="3">
        <v>5</v>
      </c>
      <c r="AE56">
        <v>10</v>
      </c>
      <c r="AF56">
        <v>3</v>
      </c>
      <c r="AG56">
        <v>3</v>
      </c>
      <c r="AH56">
        <v>3</v>
      </c>
      <c r="AI56">
        <v>8</v>
      </c>
      <c r="AJ56">
        <v>5</v>
      </c>
      <c r="AK56">
        <v>8</v>
      </c>
      <c r="AL56">
        <v>21</v>
      </c>
      <c r="AM56">
        <v>9</v>
      </c>
      <c r="AN56">
        <v>4</v>
      </c>
      <c r="AO56">
        <v>8</v>
      </c>
      <c r="AP56">
        <v>7</v>
      </c>
      <c r="AQ56">
        <v>3</v>
      </c>
      <c r="AR56">
        <v>5</v>
      </c>
      <c r="AS56">
        <v>2</v>
      </c>
      <c r="AT56">
        <v>6</v>
      </c>
      <c r="AU56">
        <v>9</v>
      </c>
      <c r="AV56">
        <v>1</v>
      </c>
      <c r="AW56">
        <v>10</v>
      </c>
      <c r="AX56">
        <v>43</v>
      </c>
    </row>
    <row r="57" spans="1:50" hidden="1">
      <c r="A57">
        <v>499</v>
      </c>
      <c r="B57">
        <v>0</v>
      </c>
      <c r="C57">
        <v>1995</v>
      </c>
      <c r="D57">
        <f t="shared" si="1"/>
        <v>21</v>
      </c>
      <c r="E57">
        <v>4</v>
      </c>
      <c r="F57">
        <v>1</v>
      </c>
      <c r="G57">
        <v>4</v>
      </c>
      <c r="H57">
        <v>1</v>
      </c>
      <c r="I57">
        <v>2</v>
      </c>
      <c r="J57">
        <v>4</v>
      </c>
      <c r="K57">
        <v>4</v>
      </c>
      <c r="L57">
        <v>5</v>
      </c>
      <c r="M57">
        <v>5</v>
      </c>
      <c r="N57">
        <v>4</v>
      </c>
      <c r="O57">
        <f t="shared" si="2"/>
        <v>-1</v>
      </c>
      <c r="P57">
        <f t="shared" si="3"/>
        <v>2</v>
      </c>
      <c r="Q57">
        <f t="shared" si="4"/>
        <v>1</v>
      </c>
      <c r="R57">
        <f t="shared" si="5"/>
        <v>2</v>
      </c>
      <c r="S57">
        <f t="shared" si="6"/>
        <v>1</v>
      </c>
      <c r="T57">
        <f t="shared" si="7"/>
        <v>1</v>
      </c>
      <c r="U57">
        <f t="shared" si="8"/>
        <v>1</v>
      </c>
      <c r="V57">
        <f t="shared" si="9"/>
        <v>2</v>
      </c>
      <c r="W57">
        <f t="shared" si="10"/>
        <v>2</v>
      </c>
      <c r="X57">
        <f t="shared" si="11"/>
        <v>1</v>
      </c>
      <c r="Y57">
        <f t="shared" si="12"/>
        <v>5</v>
      </c>
      <c r="Z57">
        <f t="shared" si="13"/>
        <v>7</v>
      </c>
      <c r="AA57">
        <f t="shared" si="0"/>
        <v>12</v>
      </c>
      <c r="AB57" s="2" t="s">
        <v>90</v>
      </c>
      <c r="AC57" s="2" t="s">
        <v>90</v>
      </c>
      <c r="AD57" s="3">
        <v>7</v>
      </c>
      <c r="AE57">
        <v>6</v>
      </c>
      <c r="AF57">
        <v>2</v>
      </c>
      <c r="AG57">
        <v>3</v>
      </c>
      <c r="AH57">
        <v>9</v>
      </c>
      <c r="AI57">
        <v>5</v>
      </c>
      <c r="AJ57">
        <v>2</v>
      </c>
      <c r="AK57">
        <v>5</v>
      </c>
      <c r="AL57">
        <v>10</v>
      </c>
      <c r="AM57">
        <v>4</v>
      </c>
      <c r="AN57">
        <v>1</v>
      </c>
      <c r="AO57">
        <v>5</v>
      </c>
      <c r="AP57">
        <v>6</v>
      </c>
      <c r="AQ57">
        <v>4</v>
      </c>
      <c r="AR57">
        <v>3</v>
      </c>
      <c r="AS57">
        <v>2</v>
      </c>
      <c r="AT57">
        <v>10</v>
      </c>
      <c r="AU57">
        <v>8</v>
      </c>
      <c r="AV57">
        <v>7</v>
      </c>
      <c r="AW57">
        <v>9</v>
      </c>
      <c r="AX57">
        <v>40</v>
      </c>
    </row>
    <row r="58" spans="1:50">
      <c r="A58">
        <v>502</v>
      </c>
      <c r="B58">
        <v>0</v>
      </c>
      <c r="C58">
        <v>1978</v>
      </c>
      <c r="D58">
        <f t="shared" si="1"/>
        <v>38</v>
      </c>
      <c r="E58">
        <v>4</v>
      </c>
      <c r="F58">
        <v>4</v>
      </c>
      <c r="G58">
        <v>3</v>
      </c>
      <c r="H58">
        <v>4</v>
      </c>
      <c r="I58">
        <v>3</v>
      </c>
      <c r="J58">
        <v>4</v>
      </c>
      <c r="K58">
        <v>4</v>
      </c>
      <c r="L58">
        <v>4</v>
      </c>
      <c r="M58">
        <v>4</v>
      </c>
      <c r="N58">
        <v>4</v>
      </c>
      <c r="O58">
        <f t="shared" si="2"/>
        <v>-1</v>
      </c>
      <c r="P58">
        <f t="shared" si="3"/>
        <v>-1</v>
      </c>
      <c r="Q58">
        <f t="shared" si="4"/>
        <v>0</v>
      </c>
      <c r="R58">
        <f t="shared" si="5"/>
        <v>-1</v>
      </c>
      <c r="S58">
        <f t="shared" si="6"/>
        <v>0</v>
      </c>
      <c r="T58">
        <f t="shared" si="7"/>
        <v>1</v>
      </c>
      <c r="U58">
        <f t="shared" si="8"/>
        <v>1</v>
      </c>
      <c r="V58">
        <f t="shared" si="9"/>
        <v>1</v>
      </c>
      <c r="W58">
        <f t="shared" si="10"/>
        <v>1</v>
      </c>
      <c r="X58">
        <f t="shared" si="11"/>
        <v>1</v>
      </c>
      <c r="Y58">
        <f t="shared" si="12"/>
        <v>-3</v>
      </c>
      <c r="Z58">
        <f t="shared" si="13"/>
        <v>5</v>
      </c>
      <c r="AA58">
        <f t="shared" si="0"/>
        <v>2</v>
      </c>
      <c r="AB58" s="2">
        <v>10</v>
      </c>
      <c r="AC58" s="2">
        <v>6</v>
      </c>
      <c r="AD58" s="3">
        <v>4</v>
      </c>
      <c r="AE58">
        <v>3</v>
      </c>
      <c r="AF58">
        <v>2</v>
      </c>
      <c r="AG58">
        <v>5</v>
      </c>
      <c r="AH58">
        <v>4</v>
      </c>
      <c r="AI58">
        <v>5</v>
      </c>
      <c r="AJ58">
        <v>6</v>
      </c>
      <c r="AK58">
        <v>3</v>
      </c>
      <c r="AL58">
        <v>3</v>
      </c>
      <c r="AM58">
        <v>10</v>
      </c>
      <c r="AN58">
        <v>9</v>
      </c>
      <c r="AO58">
        <v>4</v>
      </c>
      <c r="AP58">
        <v>7</v>
      </c>
      <c r="AQ58">
        <v>2</v>
      </c>
      <c r="AR58">
        <v>6</v>
      </c>
      <c r="AS58">
        <v>10</v>
      </c>
      <c r="AT58">
        <v>8</v>
      </c>
      <c r="AU58">
        <v>3</v>
      </c>
      <c r="AV58">
        <v>5</v>
      </c>
      <c r="AW58">
        <v>1</v>
      </c>
      <c r="AX58">
        <v>9</v>
      </c>
    </row>
    <row r="59" spans="1:50" hidden="1">
      <c r="A59">
        <v>527</v>
      </c>
      <c r="B59">
        <v>0</v>
      </c>
      <c r="C59">
        <v>1990</v>
      </c>
      <c r="D59">
        <f t="shared" si="1"/>
        <v>26</v>
      </c>
      <c r="E59">
        <v>2</v>
      </c>
      <c r="F59">
        <v>4</v>
      </c>
      <c r="G59">
        <v>4</v>
      </c>
      <c r="H59">
        <v>5</v>
      </c>
      <c r="I59">
        <v>4</v>
      </c>
      <c r="J59">
        <v>4</v>
      </c>
      <c r="K59">
        <v>4</v>
      </c>
      <c r="L59">
        <v>2</v>
      </c>
      <c r="M59">
        <v>4</v>
      </c>
      <c r="N59">
        <v>4</v>
      </c>
      <c r="O59">
        <f t="shared" si="2"/>
        <v>1</v>
      </c>
      <c r="P59">
        <f t="shared" si="3"/>
        <v>-1</v>
      </c>
      <c r="Q59">
        <f t="shared" si="4"/>
        <v>1</v>
      </c>
      <c r="R59">
        <f t="shared" si="5"/>
        <v>-2</v>
      </c>
      <c r="S59">
        <f t="shared" si="6"/>
        <v>-1</v>
      </c>
      <c r="T59">
        <f t="shared" si="7"/>
        <v>1</v>
      </c>
      <c r="U59">
        <f t="shared" si="8"/>
        <v>1</v>
      </c>
      <c r="V59">
        <f t="shared" si="9"/>
        <v>-1</v>
      </c>
      <c r="W59">
        <f t="shared" si="10"/>
        <v>1</v>
      </c>
      <c r="X59">
        <f t="shared" si="11"/>
        <v>1</v>
      </c>
      <c r="Y59">
        <f t="shared" si="12"/>
        <v>-2</v>
      </c>
      <c r="Z59">
        <f t="shared" si="13"/>
        <v>3</v>
      </c>
      <c r="AA59">
        <f t="shared" si="0"/>
        <v>1</v>
      </c>
      <c r="AB59" s="2">
        <v>7</v>
      </c>
      <c r="AC59" s="2">
        <v>6</v>
      </c>
      <c r="AD59" s="3">
        <v>8</v>
      </c>
      <c r="AE59">
        <v>3</v>
      </c>
      <c r="AF59">
        <v>2</v>
      </c>
      <c r="AG59">
        <v>3</v>
      </c>
      <c r="AH59">
        <v>9</v>
      </c>
      <c r="AI59">
        <v>1</v>
      </c>
      <c r="AJ59">
        <v>6</v>
      </c>
      <c r="AK59">
        <v>4</v>
      </c>
      <c r="AL59">
        <v>11</v>
      </c>
      <c r="AM59">
        <v>3</v>
      </c>
      <c r="AN59">
        <v>7</v>
      </c>
      <c r="AO59">
        <v>2</v>
      </c>
      <c r="AP59">
        <v>10</v>
      </c>
      <c r="AQ59">
        <v>1</v>
      </c>
      <c r="AR59">
        <v>4</v>
      </c>
      <c r="AS59">
        <v>6</v>
      </c>
      <c r="AT59">
        <v>5</v>
      </c>
      <c r="AU59">
        <v>9</v>
      </c>
      <c r="AV59">
        <v>3</v>
      </c>
      <c r="AW59">
        <v>8</v>
      </c>
      <c r="AX59">
        <v>38</v>
      </c>
    </row>
    <row r="60" spans="1:50" hidden="1">
      <c r="A60">
        <v>539</v>
      </c>
      <c r="B60">
        <v>0</v>
      </c>
      <c r="C60">
        <v>1996</v>
      </c>
      <c r="D60">
        <f t="shared" si="1"/>
        <v>20</v>
      </c>
      <c r="E60">
        <v>4</v>
      </c>
      <c r="F60">
        <v>2</v>
      </c>
      <c r="G60">
        <v>2</v>
      </c>
      <c r="H60">
        <v>4</v>
      </c>
      <c r="I60">
        <v>5</v>
      </c>
      <c r="J60">
        <v>4</v>
      </c>
      <c r="K60">
        <v>4</v>
      </c>
      <c r="L60">
        <v>2</v>
      </c>
      <c r="M60">
        <v>4</v>
      </c>
      <c r="N60">
        <v>5</v>
      </c>
      <c r="O60">
        <f t="shared" si="2"/>
        <v>-1</v>
      </c>
      <c r="P60">
        <f t="shared" si="3"/>
        <v>1</v>
      </c>
      <c r="Q60">
        <f t="shared" si="4"/>
        <v>-1</v>
      </c>
      <c r="R60">
        <f t="shared" si="5"/>
        <v>-1</v>
      </c>
      <c r="S60">
        <f t="shared" si="6"/>
        <v>-2</v>
      </c>
      <c r="T60">
        <f t="shared" si="7"/>
        <v>1</v>
      </c>
      <c r="U60">
        <f t="shared" si="8"/>
        <v>1</v>
      </c>
      <c r="V60">
        <f t="shared" si="9"/>
        <v>-1</v>
      </c>
      <c r="W60">
        <f t="shared" si="10"/>
        <v>1</v>
      </c>
      <c r="X60">
        <f t="shared" si="11"/>
        <v>2</v>
      </c>
      <c r="Y60">
        <f t="shared" si="12"/>
        <v>-4</v>
      </c>
      <c r="Z60">
        <f t="shared" si="13"/>
        <v>4</v>
      </c>
      <c r="AA60">
        <f t="shared" si="0"/>
        <v>0</v>
      </c>
      <c r="AB60" s="2">
        <v>8</v>
      </c>
      <c r="AC60" s="2">
        <v>5</v>
      </c>
      <c r="AD60" s="3">
        <v>4</v>
      </c>
      <c r="AE60">
        <v>3</v>
      </c>
      <c r="AF60">
        <v>3</v>
      </c>
      <c r="AG60">
        <v>2</v>
      </c>
      <c r="AH60">
        <v>3</v>
      </c>
      <c r="AI60">
        <v>3</v>
      </c>
      <c r="AJ60">
        <v>6</v>
      </c>
      <c r="AK60">
        <v>3</v>
      </c>
      <c r="AL60">
        <v>2</v>
      </c>
      <c r="AM60">
        <v>4</v>
      </c>
      <c r="AN60">
        <v>5</v>
      </c>
      <c r="AO60">
        <v>6</v>
      </c>
      <c r="AP60">
        <v>1</v>
      </c>
      <c r="AQ60">
        <v>4</v>
      </c>
      <c r="AR60">
        <v>3</v>
      </c>
      <c r="AS60">
        <v>9</v>
      </c>
      <c r="AT60">
        <v>8</v>
      </c>
      <c r="AU60">
        <v>10</v>
      </c>
      <c r="AV60">
        <v>7</v>
      </c>
      <c r="AW60">
        <v>2</v>
      </c>
      <c r="AX60">
        <v>38</v>
      </c>
    </row>
    <row r="61" spans="1:50" hidden="1">
      <c r="A61">
        <v>534</v>
      </c>
      <c r="B61">
        <v>0</v>
      </c>
      <c r="C61">
        <v>1990</v>
      </c>
      <c r="D61">
        <f t="shared" si="1"/>
        <v>26</v>
      </c>
      <c r="E61">
        <v>2</v>
      </c>
      <c r="F61">
        <v>2</v>
      </c>
      <c r="G61">
        <v>4</v>
      </c>
      <c r="H61">
        <v>2</v>
      </c>
      <c r="I61">
        <v>2</v>
      </c>
      <c r="J61">
        <v>4</v>
      </c>
      <c r="K61">
        <v>4</v>
      </c>
      <c r="L61">
        <v>4</v>
      </c>
      <c r="M61">
        <v>4</v>
      </c>
      <c r="N61">
        <v>4</v>
      </c>
      <c r="O61">
        <f t="shared" si="2"/>
        <v>1</v>
      </c>
      <c r="P61">
        <f t="shared" si="3"/>
        <v>1</v>
      </c>
      <c r="Q61">
        <f t="shared" si="4"/>
        <v>1</v>
      </c>
      <c r="R61">
        <f t="shared" si="5"/>
        <v>1</v>
      </c>
      <c r="S61">
        <f t="shared" si="6"/>
        <v>1</v>
      </c>
      <c r="T61">
        <f t="shared" si="7"/>
        <v>1</v>
      </c>
      <c r="U61">
        <f t="shared" si="8"/>
        <v>1</v>
      </c>
      <c r="V61">
        <f t="shared" si="9"/>
        <v>1</v>
      </c>
      <c r="W61">
        <f t="shared" si="10"/>
        <v>1</v>
      </c>
      <c r="X61">
        <f t="shared" si="11"/>
        <v>1</v>
      </c>
      <c r="Y61">
        <f t="shared" si="12"/>
        <v>5</v>
      </c>
      <c r="Z61">
        <f t="shared" si="13"/>
        <v>5</v>
      </c>
      <c r="AA61">
        <f t="shared" si="0"/>
        <v>10</v>
      </c>
      <c r="AB61" s="2">
        <v>9</v>
      </c>
      <c r="AC61" s="2">
        <v>9</v>
      </c>
      <c r="AD61" s="3">
        <v>10</v>
      </c>
      <c r="AE61">
        <v>8</v>
      </c>
      <c r="AF61">
        <v>3</v>
      </c>
      <c r="AG61">
        <v>30</v>
      </c>
      <c r="AH61">
        <v>5</v>
      </c>
      <c r="AI61">
        <v>2</v>
      </c>
      <c r="AJ61">
        <v>3</v>
      </c>
      <c r="AK61">
        <v>3</v>
      </c>
      <c r="AL61">
        <v>9</v>
      </c>
      <c r="AM61">
        <v>5</v>
      </c>
      <c r="AN61">
        <v>7</v>
      </c>
      <c r="AO61">
        <v>4</v>
      </c>
      <c r="AP61">
        <v>8</v>
      </c>
      <c r="AQ61">
        <v>1</v>
      </c>
      <c r="AR61">
        <v>10</v>
      </c>
      <c r="AS61">
        <v>9</v>
      </c>
      <c r="AT61">
        <v>5</v>
      </c>
      <c r="AU61">
        <v>3</v>
      </c>
      <c r="AV61">
        <v>6</v>
      </c>
      <c r="AW61">
        <v>2</v>
      </c>
      <c r="AX61">
        <v>7</v>
      </c>
    </row>
    <row r="62" spans="1:50" hidden="1">
      <c r="A62">
        <v>547</v>
      </c>
      <c r="B62">
        <v>0</v>
      </c>
      <c r="C62">
        <v>1996</v>
      </c>
      <c r="D62">
        <f t="shared" si="1"/>
        <v>20</v>
      </c>
      <c r="E62">
        <v>5</v>
      </c>
      <c r="F62">
        <v>3</v>
      </c>
      <c r="G62">
        <v>1</v>
      </c>
      <c r="H62">
        <v>4</v>
      </c>
      <c r="I62">
        <v>5</v>
      </c>
      <c r="J62">
        <v>3</v>
      </c>
      <c r="K62">
        <v>1</v>
      </c>
      <c r="L62">
        <v>2</v>
      </c>
      <c r="M62">
        <v>2</v>
      </c>
      <c r="N62">
        <v>4</v>
      </c>
      <c r="O62">
        <f t="shared" si="2"/>
        <v>-2</v>
      </c>
      <c r="P62">
        <f t="shared" si="3"/>
        <v>0</v>
      </c>
      <c r="Q62">
        <f t="shared" si="4"/>
        <v>-2</v>
      </c>
      <c r="R62">
        <f t="shared" si="5"/>
        <v>-1</v>
      </c>
      <c r="S62">
        <f t="shared" si="6"/>
        <v>-2</v>
      </c>
      <c r="T62">
        <f t="shared" si="7"/>
        <v>0</v>
      </c>
      <c r="U62">
        <f t="shared" si="8"/>
        <v>-2</v>
      </c>
      <c r="V62">
        <f t="shared" si="9"/>
        <v>-1</v>
      </c>
      <c r="W62">
        <f t="shared" si="10"/>
        <v>-1</v>
      </c>
      <c r="X62">
        <f t="shared" si="11"/>
        <v>1</v>
      </c>
      <c r="Y62">
        <f t="shared" si="12"/>
        <v>-7</v>
      </c>
      <c r="Z62">
        <f t="shared" si="13"/>
        <v>-3</v>
      </c>
      <c r="AA62">
        <f t="shared" si="0"/>
        <v>-10</v>
      </c>
      <c r="AB62" s="2">
        <v>5</v>
      </c>
      <c r="AC62" s="2">
        <v>3</v>
      </c>
      <c r="AD62" s="3">
        <v>5</v>
      </c>
      <c r="AE62">
        <v>6</v>
      </c>
      <c r="AF62">
        <v>3</v>
      </c>
      <c r="AG62">
        <v>2</v>
      </c>
      <c r="AH62">
        <v>4</v>
      </c>
      <c r="AI62">
        <v>3</v>
      </c>
      <c r="AJ62">
        <v>3</v>
      </c>
      <c r="AK62">
        <v>4</v>
      </c>
      <c r="AL62">
        <v>13</v>
      </c>
      <c r="AM62">
        <v>8</v>
      </c>
      <c r="AN62">
        <v>5</v>
      </c>
      <c r="AO62">
        <v>7</v>
      </c>
      <c r="AP62">
        <v>2</v>
      </c>
      <c r="AQ62">
        <v>8</v>
      </c>
      <c r="AR62">
        <v>3</v>
      </c>
      <c r="AS62">
        <v>6</v>
      </c>
      <c r="AT62">
        <v>4</v>
      </c>
      <c r="AU62">
        <v>10</v>
      </c>
      <c r="AV62">
        <v>1</v>
      </c>
      <c r="AW62">
        <v>9</v>
      </c>
      <c r="AX62">
        <v>35</v>
      </c>
    </row>
    <row r="63" spans="1:50" hidden="1">
      <c r="A63">
        <v>551</v>
      </c>
      <c r="B63">
        <v>0</v>
      </c>
      <c r="C63">
        <v>1994</v>
      </c>
      <c r="D63">
        <f t="shared" si="1"/>
        <v>22</v>
      </c>
      <c r="E63">
        <v>5</v>
      </c>
      <c r="F63">
        <v>4</v>
      </c>
      <c r="G63">
        <v>1</v>
      </c>
      <c r="H63">
        <v>4</v>
      </c>
      <c r="I63">
        <v>4</v>
      </c>
      <c r="J63">
        <v>2</v>
      </c>
      <c r="K63">
        <v>2</v>
      </c>
      <c r="L63">
        <v>2</v>
      </c>
      <c r="M63">
        <v>2</v>
      </c>
      <c r="N63">
        <v>4</v>
      </c>
      <c r="O63">
        <f t="shared" si="2"/>
        <v>-2</v>
      </c>
      <c r="P63">
        <f t="shared" si="3"/>
        <v>-1</v>
      </c>
      <c r="Q63">
        <f t="shared" si="4"/>
        <v>-2</v>
      </c>
      <c r="R63">
        <f t="shared" si="5"/>
        <v>-1</v>
      </c>
      <c r="S63">
        <f t="shared" si="6"/>
        <v>-1</v>
      </c>
      <c r="T63">
        <f t="shared" si="7"/>
        <v>-1</v>
      </c>
      <c r="U63">
        <f t="shared" si="8"/>
        <v>-1</v>
      </c>
      <c r="V63">
        <f t="shared" si="9"/>
        <v>-1</v>
      </c>
      <c r="W63">
        <f t="shared" si="10"/>
        <v>-1</v>
      </c>
      <c r="X63">
        <f t="shared" si="11"/>
        <v>1</v>
      </c>
      <c r="Y63">
        <f t="shared" si="12"/>
        <v>-7</v>
      </c>
      <c r="Z63">
        <f t="shared" si="13"/>
        <v>-3</v>
      </c>
      <c r="AA63">
        <f t="shared" si="0"/>
        <v>-10</v>
      </c>
      <c r="AB63" s="2">
        <v>3</v>
      </c>
      <c r="AC63" s="2">
        <v>2</v>
      </c>
      <c r="AD63" s="3">
        <v>5</v>
      </c>
      <c r="AE63">
        <v>3</v>
      </c>
      <c r="AF63">
        <v>2</v>
      </c>
      <c r="AG63">
        <v>3</v>
      </c>
      <c r="AH63">
        <v>3</v>
      </c>
      <c r="AI63">
        <v>3</v>
      </c>
      <c r="AJ63">
        <v>4</v>
      </c>
      <c r="AK63">
        <v>5</v>
      </c>
      <c r="AL63">
        <v>3</v>
      </c>
      <c r="AM63">
        <v>7</v>
      </c>
      <c r="AN63">
        <v>2</v>
      </c>
      <c r="AO63">
        <v>4</v>
      </c>
      <c r="AP63">
        <v>6</v>
      </c>
      <c r="AQ63">
        <v>3</v>
      </c>
      <c r="AR63">
        <v>9</v>
      </c>
      <c r="AS63">
        <v>8</v>
      </c>
      <c r="AT63">
        <v>7</v>
      </c>
      <c r="AU63">
        <v>1</v>
      </c>
      <c r="AV63">
        <v>5</v>
      </c>
      <c r="AW63">
        <v>10</v>
      </c>
      <c r="AX63">
        <v>27</v>
      </c>
    </row>
    <row r="64" spans="1:50" hidden="1">
      <c r="A64">
        <v>533</v>
      </c>
      <c r="B64">
        <v>0</v>
      </c>
      <c r="C64">
        <v>1995</v>
      </c>
      <c r="D64">
        <f t="shared" si="1"/>
        <v>21</v>
      </c>
      <c r="E64">
        <v>4</v>
      </c>
      <c r="F64">
        <v>4</v>
      </c>
      <c r="G64">
        <v>2</v>
      </c>
      <c r="H64">
        <v>4</v>
      </c>
      <c r="I64">
        <v>4</v>
      </c>
      <c r="J64">
        <v>2</v>
      </c>
      <c r="K64">
        <v>4</v>
      </c>
      <c r="L64">
        <v>4</v>
      </c>
      <c r="M64">
        <v>2</v>
      </c>
      <c r="N64">
        <v>4</v>
      </c>
      <c r="O64">
        <f t="shared" si="2"/>
        <v>-1</v>
      </c>
      <c r="P64">
        <f t="shared" si="3"/>
        <v>-1</v>
      </c>
      <c r="Q64">
        <f t="shared" si="4"/>
        <v>-1</v>
      </c>
      <c r="R64">
        <f t="shared" si="5"/>
        <v>-1</v>
      </c>
      <c r="S64">
        <f t="shared" si="6"/>
        <v>-1</v>
      </c>
      <c r="T64">
        <f t="shared" si="7"/>
        <v>-1</v>
      </c>
      <c r="U64">
        <f t="shared" si="8"/>
        <v>1</v>
      </c>
      <c r="V64">
        <f t="shared" si="9"/>
        <v>1</v>
      </c>
      <c r="W64">
        <f t="shared" si="10"/>
        <v>-1</v>
      </c>
      <c r="X64">
        <f t="shared" si="11"/>
        <v>1</v>
      </c>
      <c r="Y64">
        <f t="shared" si="12"/>
        <v>-5</v>
      </c>
      <c r="Z64">
        <f t="shared" si="13"/>
        <v>1</v>
      </c>
      <c r="AA64">
        <f t="shared" si="0"/>
        <v>-4</v>
      </c>
      <c r="AB64" s="2">
        <v>4</v>
      </c>
      <c r="AC64" s="2">
        <v>4</v>
      </c>
      <c r="AD64" s="3">
        <v>8</v>
      </c>
      <c r="AE64">
        <v>5</v>
      </c>
      <c r="AF64">
        <v>3</v>
      </c>
      <c r="AG64">
        <v>24</v>
      </c>
      <c r="AH64">
        <v>5</v>
      </c>
      <c r="AI64">
        <v>4</v>
      </c>
      <c r="AJ64">
        <v>10</v>
      </c>
      <c r="AK64">
        <v>4</v>
      </c>
      <c r="AL64">
        <v>7</v>
      </c>
      <c r="AM64">
        <v>6</v>
      </c>
      <c r="AN64">
        <v>5</v>
      </c>
      <c r="AO64">
        <v>3</v>
      </c>
      <c r="AP64">
        <v>4</v>
      </c>
      <c r="AQ64">
        <v>1</v>
      </c>
      <c r="AR64">
        <v>7</v>
      </c>
      <c r="AS64">
        <v>6</v>
      </c>
      <c r="AT64">
        <v>8</v>
      </c>
      <c r="AU64">
        <v>9</v>
      </c>
      <c r="AV64">
        <v>2</v>
      </c>
      <c r="AW64">
        <v>10</v>
      </c>
      <c r="AX64">
        <v>44</v>
      </c>
    </row>
    <row r="65" spans="1:50" hidden="1">
      <c r="A65">
        <v>554</v>
      </c>
      <c r="B65">
        <v>1</v>
      </c>
      <c r="C65">
        <v>1982</v>
      </c>
      <c r="D65">
        <f t="shared" si="1"/>
        <v>34</v>
      </c>
      <c r="E65">
        <v>4</v>
      </c>
      <c r="F65">
        <v>4</v>
      </c>
      <c r="G65">
        <v>4</v>
      </c>
      <c r="H65">
        <v>5</v>
      </c>
      <c r="I65">
        <v>5</v>
      </c>
      <c r="J65">
        <v>4</v>
      </c>
      <c r="K65">
        <v>4</v>
      </c>
      <c r="L65">
        <v>4</v>
      </c>
      <c r="M65">
        <v>5</v>
      </c>
      <c r="N65">
        <v>5</v>
      </c>
      <c r="O65">
        <f t="shared" si="2"/>
        <v>-1</v>
      </c>
      <c r="P65">
        <f t="shared" si="3"/>
        <v>-1</v>
      </c>
      <c r="Q65">
        <f t="shared" si="4"/>
        <v>1</v>
      </c>
      <c r="R65">
        <f t="shared" si="5"/>
        <v>-2</v>
      </c>
      <c r="S65">
        <f t="shared" si="6"/>
        <v>-2</v>
      </c>
      <c r="T65">
        <f t="shared" si="7"/>
        <v>1</v>
      </c>
      <c r="U65">
        <f t="shared" si="8"/>
        <v>1</v>
      </c>
      <c r="V65">
        <f t="shared" si="9"/>
        <v>1</v>
      </c>
      <c r="W65">
        <f t="shared" si="10"/>
        <v>2</v>
      </c>
      <c r="X65">
        <f t="shared" si="11"/>
        <v>2</v>
      </c>
      <c r="Y65">
        <f t="shared" si="12"/>
        <v>-5</v>
      </c>
      <c r="Z65">
        <f t="shared" si="13"/>
        <v>7</v>
      </c>
      <c r="AA65">
        <f t="shared" si="0"/>
        <v>2</v>
      </c>
      <c r="AB65" s="2">
        <v>9</v>
      </c>
      <c r="AC65" s="2">
        <v>8</v>
      </c>
      <c r="AD65" s="3">
        <v>5</v>
      </c>
      <c r="AE65">
        <v>5</v>
      </c>
      <c r="AF65">
        <v>2</v>
      </c>
      <c r="AG65">
        <v>5</v>
      </c>
      <c r="AH65">
        <v>37</v>
      </c>
      <c r="AI65">
        <v>9</v>
      </c>
      <c r="AJ65">
        <v>14</v>
      </c>
      <c r="AK65">
        <v>6</v>
      </c>
      <c r="AL65">
        <v>13</v>
      </c>
      <c r="AM65">
        <v>8</v>
      </c>
      <c r="AN65">
        <v>10</v>
      </c>
      <c r="AO65">
        <v>5</v>
      </c>
      <c r="AP65">
        <v>9</v>
      </c>
      <c r="AQ65">
        <v>4</v>
      </c>
      <c r="AR65">
        <v>1</v>
      </c>
      <c r="AS65">
        <v>3</v>
      </c>
      <c r="AT65">
        <v>2</v>
      </c>
      <c r="AU65">
        <v>8</v>
      </c>
      <c r="AV65">
        <v>6</v>
      </c>
      <c r="AW65">
        <v>7</v>
      </c>
      <c r="AX65">
        <v>27</v>
      </c>
    </row>
    <row r="66" spans="1:50" hidden="1">
      <c r="A66">
        <v>557</v>
      </c>
      <c r="B66">
        <v>0</v>
      </c>
      <c r="C66">
        <v>1992</v>
      </c>
      <c r="D66">
        <f t="shared" si="1"/>
        <v>24</v>
      </c>
      <c r="E66">
        <v>3</v>
      </c>
      <c r="F66">
        <v>2</v>
      </c>
      <c r="G66">
        <v>4</v>
      </c>
      <c r="H66">
        <v>5</v>
      </c>
      <c r="I66">
        <v>3</v>
      </c>
      <c r="J66">
        <v>4</v>
      </c>
      <c r="K66">
        <v>4</v>
      </c>
      <c r="L66">
        <v>5</v>
      </c>
      <c r="M66">
        <v>4</v>
      </c>
      <c r="N66">
        <v>2</v>
      </c>
      <c r="O66">
        <f t="shared" si="2"/>
        <v>0</v>
      </c>
      <c r="P66">
        <f t="shared" si="3"/>
        <v>1</v>
      </c>
      <c r="Q66">
        <f t="shared" si="4"/>
        <v>1</v>
      </c>
      <c r="R66">
        <f t="shared" si="5"/>
        <v>-2</v>
      </c>
      <c r="S66">
        <f t="shared" si="6"/>
        <v>0</v>
      </c>
      <c r="T66">
        <f t="shared" si="7"/>
        <v>1</v>
      </c>
      <c r="U66">
        <f t="shared" si="8"/>
        <v>1</v>
      </c>
      <c r="V66">
        <f t="shared" si="9"/>
        <v>2</v>
      </c>
      <c r="W66">
        <f t="shared" si="10"/>
        <v>1</v>
      </c>
      <c r="X66">
        <f t="shared" si="11"/>
        <v>-1</v>
      </c>
      <c r="Y66">
        <f t="shared" si="12"/>
        <v>0</v>
      </c>
      <c r="Z66">
        <f t="shared" si="13"/>
        <v>4</v>
      </c>
      <c r="AA66">
        <f t="shared" ref="AA66:AA129" si="14">Y66+Z66</f>
        <v>4</v>
      </c>
      <c r="AB66" s="2">
        <v>9</v>
      </c>
      <c r="AC66" s="2">
        <v>10</v>
      </c>
      <c r="AD66" s="3">
        <v>7</v>
      </c>
      <c r="AE66">
        <v>3</v>
      </c>
      <c r="AF66">
        <v>3</v>
      </c>
      <c r="AG66">
        <v>2</v>
      </c>
      <c r="AH66">
        <v>4</v>
      </c>
      <c r="AI66">
        <v>1</v>
      </c>
      <c r="AJ66">
        <v>47</v>
      </c>
      <c r="AK66">
        <v>2</v>
      </c>
      <c r="AL66">
        <v>2</v>
      </c>
      <c r="AM66">
        <v>37</v>
      </c>
      <c r="AN66">
        <v>10</v>
      </c>
      <c r="AO66">
        <v>8</v>
      </c>
      <c r="AP66">
        <v>2</v>
      </c>
      <c r="AQ66">
        <v>5</v>
      </c>
      <c r="AR66">
        <v>3</v>
      </c>
      <c r="AS66">
        <v>7</v>
      </c>
      <c r="AT66">
        <v>4</v>
      </c>
      <c r="AU66">
        <v>9</v>
      </c>
      <c r="AV66">
        <v>6</v>
      </c>
      <c r="AW66">
        <v>1</v>
      </c>
      <c r="AX66">
        <v>31</v>
      </c>
    </row>
    <row r="67" spans="1:50">
      <c r="A67">
        <v>255</v>
      </c>
      <c r="B67">
        <v>0</v>
      </c>
      <c r="C67">
        <v>1977</v>
      </c>
      <c r="D67">
        <f t="shared" ref="D67:D130" si="15">2016-C67</f>
        <v>39</v>
      </c>
      <c r="E67">
        <v>3</v>
      </c>
      <c r="F67">
        <v>4</v>
      </c>
      <c r="G67">
        <v>4</v>
      </c>
      <c r="H67">
        <v>5</v>
      </c>
      <c r="I67">
        <v>2</v>
      </c>
      <c r="J67">
        <v>5</v>
      </c>
      <c r="K67">
        <v>4</v>
      </c>
      <c r="L67">
        <v>2</v>
      </c>
      <c r="M67">
        <v>4</v>
      </c>
      <c r="N67">
        <v>1</v>
      </c>
      <c r="O67">
        <f t="shared" ref="O67:O130" si="16">6-E67-3</f>
        <v>0</v>
      </c>
      <c r="P67">
        <f t="shared" ref="P67:P130" si="17">6-F67-3</f>
        <v>-1</v>
      </c>
      <c r="Q67">
        <f t="shared" ref="Q67:Q130" si="18">G67-3</f>
        <v>1</v>
      </c>
      <c r="R67">
        <f t="shared" ref="R67:R130" si="19">6-H67-3</f>
        <v>-2</v>
      </c>
      <c r="S67">
        <f t="shared" ref="S67:S130" si="20">6-I67-3</f>
        <v>1</v>
      </c>
      <c r="T67">
        <f t="shared" ref="T67:T130" si="21">J67-3</f>
        <v>2</v>
      </c>
      <c r="U67">
        <f t="shared" ref="U67:U130" si="22">K67-3</f>
        <v>1</v>
      </c>
      <c r="V67">
        <f t="shared" ref="V67:V130" si="23">L67-3</f>
        <v>-1</v>
      </c>
      <c r="W67">
        <f t="shared" ref="W67:W130" si="24">M67-3</f>
        <v>1</v>
      </c>
      <c r="X67">
        <f t="shared" ref="X67:X130" si="25">N67-3</f>
        <v>-2</v>
      </c>
      <c r="Y67">
        <f t="shared" ref="Y67:Y130" si="26">SUM(O67:S67)</f>
        <v>-1</v>
      </c>
      <c r="Z67">
        <f t="shared" ref="Z67:Z130" si="27">SUM(T67:X67)</f>
        <v>1</v>
      </c>
      <c r="AA67">
        <f t="shared" si="14"/>
        <v>0</v>
      </c>
      <c r="AB67" s="2">
        <v>9</v>
      </c>
      <c r="AC67" s="2">
        <v>9</v>
      </c>
      <c r="AD67" s="3">
        <v>9</v>
      </c>
      <c r="AE67">
        <v>4</v>
      </c>
      <c r="AF67">
        <v>4</v>
      </c>
      <c r="AG67">
        <v>6</v>
      </c>
      <c r="AH67">
        <v>6</v>
      </c>
      <c r="AI67">
        <v>4</v>
      </c>
      <c r="AJ67">
        <v>6</v>
      </c>
      <c r="AK67">
        <v>8</v>
      </c>
      <c r="AL67">
        <v>5</v>
      </c>
      <c r="AM67">
        <v>6</v>
      </c>
      <c r="AN67">
        <v>7</v>
      </c>
      <c r="AO67">
        <v>5</v>
      </c>
      <c r="AP67">
        <v>2</v>
      </c>
      <c r="AQ67">
        <v>8</v>
      </c>
      <c r="AR67">
        <v>6</v>
      </c>
      <c r="AS67">
        <v>4</v>
      </c>
      <c r="AT67">
        <v>3</v>
      </c>
      <c r="AU67">
        <v>1</v>
      </c>
      <c r="AV67">
        <v>10</v>
      </c>
      <c r="AW67">
        <v>9</v>
      </c>
      <c r="AX67">
        <v>76</v>
      </c>
    </row>
    <row r="68" spans="1:50" hidden="1">
      <c r="A68">
        <v>569</v>
      </c>
      <c r="B68">
        <v>0</v>
      </c>
      <c r="C68">
        <v>1992</v>
      </c>
      <c r="D68">
        <f t="shared" si="15"/>
        <v>24</v>
      </c>
      <c r="E68">
        <v>5</v>
      </c>
      <c r="F68">
        <v>2</v>
      </c>
      <c r="G68">
        <v>4</v>
      </c>
      <c r="H68">
        <v>5</v>
      </c>
      <c r="I68">
        <v>4</v>
      </c>
      <c r="J68">
        <v>4</v>
      </c>
      <c r="K68">
        <v>2</v>
      </c>
      <c r="L68">
        <v>4</v>
      </c>
      <c r="M68">
        <v>4</v>
      </c>
      <c r="N68">
        <v>2</v>
      </c>
      <c r="O68">
        <f t="shared" si="16"/>
        <v>-2</v>
      </c>
      <c r="P68">
        <f t="shared" si="17"/>
        <v>1</v>
      </c>
      <c r="Q68">
        <f t="shared" si="18"/>
        <v>1</v>
      </c>
      <c r="R68">
        <f t="shared" si="19"/>
        <v>-2</v>
      </c>
      <c r="S68">
        <f t="shared" si="20"/>
        <v>-1</v>
      </c>
      <c r="T68">
        <f t="shared" si="21"/>
        <v>1</v>
      </c>
      <c r="U68">
        <f t="shared" si="22"/>
        <v>-1</v>
      </c>
      <c r="V68">
        <f t="shared" si="23"/>
        <v>1</v>
      </c>
      <c r="W68">
        <f t="shared" si="24"/>
        <v>1</v>
      </c>
      <c r="X68">
        <f t="shared" si="25"/>
        <v>-1</v>
      </c>
      <c r="Y68">
        <f t="shared" si="26"/>
        <v>-3</v>
      </c>
      <c r="Z68">
        <f t="shared" si="27"/>
        <v>1</v>
      </c>
      <c r="AA68">
        <f t="shared" si="14"/>
        <v>-2</v>
      </c>
      <c r="AB68" s="2">
        <v>7</v>
      </c>
      <c r="AC68" s="2">
        <v>6</v>
      </c>
      <c r="AD68" s="3">
        <v>6</v>
      </c>
      <c r="AE68">
        <v>6</v>
      </c>
      <c r="AF68">
        <v>2</v>
      </c>
      <c r="AG68">
        <v>3</v>
      </c>
      <c r="AH68">
        <v>4</v>
      </c>
      <c r="AI68">
        <v>4</v>
      </c>
      <c r="AJ68">
        <v>6</v>
      </c>
      <c r="AK68">
        <v>3</v>
      </c>
      <c r="AL68">
        <v>6</v>
      </c>
      <c r="AM68">
        <v>5</v>
      </c>
      <c r="AN68">
        <v>2</v>
      </c>
      <c r="AO68">
        <v>3</v>
      </c>
      <c r="AP68">
        <v>9</v>
      </c>
      <c r="AQ68">
        <v>5</v>
      </c>
      <c r="AR68">
        <v>7</v>
      </c>
      <c r="AS68">
        <v>10</v>
      </c>
      <c r="AT68">
        <v>8</v>
      </c>
      <c r="AU68">
        <v>6</v>
      </c>
      <c r="AV68">
        <v>1</v>
      </c>
      <c r="AW68">
        <v>4</v>
      </c>
      <c r="AX68">
        <v>34</v>
      </c>
    </row>
    <row r="69" spans="1:50" hidden="1">
      <c r="A69">
        <v>528</v>
      </c>
      <c r="B69">
        <v>0</v>
      </c>
      <c r="C69">
        <v>1999</v>
      </c>
      <c r="D69">
        <f t="shared" si="15"/>
        <v>17</v>
      </c>
      <c r="E69">
        <v>2</v>
      </c>
      <c r="F69">
        <v>4</v>
      </c>
      <c r="G69">
        <v>4</v>
      </c>
      <c r="H69">
        <v>4</v>
      </c>
      <c r="I69">
        <v>4</v>
      </c>
      <c r="J69">
        <v>3</v>
      </c>
      <c r="K69">
        <v>4</v>
      </c>
      <c r="L69">
        <v>4</v>
      </c>
      <c r="M69">
        <v>4</v>
      </c>
      <c r="N69">
        <v>4</v>
      </c>
      <c r="O69">
        <f t="shared" si="16"/>
        <v>1</v>
      </c>
      <c r="P69">
        <f t="shared" si="17"/>
        <v>-1</v>
      </c>
      <c r="Q69">
        <f t="shared" si="18"/>
        <v>1</v>
      </c>
      <c r="R69">
        <f t="shared" si="19"/>
        <v>-1</v>
      </c>
      <c r="S69">
        <f t="shared" si="20"/>
        <v>-1</v>
      </c>
      <c r="T69">
        <f t="shared" si="21"/>
        <v>0</v>
      </c>
      <c r="U69">
        <f t="shared" si="22"/>
        <v>1</v>
      </c>
      <c r="V69">
        <f t="shared" si="23"/>
        <v>1</v>
      </c>
      <c r="W69">
        <f t="shared" si="24"/>
        <v>1</v>
      </c>
      <c r="X69">
        <f t="shared" si="25"/>
        <v>1</v>
      </c>
      <c r="Y69">
        <f t="shared" si="26"/>
        <v>-1</v>
      </c>
      <c r="Z69">
        <f t="shared" si="27"/>
        <v>4</v>
      </c>
      <c r="AA69">
        <f t="shared" si="14"/>
        <v>3</v>
      </c>
      <c r="AB69" s="2">
        <v>10</v>
      </c>
      <c r="AC69" s="2">
        <v>6</v>
      </c>
      <c r="AD69" s="3">
        <v>6</v>
      </c>
      <c r="AE69">
        <v>3</v>
      </c>
      <c r="AF69">
        <v>4</v>
      </c>
      <c r="AG69">
        <v>2</v>
      </c>
      <c r="AH69">
        <v>3</v>
      </c>
      <c r="AI69">
        <v>4</v>
      </c>
      <c r="AJ69">
        <v>5</v>
      </c>
      <c r="AK69">
        <v>3</v>
      </c>
      <c r="AL69">
        <v>2</v>
      </c>
      <c r="AM69">
        <v>4</v>
      </c>
      <c r="AN69">
        <v>9</v>
      </c>
      <c r="AO69">
        <v>3</v>
      </c>
      <c r="AP69">
        <v>1</v>
      </c>
      <c r="AQ69">
        <v>8</v>
      </c>
      <c r="AR69">
        <v>10</v>
      </c>
      <c r="AS69">
        <v>4</v>
      </c>
      <c r="AT69">
        <v>5</v>
      </c>
      <c r="AU69">
        <v>6</v>
      </c>
      <c r="AV69">
        <v>7</v>
      </c>
      <c r="AW69">
        <v>2</v>
      </c>
      <c r="AX69">
        <v>21</v>
      </c>
    </row>
    <row r="70" spans="1:50" hidden="1">
      <c r="A70">
        <v>600</v>
      </c>
      <c r="B70">
        <v>1</v>
      </c>
      <c r="C70">
        <v>1991</v>
      </c>
      <c r="D70">
        <f t="shared" si="15"/>
        <v>25</v>
      </c>
      <c r="E70">
        <v>3</v>
      </c>
      <c r="F70">
        <v>3</v>
      </c>
      <c r="G70">
        <v>3</v>
      </c>
      <c r="H70">
        <v>3</v>
      </c>
      <c r="I70">
        <v>3</v>
      </c>
      <c r="J70">
        <v>3</v>
      </c>
      <c r="K70">
        <v>3</v>
      </c>
      <c r="L70">
        <v>3</v>
      </c>
      <c r="M70">
        <v>3</v>
      </c>
      <c r="N70">
        <v>3</v>
      </c>
      <c r="O70" s="3">
        <f t="shared" si="16"/>
        <v>0</v>
      </c>
      <c r="P70" s="3">
        <f t="shared" si="17"/>
        <v>0</v>
      </c>
      <c r="Q70" s="3">
        <f t="shared" si="18"/>
        <v>0</v>
      </c>
      <c r="R70" s="3">
        <f t="shared" si="19"/>
        <v>0</v>
      </c>
      <c r="S70" s="3">
        <f t="shared" si="20"/>
        <v>0</v>
      </c>
      <c r="T70" s="3">
        <f t="shared" si="21"/>
        <v>0</v>
      </c>
      <c r="U70" s="3">
        <f t="shared" si="22"/>
        <v>0</v>
      </c>
      <c r="V70" s="3">
        <f t="shared" si="23"/>
        <v>0</v>
      </c>
      <c r="W70" s="3">
        <f t="shared" si="24"/>
        <v>0</v>
      </c>
      <c r="X70" s="3">
        <f t="shared" si="25"/>
        <v>0</v>
      </c>
      <c r="Y70">
        <f t="shared" si="26"/>
        <v>0</v>
      </c>
      <c r="Z70">
        <f t="shared" si="27"/>
        <v>0</v>
      </c>
      <c r="AA70">
        <f t="shared" si="14"/>
        <v>0</v>
      </c>
      <c r="AB70" s="2" t="s">
        <v>90</v>
      </c>
      <c r="AC70" s="2" t="s">
        <v>90</v>
      </c>
      <c r="AD70" s="3">
        <v>2</v>
      </c>
      <c r="AE70">
        <v>3</v>
      </c>
      <c r="AF70">
        <v>1</v>
      </c>
      <c r="AG70">
        <v>1</v>
      </c>
      <c r="AH70">
        <v>2</v>
      </c>
      <c r="AI70">
        <v>1</v>
      </c>
      <c r="AJ70">
        <v>3</v>
      </c>
      <c r="AK70">
        <v>2</v>
      </c>
      <c r="AL70">
        <v>2</v>
      </c>
      <c r="AM70">
        <v>2</v>
      </c>
      <c r="AN70">
        <v>4</v>
      </c>
      <c r="AO70">
        <v>10</v>
      </c>
      <c r="AP70">
        <v>5</v>
      </c>
      <c r="AQ70">
        <v>1</v>
      </c>
      <c r="AR70">
        <v>6</v>
      </c>
      <c r="AS70">
        <v>8</v>
      </c>
      <c r="AT70">
        <v>3</v>
      </c>
      <c r="AU70">
        <v>9</v>
      </c>
      <c r="AV70">
        <v>2</v>
      </c>
      <c r="AW70">
        <v>7</v>
      </c>
      <c r="AX70">
        <v>0</v>
      </c>
    </row>
    <row r="71" spans="1:50" hidden="1">
      <c r="A71">
        <v>1</v>
      </c>
      <c r="B71">
        <v>1</v>
      </c>
      <c r="C71">
        <v>1984</v>
      </c>
      <c r="D71">
        <f t="shared" si="15"/>
        <v>32</v>
      </c>
      <c r="E71">
        <v>5</v>
      </c>
      <c r="F71">
        <v>2</v>
      </c>
      <c r="G71">
        <v>4</v>
      </c>
      <c r="H71">
        <v>4</v>
      </c>
      <c r="I71">
        <v>4</v>
      </c>
      <c r="J71">
        <v>4</v>
      </c>
      <c r="K71">
        <v>4</v>
      </c>
      <c r="L71">
        <v>4</v>
      </c>
      <c r="M71">
        <v>4</v>
      </c>
      <c r="N71">
        <v>3</v>
      </c>
      <c r="O71">
        <f t="shared" si="16"/>
        <v>-2</v>
      </c>
      <c r="P71">
        <f t="shared" si="17"/>
        <v>1</v>
      </c>
      <c r="Q71">
        <f t="shared" si="18"/>
        <v>1</v>
      </c>
      <c r="R71">
        <f t="shared" si="19"/>
        <v>-1</v>
      </c>
      <c r="S71">
        <f t="shared" si="20"/>
        <v>-1</v>
      </c>
      <c r="T71">
        <f t="shared" si="21"/>
        <v>1</v>
      </c>
      <c r="U71">
        <f t="shared" si="22"/>
        <v>1</v>
      </c>
      <c r="V71">
        <f t="shared" si="23"/>
        <v>1</v>
      </c>
      <c r="W71">
        <f t="shared" si="24"/>
        <v>1</v>
      </c>
      <c r="X71">
        <f t="shared" si="25"/>
        <v>0</v>
      </c>
      <c r="Y71">
        <f t="shared" si="26"/>
        <v>-2</v>
      </c>
      <c r="Z71">
        <f t="shared" si="27"/>
        <v>4</v>
      </c>
      <c r="AA71">
        <f t="shared" si="14"/>
        <v>2</v>
      </c>
      <c r="AB71" s="2">
        <v>8</v>
      </c>
      <c r="AC71" s="2">
        <v>7</v>
      </c>
      <c r="AD71" s="3">
        <v>6</v>
      </c>
      <c r="AE71">
        <v>8</v>
      </c>
      <c r="AF71">
        <v>4</v>
      </c>
      <c r="AG71">
        <v>4</v>
      </c>
      <c r="AH71">
        <v>23</v>
      </c>
      <c r="AI71">
        <v>8</v>
      </c>
      <c r="AJ71">
        <v>7</v>
      </c>
      <c r="AK71">
        <v>6</v>
      </c>
      <c r="AL71">
        <v>3</v>
      </c>
      <c r="AM71">
        <v>8</v>
      </c>
      <c r="AN71">
        <v>10</v>
      </c>
      <c r="AO71">
        <v>3</v>
      </c>
      <c r="AP71">
        <v>8</v>
      </c>
      <c r="AQ71">
        <v>4</v>
      </c>
      <c r="AR71">
        <v>2</v>
      </c>
      <c r="AS71">
        <v>9</v>
      </c>
      <c r="AT71">
        <v>1</v>
      </c>
      <c r="AU71">
        <v>7</v>
      </c>
      <c r="AV71">
        <v>5</v>
      </c>
      <c r="AW71">
        <v>6</v>
      </c>
      <c r="AX71">
        <v>19</v>
      </c>
    </row>
    <row r="72" spans="1:50" hidden="1">
      <c r="A72">
        <v>623</v>
      </c>
      <c r="B72">
        <v>0</v>
      </c>
      <c r="C72">
        <v>1987</v>
      </c>
      <c r="D72">
        <f t="shared" si="15"/>
        <v>29</v>
      </c>
      <c r="E72">
        <v>4</v>
      </c>
      <c r="F72">
        <v>4</v>
      </c>
      <c r="G72">
        <v>4</v>
      </c>
      <c r="H72">
        <v>4</v>
      </c>
      <c r="I72">
        <v>3</v>
      </c>
      <c r="J72">
        <v>4</v>
      </c>
      <c r="K72">
        <v>4</v>
      </c>
      <c r="L72">
        <v>4</v>
      </c>
      <c r="M72">
        <v>4</v>
      </c>
      <c r="N72">
        <v>2</v>
      </c>
      <c r="O72">
        <f t="shared" si="16"/>
        <v>-1</v>
      </c>
      <c r="P72">
        <f t="shared" si="17"/>
        <v>-1</v>
      </c>
      <c r="Q72">
        <f t="shared" si="18"/>
        <v>1</v>
      </c>
      <c r="R72">
        <f t="shared" si="19"/>
        <v>-1</v>
      </c>
      <c r="S72">
        <f t="shared" si="20"/>
        <v>0</v>
      </c>
      <c r="T72">
        <f t="shared" si="21"/>
        <v>1</v>
      </c>
      <c r="U72">
        <f t="shared" si="22"/>
        <v>1</v>
      </c>
      <c r="V72">
        <f t="shared" si="23"/>
        <v>1</v>
      </c>
      <c r="W72">
        <f t="shared" si="24"/>
        <v>1</v>
      </c>
      <c r="X72">
        <f t="shared" si="25"/>
        <v>-1</v>
      </c>
      <c r="Y72">
        <f t="shared" si="26"/>
        <v>-2</v>
      </c>
      <c r="Z72">
        <f t="shared" si="27"/>
        <v>3</v>
      </c>
      <c r="AA72">
        <f t="shared" si="14"/>
        <v>1</v>
      </c>
      <c r="AB72" s="2" t="s">
        <v>90</v>
      </c>
      <c r="AC72" s="2" t="s">
        <v>90</v>
      </c>
      <c r="AD72" s="3">
        <v>8</v>
      </c>
      <c r="AE72">
        <v>3</v>
      </c>
      <c r="AF72">
        <v>2</v>
      </c>
      <c r="AG72">
        <v>2</v>
      </c>
      <c r="AH72">
        <v>6</v>
      </c>
      <c r="AI72">
        <v>6</v>
      </c>
      <c r="AJ72">
        <v>9</v>
      </c>
      <c r="AK72">
        <v>4</v>
      </c>
      <c r="AL72">
        <v>3</v>
      </c>
      <c r="AM72">
        <v>5</v>
      </c>
      <c r="AN72">
        <v>7</v>
      </c>
      <c r="AO72">
        <v>2</v>
      </c>
      <c r="AP72">
        <v>10</v>
      </c>
      <c r="AQ72">
        <v>8</v>
      </c>
      <c r="AR72">
        <v>6</v>
      </c>
      <c r="AS72">
        <v>9</v>
      </c>
      <c r="AT72">
        <v>1</v>
      </c>
      <c r="AU72">
        <v>3</v>
      </c>
      <c r="AV72">
        <v>4</v>
      </c>
      <c r="AW72">
        <v>5</v>
      </c>
      <c r="AX72">
        <v>23</v>
      </c>
    </row>
    <row r="73" spans="1:50" hidden="1">
      <c r="A73">
        <v>605</v>
      </c>
      <c r="B73">
        <v>0</v>
      </c>
      <c r="C73">
        <v>1989</v>
      </c>
      <c r="D73">
        <f t="shared" si="15"/>
        <v>27</v>
      </c>
      <c r="E73">
        <v>4</v>
      </c>
      <c r="F73">
        <v>4</v>
      </c>
      <c r="G73">
        <v>2</v>
      </c>
      <c r="H73">
        <v>4</v>
      </c>
      <c r="I73">
        <v>4</v>
      </c>
      <c r="J73">
        <v>4</v>
      </c>
      <c r="K73">
        <v>4</v>
      </c>
      <c r="L73">
        <v>4</v>
      </c>
      <c r="M73">
        <v>2</v>
      </c>
      <c r="N73">
        <v>3</v>
      </c>
      <c r="O73">
        <f t="shared" si="16"/>
        <v>-1</v>
      </c>
      <c r="P73">
        <f t="shared" si="17"/>
        <v>-1</v>
      </c>
      <c r="Q73">
        <f t="shared" si="18"/>
        <v>-1</v>
      </c>
      <c r="R73">
        <f t="shared" si="19"/>
        <v>-1</v>
      </c>
      <c r="S73">
        <f t="shared" si="20"/>
        <v>-1</v>
      </c>
      <c r="T73">
        <f t="shared" si="21"/>
        <v>1</v>
      </c>
      <c r="U73">
        <f t="shared" si="22"/>
        <v>1</v>
      </c>
      <c r="V73">
        <f t="shared" si="23"/>
        <v>1</v>
      </c>
      <c r="W73">
        <f t="shared" si="24"/>
        <v>-1</v>
      </c>
      <c r="X73">
        <f t="shared" si="25"/>
        <v>0</v>
      </c>
      <c r="Y73">
        <f t="shared" si="26"/>
        <v>-5</v>
      </c>
      <c r="Z73">
        <f t="shared" si="27"/>
        <v>2</v>
      </c>
      <c r="AA73">
        <f t="shared" si="14"/>
        <v>-3</v>
      </c>
      <c r="AB73" s="2">
        <v>7</v>
      </c>
      <c r="AC73" s="2">
        <v>6</v>
      </c>
      <c r="AD73" s="3">
        <v>7</v>
      </c>
      <c r="AE73">
        <v>5</v>
      </c>
      <c r="AF73">
        <v>4</v>
      </c>
      <c r="AG73">
        <v>4</v>
      </c>
      <c r="AH73">
        <v>6</v>
      </c>
      <c r="AI73">
        <v>12</v>
      </c>
      <c r="AJ73">
        <v>5</v>
      </c>
      <c r="AK73">
        <v>10</v>
      </c>
      <c r="AL73">
        <v>4</v>
      </c>
      <c r="AM73">
        <v>7</v>
      </c>
      <c r="AN73">
        <v>4</v>
      </c>
      <c r="AO73">
        <v>3</v>
      </c>
      <c r="AP73">
        <v>2</v>
      </c>
      <c r="AQ73">
        <v>1</v>
      </c>
      <c r="AR73">
        <v>9</v>
      </c>
      <c r="AS73">
        <v>6</v>
      </c>
      <c r="AT73">
        <v>10</v>
      </c>
      <c r="AU73">
        <v>8</v>
      </c>
      <c r="AV73">
        <v>7</v>
      </c>
      <c r="AW73">
        <v>5</v>
      </c>
      <c r="AX73">
        <v>38</v>
      </c>
    </row>
    <row r="74" spans="1:50">
      <c r="A74">
        <v>633</v>
      </c>
      <c r="B74">
        <v>0</v>
      </c>
      <c r="C74">
        <v>1979</v>
      </c>
      <c r="D74">
        <f t="shared" si="15"/>
        <v>37</v>
      </c>
      <c r="E74">
        <v>1</v>
      </c>
      <c r="F74">
        <v>4</v>
      </c>
      <c r="G74">
        <v>4</v>
      </c>
      <c r="H74">
        <v>4</v>
      </c>
      <c r="I74">
        <v>2</v>
      </c>
      <c r="J74">
        <v>4</v>
      </c>
      <c r="K74">
        <v>4</v>
      </c>
      <c r="L74">
        <v>5</v>
      </c>
      <c r="M74">
        <v>5</v>
      </c>
      <c r="N74">
        <v>2</v>
      </c>
      <c r="O74">
        <f t="shared" si="16"/>
        <v>2</v>
      </c>
      <c r="P74">
        <f t="shared" si="17"/>
        <v>-1</v>
      </c>
      <c r="Q74">
        <f t="shared" si="18"/>
        <v>1</v>
      </c>
      <c r="R74">
        <f t="shared" si="19"/>
        <v>-1</v>
      </c>
      <c r="S74">
        <f t="shared" si="20"/>
        <v>1</v>
      </c>
      <c r="T74">
        <f t="shared" si="21"/>
        <v>1</v>
      </c>
      <c r="U74">
        <f t="shared" si="22"/>
        <v>1</v>
      </c>
      <c r="V74">
        <f t="shared" si="23"/>
        <v>2</v>
      </c>
      <c r="W74">
        <f t="shared" si="24"/>
        <v>2</v>
      </c>
      <c r="X74">
        <f t="shared" si="25"/>
        <v>-1</v>
      </c>
      <c r="Y74">
        <f t="shared" si="26"/>
        <v>2</v>
      </c>
      <c r="Z74">
        <f t="shared" si="27"/>
        <v>5</v>
      </c>
      <c r="AA74">
        <f t="shared" si="14"/>
        <v>7</v>
      </c>
      <c r="AB74" s="2">
        <v>7</v>
      </c>
      <c r="AC74" s="2">
        <v>8</v>
      </c>
      <c r="AD74" s="3">
        <v>5</v>
      </c>
      <c r="AE74">
        <v>3</v>
      </c>
      <c r="AF74">
        <v>3</v>
      </c>
      <c r="AG74">
        <v>3</v>
      </c>
      <c r="AH74">
        <v>8</v>
      </c>
      <c r="AI74">
        <v>4</v>
      </c>
      <c r="AJ74">
        <v>4</v>
      </c>
      <c r="AK74">
        <v>3</v>
      </c>
      <c r="AL74">
        <v>3</v>
      </c>
      <c r="AM74">
        <v>6</v>
      </c>
      <c r="AN74">
        <v>4</v>
      </c>
      <c r="AO74">
        <v>9</v>
      </c>
      <c r="AP74">
        <v>3</v>
      </c>
      <c r="AQ74">
        <v>6</v>
      </c>
      <c r="AR74">
        <v>7</v>
      </c>
      <c r="AS74">
        <v>8</v>
      </c>
      <c r="AT74">
        <v>10</v>
      </c>
      <c r="AU74">
        <v>2</v>
      </c>
      <c r="AV74">
        <v>1</v>
      </c>
      <c r="AW74">
        <v>5</v>
      </c>
      <c r="AX74">
        <v>49</v>
      </c>
    </row>
    <row r="75" spans="1:50" hidden="1">
      <c r="A75">
        <v>602</v>
      </c>
      <c r="B75">
        <v>0</v>
      </c>
      <c r="C75">
        <v>1992</v>
      </c>
      <c r="D75">
        <f t="shared" si="15"/>
        <v>24</v>
      </c>
      <c r="E75">
        <v>2</v>
      </c>
      <c r="F75">
        <v>2</v>
      </c>
      <c r="G75">
        <v>5</v>
      </c>
      <c r="H75">
        <v>2</v>
      </c>
      <c r="I75">
        <v>3</v>
      </c>
      <c r="J75">
        <v>5</v>
      </c>
      <c r="K75">
        <v>5</v>
      </c>
      <c r="L75">
        <v>4</v>
      </c>
      <c r="M75">
        <v>5</v>
      </c>
      <c r="N75">
        <v>5</v>
      </c>
      <c r="O75">
        <f t="shared" si="16"/>
        <v>1</v>
      </c>
      <c r="P75">
        <f t="shared" si="17"/>
        <v>1</v>
      </c>
      <c r="Q75">
        <f t="shared" si="18"/>
        <v>2</v>
      </c>
      <c r="R75">
        <f t="shared" si="19"/>
        <v>1</v>
      </c>
      <c r="S75">
        <f t="shared" si="20"/>
        <v>0</v>
      </c>
      <c r="T75">
        <f t="shared" si="21"/>
        <v>2</v>
      </c>
      <c r="U75">
        <f t="shared" si="22"/>
        <v>2</v>
      </c>
      <c r="V75">
        <f t="shared" si="23"/>
        <v>1</v>
      </c>
      <c r="W75">
        <f t="shared" si="24"/>
        <v>2</v>
      </c>
      <c r="X75">
        <f t="shared" si="25"/>
        <v>2</v>
      </c>
      <c r="Y75">
        <f t="shared" si="26"/>
        <v>5</v>
      </c>
      <c r="Z75">
        <f t="shared" si="27"/>
        <v>9</v>
      </c>
      <c r="AA75">
        <f t="shared" si="14"/>
        <v>14</v>
      </c>
      <c r="AB75" s="2">
        <v>9</v>
      </c>
      <c r="AC75" s="2">
        <v>10</v>
      </c>
      <c r="AD75" s="3">
        <v>12</v>
      </c>
      <c r="AE75">
        <v>5</v>
      </c>
      <c r="AF75">
        <v>2</v>
      </c>
      <c r="AG75">
        <v>4</v>
      </c>
      <c r="AH75">
        <v>6</v>
      </c>
      <c r="AI75">
        <v>4</v>
      </c>
      <c r="AJ75">
        <v>3</v>
      </c>
      <c r="AK75">
        <v>3</v>
      </c>
      <c r="AL75">
        <v>16</v>
      </c>
      <c r="AM75">
        <v>3</v>
      </c>
      <c r="AN75">
        <v>4</v>
      </c>
      <c r="AO75">
        <v>8</v>
      </c>
      <c r="AP75">
        <v>7</v>
      </c>
      <c r="AQ75">
        <v>9</v>
      </c>
      <c r="AR75">
        <v>10</v>
      </c>
      <c r="AS75">
        <v>3</v>
      </c>
      <c r="AT75">
        <v>2</v>
      </c>
      <c r="AU75">
        <v>5</v>
      </c>
      <c r="AV75">
        <v>1</v>
      </c>
      <c r="AW75">
        <v>6</v>
      </c>
      <c r="AX75">
        <v>22</v>
      </c>
    </row>
    <row r="76" spans="1:50" hidden="1">
      <c r="A76">
        <v>592</v>
      </c>
      <c r="B76">
        <v>0</v>
      </c>
      <c r="C76">
        <v>1996</v>
      </c>
      <c r="D76">
        <f t="shared" si="15"/>
        <v>20</v>
      </c>
      <c r="E76">
        <v>5</v>
      </c>
      <c r="F76">
        <v>2</v>
      </c>
      <c r="G76">
        <v>4</v>
      </c>
      <c r="H76">
        <v>5</v>
      </c>
      <c r="I76">
        <v>5</v>
      </c>
      <c r="J76">
        <v>4</v>
      </c>
      <c r="K76">
        <v>2</v>
      </c>
      <c r="L76">
        <v>3</v>
      </c>
      <c r="M76">
        <v>3</v>
      </c>
      <c r="N76">
        <v>2</v>
      </c>
      <c r="O76">
        <f t="shared" si="16"/>
        <v>-2</v>
      </c>
      <c r="P76">
        <f t="shared" si="17"/>
        <v>1</v>
      </c>
      <c r="Q76">
        <f t="shared" si="18"/>
        <v>1</v>
      </c>
      <c r="R76">
        <f t="shared" si="19"/>
        <v>-2</v>
      </c>
      <c r="S76">
        <f t="shared" si="20"/>
        <v>-2</v>
      </c>
      <c r="T76">
        <f t="shared" si="21"/>
        <v>1</v>
      </c>
      <c r="U76">
        <f t="shared" si="22"/>
        <v>-1</v>
      </c>
      <c r="V76">
        <f t="shared" si="23"/>
        <v>0</v>
      </c>
      <c r="W76">
        <f t="shared" si="24"/>
        <v>0</v>
      </c>
      <c r="X76">
        <f t="shared" si="25"/>
        <v>-1</v>
      </c>
      <c r="Y76">
        <f t="shared" si="26"/>
        <v>-4</v>
      </c>
      <c r="Z76">
        <f t="shared" si="27"/>
        <v>-1</v>
      </c>
      <c r="AA76">
        <f t="shared" si="14"/>
        <v>-5</v>
      </c>
      <c r="AB76" s="2">
        <v>8</v>
      </c>
      <c r="AC76" s="2">
        <v>7</v>
      </c>
      <c r="AD76" s="3">
        <v>9</v>
      </c>
      <c r="AE76">
        <v>5</v>
      </c>
      <c r="AF76">
        <v>4</v>
      </c>
      <c r="AG76">
        <v>3</v>
      </c>
      <c r="AH76">
        <v>5</v>
      </c>
      <c r="AI76">
        <v>4</v>
      </c>
      <c r="AJ76">
        <v>4</v>
      </c>
      <c r="AK76">
        <v>4</v>
      </c>
      <c r="AL76">
        <v>8</v>
      </c>
      <c r="AM76">
        <v>5</v>
      </c>
      <c r="AN76">
        <v>1</v>
      </c>
      <c r="AO76">
        <v>8</v>
      </c>
      <c r="AP76">
        <v>3</v>
      </c>
      <c r="AQ76">
        <v>10</v>
      </c>
      <c r="AR76">
        <v>7</v>
      </c>
      <c r="AS76">
        <v>2</v>
      </c>
      <c r="AT76">
        <v>9</v>
      </c>
      <c r="AU76">
        <v>4</v>
      </c>
      <c r="AV76">
        <v>5</v>
      </c>
      <c r="AW76">
        <v>6</v>
      </c>
      <c r="AX76">
        <v>35</v>
      </c>
    </row>
    <row r="77" spans="1:50" hidden="1">
      <c r="A77">
        <v>658</v>
      </c>
      <c r="B77">
        <v>0</v>
      </c>
      <c r="C77">
        <v>1993</v>
      </c>
      <c r="D77">
        <f t="shared" si="15"/>
        <v>23</v>
      </c>
      <c r="E77">
        <v>2</v>
      </c>
      <c r="F77">
        <v>1</v>
      </c>
      <c r="G77">
        <v>4</v>
      </c>
      <c r="H77">
        <v>3</v>
      </c>
      <c r="I77">
        <v>2</v>
      </c>
      <c r="J77">
        <v>4</v>
      </c>
      <c r="K77">
        <v>4</v>
      </c>
      <c r="L77">
        <v>5</v>
      </c>
      <c r="M77">
        <v>4</v>
      </c>
      <c r="N77">
        <v>4</v>
      </c>
      <c r="O77">
        <f t="shared" si="16"/>
        <v>1</v>
      </c>
      <c r="P77">
        <f t="shared" si="17"/>
        <v>2</v>
      </c>
      <c r="Q77">
        <f t="shared" si="18"/>
        <v>1</v>
      </c>
      <c r="R77">
        <f t="shared" si="19"/>
        <v>0</v>
      </c>
      <c r="S77">
        <f t="shared" si="20"/>
        <v>1</v>
      </c>
      <c r="T77">
        <f t="shared" si="21"/>
        <v>1</v>
      </c>
      <c r="U77">
        <f t="shared" si="22"/>
        <v>1</v>
      </c>
      <c r="V77">
        <f t="shared" si="23"/>
        <v>2</v>
      </c>
      <c r="W77">
        <f t="shared" si="24"/>
        <v>1</v>
      </c>
      <c r="X77">
        <f t="shared" si="25"/>
        <v>1</v>
      </c>
      <c r="Y77">
        <f t="shared" si="26"/>
        <v>5</v>
      </c>
      <c r="Z77">
        <f t="shared" si="27"/>
        <v>6</v>
      </c>
      <c r="AA77">
        <f t="shared" si="14"/>
        <v>11</v>
      </c>
      <c r="AB77" s="2">
        <v>5</v>
      </c>
      <c r="AC77" s="2">
        <v>8</v>
      </c>
      <c r="AD77" s="3">
        <v>12</v>
      </c>
      <c r="AE77">
        <v>5</v>
      </c>
      <c r="AF77">
        <v>3</v>
      </c>
      <c r="AG77">
        <v>4</v>
      </c>
      <c r="AH77">
        <v>21</v>
      </c>
      <c r="AI77">
        <v>10</v>
      </c>
      <c r="AJ77">
        <v>8</v>
      </c>
      <c r="AK77">
        <v>4</v>
      </c>
      <c r="AL77">
        <v>33</v>
      </c>
      <c r="AM77">
        <v>70</v>
      </c>
      <c r="AN77">
        <v>5</v>
      </c>
      <c r="AO77">
        <v>1</v>
      </c>
      <c r="AP77">
        <v>6</v>
      </c>
      <c r="AQ77">
        <v>10</v>
      </c>
      <c r="AR77">
        <v>4</v>
      </c>
      <c r="AS77">
        <v>9</v>
      </c>
      <c r="AT77">
        <v>7</v>
      </c>
      <c r="AU77">
        <v>8</v>
      </c>
      <c r="AV77">
        <v>2</v>
      </c>
      <c r="AW77">
        <v>3</v>
      </c>
      <c r="AX77">
        <v>17</v>
      </c>
    </row>
    <row r="78" spans="1:50" hidden="1">
      <c r="A78">
        <v>675</v>
      </c>
      <c r="B78">
        <v>0</v>
      </c>
      <c r="C78">
        <v>1993</v>
      </c>
      <c r="D78">
        <f t="shared" si="15"/>
        <v>23</v>
      </c>
      <c r="E78">
        <v>4</v>
      </c>
      <c r="F78">
        <v>2</v>
      </c>
      <c r="G78">
        <v>4</v>
      </c>
      <c r="H78">
        <v>4</v>
      </c>
      <c r="I78">
        <v>2</v>
      </c>
      <c r="J78">
        <v>4</v>
      </c>
      <c r="K78">
        <v>4</v>
      </c>
      <c r="L78">
        <v>3</v>
      </c>
      <c r="M78">
        <v>4</v>
      </c>
      <c r="N78">
        <v>5</v>
      </c>
      <c r="O78">
        <f t="shared" si="16"/>
        <v>-1</v>
      </c>
      <c r="P78">
        <f t="shared" si="17"/>
        <v>1</v>
      </c>
      <c r="Q78">
        <f t="shared" si="18"/>
        <v>1</v>
      </c>
      <c r="R78">
        <f t="shared" si="19"/>
        <v>-1</v>
      </c>
      <c r="S78">
        <f t="shared" si="20"/>
        <v>1</v>
      </c>
      <c r="T78">
        <f t="shared" si="21"/>
        <v>1</v>
      </c>
      <c r="U78">
        <f t="shared" si="22"/>
        <v>1</v>
      </c>
      <c r="V78">
        <f t="shared" si="23"/>
        <v>0</v>
      </c>
      <c r="W78">
        <f t="shared" si="24"/>
        <v>1</v>
      </c>
      <c r="X78">
        <f t="shared" si="25"/>
        <v>2</v>
      </c>
      <c r="Y78">
        <f t="shared" si="26"/>
        <v>1</v>
      </c>
      <c r="Z78">
        <f t="shared" si="27"/>
        <v>5</v>
      </c>
      <c r="AA78">
        <f t="shared" si="14"/>
        <v>6</v>
      </c>
      <c r="AB78" s="2">
        <v>8</v>
      </c>
      <c r="AC78" s="2">
        <v>7</v>
      </c>
      <c r="AD78" s="3">
        <v>12</v>
      </c>
      <c r="AE78">
        <v>4</v>
      </c>
      <c r="AF78">
        <v>11</v>
      </c>
      <c r="AG78">
        <v>8</v>
      </c>
      <c r="AH78">
        <v>5</v>
      </c>
      <c r="AI78">
        <v>2</v>
      </c>
      <c r="AJ78">
        <v>9</v>
      </c>
      <c r="AK78">
        <v>6</v>
      </c>
      <c r="AL78">
        <v>3</v>
      </c>
      <c r="AM78">
        <v>7</v>
      </c>
      <c r="AN78">
        <v>2</v>
      </c>
      <c r="AO78">
        <v>6</v>
      </c>
      <c r="AP78">
        <v>1</v>
      </c>
      <c r="AQ78">
        <v>4</v>
      </c>
      <c r="AR78">
        <v>9</v>
      </c>
      <c r="AS78">
        <v>8</v>
      </c>
      <c r="AT78">
        <v>5</v>
      </c>
      <c r="AU78">
        <v>10</v>
      </c>
      <c r="AV78">
        <v>3</v>
      </c>
      <c r="AW78">
        <v>7</v>
      </c>
      <c r="AX78">
        <v>17</v>
      </c>
    </row>
    <row r="79" spans="1:50" hidden="1">
      <c r="A79">
        <v>581</v>
      </c>
      <c r="B79">
        <v>0</v>
      </c>
      <c r="C79">
        <v>1992</v>
      </c>
      <c r="D79">
        <f t="shared" si="15"/>
        <v>24</v>
      </c>
      <c r="E79">
        <v>1</v>
      </c>
      <c r="F79">
        <v>2</v>
      </c>
      <c r="G79">
        <v>4</v>
      </c>
      <c r="H79">
        <v>2</v>
      </c>
      <c r="I79">
        <v>4</v>
      </c>
      <c r="J79">
        <v>4</v>
      </c>
      <c r="K79">
        <v>4</v>
      </c>
      <c r="L79">
        <v>4</v>
      </c>
      <c r="M79">
        <v>4</v>
      </c>
      <c r="N79">
        <v>5</v>
      </c>
      <c r="O79">
        <f t="shared" si="16"/>
        <v>2</v>
      </c>
      <c r="P79">
        <f t="shared" si="17"/>
        <v>1</v>
      </c>
      <c r="Q79">
        <f t="shared" si="18"/>
        <v>1</v>
      </c>
      <c r="R79">
        <f t="shared" si="19"/>
        <v>1</v>
      </c>
      <c r="S79">
        <f t="shared" si="20"/>
        <v>-1</v>
      </c>
      <c r="T79">
        <f t="shared" si="21"/>
        <v>1</v>
      </c>
      <c r="U79">
        <f t="shared" si="22"/>
        <v>1</v>
      </c>
      <c r="V79">
        <f t="shared" si="23"/>
        <v>1</v>
      </c>
      <c r="W79">
        <f t="shared" si="24"/>
        <v>1</v>
      </c>
      <c r="X79">
        <f t="shared" si="25"/>
        <v>2</v>
      </c>
      <c r="Y79">
        <f t="shared" si="26"/>
        <v>4</v>
      </c>
      <c r="Z79">
        <f t="shared" si="27"/>
        <v>6</v>
      </c>
      <c r="AA79">
        <f t="shared" si="14"/>
        <v>10</v>
      </c>
      <c r="AB79" s="2">
        <v>7</v>
      </c>
      <c r="AC79" s="2">
        <v>7</v>
      </c>
      <c r="AD79" s="3">
        <v>6</v>
      </c>
      <c r="AE79">
        <v>5</v>
      </c>
      <c r="AF79">
        <v>4</v>
      </c>
      <c r="AG79">
        <v>4</v>
      </c>
      <c r="AH79">
        <v>9</v>
      </c>
      <c r="AI79">
        <v>4</v>
      </c>
      <c r="AJ79">
        <v>5</v>
      </c>
      <c r="AK79">
        <v>6</v>
      </c>
      <c r="AL79">
        <v>5</v>
      </c>
      <c r="AM79">
        <v>7</v>
      </c>
      <c r="AN79">
        <v>9</v>
      </c>
      <c r="AO79">
        <v>6</v>
      </c>
      <c r="AP79">
        <v>8</v>
      </c>
      <c r="AQ79">
        <v>3</v>
      </c>
      <c r="AR79">
        <v>7</v>
      </c>
      <c r="AS79">
        <v>5</v>
      </c>
      <c r="AT79">
        <v>2</v>
      </c>
      <c r="AU79">
        <v>4</v>
      </c>
      <c r="AV79">
        <v>10</v>
      </c>
      <c r="AW79">
        <v>1</v>
      </c>
      <c r="AX79">
        <v>35</v>
      </c>
    </row>
    <row r="80" spans="1:50" hidden="1">
      <c r="A80">
        <v>51</v>
      </c>
      <c r="B80">
        <v>1</v>
      </c>
      <c r="C80">
        <v>1979</v>
      </c>
      <c r="D80">
        <f t="shared" si="15"/>
        <v>37</v>
      </c>
      <c r="E80">
        <v>2</v>
      </c>
      <c r="F80">
        <v>4</v>
      </c>
      <c r="G80">
        <v>4</v>
      </c>
      <c r="H80">
        <v>4</v>
      </c>
      <c r="I80">
        <v>3</v>
      </c>
      <c r="J80">
        <v>4</v>
      </c>
      <c r="K80">
        <v>4</v>
      </c>
      <c r="L80">
        <v>4</v>
      </c>
      <c r="M80">
        <v>5</v>
      </c>
      <c r="N80">
        <v>5</v>
      </c>
      <c r="O80">
        <f t="shared" si="16"/>
        <v>1</v>
      </c>
      <c r="P80">
        <f t="shared" si="17"/>
        <v>-1</v>
      </c>
      <c r="Q80">
        <f t="shared" si="18"/>
        <v>1</v>
      </c>
      <c r="R80">
        <f t="shared" si="19"/>
        <v>-1</v>
      </c>
      <c r="S80">
        <f t="shared" si="20"/>
        <v>0</v>
      </c>
      <c r="T80">
        <f t="shared" si="21"/>
        <v>1</v>
      </c>
      <c r="U80">
        <f t="shared" si="22"/>
        <v>1</v>
      </c>
      <c r="V80">
        <f t="shared" si="23"/>
        <v>1</v>
      </c>
      <c r="W80">
        <f t="shared" si="24"/>
        <v>2</v>
      </c>
      <c r="X80">
        <f t="shared" si="25"/>
        <v>2</v>
      </c>
      <c r="Y80">
        <f t="shared" si="26"/>
        <v>0</v>
      </c>
      <c r="Z80">
        <f t="shared" si="27"/>
        <v>7</v>
      </c>
      <c r="AA80">
        <f t="shared" si="14"/>
        <v>7</v>
      </c>
      <c r="AB80" s="2">
        <v>7</v>
      </c>
      <c r="AC80" s="2">
        <v>7</v>
      </c>
      <c r="AD80" s="3">
        <v>20</v>
      </c>
      <c r="AE80">
        <v>7</v>
      </c>
      <c r="AF80">
        <v>9</v>
      </c>
      <c r="AG80">
        <v>4</v>
      </c>
      <c r="AH80">
        <v>11</v>
      </c>
      <c r="AI80">
        <v>6</v>
      </c>
      <c r="AJ80">
        <v>7</v>
      </c>
      <c r="AK80">
        <v>10</v>
      </c>
      <c r="AL80">
        <v>6</v>
      </c>
      <c r="AM80">
        <v>9</v>
      </c>
      <c r="AN80">
        <v>6</v>
      </c>
      <c r="AO80">
        <v>2</v>
      </c>
      <c r="AP80">
        <v>1</v>
      </c>
      <c r="AQ80">
        <v>5</v>
      </c>
      <c r="AR80">
        <v>10</v>
      </c>
      <c r="AS80">
        <v>9</v>
      </c>
      <c r="AT80">
        <v>3</v>
      </c>
      <c r="AU80">
        <v>7</v>
      </c>
      <c r="AV80">
        <v>8</v>
      </c>
      <c r="AW80">
        <v>4</v>
      </c>
      <c r="AX80">
        <v>21</v>
      </c>
    </row>
    <row r="81" spans="1:50">
      <c r="A81">
        <v>693</v>
      </c>
      <c r="B81">
        <v>0</v>
      </c>
      <c r="C81">
        <v>1978</v>
      </c>
      <c r="D81">
        <f t="shared" si="15"/>
        <v>38</v>
      </c>
      <c r="E81">
        <v>2</v>
      </c>
      <c r="F81">
        <v>4</v>
      </c>
      <c r="G81">
        <v>4</v>
      </c>
      <c r="H81">
        <v>4</v>
      </c>
      <c r="I81">
        <v>4</v>
      </c>
      <c r="J81">
        <v>4</v>
      </c>
      <c r="K81">
        <v>5</v>
      </c>
      <c r="L81">
        <v>2</v>
      </c>
      <c r="M81">
        <v>5</v>
      </c>
      <c r="N81">
        <v>4</v>
      </c>
      <c r="O81">
        <f t="shared" si="16"/>
        <v>1</v>
      </c>
      <c r="P81">
        <f t="shared" si="17"/>
        <v>-1</v>
      </c>
      <c r="Q81">
        <f t="shared" si="18"/>
        <v>1</v>
      </c>
      <c r="R81">
        <f t="shared" si="19"/>
        <v>-1</v>
      </c>
      <c r="S81">
        <f t="shared" si="20"/>
        <v>-1</v>
      </c>
      <c r="T81">
        <f t="shared" si="21"/>
        <v>1</v>
      </c>
      <c r="U81">
        <f t="shared" si="22"/>
        <v>2</v>
      </c>
      <c r="V81">
        <f t="shared" si="23"/>
        <v>-1</v>
      </c>
      <c r="W81">
        <f t="shared" si="24"/>
        <v>2</v>
      </c>
      <c r="X81">
        <f t="shared" si="25"/>
        <v>1</v>
      </c>
      <c r="Y81">
        <f t="shared" si="26"/>
        <v>-1</v>
      </c>
      <c r="Z81">
        <f t="shared" si="27"/>
        <v>5</v>
      </c>
      <c r="AA81">
        <f t="shared" si="14"/>
        <v>4</v>
      </c>
      <c r="AB81" s="2">
        <v>10</v>
      </c>
      <c r="AC81" s="2">
        <v>8</v>
      </c>
      <c r="AD81" s="3">
        <v>8</v>
      </c>
      <c r="AE81">
        <v>4</v>
      </c>
      <c r="AF81">
        <v>2</v>
      </c>
      <c r="AG81">
        <v>4</v>
      </c>
      <c r="AH81">
        <v>4</v>
      </c>
      <c r="AI81">
        <v>5</v>
      </c>
      <c r="AJ81">
        <v>4</v>
      </c>
      <c r="AK81">
        <v>5</v>
      </c>
      <c r="AL81">
        <v>6</v>
      </c>
      <c r="AM81">
        <v>8</v>
      </c>
      <c r="AN81">
        <v>10</v>
      </c>
      <c r="AO81">
        <v>9</v>
      </c>
      <c r="AP81">
        <v>6</v>
      </c>
      <c r="AQ81">
        <v>5</v>
      </c>
      <c r="AR81">
        <v>2</v>
      </c>
      <c r="AS81">
        <v>8</v>
      </c>
      <c r="AT81">
        <v>4</v>
      </c>
      <c r="AU81">
        <v>7</v>
      </c>
      <c r="AV81">
        <v>3</v>
      </c>
      <c r="AW81">
        <v>1</v>
      </c>
      <c r="AX81">
        <v>49</v>
      </c>
    </row>
    <row r="82" spans="1:50" hidden="1">
      <c r="A82">
        <v>700</v>
      </c>
      <c r="B82">
        <v>0</v>
      </c>
      <c r="C82">
        <v>1996</v>
      </c>
      <c r="D82">
        <f t="shared" si="15"/>
        <v>20</v>
      </c>
      <c r="E82">
        <v>5</v>
      </c>
      <c r="F82">
        <v>4</v>
      </c>
      <c r="G82">
        <v>2</v>
      </c>
      <c r="H82">
        <v>5</v>
      </c>
      <c r="I82">
        <v>3</v>
      </c>
      <c r="J82">
        <v>4</v>
      </c>
      <c r="K82">
        <v>2</v>
      </c>
      <c r="L82">
        <v>4</v>
      </c>
      <c r="M82">
        <v>4</v>
      </c>
      <c r="N82">
        <v>4</v>
      </c>
      <c r="O82">
        <f t="shared" si="16"/>
        <v>-2</v>
      </c>
      <c r="P82">
        <f t="shared" si="17"/>
        <v>-1</v>
      </c>
      <c r="Q82">
        <f t="shared" si="18"/>
        <v>-1</v>
      </c>
      <c r="R82">
        <f t="shared" si="19"/>
        <v>-2</v>
      </c>
      <c r="S82">
        <f t="shared" si="20"/>
        <v>0</v>
      </c>
      <c r="T82">
        <f t="shared" si="21"/>
        <v>1</v>
      </c>
      <c r="U82">
        <f t="shared" si="22"/>
        <v>-1</v>
      </c>
      <c r="V82">
        <f t="shared" si="23"/>
        <v>1</v>
      </c>
      <c r="W82">
        <f t="shared" si="24"/>
        <v>1</v>
      </c>
      <c r="X82">
        <f t="shared" si="25"/>
        <v>1</v>
      </c>
      <c r="Y82">
        <f t="shared" si="26"/>
        <v>-6</v>
      </c>
      <c r="Z82">
        <f t="shared" si="27"/>
        <v>3</v>
      </c>
      <c r="AA82">
        <f t="shared" si="14"/>
        <v>-3</v>
      </c>
      <c r="AB82" s="2">
        <v>7</v>
      </c>
      <c r="AC82" s="2">
        <v>5</v>
      </c>
      <c r="AD82" s="3">
        <v>5</v>
      </c>
      <c r="AE82">
        <v>5</v>
      </c>
      <c r="AF82">
        <v>3</v>
      </c>
      <c r="AG82">
        <v>3</v>
      </c>
      <c r="AH82">
        <v>8</v>
      </c>
      <c r="AI82">
        <v>4</v>
      </c>
      <c r="AJ82">
        <v>4</v>
      </c>
      <c r="AK82">
        <v>2</v>
      </c>
      <c r="AL82">
        <v>4</v>
      </c>
      <c r="AM82">
        <v>4</v>
      </c>
      <c r="AN82">
        <v>2</v>
      </c>
      <c r="AO82">
        <v>1</v>
      </c>
      <c r="AP82">
        <v>10</v>
      </c>
      <c r="AQ82">
        <v>7</v>
      </c>
      <c r="AR82">
        <v>3</v>
      </c>
      <c r="AS82">
        <v>5</v>
      </c>
      <c r="AT82">
        <v>4</v>
      </c>
      <c r="AU82">
        <v>6</v>
      </c>
      <c r="AV82">
        <v>9</v>
      </c>
      <c r="AW82">
        <v>8</v>
      </c>
      <c r="AX82">
        <v>29</v>
      </c>
    </row>
    <row r="83" spans="1:50" hidden="1">
      <c r="A83">
        <v>709</v>
      </c>
      <c r="B83">
        <v>1</v>
      </c>
      <c r="C83">
        <v>1974</v>
      </c>
      <c r="D83">
        <f t="shared" si="15"/>
        <v>42</v>
      </c>
      <c r="E83">
        <v>4</v>
      </c>
      <c r="F83">
        <v>2</v>
      </c>
      <c r="G83">
        <v>4</v>
      </c>
      <c r="H83">
        <v>4</v>
      </c>
      <c r="I83">
        <v>2</v>
      </c>
      <c r="J83">
        <v>4</v>
      </c>
      <c r="K83">
        <v>2</v>
      </c>
      <c r="L83">
        <v>4</v>
      </c>
      <c r="M83">
        <v>4</v>
      </c>
      <c r="N83">
        <v>4</v>
      </c>
      <c r="O83">
        <f t="shared" si="16"/>
        <v>-1</v>
      </c>
      <c r="P83">
        <f t="shared" si="17"/>
        <v>1</v>
      </c>
      <c r="Q83">
        <f t="shared" si="18"/>
        <v>1</v>
      </c>
      <c r="R83">
        <f t="shared" si="19"/>
        <v>-1</v>
      </c>
      <c r="S83">
        <f t="shared" si="20"/>
        <v>1</v>
      </c>
      <c r="T83">
        <f t="shared" si="21"/>
        <v>1</v>
      </c>
      <c r="U83">
        <f t="shared" si="22"/>
        <v>-1</v>
      </c>
      <c r="V83">
        <f t="shared" si="23"/>
        <v>1</v>
      </c>
      <c r="W83">
        <f t="shared" si="24"/>
        <v>1</v>
      </c>
      <c r="X83">
        <f t="shared" si="25"/>
        <v>1</v>
      </c>
      <c r="Y83">
        <f t="shared" si="26"/>
        <v>1</v>
      </c>
      <c r="Z83">
        <f t="shared" si="27"/>
        <v>3</v>
      </c>
      <c r="AA83">
        <f t="shared" si="14"/>
        <v>4</v>
      </c>
      <c r="AB83" s="2">
        <v>8</v>
      </c>
      <c r="AC83" s="2">
        <v>8</v>
      </c>
      <c r="AD83" s="3">
        <v>8</v>
      </c>
      <c r="AE83">
        <v>8</v>
      </c>
      <c r="AF83">
        <v>6</v>
      </c>
      <c r="AG83">
        <v>6</v>
      </c>
      <c r="AH83">
        <v>7</v>
      </c>
      <c r="AI83">
        <v>17</v>
      </c>
      <c r="AJ83">
        <v>16</v>
      </c>
      <c r="AK83">
        <v>4</v>
      </c>
      <c r="AL83">
        <v>6</v>
      </c>
      <c r="AM83">
        <v>21</v>
      </c>
      <c r="AN83">
        <v>3</v>
      </c>
      <c r="AO83">
        <v>5</v>
      </c>
      <c r="AP83">
        <v>8</v>
      </c>
      <c r="AQ83">
        <v>4</v>
      </c>
      <c r="AR83">
        <v>7</v>
      </c>
      <c r="AS83">
        <v>2</v>
      </c>
      <c r="AT83">
        <v>10</v>
      </c>
      <c r="AU83">
        <v>9</v>
      </c>
      <c r="AV83">
        <v>6</v>
      </c>
      <c r="AW83">
        <v>1</v>
      </c>
      <c r="AX83">
        <v>15</v>
      </c>
    </row>
    <row r="84" spans="1:50" hidden="1">
      <c r="A84">
        <v>713</v>
      </c>
      <c r="B84">
        <v>1</v>
      </c>
      <c r="C84">
        <v>1991</v>
      </c>
      <c r="D84">
        <f t="shared" si="15"/>
        <v>25</v>
      </c>
      <c r="E84">
        <v>4</v>
      </c>
      <c r="F84">
        <v>2</v>
      </c>
      <c r="G84">
        <v>4</v>
      </c>
      <c r="H84">
        <v>2</v>
      </c>
      <c r="I84">
        <v>5</v>
      </c>
      <c r="J84">
        <v>4</v>
      </c>
      <c r="K84">
        <v>2</v>
      </c>
      <c r="L84">
        <v>4</v>
      </c>
      <c r="M84">
        <v>1</v>
      </c>
      <c r="N84">
        <v>2</v>
      </c>
      <c r="O84" s="3">
        <f t="shared" si="16"/>
        <v>-1</v>
      </c>
      <c r="P84" s="3">
        <f t="shared" si="17"/>
        <v>1</v>
      </c>
      <c r="Q84" s="3">
        <f t="shared" si="18"/>
        <v>1</v>
      </c>
      <c r="R84" s="3">
        <f t="shared" si="19"/>
        <v>1</v>
      </c>
      <c r="S84" s="3">
        <f t="shared" si="20"/>
        <v>-2</v>
      </c>
      <c r="T84" s="3">
        <f t="shared" si="21"/>
        <v>1</v>
      </c>
      <c r="U84" s="3">
        <f t="shared" si="22"/>
        <v>-1</v>
      </c>
      <c r="V84" s="3">
        <f t="shared" si="23"/>
        <v>1</v>
      </c>
      <c r="W84" s="3">
        <f t="shared" si="24"/>
        <v>-2</v>
      </c>
      <c r="X84" s="3">
        <f t="shared" si="25"/>
        <v>-1</v>
      </c>
      <c r="Y84">
        <f t="shared" si="26"/>
        <v>0</v>
      </c>
      <c r="Z84">
        <f t="shared" si="27"/>
        <v>-2</v>
      </c>
      <c r="AA84">
        <f t="shared" si="14"/>
        <v>-2</v>
      </c>
      <c r="AB84" s="2" t="s">
        <v>90</v>
      </c>
      <c r="AC84" s="2" t="s">
        <v>90</v>
      </c>
      <c r="AD84" s="3">
        <v>8</v>
      </c>
      <c r="AE84">
        <v>8</v>
      </c>
      <c r="AF84">
        <v>3</v>
      </c>
      <c r="AG84">
        <v>8</v>
      </c>
      <c r="AH84">
        <v>5</v>
      </c>
      <c r="AI84">
        <v>4</v>
      </c>
      <c r="AJ84">
        <v>6</v>
      </c>
      <c r="AK84">
        <v>9</v>
      </c>
      <c r="AL84">
        <v>4</v>
      </c>
      <c r="AM84">
        <v>11</v>
      </c>
      <c r="AN84">
        <v>2</v>
      </c>
      <c r="AO84">
        <v>4</v>
      </c>
      <c r="AP84">
        <v>9</v>
      </c>
      <c r="AQ84">
        <v>7</v>
      </c>
      <c r="AR84">
        <v>6</v>
      </c>
      <c r="AS84">
        <v>10</v>
      </c>
      <c r="AT84">
        <v>1</v>
      </c>
      <c r="AU84">
        <v>8</v>
      </c>
      <c r="AV84">
        <v>3</v>
      </c>
      <c r="AW84">
        <v>5</v>
      </c>
      <c r="AX84">
        <v>87</v>
      </c>
    </row>
    <row r="85" spans="1:50" hidden="1">
      <c r="A85">
        <v>717</v>
      </c>
      <c r="B85">
        <v>0</v>
      </c>
      <c r="C85">
        <v>1987</v>
      </c>
      <c r="D85">
        <f t="shared" si="15"/>
        <v>29</v>
      </c>
      <c r="E85">
        <v>4</v>
      </c>
      <c r="F85">
        <v>2</v>
      </c>
      <c r="G85">
        <v>4</v>
      </c>
      <c r="H85">
        <v>5</v>
      </c>
      <c r="I85">
        <v>4</v>
      </c>
      <c r="J85">
        <v>5</v>
      </c>
      <c r="K85">
        <v>4</v>
      </c>
      <c r="L85">
        <v>4</v>
      </c>
      <c r="M85">
        <v>4</v>
      </c>
      <c r="N85">
        <v>2</v>
      </c>
      <c r="O85">
        <f t="shared" si="16"/>
        <v>-1</v>
      </c>
      <c r="P85">
        <f t="shared" si="17"/>
        <v>1</v>
      </c>
      <c r="Q85">
        <f t="shared" si="18"/>
        <v>1</v>
      </c>
      <c r="R85">
        <f t="shared" si="19"/>
        <v>-2</v>
      </c>
      <c r="S85">
        <f t="shared" si="20"/>
        <v>-1</v>
      </c>
      <c r="T85">
        <f t="shared" si="21"/>
        <v>2</v>
      </c>
      <c r="U85">
        <f t="shared" si="22"/>
        <v>1</v>
      </c>
      <c r="V85">
        <f t="shared" si="23"/>
        <v>1</v>
      </c>
      <c r="W85">
        <f t="shared" si="24"/>
        <v>1</v>
      </c>
      <c r="X85">
        <f t="shared" si="25"/>
        <v>-1</v>
      </c>
      <c r="Y85">
        <f t="shared" si="26"/>
        <v>-2</v>
      </c>
      <c r="Z85">
        <f t="shared" si="27"/>
        <v>4</v>
      </c>
      <c r="AA85">
        <f t="shared" si="14"/>
        <v>2</v>
      </c>
      <c r="AB85" s="2">
        <v>8</v>
      </c>
      <c r="AC85" s="2">
        <v>8</v>
      </c>
      <c r="AD85" s="3">
        <v>15</v>
      </c>
      <c r="AE85">
        <v>4</v>
      </c>
      <c r="AF85">
        <v>3</v>
      </c>
      <c r="AG85">
        <v>5</v>
      </c>
      <c r="AH85">
        <v>6</v>
      </c>
      <c r="AI85">
        <v>3</v>
      </c>
      <c r="AJ85">
        <v>5</v>
      </c>
      <c r="AK85">
        <v>7</v>
      </c>
      <c r="AL85">
        <v>14</v>
      </c>
      <c r="AM85">
        <v>10</v>
      </c>
      <c r="AN85">
        <v>5</v>
      </c>
      <c r="AO85">
        <v>10</v>
      </c>
      <c r="AP85">
        <v>8</v>
      </c>
      <c r="AQ85">
        <v>4</v>
      </c>
      <c r="AR85">
        <v>6</v>
      </c>
      <c r="AS85">
        <v>3</v>
      </c>
      <c r="AT85">
        <v>1</v>
      </c>
      <c r="AU85">
        <v>7</v>
      </c>
      <c r="AV85">
        <v>2</v>
      </c>
      <c r="AW85">
        <v>9</v>
      </c>
      <c r="AX85">
        <v>34</v>
      </c>
    </row>
    <row r="86" spans="1:50">
      <c r="A86">
        <v>718</v>
      </c>
      <c r="B86">
        <v>0</v>
      </c>
      <c r="C86">
        <v>1968</v>
      </c>
      <c r="D86">
        <f t="shared" si="15"/>
        <v>48</v>
      </c>
      <c r="E86">
        <v>1</v>
      </c>
      <c r="F86">
        <v>3</v>
      </c>
      <c r="G86">
        <v>4</v>
      </c>
      <c r="H86">
        <v>3</v>
      </c>
      <c r="I86">
        <v>5</v>
      </c>
      <c r="J86">
        <v>4</v>
      </c>
      <c r="K86">
        <v>4</v>
      </c>
      <c r="L86">
        <v>2</v>
      </c>
      <c r="M86">
        <v>4</v>
      </c>
      <c r="N86">
        <v>5</v>
      </c>
      <c r="O86">
        <f t="shared" si="16"/>
        <v>2</v>
      </c>
      <c r="P86">
        <f t="shared" si="17"/>
        <v>0</v>
      </c>
      <c r="Q86">
        <f t="shared" si="18"/>
        <v>1</v>
      </c>
      <c r="R86">
        <f t="shared" si="19"/>
        <v>0</v>
      </c>
      <c r="S86">
        <f t="shared" si="20"/>
        <v>-2</v>
      </c>
      <c r="T86">
        <f t="shared" si="21"/>
        <v>1</v>
      </c>
      <c r="U86">
        <f t="shared" si="22"/>
        <v>1</v>
      </c>
      <c r="V86">
        <f t="shared" si="23"/>
        <v>-1</v>
      </c>
      <c r="W86">
        <f t="shared" si="24"/>
        <v>1</v>
      </c>
      <c r="X86">
        <f t="shared" si="25"/>
        <v>2</v>
      </c>
      <c r="Y86">
        <f t="shared" si="26"/>
        <v>1</v>
      </c>
      <c r="Z86">
        <f t="shared" si="27"/>
        <v>4</v>
      </c>
      <c r="AA86">
        <f t="shared" si="14"/>
        <v>5</v>
      </c>
      <c r="AB86" s="2">
        <v>10</v>
      </c>
      <c r="AC86" s="2">
        <v>8</v>
      </c>
      <c r="AD86" s="3">
        <v>8</v>
      </c>
      <c r="AE86">
        <v>10</v>
      </c>
      <c r="AF86">
        <v>5</v>
      </c>
      <c r="AG86">
        <v>11</v>
      </c>
      <c r="AH86">
        <v>5</v>
      </c>
      <c r="AI86">
        <v>6</v>
      </c>
      <c r="AJ86">
        <v>6</v>
      </c>
      <c r="AK86">
        <v>7</v>
      </c>
      <c r="AL86">
        <v>4</v>
      </c>
      <c r="AM86">
        <v>4</v>
      </c>
      <c r="AN86">
        <v>4</v>
      </c>
      <c r="AO86">
        <v>3</v>
      </c>
      <c r="AP86">
        <v>2</v>
      </c>
      <c r="AQ86">
        <v>10</v>
      </c>
      <c r="AR86">
        <v>6</v>
      </c>
      <c r="AS86">
        <v>9</v>
      </c>
      <c r="AT86">
        <v>5</v>
      </c>
      <c r="AU86">
        <v>1</v>
      </c>
      <c r="AV86">
        <v>7</v>
      </c>
      <c r="AW86">
        <v>8</v>
      </c>
      <c r="AX86">
        <v>59</v>
      </c>
    </row>
    <row r="87" spans="1:50" hidden="1">
      <c r="A87">
        <v>722</v>
      </c>
      <c r="B87">
        <v>0</v>
      </c>
      <c r="C87">
        <v>1990</v>
      </c>
      <c r="D87">
        <f t="shared" si="15"/>
        <v>26</v>
      </c>
      <c r="E87">
        <v>5</v>
      </c>
      <c r="F87">
        <v>2</v>
      </c>
      <c r="G87">
        <v>4</v>
      </c>
      <c r="H87">
        <v>5</v>
      </c>
      <c r="I87">
        <v>4</v>
      </c>
      <c r="J87">
        <v>2</v>
      </c>
      <c r="K87">
        <v>3</v>
      </c>
      <c r="L87">
        <v>1</v>
      </c>
      <c r="M87">
        <v>2</v>
      </c>
      <c r="N87">
        <v>2</v>
      </c>
      <c r="O87">
        <f t="shared" si="16"/>
        <v>-2</v>
      </c>
      <c r="P87">
        <f t="shared" si="17"/>
        <v>1</v>
      </c>
      <c r="Q87">
        <f t="shared" si="18"/>
        <v>1</v>
      </c>
      <c r="R87">
        <f t="shared" si="19"/>
        <v>-2</v>
      </c>
      <c r="S87">
        <f t="shared" si="20"/>
        <v>-1</v>
      </c>
      <c r="T87">
        <f t="shared" si="21"/>
        <v>-1</v>
      </c>
      <c r="U87">
        <f t="shared" si="22"/>
        <v>0</v>
      </c>
      <c r="V87">
        <f t="shared" si="23"/>
        <v>-2</v>
      </c>
      <c r="W87">
        <f t="shared" si="24"/>
        <v>-1</v>
      </c>
      <c r="X87">
        <f t="shared" si="25"/>
        <v>-1</v>
      </c>
      <c r="Y87">
        <f t="shared" si="26"/>
        <v>-3</v>
      </c>
      <c r="Z87">
        <f t="shared" si="27"/>
        <v>-5</v>
      </c>
      <c r="AA87">
        <f t="shared" si="14"/>
        <v>-8</v>
      </c>
      <c r="AB87" s="2">
        <v>5</v>
      </c>
      <c r="AC87" s="2">
        <v>5</v>
      </c>
      <c r="AD87" s="3">
        <v>15</v>
      </c>
      <c r="AE87">
        <v>18</v>
      </c>
      <c r="AF87">
        <v>11</v>
      </c>
      <c r="AG87">
        <v>6</v>
      </c>
      <c r="AH87">
        <v>9</v>
      </c>
      <c r="AI87">
        <v>12</v>
      </c>
      <c r="AJ87">
        <v>17</v>
      </c>
      <c r="AK87">
        <v>9</v>
      </c>
      <c r="AL87">
        <v>14</v>
      </c>
      <c r="AM87">
        <v>16</v>
      </c>
      <c r="AN87">
        <v>3</v>
      </c>
      <c r="AO87">
        <v>5</v>
      </c>
      <c r="AP87">
        <v>2</v>
      </c>
      <c r="AQ87">
        <v>8</v>
      </c>
      <c r="AR87">
        <v>9</v>
      </c>
      <c r="AS87">
        <v>6</v>
      </c>
      <c r="AT87">
        <v>7</v>
      </c>
      <c r="AU87">
        <v>4</v>
      </c>
      <c r="AV87">
        <v>1</v>
      </c>
      <c r="AW87">
        <v>10</v>
      </c>
      <c r="AX87">
        <v>64</v>
      </c>
    </row>
    <row r="88" spans="1:50">
      <c r="A88">
        <v>735</v>
      </c>
      <c r="B88">
        <v>0</v>
      </c>
      <c r="C88">
        <v>1983</v>
      </c>
      <c r="D88">
        <f t="shared" si="15"/>
        <v>33</v>
      </c>
      <c r="E88">
        <v>4</v>
      </c>
      <c r="F88">
        <v>1</v>
      </c>
      <c r="G88">
        <v>4</v>
      </c>
      <c r="H88">
        <v>4</v>
      </c>
      <c r="I88">
        <v>5</v>
      </c>
      <c r="J88">
        <v>4</v>
      </c>
      <c r="K88">
        <v>2</v>
      </c>
      <c r="L88">
        <v>4</v>
      </c>
      <c r="M88">
        <v>4</v>
      </c>
      <c r="N88">
        <v>4</v>
      </c>
      <c r="O88">
        <f t="shared" si="16"/>
        <v>-1</v>
      </c>
      <c r="P88">
        <f t="shared" si="17"/>
        <v>2</v>
      </c>
      <c r="Q88">
        <f t="shared" si="18"/>
        <v>1</v>
      </c>
      <c r="R88">
        <f t="shared" si="19"/>
        <v>-1</v>
      </c>
      <c r="S88">
        <f t="shared" si="20"/>
        <v>-2</v>
      </c>
      <c r="T88">
        <f t="shared" si="21"/>
        <v>1</v>
      </c>
      <c r="U88">
        <f t="shared" si="22"/>
        <v>-1</v>
      </c>
      <c r="V88">
        <f t="shared" si="23"/>
        <v>1</v>
      </c>
      <c r="W88">
        <f t="shared" si="24"/>
        <v>1</v>
      </c>
      <c r="X88">
        <f t="shared" si="25"/>
        <v>1</v>
      </c>
      <c r="Y88">
        <f t="shared" si="26"/>
        <v>-1</v>
      </c>
      <c r="Z88">
        <f t="shared" si="27"/>
        <v>3</v>
      </c>
      <c r="AA88">
        <f t="shared" si="14"/>
        <v>2</v>
      </c>
      <c r="AB88" s="2">
        <v>8</v>
      </c>
      <c r="AC88" s="2">
        <v>8</v>
      </c>
      <c r="AD88" s="3">
        <v>7</v>
      </c>
      <c r="AE88">
        <v>4</v>
      </c>
      <c r="AF88">
        <v>2</v>
      </c>
      <c r="AG88">
        <v>8</v>
      </c>
      <c r="AH88">
        <v>4</v>
      </c>
      <c r="AI88">
        <v>3</v>
      </c>
      <c r="AJ88">
        <v>6</v>
      </c>
      <c r="AK88">
        <v>7</v>
      </c>
      <c r="AL88">
        <v>3</v>
      </c>
      <c r="AM88">
        <v>3</v>
      </c>
      <c r="AN88">
        <v>7</v>
      </c>
      <c r="AO88">
        <v>6</v>
      </c>
      <c r="AP88">
        <v>3</v>
      </c>
      <c r="AQ88">
        <v>10</v>
      </c>
      <c r="AR88">
        <v>8</v>
      </c>
      <c r="AS88">
        <v>9</v>
      </c>
      <c r="AT88">
        <v>1</v>
      </c>
      <c r="AU88">
        <v>2</v>
      </c>
      <c r="AV88">
        <v>5</v>
      </c>
      <c r="AW88">
        <v>4</v>
      </c>
      <c r="AX88">
        <v>32</v>
      </c>
    </row>
    <row r="89" spans="1:50" hidden="1">
      <c r="A89">
        <v>771</v>
      </c>
      <c r="B89">
        <v>1</v>
      </c>
      <c r="C89">
        <v>1993</v>
      </c>
      <c r="D89">
        <f t="shared" si="15"/>
        <v>23</v>
      </c>
      <c r="E89">
        <v>4</v>
      </c>
      <c r="F89">
        <v>2</v>
      </c>
      <c r="G89">
        <v>4</v>
      </c>
      <c r="H89">
        <v>4</v>
      </c>
      <c r="I89">
        <v>2</v>
      </c>
      <c r="J89">
        <v>4</v>
      </c>
      <c r="K89">
        <v>4</v>
      </c>
      <c r="L89">
        <v>3</v>
      </c>
      <c r="M89">
        <v>4</v>
      </c>
      <c r="N89">
        <v>4</v>
      </c>
      <c r="O89" s="3">
        <f t="shared" si="16"/>
        <v>-1</v>
      </c>
      <c r="P89" s="3">
        <f t="shared" si="17"/>
        <v>1</v>
      </c>
      <c r="Q89" s="3">
        <f t="shared" si="18"/>
        <v>1</v>
      </c>
      <c r="R89" s="3">
        <f t="shared" si="19"/>
        <v>-1</v>
      </c>
      <c r="S89" s="3">
        <f t="shared" si="20"/>
        <v>1</v>
      </c>
      <c r="T89" s="3">
        <f t="shared" si="21"/>
        <v>1</v>
      </c>
      <c r="U89" s="3">
        <f t="shared" si="22"/>
        <v>1</v>
      </c>
      <c r="V89" s="3">
        <f t="shared" si="23"/>
        <v>0</v>
      </c>
      <c r="W89" s="3">
        <f t="shared" si="24"/>
        <v>1</v>
      </c>
      <c r="X89" s="3">
        <f t="shared" si="25"/>
        <v>1</v>
      </c>
      <c r="Y89">
        <f t="shared" si="26"/>
        <v>1</v>
      </c>
      <c r="Z89">
        <f t="shared" si="27"/>
        <v>4</v>
      </c>
      <c r="AA89">
        <f t="shared" si="14"/>
        <v>5</v>
      </c>
      <c r="AB89" s="2">
        <v>8</v>
      </c>
      <c r="AC89" s="2">
        <v>8</v>
      </c>
      <c r="AD89" s="3">
        <v>8</v>
      </c>
      <c r="AE89">
        <v>8</v>
      </c>
      <c r="AF89">
        <v>2</v>
      </c>
      <c r="AG89">
        <v>2</v>
      </c>
      <c r="AH89">
        <v>17</v>
      </c>
      <c r="AI89">
        <v>6</v>
      </c>
      <c r="AJ89">
        <v>5</v>
      </c>
      <c r="AK89">
        <v>7</v>
      </c>
      <c r="AL89">
        <v>5</v>
      </c>
      <c r="AM89">
        <v>7</v>
      </c>
      <c r="AN89">
        <v>3</v>
      </c>
      <c r="AO89">
        <v>7</v>
      </c>
      <c r="AP89">
        <v>8</v>
      </c>
      <c r="AQ89">
        <v>9</v>
      </c>
      <c r="AR89">
        <v>1</v>
      </c>
      <c r="AS89">
        <v>10</v>
      </c>
      <c r="AT89">
        <v>2</v>
      </c>
      <c r="AU89">
        <v>5</v>
      </c>
      <c r="AV89">
        <v>6</v>
      </c>
      <c r="AW89">
        <v>4</v>
      </c>
      <c r="AX89">
        <v>12</v>
      </c>
    </row>
    <row r="90" spans="1:50">
      <c r="A90">
        <v>764</v>
      </c>
      <c r="B90">
        <v>0</v>
      </c>
      <c r="C90">
        <v>1978</v>
      </c>
      <c r="D90">
        <f t="shared" si="15"/>
        <v>38</v>
      </c>
      <c r="E90">
        <v>4</v>
      </c>
      <c r="F90">
        <v>3</v>
      </c>
      <c r="G90">
        <v>4</v>
      </c>
      <c r="H90">
        <v>4</v>
      </c>
      <c r="I90">
        <v>4</v>
      </c>
      <c r="J90">
        <v>2</v>
      </c>
      <c r="K90">
        <v>2</v>
      </c>
      <c r="L90">
        <v>3</v>
      </c>
      <c r="M90">
        <v>3</v>
      </c>
      <c r="N90">
        <v>5</v>
      </c>
      <c r="O90">
        <f t="shared" si="16"/>
        <v>-1</v>
      </c>
      <c r="P90">
        <f t="shared" si="17"/>
        <v>0</v>
      </c>
      <c r="Q90">
        <f t="shared" si="18"/>
        <v>1</v>
      </c>
      <c r="R90">
        <f t="shared" si="19"/>
        <v>-1</v>
      </c>
      <c r="S90">
        <f t="shared" si="20"/>
        <v>-1</v>
      </c>
      <c r="T90">
        <f t="shared" si="21"/>
        <v>-1</v>
      </c>
      <c r="U90">
        <f t="shared" si="22"/>
        <v>-1</v>
      </c>
      <c r="V90">
        <f t="shared" si="23"/>
        <v>0</v>
      </c>
      <c r="W90">
        <f t="shared" si="24"/>
        <v>0</v>
      </c>
      <c r="X90">
        <f t="shared" si="25"/>
        <v>2</v>
      </c>
      <c r="Y90">
        <f t="shared" si="26"/>
        <v>-2</v>
      </c>
      <c r="Z90">
        <f t="shared" si="27"/>
        <v>0</v>
      </c>
      <c r="AA90">
        <f t="shared" si="14"/>
        <v>-2</v>
      </c>
      <c r="AB90" s="2">
        <v>7</v>
      </c>
      <c r="AC90" s="2">
        <v>8</v>
      </c>
      <c r="AD90" s="3">
        <v>7</v>
      </c>
      <c r="AE90">
        <v>8</v>
      </c>
      <c r="AF90">
        <v>4</v>
      </c>
      <c r="AG90">
        <v>3</v>
      </c>
      <c r="AH90">
        <v>9</v>
      </c>
      <c r="AI90">
        <v>4</v>
      </c>
      <c r="AJ90">
        <v>12</v>
      </c>
      <c r="AK90">
        <v>5</v>
      </c>
      <c r="AL90">
        <v>6</v>
      </c>
      <c r="AM90">
        <v>8</v>
      </c>
      <c r="AN90">
        <v>6</v>
      </c>
      <c r="AO90">
        <v>4</v>
      </c>
      <c r="AP90">
        <v>9</v>
      </c>
      <c r="AQ90">
        <v>5</v>
      </c>
      <c r="AR90">
        <v>8</v>
      </c>
      <c r="AS90">
        <v>3</v>
      </c>
      <c r="AT90">
        <v>1</v>
      </c>
      <c r="AU90">
        <v>10</v>
      </c>
      <c r="AV90">
        <v>7</v>
      </c>
      <c r="AW90">
        <v>2</v>
      </c>
      <c r="AX90">
        <v>21</v>
      </c>
    </row>
    <row r="91" spans="1:50" hidden="1">
      <c r="A91">
        <v>778</v>
      </c>
      <c r="B91">
        <v>0</v>
      </c>
      <c r="C91">
        <v>1993</v>
      </c>
      <c r="D91">
        <f t="shared" si="15"/>
        <v>23</v>
      </c>
      <c r="E91">
        <v>2</v>
      </c>
      <c r="F91">
        <v>3</v>
      </c>
      <c r="G91">
        <v>2</v>
      </c>
      <c r="H91">
        <v>4</v>
      </c>
      <c r="I91">
        <v>2</v>
      </c>
      <c r="J91">
        <v>4</v>
      </c>
      <c r="K91">
        <v>1</v>
      </c>
      <c r="L91">
        <v>2</v>
      </c>
      <c r="M91">
        <v>2</v>
      </c>
      <c r="N91">
        <v>4</v>
      </c>
      <c r="O91">
        <f t="shared" si="16"/>
        <v>1</v>
      </c>
      <c r="P91">
        <f t="shared" si="17"/>
        <v>0</v>
      </c>
      <c r="Q91">
        <f t="shared" si="18"/>
        <v>-1</v>
      </c>
      <c r="R91">
        <f t="shared" si="19"/>
        <v>-1</v>
      </c>
      <c r="S91">
        <f t="shared" si="20"/>
        <v>1</v>
      </c>
      <c r="T91">
        <f t="shared" si="21"/>
        <v>1</v>
      </c>
      <c r="U91">
        <f t="shared" si="22"/>
        <v>-2</v>
      </c>
      <c r="V91">
        <f t="shared" si="23"/>
        <v>-1</v>
      </c>
      <c r="W91">
        <f t="shared" si="24"/>
        <v>-1</v>
      </c>
      <c r="X91">
        <f t="shared" si="25"/>
        <v>1</v>
      </c>
      <c r="Y91">
        <f t="shared" si="26"/>
        <v>0</v>
      </c>
      <c r="Z91">
        <f t="shared" si="27"/>
        <v>-2</v>
      </c>
      <c r="AA91">
        <f t="shared" si="14"/>
        <v>-2</v>
      </c>
      <c r="AB91" s="2">
        <v>6</v>
      </c>
      <c r="AC91" s="2">
        <v>8</v>
      </c>
      <c r="AD91" s="3">
        <v>6</v>
      </c>
      <c r="AE91">
        <v>4</v>
      </c>
      <c r="AF91">
        <v>3</v>
      </c>
      <c r="AG91">
        <v>3</v>
      </c>
      <c r="AH91">
        <v>5</v>
      </c>
      <c r="AI91">
        <v>9</v>
      </c>
      <c r="AJ91">
        <v>4</v>
      </c>
      <c r="AK91">
        <v>4</v>
      </c>
      <c r="AL91">
        <v>3</v>
      </c>
      <c r="AM91">
        <v>8</v>
      </c>
      <c r="AN91">
        <v>9</v>
      </c>
      <c r="AO91">
        <v>8</v>
      </c>
      <c r="AP91">
        <v>7</v>
      </c>
      <c r="AQ91">
        <v>6</v>
      </c>
      <c r="AR91">
        <v>3</v>
      </c>
      <c r="AS91">
        <v>5</v>
      </c>
      <c r="AT91">
        <v>10</v>
      </c>
      <c r="AU91">
        <v>4</v>
      </c>
      <c r="AV91">
        <v>1</v>
      </c>
      <c r="AW91">
        <v>2</v>
      </c>
      <c r="AX91">
        <v>55</v>
      </c>
    </row>
    <row r="92" spans="1:50">
      <c r="A92">
        <v>49</v>
      </c>
      <c r="B92">
        <v>0</v>
      </c>
      <c r="C92">
        <v>1983</v>
      </c>
      <c r="D92">
        <f t="shared" si="15"/>
        <v>33</v>
      </c>
      <c r="E92">
        <v>4</v>
      </c>
      <c r="F92">
        <v>2</v>
      </c>
      <c r="G92">
        <v>4</v>
      </c>
      <c r="H92">
        <v>4</v>
      </c>
      <c r="I92">
        <v>4</v>
      </c>
      <c r="J92">
        <v>4</v>
      </c>
      <c r="K92">
        <v>3</v>
      </c>
      <c r="L92">
        <v>2</v>
      </c>
      <c r="M92">
        <v>4</v>
      </c>
      <c r="N92">
        <v>4</v>
      </c>
      <c r="O92">
        <f t="shared" si="16"/>
        <v>-1</v>
      </c>
      <c r="P92">
        <f t="shared" si="17"/>
        <v>1</v>
      </c>
      <c r="Q92">
        <f t="shared" si="18"/>
        <v>1</v>
      </c>
      <c r="R92">
        <f t="shared" si="19"/>
        <v>-1</v>
      </c>
      <c r="S92">
        <f t="shared" si="20"/>
        <v>-1</v>
      </c>
      <c r="T92">
        <f t="shared" si="21"/>
        <v>1</v>
      </c>
      <c r="U92">
        <f t="shared" si="22"/>
        <v>0</v>
      </c>
      <c r="V92">
        <f t="shared" si="23"/>
        <v>-1</v>
      </c>
      <c r="W92">
        <f t="shared" si="24"/>
        <v>1</v>
      </c>
      <c r="X92">
        <f t="shared" si="25"/>
        <v>1</v>
      </c>
      <c r="Y92">
        <f t="shared" si="26"/>
        <v>-1</v>
      </c>
      <c r="Z92">
        <f t="shared" si="27"/>
        <v>2</v>
      </c>
      <c r="AA92">
        <f t="shared" si="14"/>
        <v>1</v>
      </c>
      <c r="AB92" s="2">
        <v>9</v>
      </c>
      <c r="AC92" s="2">
        <v>8</v>
      </c>
      <c r="AD92" s="3">
        <v>13</v>
      </c>
      <c r="AE92">
        <v>6</v>
      </c>
      <c r="AF92">
        <v>2</v>
      </c>
      <c r="AG92">
        <v>3</v>
      </c>
      <c r="AH92">
        <v>4</v>
      </c>
      <c r="AI92">
        <v>3</v>
      </c>
      <c r="AJ92">
        <v>9</v>
      </c>
      <c r="AK92">
        <v>4</v>
      </c>
      <c r="AL92">
        <v>5</v>
      </c>
      <c r="AM92">
        <v>5</v>
      </c>
      <c r="AN92">
        <v>7</v>
      </c>
      <c r="AO92">
        <v>5</v>
      </c>
      <c r="AP92">
        <v>3</v>
      </c>
      <c r="AQ92">
        <v>6</v>
      </c>
      <c r="AR92">
        <v>9</v>
      </c>
      <c r="AS92">
        <v>4</v>
      </c>
      <c r="AT92">
        <v>8</v>
      </c>
      <c r="AU92">
        <v>2</v>
      </c>
      <c r="AV92">
        <v>10</v>
      </c>
      <c r="AW92">
        <v>1</v>
      </c>
      <c r="AX92">
        <v>11</v>
      </c>
    </row>
    <row r="93" spans="1:50" hidden="1">
      <c r="A93">
        <v>822</v>
      </c>
      <c r="B93">
        <v>0</v>
      </c>
      <c r="C93">
        <v>1995</v>
      </c>
      <c r="D93">
        <f t="shared" si="15"/>
        <v>21</v>
      </c>
      <c r="E93">
        <v>4</v>
      </c>
      <c r="F93">
        <v>4</v>
      </c>
      <c r="G93">
        <v>2</v>
      </c>
      <c r="H93">
        <v>5</v>
      </c>
      <c r="I93">
        <v>4</v>
      </c>
      <c r="J93">
        <v>2</v>
      </c>
      <c r="K93">
        <v>4</v>
      </c>
      <c r="L93">
        <v>4</v>
      </c>
      <c r="M93">
        <v>2</v>
      </c>
      <c r="N93">
        <v>2</v>
      </c>
      <c r="O93">
        <f t="shared" si="16"/>
        <v>-1</v>
      </c>
      <c r="P93">
        <f t="shared" si="17"/>
        <v>-1</v>
      </c>
      <c r="Q93">
        <f t="shared" si="18"/>
        <v>-1</v>
      </c>
      <c r="R93">
        <f t="shared" si="19"/>
        <v>-2</v>
      </c>
      <c r="S93">
        <f t="shared" si="20"/>
        <v>-1</v>
      </c>
      <c r="T93">
        <f t="shared" si="21"/>
        <v>-1</v>
      </c>
      <c r="U93">
        <f t="shared" si="22"/>
        <v>1</v>
      </c>
      <c r="V93">
        <f t="shared" si="23"/>
        <v>1</v>
      </c>
      <c r="W93">
        <f t="shared" si="24"/>
        <v>-1</v>
      </c>
      <c r="X93">
        <f t="shared" si="25"/>
        <v>-1</v>
      </c>
      <c r="Y93">
        <f t="shared" si="26"/>
        <v>-6</v>
      </c>
      <c r="Z93">
        <f t="shared" si="27"/>
        <v>-1</v>
      </c>
      <c r="AA93">
        <f t="shared" si="14"/>
        <v>-7</v>
      </c>
      <c r="AB93" s="2" t="s">
        <v>90</v>
      </c>
      <c r="AC93" s="2" t="s">
        <v>90</v>
      </c>
      <c r="AD93" s="3">
        <v>6</v>
      </c>
      <c r="AE93">
        <v>6</v>
      </c>
      <c r="AF93">
        <v>8</v>
      </c>
      <c r="AG93">
        <v>6</v>
      </c>
      <c r="AH93">
        <v>7</v>
      </c>
      <c r="AI93">
        <v>5</v>
      </c>
      <c r="AJ93">
        <v>7</v>
      </c>
      <c r="AK93">
        <v>7</v>
      </c>
      <c r="AL93">
        <v>17</v>
      </c>
      <c r="AM93">
        <v>8</v>
      </c>
      <c r="AN93">
        <v>9</v>
      </c>
      <c r="AO93">
        <v>7</v>
      </c>
      <c r="AP93">
        <v>6</v>
      </c>
      <c r="AQ93">
        <v>1</v>
      </c>
      <c r="AR93">
        <v>3</v>
      </c>
      <c r="AS93">
        <v>4</v>
      </c>
      <c r="AT93">
        <v>10</v>
      </c>
      <c r="AU93">
        <v>5</v>
      </c>
      <c r="AV93">
        <v>2</v>
      </c>
      <c r="AW93">
        <v>8</v>
      </c>
      <c r="AX93">
        <v>54</v>
      </c>
    </row>
    <row r="94" spans="1:50" hidden="1">
      <c r="A94">
        <v>831</v>
      </c>
      <c r="B94">
        <v>0</v>
      </c>
      <c r="C94">
        <v>1992</v>
      </c>
      <c r="D94">
        <f t="shared" si="15"/>
        <v>24</v>
      </c>
      <c r="E94">
        <v>2</v>
      </c>
      <c r="F94">
        <v>4</v>
      </c>
      <c r="G94">
        <v>4</v>
      </c>
      <c r="H94">
        <v>3</v>
      </c>
      <c r="I94">
        <v>2</v>
      </c>
      <c r="J94">
        <v>5</v>
      </c>
      <c r="K94">
        <v>2</v>
      </c>
      <c r="L94">
        <v>5</v>
      </c>
      <c r="M94">
        <v>5</v>
      </c>
      <c r="N94">
        <v>1</v>
      </c>
      <c r="O94">
        <f t="shared" si="16"/>
        <v>1</v>
      </c>
      <c r="P94">
        <f t="shared" si="17"/>
        <v>-1</v>
      </c>
      <c r="Q94">
        <f t="shared" si="18"/>
        <v>1</v>
      </c>
      <c r="R94">
        <f t="shared" si="19"/>
        <v>0</v>
      </c>
      <c r="S94">
        <f t="shared" si="20"/>
        <v>1</v>
      </c>
      <c r="T94">
        <f t="shared" si="21"/>
        <v>2</v>
      </c>
      <c r="U94">
        <f t="shared" si="22"/>
        <v>-1</v>
      </c>
      <c r="V94">
        <f t="shared" si="23"/>
        <v>2</v>
      </c>
      <c r="W94">
        <f t="shared" si="24"/>
        <v>2</v>
      </c>
      <c r="X94">
        <f t="shared" si="25"/>
        <v>-2</v>
      </c>
      <c r="Y94">
        <f t="shared" si="26"/>
        <v>2</v>
      </c>
      <c r="Z94">
        <f t="shared" si="27"/>
        <v>3</v>
      </c>
      <c r="AA94">
        <f t="shared" si="14"/>
        <v>5</v>
      </c>
      <c r="AB94" s="2">
        <v>10</v>
      </c>
      <c r="AC94" s="2">
        <v>6</v>
      </c>
      <c r="AD94" s="3">
        <v>8</v>
      </c>
      <c r="AE94">
        <v>4</v>
      </c>
      <c r="AF94">
        <v>12</v>
      </c>
      <c r="AG94">
        <v>4</v>
      </c>
      <c r="AH94">
        <v>15</v>
      </c>
      <c r="AI94">
        <v>3</v>
      </c>
      <c r="AJ94">
        <v>6</v>
      </c>
      <c r="AK94">
        <v>4</v>
      </c>
      <c r="AL94">
        <v>2</v>
      </c>
      <c r="AM94">
        <v>6</v>
      </c>
      <c r="AN94">
        <v>5</v>
      </c>
      <c r="AO94">
        <v>9</v>
      </c>
      <c r="AP94">
        <v>1</v>
      </c>
      <c r="AQ94">
        <v>6</v>
      </c>
      <c r="AR94">
        <v>7</v>
      </c>
      <c r="AS94">
        <v>4</v>
      </c>
      <c r="AT94">
        <v>2</v>
      </c>
      <c r="AU94">
        <v>10</v>
      </c>
      <c r="AV94">
        <v>3</v>
      </c>
      <c r="AW94">
        <v>8</v>
      </c>
      <c r="AX94">
        <v>88</v>
      </c>
    </row>
    <row r="95" spans="1:50">
      <c r="A95">
        <v>847</v>
      </c>
      <c r="B95">
        <v>0</v>
      </c>
      <c r="C95">
        <v>1981</v>
      </c>
      <c r="D95">
        <f t="shared" si="15"/>
        <v>35</v>
      </c>
      <c r="E95">
        <v>4</v>
      </c>
      <c r="F95">
        <v>2</v>
      </c>
      <c r="G95">
        <v>3</v>
      </c>
      <c r="H95">
        <v>2</v>
      </c>
      <c r="I95">
        <v>4</v>
      </c>
      <c r="J95">
        <v>4</v>
      </c>
      <c r="K95">
        <v>4</v>
      </c>
      <c r="L95">
        <v>4</v>
      </c>
      <c r="M95">
        <v>3</v>
      </c>
      <c r="N95">
        <v>4</v>
      </c>
      <c r="O95">
        <f t="shared" si="16"/>
        <v>-1</v>
      </c>
      <c r="P95">
        <f t="shared" si="17"/>
        <v>1</v>
      </c>
      <c r="Q95">
        <f t="shared" si="18"/>
        <v>0</v>
      </c>
      <c r="R95">
        <f t="shared" si="19"/>
        <v>1</v>
      </c>
      <c r="S95">
        <f t="shared" si="20"/>
        <v>-1</v>
      </c>
      <c r="T95">
        <f t="shared" si="21"/>
        <v>1</v>
      </c>
      <c r="U95">
        <f t="shared" si="22"/>
        <v>1</v>
      </c>
      <c r="V95">
        <f t="shared" si="23"/>
        <v>1</v>
      </c>
      <c r="W95">
        <f t="shared" si="24"/>
        <v>0</v>
      </c>
      <c r="X95">
        <f t="shared" si="25"/>
        <v>1</v>
      </c>
      <c r="Y95">
        <f t="shared" si="26"/>
        <v>0</v>
      </c>
      <c r="Z95">
        <f t="shared" si="27"/>
        <v>4</v>
      </c>
      <c r="AA95">
        <f t="shared" si="14"/>
        <v>4</v>
      </c>
      <c r="AB95" s="2">
        <v>8</v>
      </c>
      <c r="AC95" s="2">
        <v>7</v>
      </c>
      <c r="AD95" s="3">
        <v>9</v>
      </c>
      <c r="AE95">
        <v>7</v>
      </c>
      <c r="AF95">
        <v>3</v>
      </c>
      <c r="AG95">
        <v>3</v>
      </c>
      <c r="AH95">
        <v>6</v>
      </c>
      <c r="AI95">
        <v>5</v>
      </c>
      <c r="AJ95">
        <v>6</v>
      </c>
      <c r="AK95">
        <v>4</v>
      </c>
      <c r="AL95">
        <v>10</v>
      </c>
      <c r="AM95">
        <v>7</v>
      </c>
      <c r="AN95">
        <v>10</v>
      </c>
      <c r="AO95">
        <v>4</v>
      </c>
      <c r="AP95">
        <v>3</v>
      </c>
      <c r="AQ95">
        <v>9</v>
      </c>
      <c r="AR95">
        <v>2</v>
      </c>
      <c r="AS95">
        <v>5</v>
      </c>
      <c r="AT95">
        <v>7</v>
      </c>
      <c r="AU95">
        <v>8</v>
      </c>
      <c r="AV95">
        <v>6</v>
      </c>
      <c r="AW95">
        <v>1</v>
      </c>
      <c r="AX95">
        <v>24</v>
      </c>
    </row>
    <row r="96" spans="1:50" hidden="1">
      <c r="A96">
        <v>862</v>
      </c>
      <c r="B96">
        <v>0</v>
      </c>
      <c r="C96">
        <v>1997</v>
      </c>
      <c r="D96">
        <f t="shared" si="15"/>
        <v>19</v>
      </c>
      <c r="E96">
        <v>3</v>
      </c>
      <c r="F96">
        <v>2</v>
      </c>
      <c r="G96">
        <v>4</v>
      </c>
      <c r="H96">
        <v>4</v>
      </c>
      <c r="I96">
        <v>3</v>
      </c>
      <c r="J96">
        <v>3</v>
      </c>
      <c r="K96">
        <v>2</v>
      </c>
      <c r="L96">
        <v>2</v>
      </c>
      <c r="M96">
        <v>2</v>
      </c>
      <c r="N96">
        <v>4</v>
      </c>
      <c r="O96">
        <f t="shared" si="16"/>
        <v>0</v>
      </c>
      <c r="P96">
        <f t="shared" si="17"/>
        <v>1</v>
      </c>
      <c r="Q96">
        <f t="shared" si="18"/>
        <v>1</v>
      </c>
      <c r="R96">
        <f t="shared" si="19"/>
        <v>-1</v>
      </c>
      <c r="S96">
        <f t="shared" si="20"/>
        <v>0</v>
      </c>
      <c r="T96">
        <f t="shared" si="21"/>
        <v>0</v>
      </c>
      <c r="U96">
        <f t="shared" si="22"/>
        <v>-1</v>
      </c>
      <c r="V96">
        <f t="shared" si="23"/>
        <v>-1</v>
      </c>
      <c r="W96">
        <f t="shared" si="24"/>
        <v>-1</v>
      </c>
      <c r="X96">
        <f t="shared" si="25"/>
        <v>1</v>
      </c>
      <c r="Y96">
        <f t="shared" si="26"/>
        <v>1</v>
      </c>
      <c r="Z96">
        <f t="shared" si="27"/>
        <v>-2</v>
      </c>
      <c r="AA96">
        <f t="shared" si="14"/>
        <v>-1</v>
      </c>
      <c r="AB96" s="2" t="s">
        <v>90</v>
      </c>
      <c r="AC96" s="2" t="s">
        <v>90</v>
      </c>
      <c r="AD96" s="3">
        <v>11</v>
      </c>
      <c r="AE96">
        <v>6</v>
      </c>
      <c r="AF96">
        <v>4</v>
      </c>
      <c r="AG96">
        <v>2</v>
      </c>
      <c r="AH96">
        <v>9</v>
      </c>
      <c r="AI96">
        <v>6</v>
      </c>
      <c r="AJ96">
        <v>5</v>
      </c>
      <c r="AK96">
        <v>5</v>
      </c>
      <c r="AL96">
        <v>6</v>
      </c>
      <c r="AM96">
        <v>13</v>
      </c>
      <c r="AN96">
        <v>3</v>
      </c>
      <c r="AO96">
        <v>2</v>
      </c>
      <c r="AP96">
        <v>5</v>
      </c>
      <c r="AQ96">
        <v>10</v>
      </c>
      <c r="AR96">
        <v>7</v>
      </c>
      <c r="AS96">
        <v>8</v>
      </c>
      <c r="AT96">
        <v>6</v>
      </c>
      <c r="AU96">
        <v>9</v>
      </c>
      <c r="AV96">
        <v>4</v>
      </c>
      <c r="AW96">
        <v>1</v>
      </c>
      <c r="AX96">
        <v>22</v>
      </c>
    </row>
    <row r="97" spans="1:50">
      <c r="A97">
        <v>868</v>
      </c>
      <c r="B97">
        <v>0</v>
      </c>
      <c r="C97">
        <v>1984</v>
      </c>
      <c r="D97">
        <f t="shared" si="15"/>
        <v>32</v>
      </c>
      <c r="E97">
        <v>4</v>
      </c>
      <c r="F97">
        <v>4</v>
      </c>
      <c r="G97">
        <v>4</v>
      </c>
      <c r="H97">
        <v>5</v>
      </c>
      <c r="I97">
        <v>3</v>
      </c>
      <c r="J97">
        <v>5</v>
      </c>
      <c r="K97">
        <v>3</v>
      </c>
      <c r="L97">
        <v>3</v>
      </c>
      <c r="M97">
        <v>5</v>
      </c>
      <c r="N97">
        <v>4</v>
      </c>
      <c r="O97">
        <f t="shared" si="16"/>
        <v>-1</v>
      </c>
      <c r="P97">
        <f t="shared" si="17"/>
        <v>-1</v>
      </c>
      <c r="Q97">
        <f t="shared" si="18"/>
        <v>1</v>
      </c>
      <c r="R97">
        <f t="shared" si="19"/>
        <v>-2</v>
      </c>
      <c r="S97">
        <f t="shared" si="20"/>
        <v>0</v>
      </c>
      <c r="T97">
        <f t="shared" si="21"/>
        <v>2</v>
      </c>
      <c r="U97">
        <f t="shared" si="22"/>
        <v>0</v>
      </c>
      <c r="V97">
        <f t="shared" si="23"/>
        <v>0</v>
      </c>
      <c r="W97">
        <f t="shared" si="24"/>
        <v>2</v>
      </c>
      <c r="X97">
        <f t="shared" si="25"/>
        <v>1</v>
      </c>
      <c r="Y97">
        <f t="shared" si="26"/>
        <v>-3</v>
      </c>
      <c r="Z97">
        <f t="shared" si="27"/>
        <v>5</v>
      </c>
      <c r="AA97">
        <f t="shared" si="14"/>
        <v>2</v>
      </c>
      <c r="AB97" s="2">
        <v>10</v>
      </c>
      <c r="AC97" s="2">
        <v>5</v>
      </c>
      <c r="AD97" s="3">
        <v>33</v>
      </c>
      <c r="AE97">
        <v>5</v>
      </c>
      <c r="AF97">
        <v>3</v>
      </c>
      <c r="AG97">
        <v>4</v>
      </c>
      <c r="AH97">
        <v>6</v>
      </c>
      <c r="AI97">
        <v>8</v>
      </c>
      <c r="AJ97">
        <v>8</v>
      </c>
      <c r="AK97">
        <v>16</v>
      </c>
      <c r="AL97">
        <v>4</v>
      </c>
      <c r="AM97">
        <v>7</v>
      </c>
      <c r="AN97">
        <v>1</v>
      </c>
      <c r="AO97">
        <v>10</v>
      </c>
      <c r="AP97">
        <v>5</v>
      </c>
      <c r="AQ97">
        <v>2</v>
      </c>
      <c r="AR97">
        <v>6</v>
      </c>
      <c r="AS97">
        <v>3</v>
      </c>
      <c r="AT97">
        <v>8</v>
      </c>
      <c r="AU97">
        <v>9</v>
      </c>
      <c r="AV97">
        <v>4</v>
      </c>
      <c r="AW97">
        <v>7</v>
      </c>
      <c r="AX97">
        <v>30</v>
      </c>
    </row>
    <row r="98" spans="1:50" hidden="1">
      <c r="A98">
        <v>882</v>
      </c>
      <c r="B98">
        <v>0</v>
      </c>
      <c r="C98">
        <v>1995</v>
      </c>
      <c r="D98">
        <f t="shared" si="15"/>
        <v>21</v>
      </c>
      <c r="E98">
        <v>2</v>
      </c>
      <c r="F98">
        <v>2</v>
      </c>
      <c r="G98">
        <v>3</v>
      </c>
      <c r="H98">
        <v>1</v>
      </c>
      <c r="I98">
        <v>4</v>
      </c>
      <c r="J98">
        <v>4</v>
      </c>
      <c r="K98">
        <v>2</v>
      </c>
      <c r="L98">
        <v>4</v>
      </c>
      <c r="M98">
        <v>3</v>
      </c>
      <c r="N98">
        <v>4</v>
      </c>
      <c r="O98">
        <f t="shared" si="16"/>
        <v>1</v>
      </c>
      <c r="P98">
        <f t="shared" si="17"/>
        <v>1</v>
      </c>
      <c r="Q98">
        <f t="shared" si="18"/>
        <v>0</v>
      </c>
      <c r="R98">
        <f t="shared" si="19"/>
        <v>2</v>
      </c>
      <c r="S98">
        <f t="shared" si="20"/>
        <v>-1</v>
      </c>
      <c r="T98">
        <f t="shared" si="21"/>
        <v>1</v>
      </c>
      <c r="U98">
        <f t="shared" si="22"/>
        <v>-1</v>
      </c>
      <c r="V98">
        <f t="shared" si="23"/>
        <v>1</v>
      </c>
      <c r="W98">
        <f t="shared" si="24"/>
        <v>0</v>
      </c>
      <c r="X98">
        <f t="shared" si="25"/>
        <v>1</v>
      </c>
      <c r="Y98">
        <f t="shared" si="26"/>
        <v>3</v>
      </c>
      <c r="Z98">
        <f t="shared" si="27"/>
        <v>2</v>
      </c>
      <c r="AA98">
        <f t="shared" si="14"/>
        <v>5</v>
      </c>
      <c r="AB98" s="2">
        <v>5</v>
      </c>
      <c r="AC98" s="2">
        <v>5</v>
      </c>
      <c r="AD98" s="3">
        <v>6</v>
      </c>
      <c r="AE98">
        <v>4</v>
      </c>
      <c r="AF98">
        <v>3</v>
      </c>
      <c r="AG98">
        <v>3</v>
      </c>
      <c r="AH98">
        <v>5</v>
      </c>
      <c r="AI98">
        <v>5</v>
      </c>
      <c r="AJ98">
        <v>4</v>
      </c>
      <c r="AK98">
        <v>4</v>
      </c>
      <c r="AL98">
        <v>3</v>
      </c>
      <c r="AM98">
        <v>4</v>
      </c>
      <c r="AN98">
        <v>8</v>
      </c>
      <c r="AO98">
        <v>3</v>
      </c>
      <c r="AP98">
        <v>5</v>
      </c>
      <c r="AQ98">
        <v>1</v>
      </c>
      <c r="AR98">
        <v>6</v>
      </c>
      <c r="AS98">
        <v>10</v>
      </c>
      <c r="AT98">
        <v>9</v>
      </c>
      <c r="AU98">
        <v>4</v>
      </c>
      <c r="AV98">
        <v>2</v>
      </c>
      <c r="AW98">
        <v>7</v>
      </c>
      <c r="AX98">
        <v>53</v>
      </c>
    </row>
    <row r="99" spans="1:50" hidden="1">
      <c r="A99">
        <v>885</v>
      </c>
      <c r="B99">
        <v>1</v>
      </c>
      <c r="C99">
        <v>1988</v>
      </c>
      <c r="D99">
        <f t="shared" si="15"/>
        <v>28</v>
      </c>
      <c r="E99">
        <v>2</v>
      </c>
      <c r="F99">
        <v>2</v>
      </c>
      <c r="G99">
        <v>5</v>
      </c>
      <c r="H99">
        <v>4</v>
      </c>
      <c r="I99">
        <v>2</v>
      </c>
      <c r="J99">
        <v>5</v>
      </c>
      <c r="K99">
        <v>4</v>
      </c>
      <c r="L99">
        <v>5</v>
      </c>
      <c r="M99">
        <v>5</v>
      </c>
      <c r="N99">
        <v>5</v>
      </c>
      <c r="O99" s="3">
        <f t="shared" si="16"/>
        <v>1</v>
      </c>
      <c r="P99" s="3">
        <f t="shared" si="17"/>
        <v>1</v>
      </c>
      <c r="Q99" s="3">
        <f t="shared" si="18"/>
        <v>2</v>
      </c>
      <c r="R99" s="3">
        <f t="shared" si="19"/>
        <v>-1</v>
      </c>
      <c r="S99" s="3">
        <f t="shared" si="20"/>
        <v>1</v>
      </c>
      <c r="T99" s="3">
        <f t="shared" si="21"/>
        <v>2</v>
      </c>
      <c r="U99" s="3">
        <f t="shared" si="22"/>
        <v>1</v>
      </c>
      <c r="V99" s="3">
        <f t="shared" si="23"/>
        <v>2</v>
      </c>
      <c r="W99" s="3">
        <f t="shared" si="24"/>
        <v>2</v>
      </c>
      <c r="X99" s="3">
        <f t="shared" si="25"/>
        <v>2</v>
      </c>
      <c r="Y99">
        <f t="shared" si="26"/>
        <v>4</v>
      </c>
      <c r="Z99">
        <f t="shared" si="27"/>
        <v>9</v>
      </c>
      <c r="AA99">
        <f t="shared" si="14"/>
        <v>13</v>
      </c>
      <c r="AB99" s="2">
        <v>8.5</v>
      </c>
      <c r="AC99" s="2">
        <v>9</v>
      </c>
      <c r="AD99" s="3">
        <v>7</v>
      </c>
      <c r="AE99">
        <v>7</v>
      </c>
      <c r="AF99">
        <v>6</v>
      </c>
      <c r="AG99">
        <v>6</v>
      </c>
      <c r="AH99">
        <v>6</v>
      </c>
      <c r="AI99">
        <v>4</v>
      </c>
      <c r="AJ99">
        <v>5</v>
      </c>
      <c r="AK99">
        <v>3</v>
      </c>
      <c r="AL99">
        <v>3</v>
      </c>
      <c r="AM99">
        <v>7</v>
      </c>
      <c r="AN99">
        <v>3</v>
      </c>
      <c r="AO99">
        <v>2</v>
      </c>
      <c r="AP99">
        <v>1</v>
      </c>
      <c r="AQ99">
        <v>9</v>
      </c>
      <c r="AR99">
        <v>6</v>
      </c>
      <c r="AS99">
        <v>10</v>
      </c>
      <c r="AT99">
        <v>8</v>
      </c>
      <c r="AU99">
        <v>4</v>
      </c>
      <c r="AV99">
        <v>7</v>
      </c>
      <c r="AW99">
        <v>5</v>
      </c>
      <c r="AX99">
        <v>24</v>
      </c>
    </row>
    <row r="100" spans="1:50" hidden="1">
      <c r="A100">
        <v>895</v>
      </c>
      <c r="B100">
        <v>1</v>
      </c>
      <c r="C100">
        <v>1969</v>
      </c>
      <c r="D100">
        <f t="shared" si="15"/>
        <v>47</v>
      </c>
      <c r="E100">
        <v>4</v>
      </c>
      <c r="F100">
        <v>2</v>
      </c>
      <c r="G100">
        <v>4</v>
      </c>
      <c r="H100">
        <v>3</v>
      </c>
      <c r="I100">
        <v>2</v>
      </c>
      <c r="J100">
        <v>2</v>
      </c>
      <c r="K100">
        <v>4</v>
      </c>
      <c r="L100">
        <v>1</v>
      </c>
      <c r="M100">
        <v>4</v>
      </c>
      <c r="N100">
        <v>2</v>
      </c>
      <c r="O100">
        <f t="shared" si="16"/>
        <v>-1</v>
      </c>
      <c r="P100">
        <f t="shared" si="17"/>
        <v>1</v>
      </c>
      <c r="Q100">
        <f t="shared" si="18"/>
        <v>1</v>
      </c>
      <c r="R100">
        <f t="shared" si="19"/>
        <v>0</v>
      </c>
      <c r="S100">
        <f t="shared" si="20"/>
        <v>1</v>
      </c>
      <c r="T100">
        <f t="shared" si="21"/>
        <v>-1</v>
      </c>
      <c r="U100">
        <f t="shared" si="22"/>
        <v>1</v>
      </c>
      <c r="V100">
        <f t="shared" si="23"/>
        <v>-2</v>
      </c>
      <c r="W100">
        <f t="shared" si="24"/>
        <v>1</v>
      </c>
      <c r="X100">
        <f t="shared" si="25"/>
        <v>-1</v>
      </c>
      <c r="Y100">
        <f t="shared" si="26"/>
        <v>2</v>
      </c>
      <c r="Z100">
        <f t="shared" si="27"/>
        <v>-2</v>
      </c>
      <c r="AA100">
        <f t="shared" si="14"/>
        <v>0</v>
      </c>
      <c r="AB100" s="2">
        <v>9</v>
      </c>
      <c r="AC100" s="2">
        <v>8</v>
      </c>
      <c r="AD100" s="3">
        <v>8</v>
      </c>
      <c r="AE100">
        <v>32</v>
      </c>
      <c r="AF100">
        <v>12</v>
      </c>
      <c r="AG100">
        <v>10</v>
      </c>
      <c r="AH100">
        <v>30</v>
      </c>
      <c r="AI100">
        <v>10</v>
      </c>
      <c r="AJ100">
        <v>11</v>
      </c>
      <c r="AK100">
        <v>11</v>
      </c>
      <c r="AL100">
        <v>11</v>
      </c>
      <c r="AM100">
        <v>9</v>
      </c>
      <c r="AN100">
        <v>5</v>
      </c>
      <c r="AO100">
        <v>2</v>
      </c>
      <c r="AP100">
        <v>9</v>
      </c>
      <c r="AQ100">
        <v>3</v>
      </c>
      <c r="AR100">
        <v>1</v>
      </c>
      <c r="AS100">
        <v>10</v>
      </c>
      <c r="AT100">
        <v>7</v>
      </c>
      <c r="AU100">
        <v>4</v>
      </c>
      <c r="AV100">
        <v>6</v>
      </c>
      <c r="AW100">
        <v>8</v>
      </c>
      <c r="AX100">
        <v>84</v>
      </c>
    </row>
    <row r="101" spans="1:50">
      <c r="A101">
        <v>899</v>
      </c>
      <c r="B101">
        <v>0</v>
      </c>
      <c r="C101">
        <v>1973</v>
      </c>
      <c r="D101">
        <f t="shared" si="15"/>
        <v>43</v>
      </c>
      <c r="E101">
        <v>4</v>
      </c>
      <c r="F101">
        <v>1</v>
      </c>
      <c r="G101">
        <v>5</v>
      </c>
      <c r="H101">
        <v>4</v>
      </c>
      <c r="I101">
        <v>4</v>
      </c>
      <c r="J101">
        <v>2</v>
      </c>
      <c r="K101">
        <v>2</v>
      </c>
      <c r="L101">
        <v>5</v>
      </c>
      <c r="M101">
        <v>5</v>
      </c>
      <c r="N101">
        <v>5</v>
      </c>
      <c r="O101">
        <f t="shared" si="16"/>
        <v>-1</v>
      </c>
      <c r="P101">
        <f t="shared" si="17"/>
        <v>2</v>
      </c>
      <c r="Q101">
        <f t="shared" si="18"/>
        <v>2</v>
      </c>
      <c r="R101">
        <f t="shared" si="19"/>
        <v>-1</v>
      </c>
      <c r="S101">
        <f t="shared" si="20"/>
        <v>-1</v>
      </c>
      <c r="T101">
        <f t="shared" si="21"/>
        <v>-1</v>
      </c>
      <c r="U101">
        <f t="shared" si="22"/>
        <v>-1</v>
      </c>
      <c r="V101">
        <f t="shared" si="23"/>
        <v>2</v>
      </c>
      <c r="W101">
        <f t="shared" si="24"/>
        <v>2</v>
      </c>
      <c r="X101">
        <f t="shared" si="25"/>
        <v>2</v>
      </c>
      <c r="Y101">
        <f t="shared" si="26"/>
        <v>1</v>
      </c>
      <c r="Z101">
        <f t="shared" si="27"/>
        <v>4</v>
      </c>
      <c r="AA101">
        <f t="shared" si="14"/>
        <v>5</v>
      </c>
      <c r="AB101" s="2">
        <v>8</v>
      </c>
      <c r="AC101" s="2">
        <v>8</v>
      </c>
      <c r="AD101" s="3">
        <v>13</v>
      </c>
      <c r="AE101">
        <v>5</v>
      </c>
      <c r="AF101">
        <v>6</v>
      </c>
      <c r="AG101">
        <v>7</v>
      </c>
      <c r="AH101">
        <v>7</v>
      </c>
      <c r="AI101">
        <v>6</v>
      </c>
      <c r="AJ101">
        <v>6</v>
      </c>
      <c r="AK101">
        <v>6</v>
      </c>
      <c r="AL101">
        <v>3</v>
      </c>
      <c r="AM101">
        <v>16</v>
      </c>
      <c r="AN101">
        <v>9</v>
      </c>
      <c r="AO101">
        <v>5</v>
      </c>
      <c r="AP101">
        <v>6</v>
      </c>
      <c r="AQ101">
        <v>8</v>
      </c>
      <c r="AR101">
        <v>3</v>
      </c>
      <c r="AS101">
        <v>10</v>
      </c>
      <c r="AT101">
        <v>7</v>
      </c>
      <c r="AU101">
        <v>2</v>
      </c>
      <c r="AV101">
        <v>4</v>
      </c>
      <c r="AW101">
        <v>1</v>
      </c>
      <c r="AX101">
        <v>79</v>
      </c>
    </row>
    <row r="102" spans="1:50">
      <c r="A102">
        <v>876</v>
      </c>
      <c r="B102">
        <v>0</v>
      </c>
      <c r="C102">
        <v>1976</v>
      </c>
      <c r="D102">
        <f t="shared" si="15"/>
        <v>40</v>
      </c>
      <c r="E102">
        <v>2</v>
      </c>
      <c r="F102">
        <v>4</v>
      </c>
      <c r="G102">
        <v>4</v>
      </c>
      <c r="H102">
        <v>4</v>
      </c>
      <c r="I102">
        <v>2</v>
      </c>
      <c r="J102">
        <v>5</v>
      </c>
      <c r="K102">
        <v>5</v>
      </c>
      <c r="L102">
        <v>5</v>
      </c>
      <c r="M102">
        <v>5</v>
      </c>
      <c r="N102">
        <v>4</v>
      </c>
      <c r="O102">
        <f t="shared" si="16"/>
        <v>1</v>
      </c>
      <c r="P102">
        <f t="shared" si="17"/>
        <v>-1</v>
      </c>
      <c r="Q102">
        <f t="shared" si="18"/>
        <v>1</v>
      </c>
      <c r="R102">
        <f t="shared" si="19"/>
        <v>-1</v>
      </c>
      <c r="S102">
        <f t="shared" si="20"/>
        <v>1</v>
      </c>
      <c r="T102">
        <f t="shared" si="21"/>
        <v>2</v>
      </c>
      <c r="U102">
        <f t="shared" si="22"/>
        <v>2</v>
      </c>
      <c r="V102">
        <f t="shared" si="23"/>
        <v>2</v>
      </c>
      <c r="W102">
        <f t="shared" si="24"/>
        <v>2</v>
      </c>
      <c r="X102">
        <f t="shared" si="25"/>
        <v>1</v>
      </c>
      <c r="Y102">
        <f t="shared" si="26"/>
        <v>1</v>
      </c>
      <c r="Z102">
        <f t="shared" si="27"/>
        <v>9</v>
      </c>
      <c r="AA102">
        <f t="shared" si="14"/>
        <v>10</v>
      </c>
      <c r="AB102" s="2">
        <v>10</v>
      </c>
      <c r="AC102" s="2">
        <v>9</v>
      </c>
      <c r="AD102" s="3">
        <v>5</v>
      </c>
      <c r="AE102">
        <v>4</v>
      </c>
      <c r="AF102">
        <v>3</v>
      </c>
      <c r="AG102">
        <v>3</v>
      </c>
      <c r="AH102">
        <v>3</v>
      </c>
      <c r="AI102">
        <v>3</v>
      </c>
      <c r="AJ102">
        <v>3</v>
      </c>
      <c r="AK102">
        <v>2</v>
      </c>
      <c r="AL102">
        <v>4</v>
      </c>
      <c r="AM102">
        <v>8</v>
      </c>
      <c r="AN102">
        <v>6</v>
      </c>
      <c r="AO102">
        <v>2</v>
      </c>
      <c r="AP102">
        <v>9</v>
      </c>
      <c r="AQ102">
        <v>7</v>
      </c>
      <c r="AR102">
        <v>5</v>
      </c>
      <c r="AS102">
        <v>10</v>
      </c>
      <c r="AT102">
        <v>4</v>
      </c>
      <c r="AU102">
        <v>8</v>
      </c>
      <c r="AV102">
        <v>3</v>
      </c>
      <c r="AW102">
        <v>1</v>
      </c>
      <c r="AX102">
        <v>30</v>
      </c>
    </row>
    <row r="103" spans="1:50" hidden="1">
      <c r="A103">
        <v>907</v>
      </c>
      <c r="B103">
        <v>0</v>
      </c>
      <c r="C103">
        <v>1998</v>
      </c>
      <c r="D103">
        <f t="shared" si="15"/>
        <v>18</v>
      </c>
      <c r="E103">
        <v>4</v>
      </c>
      <c r="F103">
        <v>2</v>
      </c>
      <c r="G103">
        <v>4</v>
      </c>
      <c r="H103">
        <v>5</v>
      </c>
      <c r="I103">
        <v>2</v>
      </c>
      <c r="J103">
        <v>3</v>
      </c>
      <c r="K103">
        <v>2</v>
      </c>
      <c r="L103">
        <v>4</v>
      </c>
      <c r="M103">
        <v>2</v>
      </c>
      <c r="N103">
        <v>5</v>
      </c>
      <c r="O103">
        <f t="shared" si="16"/>
        <v>-1</v>
      </c>
      <c r="P103">
        <f t="shared" si="17"/>
        <v>1</v>
      </c>
      <c r="Q103">
        <f t="shared" si="18"/>
        <v>1</v>
      </c>
      <c r="R103">
        <f t="shared" si="19"/>
        <v>-2</v>
      </c>
      <c r="S103">
        <f t="shared" si="20"/>
        <v>1</v>
      </c>
      <c r="T103">
        <f t="shared" si="21"/>
        <v>0</v>
      </c>
      <c r="U103">
        <f t="shared" si="22"/>
        <v>-1</v>
      </c>
      <c r="V103">
        <f t="shared" si="23"/>
        <v>1</v>
      </c>
      <c r="W103">
        <f t="shared" si="24"/>
        <v>-1</v>
      </c>
      <c r="X103">
        <f t="shared" si="25"/>
        <v>2</v>
      </c>
      <c r="Y103">
        <f t="shared" si="26"/>
        <v>0</v>
      </c>
      <c r="Z103">
        <f t="shared" si="27"/>
        <v>1</v>
      </c>
      <c r="AA103">
        <f t="shared" si="14"/>
        <v>1</v>
      </c>
      <c r="AB103" s="2">
        <v>8</v>
      </c>
      <c r="AC103" s="2">
        <v>6</v>
      </c>
      <c r="AD103" s="3">
        <v>5</v>
      </c>
      <c r="AE103">
        <v>5</v>
      </c>
      <c r="AF103">
        <v>2</v>
      </c>
      <c r="AG103">
        <v>2</v>
      </c>
      <c r="AH103">
        <v>4</v>
      </c>
      <c r="AI103">
        <v>7</v>
      </c>
      <c r="AJ103">
        <v>2</v>
      </c>
      <c r="AK103">
        <v>6</v>
      </c>
      <c r="AL103">
        <v>5</v>
      </c>
      <c r="AM103">
        <v>3</v>
      </c>
      <c r="AN103">
        <v>5</v>
      </c>
      <c r="AO103">
        <v>2</v>
      </c>
      <c r="AP103">
        <v>10</v>
      </c>
      <c r="AQ103">
        <v>4</v>
      </c>
      <c r="AR103">
        <v>8</v>
      </c>
      <c r="AS103">
        <v>7</v>
      </c>
      <c r="AT103">
        <v>3</v>
      </c>
      <c r="AU103">
        <v>1</v>
      </c>
      <c r="AV103">
        <v>6</v>
      </c>
      <c r="AW103">
        <v>9</v>
      </c>
      <c r="AX103">
        <v>42</v>
      </c>
    </row>
    <row r="104" spans="1:50" hidden="1">
      <c r="A104">
        <v>912</v>
      </c>
      <c r="B104">
        <v>0</v>
      </c>
      <c r="C104">
        <v>1989</v>
      </c>
      <c r="D104">
        <f t="shared" si="15"/>
        <v>27</v>
      </c>
      <c r="E104">
        <v>4</v>
      </c>
      <c r="F104">
        <v>4</v>
      </c>
      <c r="G104">
        <v>4</v>
      </c>
      <c r="H104">
        <v>5</v>
      </c>
      <c r="I104">
        <v>4</v>
      </c>
      <c r="J104">
        <v>4</v>
      </c>
      <c r="K104">
        <v>2</v>
      </c>
      <c r="L104">
        <v>4</v>
      </c>
      <c r="M104">
        <v>5</v>
      </c>
      <c r="N104">
        <v>4</v>
      </c>
      <c r="O104">
        <f t="shared" si="16"/>
        <v>-1</v>
      </c>
      <c r="P104">
        <f t="shared" si="17"/>
        <v>-1</v>
      </c>
      <c r="Q104">
        <f t="shared" si="18"/>
        <v>1</v>
      </c>
      <c r="R104">
        <f t="shared" si="19"/>
        <v>-2</v>
      </c>
      <c r="S104">
        <f t="shared" si="20"/>
        <v>-1</v>
      </c>
      <c r="T104">
        <f t="shared" si="21"/>
        <v>1</v>
      </c>
      <c r="U104">
        <f t="shared" si="22"/>
        <v>-1</v>
      </c>
      <c r="V104">
        <f t="shared" si="23"/>
        <v>1</v>
      </c>
      <c r="W104">
        <f t="shared" si="24"/>
        <v>2</v>
      </c>
      <c r="X104">
        <f t="shared" si="25"/>
        <v>1</v>
      </c>
      <c r="Y104">
        <f t="shared" si="26"/>
        <v>-4</v>
      </c>
      <c r="Z104">
        <f t="shared" si="27"/>
        <v>4</v>
      </c>
      <c r="AA104">
        <f t="shared" si="14"/>
        <v>0</v>
      </c>
      <c r="AB104" s="2">
        <v>8</v>
      </c>
      <c r="AC104" s="2">
        <v>6</v>
      </c>
      <c r="AD104" s="3">
        <v>5</v>
      </c>
      <c r="AE104">
        <v>5</v>
      </c>
      <c r="AF104">
        <v>2</v>
      </c>
      <c r="AG104">
        <v>3</v>
      </c>
      <c r="AH104">
        <v>3</v>
      </c>
      <c r="AI104">
        <v>4</v>
      </c>
      <c r="AJ104">
        <v>6</v>
      </c>
      <c r="AK104">
        <v>4</v>
      </c>
      <c r="AL104">
        <v>3</v>
      </c>
      <c r="AM104">
        <v>6</v>
      </c>
      <c r="AN104">
        <v>9</v>
      </c>
      <c r="AO104">
        <v>6</v>
      </c>
      <c r="AP104">
        <v>7</v>
      </c>
      <c r="AQ104">
        <v>2</v>
      </c>
      <c r="AR104">
        <v>3</v>
      </c>
      <c r="AS104">
        <v>4</v>
      </c>
      <c r="AT104">
        <v>1</v>
      </c>
      <c r="AU104">
        <v>5</v>
      </c>
      <c r="AV104">
        <v>8</v>
      </c>
      <c r="AW104">
        <v>10</v>
      </c>
      <c r="AX104">
        <v>28</v>
      </c>
    </row>
    <row r="105" spans="1:50" hidden="1">
      <c r="A105">
        <v>372</v>
      </c>
      <c r="B105">
        <v>0</v>
      </c>
      <c r="C105">
        <v>1995</v>
      </c>
      <c r="D105">
        <f t="shared" si="15"/>
        <v>21</v>
      </c>
      <c r="E105">
        <v>4</v>
      </c>
      <c r="F105">
        <v>2</v>
      </c>
      <c r="G105">
        <v>4</v>
      </c>
      <c r="H105">
        <v>1</v>
      </c>
      <c r="I105">
        <v>2</v>
      </c>
      <c r="J105">
        <v>4</v>
      </c>
      <c r="K105">
        <v>4</v>
      </c>
      <c r="L105">
        <v>3</v>
      </c>
      <c r="M105">
        <v>3</v>
      </c>
      <c r="N105">
        <v>3</v>
      </c>
      <c r="O105">
        <f t="shared" si="16"/>
        <v>-1</v>
      </c>
      <c r="P105">
        <f t="shared" si="17"/>
        <v>1</v>
      </c>
      <c r="Q105">
        <f t="shared" si="18"/>
        <v>1</v>
      </c>
      <c r="R105">
        <f t="shared" si="19"/>
        <v>2</v>
      </c>
      <c r="S105">
        <f t="shared" si="20"/>
        <v>1</v>
      </c>
      <c r="T105">
        <f t="shared" si="21"/>
        <v>1</v>
      </c>
      <c r="U105">
        <f t="shared" si="22"/>
        <v>1</v>
      </c>
      <c r="V105">
        <f t="shared" si="23"/>
        <v>0</v>
      </c>
      <c r="W105">
        <f t="shared" si="24"/>
        <v>0</v>
      </c>
      <c r="X105">
        <f t="shared" si="25"/>
        <v>0</v>
      </c>
      <c r="Y105">
        <f t="shared" si="26"/>
        <v>4</v>
      </c>
      <c r="Z105">
        <f t="shared" si="27"/>
        <v>2</v>
      </c>
      <c r="AA105">
        <f t="shared" si="14"/>
        <v>6</v>
      </c>
      <c r="AB105" s="2">
        <v>8</v>
      </c>
      <c r="AC105" s="2">
        <v>8</v>
      </c>
      <c r="AD105" s="3">
        <v>13</v>
      </c>
      <c r="AE105">
        <v>5</v>
      </c>
      <c r="AF105">
        <v>6</v>
      </c>
      <c r="AG105">
        <v>3</v>
      </c>
      <c r="AH105">
        <v>5</v>
      </c>
      <c r="AI105">
        <v>5</v>
      </c>
      <c r="AJ105">
        <v>3</v>
      </c>
      <c r="AK105">
        <v>12</v>
      </c>
      <c r="AL105">
        <v>8</v>
      </c>
      <c r="AM105">
        <v>20</v>
      </c>
      <c r="AN105">
        <v>7</v>
      </c>
      <c r="AO105">
        <v>2</v>
      </c>
      <c r="AP105">
        <v>10</v>
      </c>
      <c r="AQ105">
        <v>9</v>
      </c>
      <c r="AR105">
        <v>4</v>
      </c>
      <c r="AS105">
        <v>5</v>
      </c>
      <c r="AT105">
        <v>3</v>
      </c>
      <c r="AU105">
        <v>8</v>
      </c>
      <c r="AV105">
        <v>1</v>
      </c>
      <c r="AW105">
        <v>6</v>
      </c>
      <c r="AX105">
        <v>31</v>
      </c>
    </row>
    <row r="106" spans="1:50" hidden="1">
      <c r="A106">
        <v>951</v>
      </c>
      <c r="B106">
        <v>0</v>
      </c>
      <c r="C106">
        <v>1990</v>
      </c>
      <c r="D106">
        <f t="shared" si="15"/>
        <v>26</v>
      </c>
      <c r="E106">
        <v>3</v>
      </c>
      <c r="F106">
        <v>4</v>
      </c>
      <c r="G106">
        <v>2</v>
      </c>
      <c r="H106">
        <v>3</v>
      </c>
      <c r="I106">
        <v>3</v>
      </c>
      <c r="J106">
        <v>4</v>
      </c>
      <c r="K106">
        <v>3</v>
      </c>
      <c r="L106">
        <v>4</v>
      </c>
      <c r="M106">
        <v>2</v>
      </c>
      <c r="N106">
        <v>3</v>
      </c>
      <c r="O106">
        <f t="shared" si="16"/>
        <v>0</v>
      </c>
      <c r="P106">
        <f t="shared" si="17"/>
        <v>-1</v>
      </c>
      <c r="Q106">
        <f t="shared" si="18"/>
        <v>-1</v>
      </c>
      <c r="R106">
        <f t="shared" si="19"/>
        <v>0</v>
      </c>
      <c r="S106">
        <f t="shared" si="20"/>
        <v>0</v>
      </c>
      <c r="T106">
        <f t="shared" si="21"/>
        <v>1</v>
      </c>
      <c r="U106">
        <f t="shared" si="22"/>
        <v>0</v>
      </c>
      <c r="V106">
        <f t="shared" si="23"/>
        <v>1</v>
      </c>
      <c r="W106">
        <f t="shared" si="24"/>
        <v>-1</v>
      </c>
      <c r="X106">
        <f t="shared" si="25"/>
        <v>0</v>
      </c>
      <c r="Y106">
        <f t="shared" si="26"/>
        <v>-2</v>
      </c>
      <c r="Z106">
        <f t="shared" si="27"/>
        <v>1</v>
      </c>
      <c r="AA106">
        <f t="shared" si="14"/>
        <v>-1</v>
      </c>
      <c r="AB106" s="2" t="s">
        <v>90</v>
      </c>
      <c r="AC106" s="2" t="s">
        <v>90</v>
      </c>
      <c r="AD106" s="3">
        <v>2</v>
      </c>
      <c r="AE106">
        <v>2</v>
      </c>
      <c r="AF106">
        <v>5</v>
      </c>
      <c r="AG106">
        <v>2</v>
      </c>
      <c r="AH106">
        <v>2</v>
      </c>
      <c r="AI106">
        <v>3</v>
      </c>
      <c r="AJ106">
        <v>1</v>
      </c>
      <c r="AK106">
        <v>5</v>
      </c>
      <c r="AL106">
        <v>3</v>
      </c>
      <c r="AM106">
        <v>2</v>
      </c>
      <c r="AN106">
        <v>9</v>
      </c>
      <c r="AO106">
        <v>5</v>
      </c>
      <c r="AP106">
        <v>1</v>
      </c>
      <c r="AQ106">
        <v>8</v>
      </c>
      <c r="AR106">
        <v>10</v>
      </c>
      <c r="AS106">
        <v>4</v>
      </c>
      <c r="AT106">
        <v>7</v>
      </c>
      <c r="AU106">
        <v>3</v>
      </c>
      <c r="AV106">
        <v>2</v>
      </c>
      <c r="AW106">
        <v>6</v>
      </c>
      <c r="AX106">
        <v>30</v>
      </c>
    </row>
    <row r="107" spans="1:50" hidden="1">
      <c r="A107">
        <v>953</v>
      </c>
      <c r="B107">
        <v>0</v>
      </c>
      <c r="C107">
        <v>1986</v>
      </c>
      <c r="D107">
        <f t="shared" si="15"/>
        <v>30</v>
      </c>
      <c r="E107">
        <v>4</v>
      </c>
      <c r="F107">
        <v>4</v>
      </c>
      <c r="G107">
        <v>2</v>
      </c>
      <c r="H107">
        <v>4</v>
      </c>
      <c r="I107">
        <v>4</v>
      </c>
      <c r="J107">
        <v>3</v>
      </c>
      <c r="K107">
        <v>2</v>
      </c>
      <c r="L107">
        <v>2</v>
      </c>
      <c r="M107">
        <v>2</v>
      </c>
      <c r="N107">
        <v>5</v>
      </c>
      <c r="O107">
        <f t="shared" si="16"/>
        <v>-1</v>
      </c>
      <c r="P107">
        <f t="shared" si="17"/>
        <v>-1</v>
      </c>
      <c r="Q107">
        <f t="shared" si="18"/>
        <v>-1</v>
      </c>
      <c r="R107">
        <f t="shared" si="19"/>
        <v>-1</v>
      </c>
      <c r="S107">
        <f t="shared" si="20"/>
        <v>-1</v>
      </c>
      <c r="T107">
        <f t="shared" si="21"/>
        <v>0</v>
      </c>
      <c r="U107">
        <f t="shared" si="22"/>
        <v>-1</v>
      </c>
      <c r="V107">
        <f t="shared" si="23"/>
        <v>-1</v>
      </c>
      <c r="W107">
        <f t="shared" si="24"/>
        <v>-1</v>
      </c>
      <c r="X107">
        <f t="shared" si="25"/>
        <v>2</v>
      </c>
      <c r="Y107">
        <f t="shared" si="26"/>
        <v>-5</v>
      </c>
      <c r="Z107">
        <f t="shared" si="27"/>
        <v>-1</v>
      </c>
      <c r="AA107">
        <f t="shared" si="14"/>
        <v>-6</v>
      </c>
      <c r="AB107" s="2">
        <v>8</v>
      </c>
      <c r="AC107" s="2">
        <v>6</v>
      </c>
      <c r="AD107" s="3">
        <v>21</v>
      </c>
      <c r="AE107">
        <v>32</v>
      </c>
      <c r="AF107">
        <v>27</v>
      </c>
      <c r="AG107">
        <v>3</v>
      </c>
      <c r="AH107">
        <v>4</v>
      </c>
      <c r="AI107">
        <v>42</v>
      </c>
      <c r="AJ107">
        <v>10</v>
      </c>
      <c r="AK107">
        <v>5</v>
      </c>
      <c r="AL107">
        <v>9</v>
      </c>
      <c r="AM107">
        <v>5</v>
      </c>
      <c r="AN107">
        <v>5</v>
      </c>
      <c r="AO107">
        <v>3</v>
      </c>
      <c r="AP107">
        <v>4</v>
      </c>
      <c r="AQ107">
        <v>10</v>
      </c>
      <c r="AR107">
        <v>7</v>
      </c>
      <c r="AS107">
        <v>1</v>
      </c>
      <c r="AT107">
        <v>6</v>
      </c>
      <c r="AU107">
        <v>9</v>
      </c>
      <c r="AV107">
        <v>2</v>
      </c>
      <c r="AW107">
        <v>8</v>
      </c>
      <c r="AX107">
        <v>23</v>
      </c>
    </row>
    <row r="108" spans="1:50" hidden="1">
      <c r="A108">
        <v>950</v>
      </c>
      <c r="B108">
        <v>1</v>
      </c>
      <c r="C108">
        <v>1988</v>
      </c>
      <c r="D108">
        <f t="shared" si="15"/>
        <v>28</v>
      </c>
      <c r="E108">
        <v>4</v>
      </c>
      <c r="F108">
        <v>2</v>
      </c>
      <c r="G108">
        <v>2</v>
      </c>
      <c r="H108">
        <v>2</v>
      </c>
      <c r="I108">
        <v>2</v>
      </c>
      <c r="J108">
        <v>4</v>
      </c>
      <c r="K108">
        <v>2</v>
      </c>
      <c r="L108">
        <v>2</v>
      </c>
      <c r="M108">
        <v>4</v>
      </c>
      <c r="N108">
        <v>5</v>
      </c>
      <c r="O108" s="3">
        <f t="shared" si="16"/>
        <v>-1</v>
      </c>
      <c r="P108" s="3">
        <f t="shared" si="17"/>
        <v>1</v>
      </c>
      <c r="Q108" s="3">
        <f t="shared" si="18"/>
        <v>-1</v>
      </c>
      <c r="R108" s="3">
        <f t="shared" si="19"/>
        <v>1</v>
      </c>
      <c r="S108" s="3">
        <f t="shared" si="20"/>
        <v>1</v>
      </c>
      <c r="T108" s="3">
        <f t="shared" si="21"/>
        <v>1</v>
      </c>
      <c r="U108" s="3">
        <f t="shared" si="22"/>
        <v>-1</v>
      </c>
      <c r="V108" s="3">
        <f t="shared" si="23"/>
        <v>-1</v>
      </c>
      <c r="W108" s="3">
        <f t="shared" si="24"/>
        <v>1</v>
      </c>
      <c r="X108" s="3">
        <f t="shared" si="25"/>
        <v>2</v>
      </c>
      <c r="Y108">
        <f t="shared" si="26"/>
        <v>1</v>
      </c>
      <c r="Z108">
        <f t="shared" si="27"/>
        <v>2</v>
      </c>
      <c r="AA108">
        <f t="shared" si="14"/>
        <v>3</v>
      </c>
      <c r="AB108" s="2">
        <v>7</v>
      </c>
      <c r="AC108" s="2">
        <v>7</v>
      </c>
      <c r="AD108" s="3">
        <v>8</v>
      </c>
      <c r="AE108">
        <v>6</v>
      </c>
      <c r="AF108">
        <v>4</v>
      </c>
      <c r="AG108">
        <v>6</v>
      </c>
      <c r="AH108">
        <v>4</v>
      </c>
      <c r="AI108">
        <v>3</v>
      </c>
      <c r="AJ108">
        <v>3</v>
      </c>
      <c r="AK108">
        <v>11</v>
      </c>
      <c r="AL108">
        <v>4</v>
      </c>
      <c r="AM108">
        <v>7</v>
      </c>
      <c r="AN108">
        <v>5</v>
      </c>
      <c r="AO108">
        <v>3</v>
      </c>
      <c r="AP108">
        <v>8</v>
      </c>
      <c r="AQ108">
        <v>7</v>
      </c>
      <c r="AR108">
        <v>6</v>
      </c>
      <c r="AS108">
        <v>9</v>
      </c>
      <c r="AT108">
        <v>10</v>
      </c>
      <c r="AU108">
        <v>1</v>
      </c>
      <c r="AV108">
        <v>2</v>
      </c>
      <c r="AW108">
        <v>4</v>
      </c>
      <c r="AX108">
        <v>37</v>
      </c>
    </row>
    <row r="109" spans="1:50" hidden="1">
      <c r="A109">
        <v>952</v>
      </c>
      <c r="B109">
        <v>1</v>
      </c>
      <c r="C109">
        <v>1997</v>
      </c>
      <c r="D109">
        <f t="shared" si="15"/>
        <v>19</v>
      </c>
      <c r="E109">
        <v>5</v>
      </c>
      <c r="F109">
        <v>2</v>
      </c>
      <c r="G109">
        <v>4</v>
      </c>
      <c r="H109">
        <v>5</v>
      </c>
      <c r="I109">
        <v>4</v>
      </c>
      <c r="J109">
        <v>4</v>
      </c>
      <c r="K109">
        <v>2</v>
      </c>
      <c r="L109">
        <v>2</v>
      </c>
      <c r="M109">
        <v>2</v>
      </c>
      <c r="N109">
        <v>4</v>
      </c>
      <c r="O109" s="3">
        <f t="shared" si="16"/>
        <v>-2</v>
      </c>
      <c r="P109" s="3">
        <f t="shared" si="17"/>
        <v>1</v>
      </c>
      <c r="Q109" s="3">
        <f t="shared" si="18"/>
        <v>1</v>
      </c>
      <c r="R109" s="3">
        <f t="shared" si="19"/>
        <v>-2</v>
      </c>
      <c r="S109" s="3">
        <f t="shared" si="20"/>
        <v>-1</v>
      </c>
      <c r="T109" s="3">
        <f t="shared" si="21"/>
        <v>1</v>
      </c>
      <c r="U109" s="3">
        <f t="shared" si="22"/>
        <v>-1</v>
      </c>
      <c r="V109" s="3">
        <f t="shared" si="23"/>
        <v>-1</v>
      </c>
      <c r="W109" s="3">
        <f t="shared" si="24"/>
        <v>-1</v>
      </c>
      <c r="X109" s="3">
        <f t="shared" si="25"/>
        <v>1</v>
      </c>
      <c r="Y109">
        <f t="shared" si="26"/>
        <v>-3</v>
      </c>
      <c r="Z109">
        <f t="shared" si="27"/>
        <v>-1</v>
      </c>
      <c r="AA109">
        <f t="shared" si="14"/>
        <v>-4</v>
      </c>
      <c r="AB109" s="2">
        <v>7</v>
      </c>
      <c r="AC109" s="2">
        <v>5</v>
      </c>
      <c r="AD109" s="3">
        <v>13</v>
      </c>
      <c r="AE109">
        <v>5</v>
      </c>
      <c r="AF109">
        <v>3</v>
      </c>
      <c r="AG109">
        <v>2</v>
      </c>
      <c r="AH109">
        <v>16</v>
      </c>
      <c r="AI109">
        <v>6</v>
      </c>
      <c r="AJ109">
        <v>12</v>
      </c>
      <c r="AK109">
        <v>8</v>
      </c>
      <c r="AL109">
        <v>8</v>
      </c>
      <c r="AM109">
        <v>13</v>
      </c>
      <c r="AN109">
        <v>5</v>
      </c>
      <c r="AO109">
        <v>4</v>
      </c>
      <c r="AP109">
        <v>10</v>
      </c>
      <c r="AQ109">
        <v>6</v>
      </c>
      <c r="AR109">
        <v>1</v>
      </c>
      <c r="AS109">
        <v>9</v>
      </c>
      <c r="AT109">
        <v>8</v>
      </c>
      <c r="AU109">
        <v>7</v>
      </c>
      <c r="AV109">
        <v>2</v>
      </c>
      <c r="AW109">
        <v>3</v>
      </c>
      <c r="AX109">
        <v>36</v>
      </c>
    </row>
    <row r="110" spans="1:50">
      <c r="A110">
        <v>958</v>
      </c>
      <c r="B110">
        <v>0</v>
      </c>
      <c r="C110">
        <v>1978</v>
      </c>
      <c r="D110">
        <f t="shared" si="15"/>
        <v>38</v>
      </c>
      <c r="E110">
        <v>4</v>
      </c>
      <c r="F110">
        <v>2</v>
      </c>
      <c r="G110">
        <v>4</v>
      </c>
      <c r="H110">
        <v>4</v>
      </c>
      <c r="I110">
        <v>4</v>
      </c>
      <c r="J110">
        <v>4</v>
      </c>
      <c r="K110">
        <v>3</v>
      </c>
      <c r="L110">
        <v>2</v>
      </c>
      <c r="M110">
        <v>3</v>
      </c>
      <c r="N110">
        <v>4</v>
      </c>
      <c r="O110">
        <f t="shared" si="16"/>
        <v>-1</v>
      </c>
      <c r="P110">
        <f t="shared" si="17"/>
        <v>1</v>
      </c>
      <c r="Q110">
        <f t="shared" si="18"/>
        <v>1</v>
      </c>
      <c r="R110">
        <f t="shared" si="19"/>
        <v>-1</v>
      </c>
      <c r="S110">
        <f t="shared" si="20"/>
        <v>-1</v>
      </c>
      <c r="T110">
        <f t="shared" si="21"/>
        <v>1</v>
      </c>
      <c r="U110">
        <f t="shared" si="22"/>
        <v>0</v>
      </c>
      <c r="V110">
        <f t="shared" si="23"/>
        <v>-1</v>
      </c>
      <c r="W110">
        <f t="shared" si="24"/>
        <v>0</v>
      </c>
      <c r="X110">
        <f t="shared" si="25"/>
        <v>1</v>
      </c>
      <c r="Y110">
        <f t="shared" si="26"/>
        <v>-1</v>
      </c>
      <c r="Z110">
        <f t="shared" si="27"/>
        <v>1</v>
      </c>
      <c r="AA110">
        <f t="shared" si="14"/>
        <v>0</v>
      </c>
      <c r="AB110" s="2">
        <v>8</v>
      </c>
      <c r="AC110" s="2">
        <v>6</v>
      </c>
      <c r="AD110" s="3">
        <v>11</v>
      </c>
      <c r="AE110">
        <v>4</v>
      </c>
      <c r="AF110">
        <v>4</v>
      </c>
      <c r="AG110">
        <v>3</v>
      </c>
      <c r="AH110">
        <v>7</v>
      </c>
      <c r="AI110">
        <v>5</v>
      </c>
      <c r="AJ110">
        <v>8</v>
      </c>
      <c r="AK110">
        <v>3</v>
      </c>
      <c r="AL110">
        <v>6</v>
      </c>
      <c r="AM110">
        <v>5</v>
      </c>
      <c r="AN110">
        <v>1</v>
      </c>
      <c r="AO110">
        <v>3</v>
      </c>
      <c r="AP110">
        <v>6</v>
      </c>
      <c r="AQ110">
        <v>10</v>
      </c>
      <c r="AR110">
        <v>5</v>
      </c>
      <c r="AS110">
        <v>8</v>
      </c>
      <c r="AT110">
        <v>4</v>
      </c>
      <c r="AU110">
        <v>9</v>
      </c>
      <c r="AV110">
        <v>7</v>
      </c>
      <c r="AW110">
        <v>2</v>
      </c>
      <c r="AX110">
        <v>13</v>
      </c>
    </row>
    <row r="111" spans="1:50">
      <c r="A111">
        <v>962</v>
      </c>
      <c r="B111">
        <v>0</v>
      </c>
      <c r="C111">
        <v>1984</v>
      </c>
      <c r="D111">
        <f t="shared" si="15"/>
        <v>32</v>
      </c>
      <c r="E111">
        <v>4</v>
      </c>
      <c r="F111">
        <v>2</v>
      </c>
      <c r="G111">
        <v>4</v>
      </c>
      <c r="H111">
        <v>2</v>
      </c>
      <c r="I111">
        <v>4</v>
      </c>
      <c r="J111">
        <v>4</v>
      </c>
      <c r="K111">
        <v>4</v>
      </c>
      <c r="L111">
        <v>4</v>
      </c>
      <c r="M111">
        <v>4</v>
      </c>
      <c r="N111">
        <v>4</v>
      </c>
      <c r="O111">
        <f t="shared" si="16"/>
        <v>-1</v>
      </c>
      <c r="P111">
        <f t="shared" si="17"/>
        <v>1</v>
      </c>
      <c r="Q111">
        <f t="shared" si="18"/>
        <v>1</v>
      </c>
      <c r="R111">
        <f t="shared" si="19"/>
        <v>1</v>
      </c>
      <c r="S111">
        <f t="shared" si="20"/>
        <v>-1</v>
      </c>
      <c r="T111">
        <f t="shared" si="21"/>
        <v>1</v>
      </c>
      <c r="U111">
        <f t="shared" si="22"/>
        <v>1</v>
      </c>
      <c r="V111">
        <f t="shared" si="23"/>
        <v>1</v>
      </c>
      <c r="W111">
        <f t="shared" si="24"/>
        <v>1</v>
      </c>
      <c r="X111">
        <f t="shared" si="25"/>
        <v>1</v>
      </c>
      <c r="Y111">
        <f t="shared" si="26"/>
        <v>1</v>
      </c>
      <c r="Z111">
        <f t="shared" si="27"/>
        <v>5</v>
      </c>
      <c r="AA111">
        <f t="shared" si="14"/>
        <v>6</v>
      </c>
      <c r="AB111" s="2">
        <v>8</v>
      </c>
      <c r="AC111" s="2">
        <v>9</v>
      </c>
      <c r="AD111" s="3">
        <v>18</v>
      </c>
      <c r="AE111">
        <v>8</v>
      </c>
      <c r="AF111">
        <v>5</v>
      </c>
      <c r="AG111">
        <v>5</v>
      </c>
      <c r="AH111">
        <v>7</v>
      </c>
      <c r="AI111">
        <v>11</v>
      </c>
      <c r="AJ111">
        <v>5</v>
      </c>
      <c r="AK111">
        <v>8</v>
      </c>
      <c r="AL111">
        <v>9</v>
      </c>
      <c r="AM111">
        <v>12</v>
      </c>
      <c r="AN111">
        <v>4</v>
      </c>
      <c r="AO111">
        <v>7</v>
      </c>
      <c r="AP111">
        <v>9</v>
      </c>
      <c r="AQ111">
        <v>3</v>
      </c>
      <c r="AR111">
        <v>8</v>
      </c>
      <c r="AS111">
        <v>2</v>
      </c>
      <c r="AT111">
        <v>5</v>
      </c>
      <c r="AU111">
        <v>1</v>
      </c>
      <c r="AV111">
        <v>10</v>
      </c>
      <c r="AW111">
        <v>6</v>
      </c>
      <c r="AX111">
        <v>16</v>
      </c>
    </row>
    <row r="112" spans="1:50">
      <c r="A112">
        <v>965</v>
      </c>
      <c r="B112">
        <v>0</v>
      </c>
      <c r="C112">
        <v>1977</v>
      </c>
      <c r="D112">
        <f t="shared" si="15"/>
        <v>39</v>
      </c>
      <c r="E112">
        <v>4</v>
      </c>
      <c r="F112">
        <v>2</v>
      </c>
      <c r="G112">
        <v>2</v>
      </c>
      <c r="H112">
        <v>4</v>
      </c>
      <c r="I112">
        <v>4</v>
      </c>
      <c r="J112">
        <v>4</v>
      </c>
      <c r="K112">
        <v>2</v>
      </c>
      <c r="L112">
        <v>2</v>
      </c>
      <c r="M112">
        <v>4</v>
      </c>
      <c r="N112">
        <v>4</v>
      </c>
      <c r="O112">
        <f t="shared" si="16"/>
        <v>-1</v>
      </c>
      <c r="P112">
        <f t="shared" si="17"/>
        <v>1</v>
      </c>
      <c r="Q112">
        <f t="shared" si="18"/>
        <v>-1</v>
      </c>
      <c r="R112">
        <f t="shared" si="19"/>
        <v>-1</v>
      </c>
      <c r="S112">
        <f t="shared" si="20"/>
        <v>-1</v>
      </c>
      <c r="T112">
        <f t="shared" si="21"/>
        <v>1</v>
      </c>
      <c r="U112">
        <f t="shared" si="22"/>
        <v>-1</v>
      </c>
      <c r="V112">
        <f t="shared" si="23"/>
        <v>-1</v>
      </c>
      <c r="W112">
        <f t="shared" si="24"/>
        <v>1</v>
      </c>
      <c r="X112">
        <f t="shared" si="25"/>
        <v>1</v>
      </c>
      <c r="Y112">
        <f t="shared" si="26"/>
        <v>-3</v>
      </c>
      <c r="Z112">
        <f t="shared" si="27"/>
        <v>1</v>
      </c>
      <c r="AA112">
        <f t="shared" si="14"/>
        <v>-2</v>
      </c>
      <c r="AB112" s="2">
        <v>8</v>
      </c>
      <c r="AC112" s="2">
        <v>8</v>
      </c>
      <c r="AD112" s="3">
        <v>3</v>
      </c>
      <c r="AE112">
        <v>4</v>
      </c>
      <c r="AF112">
        <v>4</v>
      </c>
      <c r="AG112">
        <v>1</v>
      </c>
      <c r="AH112">
        <v>5</v>
      </c>
      <c r="AI112">
        <v>8</v>
      </c>
      <c r="AJ112">
        <v>4</v>
      </c>
      <c r="AK112">
        <v>3</v>
      </c>
      <c r="AL112">
        <v>4</v>
      </c>
      <c r="AM112">
        <v>4</v>
      </c>
      <c r="AN112">
        <v>6</v>
      </c>
      <c r="AO112">
        <v>8</v>
      </c>
      <c r="AP112">
        <v>7</v>
      </c>
      <c r="AQ112">
        <v>2</v>
      </c>
      <c r="AR112">
        <v>1</v>
      </c>
      <c r="AS112">
        <v>5</v>
      </c>
      <c r="AT112">
        <v>3</v>
      </c>
      <c r="AU112">
        <v>4</v>
      </c>
      <c r="AV112">
        <v>9</v>
      </c>
      <c r="AW112">
        <v>10</v>
      </c>
      <c r="AX112">
        <v>20</v>
      </c>
    </row>
    <row r="113" spans="1:50" hidden="1">
      <c r="A113">
        <v>967</v>
      </c>
      <c r="B113">
        <v>1</v>
      </c>
      <c r="C113">
        <v>1997</v>
      </c>
      <c r="D113">
        <f t="shared" si="15"/>
        <v>19</v>
      </c>
      <c r="E113">
        <v>5</v>
      </c>
      <c r="F113">
        <v>4</v>
      </c>
      <c r="G113">
        <v>3</v>
      </c>
      <c r="H113">
        <v>5</v>
      </c>
      <c r="I113">
        <v>4</v>
      </c>
      <c r="J113">
        <v>1</v>
      </c>
      <c r="K113">
        <v>2</v>
      </c>
      <c r="L113">
        <v>4</v>
      </c>
      <c r="M113">
        <v>1</v>
      </c>
      <c r="N113">
        <v>5</v>
      </c>
      <c r="O113" s="3">
        <f t="shared" si="16"/>
        <v>-2</v>
      </c>
      <c r="P113" s="3">
        <f t="shared" si="17"/>
        <v>-1</v>
      </c>
      <c r="Q113" s="3">
        <f t="shared" si="18"/>
        <v>0</v>
      </c>
      <c r="R113" s="3">
        <f t="shared" si="19"/>
        <v>-2</v>
      </c>
      <c r="S113" s="3">
        <f t="shared" si="20"/>
        <v>-1</v>
      </c>
      <c r="T113" s="3">
        <f t="shared" si="21"/>
        <v>-2</v>
      </c>
      <c r="U113" s="3">
        <f t="shared" si="22"/>
        <v>-1</v>
      </c>
      <c r="V113" s="3">
        <f t="shared" si="23"/>
        <v>1</v>
      </c>
      <c r="W113" s="3">
        <f t="shared" si="24"/>
        <v>-2</v>
      </c>
      <c r="X113" s="3">
        <f t="shared" si="25"/>
        <v>2</v>
      </c>
      <c r="Y113">
        <f t="shared" si="26"/>
        <v>-6</v>
      </c>
      <c r="Z113">
        <f t="shared" si="27"/>
        <v>-2</v>
      </c>
      <c r="AA113">
        <f t="shared" si="14"/>
        <v>-8</v>
      </c>
      <c r="AB113" s="2">
        <v>4</v>
      </c>
      <c r="AC113" s="2">
        <v>4</v>
      </c>
      <c r="AD113" s="3">
        <v>6</v>
      </c>
      <c r="AE113">
        <v>6</v>
      </c>
      <c r="AF113">
        <v>7</v>
      </c>
      <c r="AG113">
        <v>3</v>
      </c>
      <c r="AH113">
        <v>4</v>
      </c>
      <c r="AI113">
        <v>5</v>
      </c>
      <c r="AJ113">
        <v>7</v>
      </c>
      <c r="AK113">
        <v>7</v>
      </c>
      <c r="AL113">
        <v>5</v>
      </c>
      <c r="AM113">
        <v>11</v>
      </c>
      <c r="AN113">
        <v>2</v>
      </c>
      <c r="AO113">
        <v>10</v>
      </c>
      <c r="AP113">
        <v>4</v>
      </c>
      <c r="AQ113">
        <v>5</v>
      </c>
      <c r="AR113">
        <v>8</v>
      </c>
      <c r="AS113">
        <v>3</v>
      </c>
      <c r="AT113">
        <v>1</v>
      </c>
      <c r="AU113">
        <v>9</v>
      </c>
      <c r="AV113">
        <v>6</v>
      </c>
      <c r="AW113">
        <v>7</v>
      </c>
      <c r="AX113">
        <v>64</v>
      </c>
    </row>
    <row r="114" spans="1:50" hidden="1">
      <c r="A114">
        <v>535</v>
      </c>
      <c r="B114">
        <v>0</v>
      </c>
      <c r="C114">
        <v>1998</v>
      </c>
      <c r="D114">
        <f t="shared" si="15"/>
        <v>18</v>
      </c>
      <c r="E114">
        <v>4</v>
      </c>
      <c r="F114">
        <v>2</v>
      </c>
      <c r="G114">
        <v>3</v>
      </c>
      <c r="H114">
        <v>4</v>
      </c>
      <c r="I114">
        <v>4</v>
      </c>
      <c r="J114">
        <v>4</v>
      </c>
      <c r="K114">
        <v>3</v>
      </c>
      <c r="L114">
        <v>4</v>
      </c>
      <c r="M114">
        <v>4</v>
      </c>
      <c r="N114">
        <v>4</v>
      </c>
      <c r="O114">
        <f t="shared" si="16"/>
        <v>-1</v>
      </c>
      <c r="P114">
        <f t="shared" si="17"/>
        <v>1</v>
      </c>
      <c r="Q114">
        <f t="shared" si="18"/>
        <v>0</v>
      </c>
      <c r="R114">
        <f t="shared" si="19"/>
        <v>-1</v>
      </c>
      <c r="S114">
        <f t="shared" si="20"/>
        <v>-1</v>
      </c>
      <c r="T114">
        <f t="shared" si="21"/>
        <v>1</v>
      </c>
      <c r="U114">
        <f t="shared" si="22"/>
        <v>0</v>
      </c>
      <c r="V114">
        <f t="shared" si="23"/>
        <v>1</v>
      </c>
      <c r="W114">
        <f t="shared" si="24"/>
        <v>1</v>
      </c>
      <c r="X114">
        <f t="shared" si="25"/>
        <v>1</v>
      </c>
      <c r="Y114">
        <f t="shared" si="26"/>
        <v>-2</v>
      </c>
      <c r="Z114">
        <f t="shared" si="27"/>
        <v>4</v>
      </c>
      <c r="AA114">
        <f t="shared" si="14"/>
        <v>2</v>
      </c>
      <c r="AB114" s="2">
        <v>8</v>
      </c>
      <c r="AC114" s="2">
        <v>7</v>
      </c>
      <c r="AD114" s="3">
        <v>31</v>
      </c>
      <c r="AE114">
        <v>12</v>
      </c>
      <c r="AF114">
        <v>4</v>
      </c>
      <c r="AG114">
        <v>3</v>
      </c>
      <c r="AH114">
        <v>10</v>
      </c>
      <c r="AI114">
        <v>19</v>
      </c>
      <c r="AJ114">
        <v>8</v>
      </c>
      <c r="AK114">
        <v>5</v>
      </c>
      <c r="AL114">
        <v>3</v>
      </c>
      <c r="AM114">
        <v>5</v>
      </c>
      <c r="AN114">
        <v>1</v>
      </c>
      <c r="AO114">
        <v>2</v>
      </c>
      <c r="AP114">
        <v>4</v>
      </c>
      <c r="AQ114">
        <v>3</v>
      </c>
      <c r="AR114">
        <v>8</v>
      </c>
      <c r="AS114">
        <v>5</v>
      </c>
      <c r="AT114">
        <v>9</v>
      </c>
      <c r="AU114">
        <v>6</v>
      </c>
      <c r="AV114">
        <v>10</v>
      </c>
      <c r="AW114">
        <v>7</v>
      </c>
      <c r="AX114">
        <v>3</v>
      </c>
    </row>
    <row r="115" spans="1:50" hidden="1">
      <c r="A115">
        <v>982</v>
      </c>
      <c r="B115">
        <v>0</v>
      </c>
      <c r="C115">
        <v>1988</v>
      </c>
      <c r="D115">
        <f t="shared" si="15"/>
        <v>28</v>
      </c>
      <c r="E115">
        <v>3</v>
      </c>
      <c r="F115">
        <v>3</v>
      </c>
      <c r="G115">
        <v>4</v>
      </c>
      <c r="H115">
        <v>3</v>
      </c>
      <c r="I115">
        <v>4</v>
      </c>
      <c r="J115">
        <v>4</v>
      </c>
      <c r="K115">
        <v>4</v>
      </c>
      <c r="L115">
        <v>3</v>
      </c>
      <c r="M115">
        <v>4</v>
      </c>
      <c r="N115">
        <v>4</v>
      </c>
      <c r="O115">
        <f t="shared" si="16"/>
        <v>0</v>
      </c>
      <c r="P115">
        <f t="shared" si="17"/>
        <v>0</v>
      </c>
      <c r="Q115">
        <f t="shared" si="18"/>
        <v>1</v>
      </c>
      <c r="R115">
        <f t="shared" si="19"/>
        <v>0</v>
      </c>
      <c r="S115">
        <f t="shared" si="20"/>
        <v>-1</v>
      </c>
      <c r="T115">
        <f t="shared" si="21"/>
        <v>1</v>
      </c>
      <c r="U115">
        <f t="shared" si="22"/>
        <v>1</v>
      </c>
      <c r="V115">
        <f t="shared" si="23"/>
        <v>0</v>
      </c>
      <c r="W115">
        <f t="shared" si="24"/>
        <v>1</v>
      </c>
      <c r="X115">
        <f t="shared" si="25"/>
        <v>1</v>
      </c>
      <c r="Y115">
        <f t="shared" si="26"/>
        <v>0</v>
      </c>
      <c r="Z115">
        <f t="shared" si="27"/>
        <v>4</v>
      </c>
      <c r="AA115">
        <f t="shared" si="14"/>
        <v>4</v>
      </c>
      <c r="AB115" s="2" t="s">
        <v>90</v>
      </c>
      <c r="AC115" s="2" t="s">
        <v>90</v>
      </c>
      <c r="AD115" s="3">
        <v>4</v>
      </c>
      <c r="AE115">
        <v>3</v>
      </c>
      <c r="AF115">
        <v>5</v>
      </c>
      <c r="AG115">
        <v>4</v>
      </c>
      <c r="AH115">
        <v>8</v>
      </c>
      <c r="AI115">
        <v>5</v>
      </c>
      <c r="AJ115">
        <v>3</v>
      </c>
      <c r="AK115">
        <v>3</v>
      </c>
      <c r="AL115">
        <v>3</v>
      </c>
      <c r="AM115">
        <v>4</v>
      </c>
      <c r="AN115">
        <v>9</v>
      </c>
      <c r="AO115">
        <v>8</v>
      </c>
      <c r="AP115">
        <v>1</v>
      </c>
      <c r="AQ115">
        <v>4</v>
      </c>
      <c r="AR115">
        <v>2</v>
      </c>
      <c r="AS115">
        <v>5</v>
      </c>
      <c r="AT115">
        <v>10</v>
      </c>
      <c r="AU115">
        <v>6</v>
      </c>
      <c r="AV115">
        <v>7</v>
      </c>
      <c r="AW115">
        <v>3</v>
      </c>
      <c r="AX115">
        <v>5</v>
      </c>
    </row>
    <row r="116" spans="1:50" hidden="1">
      <c r="A116">
        <v>985</v>
      </c>
      <c r="B116">
        <v>0</v>
      </c>
      <c r="C116">
        <v>1996</v>
      </c>
      <c r="D116">
        <f t="shared" si="15"/>
        <v>20</v>
      </c>
      <c r="E116">
        <v>4</v>
      </c>
      <c r="F116">
        <v>4</v>
      </c>
      <c r="G116">
        <v>4</v>
      </c>
      <c r="H116">
        <v>3</v>
      </c>
      <c r="I116">
        <v>4</v>
      </c>
      <c r="J116">
        <v>4</v>
      </c>
      <c r="K116">
        <v>4</v>
      </c>
      <c r="L116">
        <v>2</v>
      </c>
      <c r="M116">
        <v>3</v>
      </c>
      <c r="N116">
        <v>3</v>
      </c>
      <c r="O116">
        <f t="shared" si="16"/>
        <v>-1</v>
      </c>
      <c r="P116">
        <f t="shared" si="17"/>
        <v>-1</v>
      </c>
      <c r="Q116">
        <f t="shared" si="18"/>
        <v>1</v>
      </c>
      <c r="R116">
        <f t="shared" si="19"/>
        <v>0</v>
      </c>
      <c r="S116">
        <f t="shared" si="20"/>
        <v>-1</v>
      </c>
      <c r="T116">
        <f t="shared" si="21"/>
        <v>1</v>
      </c>
      <c r="U116">
        <f t="shared" si="22"/>
        <v>1</v>
      </c>
      <c r="V116">
        <f t="shared" si="23"/>
        <v>-1</v>
      </c>
      <c r="W116">
        <f t="shared" si="24"/>
        <v>0</v>
      </c>
      <c r="X116">
        <f t="shared" si="25"/>
        <v>0</v>
      </c>
      <c r="Y116">
        <f t="shared" si="26"/>
        <v>-2</v>
      </c>
      <c r="Z116">
        <f t="shared" si="27"/>
        <v>1</v>
      </c>
      <c r="AA116">
        <f t="shared" si="14"/>
        <v>-1</v>
      </c>
      <c r="AB116" s="2">
        <v>5</v>
      </c>
      <c r="AC116" s="2">
        <v>3</v>
      </c>
      <c r="AD116" s="3">
        <v>8</v>
      </c>
      <c r="AE116">
        <v>4</v>
      </c>
      <c r="AF116">
        <v>6</v>
      </c>
      <c r="AG116">
        <v>9</v>
      </c>
      <c r="AH116">
        <v>9</v>
      </c>
      <c r="AI116">
        <v>8</v>
      </c>
      <c r="AJ116">
        <v>8</v>
      </c>
      <c r="AK116">
        <v>6</v>
      </c>
      <c r="AL116">
        <v>8</v>
      </c>
      <c r="AM116">
        <v>13</v>
      </c>
      <c r="AN116">
        <v>9</v>
      </c>
      <c r="AO116">
        <v>5</v>
      </c>
      <c r="AP116">
        <v>6</v>
      </c>
      <c r="AQ116">
        <v>8</v>
      </c>
      <c r="AR116">
        <v>4</v>
      </c>
      <c r="AS116">
        <v>2</v>
      </c>
      <c r="AT116">
        <v>3</v>
      </c>
      <c r="AU116">
        <v>10</v>
      </c>
      <c r="AV116">
        <v>7</v>
      </c>
      <c r="AW116">
        <v>1</v>
      </c>
      <c r="AX116">
        <v>28</v>
      </c>
    </row>
    <row r="117" spans="1:50">
      <c r="A117">
        <v>986</v>
      </c>
      <c r="B117">
        <v>0</v>
      </c>
      <c r="C117">
        <v>1968</v>
      </c>
      <c r="D117">
        <f t="shared" si="15"/>
        <v>48</v>
      </c>
      <c r="E117">
        <v>2</v>
      </c>
      <c r="F117">
        <v>1</v>
      </c>
      <c r="G117">
        <v>4</v>
      </c>
      <c r="H117">
        <v>4</v>
      </c>
      <c r="I117">
        <v>2</v>
      </c>
      <c r="J117">
        <v>4</v>
      </c>
      <c r="K117">
        <v>2</v>
      </c>
      <c r="L117">
        <v>4</v>
      </c>
      <c r="M117">
        <v>2</v>
      </c>
      <c r="N117">
        <v>4</v>
      </c>
      <c r="O117">
        <f t="shared" si="16"/>
        <v>1</v>
      </c>
      <c r="P117">
        <f t="shared" si="17"/>
        <v>2</v>
      </c>
      <c r="Q117">
        <f t="shared" si="18"/>
        <v>1</v>
      </c>
      <c r="R117">
        <f t="shared" si="19"/>
        <v>-1</v>
      </c>
      <c r="S117">
        <f t="shared" si="20"/>
        <v>1</v>
      </c>
      <c r="T117">
        <f t="shared" si="21"/>
        <v>1</v>
      </c>
      <c r="U117">
        <f t="shared" si="22"/>
        <v>-1</v>
      </c>
      <c r="V117">
        <f t="shared" si="23"/>
        <v>1</v>
      </c>
      <c r="W117">
        <f t="shared" si="24"/>
        <v>-1</v>
      </c>
      <c r="X117">
        <f t="shared" si="25"/>
        <v>1</v>
      </c>
      <c r="Y117">
        <f t="shared" si="26"/>
        <v>4</v>
      </c>
      <c r="Z117">
        <f t="shared" si="27"/>
        <v>1</v>
      </c>
      <c r="AA117">
        <f t="shared" si="14"/>
        <v>5</v>
      </c>
      <c r="AB117" s="2">
        <v>5</v>
      </c>
      <c r="AC117" s="2">
        <v>5</v>
      </c>
      <c r="AD117" s="3">
        <v>12</v>
      </c>
      <c r="AE117">
        <v>15</v>
      </c>
      <c r="AF117">
        <v>10</v>
      </c>
      <c r="AG117">
        <v>5</v>
      </c>
      <c r="AH117">
        <v>6</v>
      </c>
      <c r="AI117">
        <v>23</v>
      </c>
      <c r="AJ117">
        <v>5</v>
      </c>
      <c r="AK117">
        <v>9</v>
      </c>
      <c r="AL117">
        <v>19</v>
      </c>
      <c r="AM117">
        <v>18</v>
      </c>
      <c r="AN117">
        <v>8</v>
      </c>
      <c r="AO117">
        <v>4</v>
      </c>
      <c r="AP117">
        <v>2</v>
      </c>
      <c r="AQ117">
        <v>9</v>
      </c>
      <c r="AR117">
        <v>7</v>
      </c>
      <c r="AS117">
        <v>5</v>
      </c>
      <c r="AT117">
        <v>10</v>
      </c>
      <c r="AU117">
        <v>3</v>
      </c>
      <c r="AV117">
        <v>6</v>
      </c>
      <c r="AW117">
        <v>1</v>
      </c>
      <c r="AX117">
        <v>48</v>
      </c>
    </row>
    <row r="118" spans="1:50" hidden="1">
      <c r="A118">
        <v>988</v>
      </c>
      <c r="B118">
        <v>1</v>
      </c>
      <c r="C118">
        <v>1962</v>
      </c>
      <c r="D118">
        <f t="shared" si="15"/>
        <v>54</v>
      </c>
      <c r="E118">
        <v>2</v>
      </c>
      <c r="F118">
        <v>4</v>
      </c>
      <c r="G118">
        <v>2</v>
      </c>
      <c r="H118">
        <v>4</v>
      </c>
      <c r="I118">
        <v>4</v>
      </c>
      <c r="J118">
        <v>2</v>
      </c>
      <c r="K118">
        <v>2</v>
      </c>
      <c r="L118">
        <v>4</v>
      </c>
      <c r="M118">
        <v>4</v>
      </c>
      <c r="N118">
        <v>4</v>
      </c>
      <c r="O118">
        <f t="shared" si="16"/>
        <v>1</v>
      </c>
      <c r="P118">
        <f t="shared" si="17"/>
        <v>-1</v>
      </c>
      <c r="Q118">
        <f t="shared" si="18"/>
        <v>-1</v>
      </c>
      <c r="R118">
        <f t="shared" si="19"/>
        <v>-1</v>
      </c>
      <c r="S118">
        <f t="shared" si="20"/>
        <v>-1</v>
      </c>
      <c r="T118">
        <f t="shared" si="21"/>
        <v>-1</v>
      </c>
      <c r="U118">
        <f t="shared" si="22"/>
        <v>-1</v>
      </c>
      <c r="V118">
        <f t="shared" si="23"/>
        <v>1</v>
      </c>
      <c r="W118">
        <f t="shared" si="24"/>
        <v>1</v>
      </c>
      <c r="X118">
        <f t="shared" si="25"/>
        <v>1</v>
      </c>
      <c r="Y118">
        <f t="shared" si="26"/>
        <v>-3</v>
      </c>
      <c r="Z118">
        <f t="shared" si="27"/>
        <v>1</v>
      </c>
      <c r="AA118">
        <f t="shared" si="14"/>
        <v>-2</v>
      </c>
      <c r="AB118" s="2">
        <v>4</v>
      </c>
      <c r="AC118" s="2">
        <v>4</v>
      </c>
      <c r="AD118" s="3">
        <v>18</v>
      </c>
      <c r="AE118">
        <v>7</v>
      </c>
      <c r="AF118">
        <v>5</v>
      </c>
      <c r="AG118">
        <v>4</v>
      </c>
      <c r="AH118">
        <v>6</v>
      </c>
      <c r="AI118">
        <v>6</v>
      </c>
      <c r="AJ118">
        <v>3</v>
      </c>
      <c r="AK118">
        <v>8</v>
      </c>
      <c r="AL118">
        <v>7</v>
      </c>
      <c r="AM118">
        <v>9</v>
      </c>
      <c r="AN118">
        <v>10</v>
      </c>
      <c r="AO118">
        <v>6</v>
      </c>
      <c r="AP118">
        <v>8</v>
      </c>
      <c r="AQ118">
        <v>4</v>
      </c>
      <c r="AR118">
        <v>3</v>
      </c>
      <c r="AS118">
        <v>5</v>
      </c>
      <c r="AT118">
        <v>9</v>
      </c>
      <c r="AU118">
        <v>7</v>
      </c>
      <c r="AV118">
        <v>2</v>
      </c>
      <c r="AW118">
        <v>1</v>
      </c>
      <c r="AX118">
        <v>43</v>
      </c>
    </row>
    <row r="119" spans="1:50">
      <c r="A119">
        <v>1015</v>
      </c>
      <c r="B119">
        <v>0</v>
      </c>
      <c r="C119">
        <v>1971</v>
      </c>
      <c r="D119">
        <f t="shared" si="15"/>
        <v>45</v>
      </c>
      <c r="E119">
        <v>2</v>
      </c>
      <c r="F119">
        <v>2</v>
      </c>
      <c r="G119">
        <v>4</v>
      </c>
      <c r="H119">
        <v>2</v>
      </c>
      <c r="I119">
        <v>2</v>
      </c>
      <c r="J119">
        <v>5</v>
      </c>
      <c r="K119">
        <v>4</v>
      </c>
      <c r="L119">
        <v>4</v>
      </c>
      <c r="M119">
        <v>5</v>
      </c>
      <c r="N119">
        <v>4</v>
      </c>
      <c r="O119">
        <f t="shared" si="16"/>
        <v>1</v>
      </c>
      <c r="P119">
        <f t="shared" si="17"/>
        <v>1</v>
      </c>
      <c r="Q119">
        <f t="shared" si="18"/>
        <v>1</v>
      </c>
      <c r="R119">
        <f t="shared" si="19"/>
        <v>1</v>
      </c>
      <c r="S119">
        <f t="shared" si="20"/>
        <v>1</v>
      </c>
      <c r="T119">
        <f t="shared" si="21"/>
        <v>2</v>
      </c>
      <c r="U119">
        <f t="shared" si="22"/>
        <v>1</v>
      </c>
      <c r="V119">
        <f t="shared" si="23"/>
        <v>1</v>
      </c>
      <c r="W119">
        <f t="shared" si="24"/>
        <v>2</v>
      </c>
      <c r="X119">
        <f t="shared" si="25"/>
        <v>1</v>
      </c>
      <c r="Y119">
        <f t="shared" si="26"/>
        <v>5</v>
      </c>
      <c r="Z119">
        <f t="shared" si="27"/>
        <v>7</v>
      </c>
      <c r="AA119">
        <f t="shared" si="14"/>
        <v>12</v>
      </c>
      <c r="AB119" s="2">
        <v>9</v>
      </c>
      <c r="AC119" s="2">
        <v>9</v>
      </c>
      <c r="AD119" s="3">
        <v>5</v>
      </c>
      <c r="AE119">
        <v>6</v>
      </c>
      <c r="AF119">
        <v>7</v>
      </c>
      <c r="AG119">
        <v>23</v>
      </c>
      <c r="AH119">
        <v>7</v>
      </c>
      <c r="AI119">
        <v>3</v>
      </c>
      <c r="AJ119">
        <v>4</v>
      </c>
      <c r="AK119">
        <v>4</v>
      </c>
      <c r="AL119">
        <v>3</v>
      </c>
      <c r="AM119">
        <v>5</v>
      </c>
      <c r="AN119">
        <v>10</v>
      </c>
      <c r="AO119">
        <v>6</v>
      </c>
      <c r="AP119">
        <v>1</v>
      </c>
      <c r="AQ119">
        <v>7</v>
      </c>
      <c r="AR119">
        <v>8</v>
      </c>
      <c r="AS119">
        <v>3</v>
      </c>
      <c r="AT119">
        <v>9</v>
      </c>
      <c r="AU119">
        <v>4</v>
      </c>
      <c r="AV119">
        <v>2</v>
      </c>
      <c r="AW119">
        <v>5</v>
      </c>
      <c r="AX119">
        <v>12</v>
      </c>
    </row>
    <row r="120" spans="1:50" hidden="1">
      <c r="A120">
        <v>1025</v>
      </c>
      <c r="B120">
        <v>1</v>
      </c>
      <c r="C120">
        <v>1991</v>
      </c>
      <c r="D120">
        <f t="shared" si="15"/>
        <v>25</v>
      </c>
      <c r="E120">
        <v>5</v>
      </c>
      <c r="F120">
        <v>5</v>
      </c>
      <c r="G120">
        <v>4</v>
      </c>
      <c r="H120">
        <v>5</v>
      </c>
      <c r="I120">
        <v>5</v>
      </c>
      <c r="J120">
        <v>1</v>
      </c>
      <c r="K120">
        <v>1</v>
      </c>
      <c r="L120">
        <v>1</v>
      </c>
      <c r="M120">
        <v>1</v>
      </c>
      <c r="N120">
        <v>4</v>
      </c>
      <c r="O120" s="3">
        <f t="shared" si="16"/>
        <v>-2</v>
      </c>
      <c r="P120" s="3">
        <f t="shared" si="17"/>
        <v>-2</v>
      </c>
      <c r="Q120" s="3">
        <f t="shared" si="18"/>
        <v>1</v>
      </c>
      <c r="R120" s="3">
        <f t="shared" si="19"/>
        <v>-2</v>
      </c>
      <c r="S120" s="3">
        <f t="shared" si="20"/>
        <v>-2</v>
      </c>
      <c r="T120" s="3">
        <f t="shared" si="21"/>
        <v>-2</v>
      </c>
      <c r="U120" s="3">
        <f t="shared" si="22"/>
        <v>-2</v>
      </c>
      <c r="V120" s="3">
        <f t="shared" si="23"/>
        <v>-2</v>
      </c>
      <c r="W120" s="3">
        <f t="shared" si="24"/>
        <v>-2</v>
      </c>
      <c r="X120" s="3">
        <f t="shared" si="25"/>
        <v>1</v>
      </c>
      <c r="Y120">
        <f t="shared" si="26"/>
        <v>-7</v>
      </c>
      <c r="Z120">
        <f t="shared" si="27"/>
        <v>-7</v>
      </c>
      <c r="AA120">
        <f t="shared" si="14"/>
        <v>-14</v>
      </c>
      <c r="AB120" s="2">
        <v>4</v>
      </c>
      <c r="AC120" s="2">
        <v>6</v>
      </c>
      <c r="AD120" s="3">
        <v>9</v>
      </c>
      <c r="AE120">
        <v>4</v>
      </c>
      <c r="AF120">
        <v>3</v>
      </c>
      <c r="AG120">
        <v>4</v>
      </c>
      <c r="AH120">
        <v>7</v>
      </c>
      <c r="AI120">
        <v>7</v>
      </c>
      <c r="AJ120">
        <v>4</v>
      </c>
      <c r="AK120">
        <v>3</v>
      </c>
      <c r="AL120">
        <v>6</v>
      </c>
      <c r="AM120">
        <v>5</v>
      </c>
      <c r="AN120">
        <v>6</v>
      </c>
      <c r="AO120">
        <v>10</v>
      </c>
      <c r="AP120">
        <v>2</v>
      </c>
      <c r="AQ120">
        <v>7</v>
      </c>
      <c r="AR120">
        <v>9</v>
      </c>
      <c r="AS120">
        <v>4</v>
      </c>
      <c r="AT120">
        <v>3</v>
      </c>
      <c r="AU120">
        <v>5</v>
      </c>
      <c r="AV120">
        <v>1</v>
      </c>
      <c r="AW120">
        <v>8</v>
      </c>
      <c r="AX120">
        <v>70</v>
      </c>
    </row>
    <row r="121" spans="1:50">
      <c r="A121">
        <v>1083</v>
      </c>
      <c r="B121">
        <v>0</v>
      </c>
      <c r="C121">
        <v>1972</v>
      </c>
      <c r="D121">
        <f t="shared" si="15"/>
        <v>44</v>
      </c>
      <c r="E121">
        <v>2</v>
      </c>
      <c r="F121">
        <v>4</v>
      </c>
      <c r="G121">
        <v>4</v>
      </c>
      <c r="H121">
        <v>4</v>
      </c>
      <c r="I121">
        <v>2</v>
      </c>
      <c r="J121">
        <v>4</v>
      </c>
      <c r="K121">
        <v>2</v>
      </c>
      <c r="L121">
        <v>4</v>
      </c>
      <c r="M121">
        <v>2</v>
      </c>
      <c r="N121">
        <v>2</v>
      </c>
      <c r="O121">
        <f t="shared" si="16"/>
        <v>1</v>
      </c>
      <c r="P121">
        <f t="shared" si="17"/>
        <v>-1</v>
      </c>
      <c r="Q121">
        <f t="shared" si="18"/>
        <v>1</v>
      </c>
      <c r="R121">
        <f t="shared" si="19"/>
        <v>-1</v>
      </c>
      <c r="S121">
        <f t="shared" si="20"/>
        <v>1</v>
      </c>
      <c r="T121">
        <f t="shared" si="21"/>
        <v>1</v>
      </c>
      <c r="U121">
        <f t="shared" si="22"/>
        <v>-1</v>
      </c>
      <c r="V121">
        <f t="shared" si="23"/>
        <v>1</v>
      </c>
      <c r="W121">
        <f t="shared" si="24"/>
        <v>-1</v>
      </c>
      <c r="X121">
        <f t="shared" si="25"/>
        <v>-1</v>
      </c>
      <c r="Y121">
        <f t="shared" si="26"/>
        <v>1</v>
      </c>
      <c r="Z121">
        <f t="shared" si="27"/>
        <v>-1</v>
      </c>
      <c r="AA121">
        <f t="shared" si="14"/>
        <v>0</v>
      </c>
      <c r="AB121" s="2">
        <v>8</v>
      </c>
      <c r="AC121" s="2">
        <v>5</v>
      </c>
      <c r="AD121" s="3">
        <v>6</v>
      </c>
      <c r="AE121">
        <v>3</v>
      </c>
      <c r="AF121">
        <v>3</v>
      </c>
      <c r="AG121">
        <v>3</v>
      </c>
      <c r="AH121">
        <v>15</v>
      </c>
      <c r="AI121">
        <v>4</v>
      </c>
      <c r="AJ121">
        <v>12</v>
      </c>
      <c r="AK121">
        <v>5</v>
      </c>
      <c r="AL121">
        <v>20</v>
      </c>
      <c r="AM121">
        <v>5</v>
      </c>
      <c r="AN121">
        <v>2</v>
      </c>
      <c r="AO121">
        <v>8</v>
      </c>
      <c r="AP121">
        <v>5</v>
      </c>
      <c r="AQ121">
        <v>3</v>
      </c>
      <c r="AR121">
        <v>1</v>
      </c>
      <c r="AS121">
        <v>9</v>
      </c>
      <c r="AT121">
        <v>7</v>
      </c>
      <c r="AU121">
        <v>10</v>
      </c>
      <c r="AV121">
        <v>6</v>
      </c>
      <c r="AW121">
        <v>4</v>
      </c>
      <c r="AX121">
        <v>47</v>
      </c>
    </row>
    <row r="122" spans="1:50" hidden="1">
      <c r="A122">
        <v>1104</v>
      </c>
      <c r="B122">
        <v>1</v>
      </c>
      <c r="C122">
        <v>2000</v>
      </c>
      <c r="D122">
        <f t="shared" si="15"/>
        <v>16</v>
      </c>
      <c r="E122">
        <v>5</v>
      </c>
      <c r="F122">
        <v>4</v>
      </c>
      <c r="G122">
        <v>2</v>
      </c>
      <c r="H122">
        <v>5</v>
      </c>
      <c r="I122">
        <v>4</v>
      </c>
      <c r="J122">
        <v>4</v>
      </c>
      <c r="K122">
        <v>3</v>
      </c>
      <c r="L122">
        <v>4</v>
      </c>
      <c r="M122">
        <v>4</v>
      </c>
      <c r="N122">
        <v>5</v>
      </c>
      <c r="O122" s="3">
        <f t="shared" si="16"/>
        <v>-2</v>
      </c>
      <c r="P122" s="3">
        <f t="shared" si="17"/>
        <v>-1</v>
      </c>
      <c r="Q122" s="3">
        <f t="shared" si="18"/>
        <v>-1</v>
      </c>
      <c r="R122" s="3">
        <f t="shared" si="19"/>
        <v>-2</v>
      </c>
      <c r="S122" s="3">
        <f t="shared" si="20"/>
        <v>-1</v>
      </c>
      <c r="T122" s="3">
        <f t="shared" si="21"/>
        <v>1</v>
      </c>
      <c r="U122" s="3">
        <f t="shared" si="22"/>
        <v>0</v>
      </c>
      <c r="V122" s="3">
        <f t="shared" si="23"/>
        <v>1</v>
      </c>
      <c r="W122" s="3">
        <f t="shared" si="24"/>
        <v>1</v>
      </c>
      <c r="X122" s="3">
        <f t="shared" si="25"/>
        <v>2</v>
      </c>
      <c r="Y122">
        <f t="shared" si="26"/>
        <v>-7</v>
      </c>
      <c r="Z122">
        <f t="shared" si="27"/>
        <v>5</v>
      </c>
      <c r="AA122">
        <f t="shared" si="14"/>
        <v>-2</v>
      </c>
      <c r="AB122" s="2">
        <v>7</v>
      </c>
      <c r="AC122" s="2">
        <v>6</v>
      </c>
      <c r="AD122" s="3">
        <v>5</v>
      </c>
      <c r="AE122">
        <v>4</v>
      </c>
      <c r="AF122">
        <v>2</v>
      </c>
      <c r="AG122">
        <v>2</v>
      </c>
      <c r="AH122">
        <v>5</v>
      </c>
      <c r="AI122">
        <v>3</v>
      </c>
      <c r="AJ122">
        <v>4</v>
      </c>
      <c r="AK122">
        <v>4</v>
      </c>
      <c r="AL122">
        <v>5</v>
      </c>
      <c r="AM122">
        <v>4</v>
      </c>
      <c r="AN122">
        <v>2</v>
      </c>
      <c r="AO122">
        <v>4</v>
      </c>
      <c r="AP122">
        <v>10</v>
      </c>
      <c r="AQ122">
        <v>9</v>
      </c>
      <c r="AR122">
        <v>8</v>
      </c>
      <c r="AS122">
        <v>3</v>
      </c>
      <c r="AT122">
        <v>7</v>
      </c>
      <c r="AU122">
        <v>5</v>
      </c>
      <c r="AV122">
        <v>1</v>
      </c>
      <c r="AW122">
        <v>6</v>
      </c>
      <c r="AX122">
        <v>27</v>
      </c>
    </row>
    <row r="123" spans="1:50">
      <c r="A123">
        <v>1121</v>
      </c>
      <c r="B123">
        <v>0</v>
      </c>
      <c r="C123">
        <v>1963</v>
      </c>
      <c r="D123">
        <f t="shared" si="15"/>
        <v>53</v>
      </c>
      <c r="E123">
        <v>4</v>
      </c>
      <c r="F123">
        <v>3</v>
      </c>
      <c r="G123">
        <v>2</v>
      </c>
      <c r="H123">
        <v>4</v>
      </c>
      <c r="I123">
        <v>4</v>
      </c>
      <c r="J123">
        <v>4</v>
      </c>
      <c r="K123">
        <v>2</v>
      </c>
      <c r="L123">
        <v>4</v>
      </c>
      <c r="M123">
        <v>4</v>
      </c>
      <c r="N123">
        <v>4</v>
      </c>
      <c r="O123">
        <f t="shared" si="16"/>
        <v>-1</v>
      </c>
      <c r="P123">
        <f t="shared" si="17"/>
        <v>0</v>
      </c>
      <c r="Q123">
        <f t="shared" si="18"/>
        <v>-1</v>
      </c>
      <c r="R123">
        <f t="shared" si="19"/>
        <v>-1</v>
      </c>
      <c r="S123">
        <f t="shared" si="20"/>
        <v>-1</v>
      </c>
      <c r="T123">
        <f t="shared" si="21"/>
        <v>1</v>
      </c>
      <c r="U123">
        <f t="shared" si="22"/>
        <v>-1</v>
      </c>
      <c r="V123">
        <f t="shared" si="23"/>
        <v>1</v>
      </c>
      <c r="W123">
        <f t="shared" si="24"/>
        <v>1</v>
      </c>
      <c r="X123">
        <f t="shared" si="25"/>
        <v>1</v>
      </c>
      <c r="Y123">
        <f t="shared" si="26"/>
        <v>-4</v>
      </c>
      <c r="Z123">
        <f t="shared" si="27"/>
        <v>3</v>
      </c>
      <c r="AA123">
        <f t="shared" si="14"/>
        <v>-1</v>
      </c>
      <c r="AB123" s="2" t="s">
        <v>90</v>
      </c>
      <c r="AC123" s="2" t="s">
        <v>90</v>
      </c>
      <c r="AD123" s="3">
        <v>23</v>
      </c>
      <c r="AE123">
        <v>17</v>
      </c>
      <c r="AF123">
        <v>12</v>
      </c>
      <c r="AG123">
        <v>10</v>
      </c>
      <c r="AH123">
        <v>7</v>
      </c>
      <c r="AI123">
        <v>4</v>
      </c>
      <c r="AJ123">
        <v>11</v>
      </c>
      <c r="AK123">
        <v>15</v>
      </c>
      <c r="AL123">
        <v>7</v>
      </c>
      <c r="AM123">
        <v>6</v>
      </c>
      <c r="AN123">
        <v>4</v>
      </c>
      <c r="AO123">
        <v>1</v>
      </c>
      <c r="AP123">
        <v>7</v>
      </c>
      <c r="AQ123">
        <v>3</v>
      </c>
      <c r="AR123">
        <v>8</v>
      </c>
      <c r="AS123">
        <v>5</v>
      </c>
      <c r="AT123">
        <v>9</v>
      </c>
      <c r="AU123">
        <v>10</v>
      </c>
      <c r="AV123">
        <v>2</v>
      </c>
      <c r="AW123">
        <v>6</v>
      </c>
      <c r="AX123">
        <v>17</v>
      </c>
    </row>
    <row r="124" spans="1:50" hidden="1">
      <c r="A124">
        <v>1128</v>
      </c>
      <c r="B124">
        <v>1</v>
      </c>
      <c r="C124">
        <v>1984</v>
      </c>
      <c r="D124">
        <f t="shared" si="15"/>
        <v>32</v>
      </c>
      <c r="E124">
        <v>4</v>
      </c>
      <c r="F124">
        <v>5</v>
      </c>
      <c r="G124">
        <v>4</v>
      </c>
      <c r="H124">
        <v>4</v>
      </c>
      <c r="I124">
        <v>4</v>
      </c>
      <c r="J124">
        <v>3</v>
      </c>
      <c r="K124">
        <v>3</v>
      </c>
      <c r="L124">
        <v>2</v>
      </c>
      <c r="M124">
        <v>3</v>
      </c>
      <c r="N124">
        <v>5</v>
      </c>
      <c r="O124">
        <f t="shared" si="16"/>
        <v>-1</v>
      </c>
      <c r="P124">
        <f t="shared" si="17"/>
        <v>-2</v>
      </c>
      <c r="Q124">
        <f t="shared" si="18"/>
        <v>1</v>
      </c>
      <c r="R124">
        <f t="shared" si="19"/>
        <v>-1</v>
      </c>
      <c r="S124">
        <f t="shared" si="20"/>
        <v>-1</v>
      </c>
      <c r="T124">
        <f t="shared" si="21"/>
        <v>0</v>
      </c>
      <c r="U124">
        <f t="shared" si="22"/>
        <v>0</v>
      </c>
      <c r="V124">
        <f t="shared" si="23"/>
        <v>-1</v>
      </c>
      <c r="W124">
        <f t="shared" si="24"/>
        <v>0</v>
      </c>
      <c r="X124">
        <f t="shared" si="25"/>
        <v>2</v>
      </c>
      <c r="Y124">
        <f t="shared" si="26"/>
        <v>-4</v>
      </c>
      <c r="Z124">
        <f t="shared" si="27"/>
        <v>1</v>
      </c>
      <c r="AA124">
        <f t="shared" si="14"/>
        <v>-3</v>
      </c>
      <c r="AB124" s="2">
        <v>7</v>
      </c>
      <c r="AC124" s="2">
        <v>6</v>
      </c>
      <c r="AD124" s="3">
        <v>21</v>
      </c>
      <c r="AE124">
        <v>4</v>
      </c>
      <c r="AF124">
        <v>3</v>
      </c>
      <c r="AG124">
        <v>4</v>
      </c>
      <c r="AH124">
        <v>7</v>
      </c>
      <c r="AI124">
        <v>5</v>
      </c>
      <c r="AJ124">
        <v>3</v>
      </c>
      <c r="AK124">
        <v>5</v>
      </c>
      <c r="AL124">
        <v>3</v>
      </c>
      <c r="AM124">
        <v>7</v>
      </c>
      <c r="AN124">
        <v>10</v>
      </c>
      <c r="AO124">
        <v>8</v>
      </c>
      <c r="AP124">
        <v>3</v>
      </c>
      <c r="AQ124">
        <v>2</v>
      </c>
      <c r="AR124">
        <v>7</v>
      </c>
      <c r="AS124">
        <v>1</v>
      </c>
      <c r="AT124">
        <v>6</v>
      </c>
      <c r="AU124">
        <v>9</v>
      </c>
      <c r="AV124">
        <v>4</v>
      </c>
      <c r="AW124">
        <v>5</v>
      </c>
      <c r="AX124">
        <v>33</v>
      </c>
    </row>
    <row r="125" spans="1:50" hidden="1">
      <c r="A125">
        <v>1131</v>
      </c>
      <c r="B125">
        <v>1</v>
      </c>
      <c r="C125">
        <v>2002</v>
      </c>
      <c r="D125">
        <f t="shared" si="15"/>
        <v>14</v>
      </c>
      <c r="E125">
        <v>4</v>
      </c>
      <c r="F125">
        <v>2</v>
      </c>
      <c r="G125">
        <v>1</v>
      </c>
      <c r="H125">
        <v>5</v>
      </c>
      <c r="I125">
        <v>2</v>
      </c>
      <c r="J125">
        <v>3</v>
      </c>
      <c r="K125">
        <v>2</v>
      </c>
      <c r="L125">
        <v>5</v>
      </c>
      <c r="M125">
        <v>2</v>
      </c>
      <c r="N125">
        <v>5</v>
      </c>
      <c r="O125" s="3">
        <f t="shared" si="16"/>
        <v>-1</v>
      </c>
      <c r="P125" s="3">
        <f t="shared" si="17"/>
        <v>1</v>
      </c>
      <c r="Q125" s="3">
        <f t="shared" si="18"/>
        <v>-2</v>
      </c>
      <c r="R125" s="3">
        <f t="shared" si="19"/>
        <v>-2</v>
      </c>
      <c r="S125" s="3">
        <f t="shared" si="20"/>
        <v>1</v>
      </c>
      <c r="T125" s="3">
        <f t="shared" si="21"/>
        <v>0</v>
      </c>
      <c r="U125" s="3">
        <f t="shared" si="22"/>
        <v>-1</v>
      </c>
      <c r="V125" s="3">
        <f t="shared" si="23"/>
        <v>2</v>
      </c>
      <c r="W125" s="3">
        <f t="shared" si="24"/>
        <v>-1</v>
      </c>
      <c r="X125" s="3">
        <f t="shared" si="25"/>
        <v>2</v>
      </c>
      <c r="Y125">
        <f t="shared" si="26"/>
        <v>-3</v>
      </c>
      <c r="Z125">
        <f t="shared" si="27"/>
        <v>2</v>
      </c>
      <c r="AA125">
        <f t="shared" si="14"/>
        <v>-1</v>
      </c>
      <c r="AB125" s="2">
        <v>4</v>
      </c>
      <c r="AC125" s="2">
        <v>3</v>
      </c>
      <c r="AD125" s="3">
        <v>20</v>
      </c>
      <c r="AE125">
        <v>3</v>
      </c>
      <c r="AF125">
        <v>3</v>
      </c>
      <c r="AG125">
        <v>1</v>
      </c>
      <c r="AH125">
        <v>3</v>
      </c>
      <c r="AI125">
        <v>3</v>
      </c>
      <c r="AJ125">
        <v>6</v>
      </c>
      <c r="AK125">
        <v>4</v>
      </c>
      <c r="AL125">
        <v>2</v>
      </c>
      <c r="AM125">
        <v>5</v>
      </c>
      <c r="AN125">
        <v>1</v>
      </c>
      <c r="AO125">
        <v>4</v>
      </c>
      <c r="AP125">
        <v>7</v>
      </c>
      <c r="AQ125">
        <v>6</v>
      </c>
      <c r="AR125">
        <v>3</v>
      </c>
      <c r="AS125">
        <v>9</v>
      </c>
      <c r="AT125">
        <v>10</v>
      </c>
      <c r="AU125">
        <v>5</v>
      </c>
      <c r="AV125">
        <v>2</v>
      </c>
      <c r="AW125">
        <v>8</v>
      </c>
      <c r="AX125">
        <v>68</v>
      </c>
    </row>
    <row r="126" spans="1:50">
      <c r="A126">
        <v>1133</v>
      </c>
      <c r="B126">
        <v>0</v>
      </c>
      <c r="C126">
        <v>1971</v>
      </c>
      <c r="D126">
        <f t="shared" si="15"/>
        <v>45</v>
      </c>
      <c r="E126">
        <v>4</v>
      </c>
      <c r="F126">
        <v>1</v>
      </c>
      <c r="G126">
        <v>5</v>
      </c>
      <c r="H126">
        <v>1</v>
      </c>
      <c r="I126">
        <v>3</v>
      </c>
      <c r="J126">
        <v>4</v>
      </c>
      <c r="K126">
        <v>2</v>
      </c>
      <c r="L126">
        <v>3</v>
      </c>
      <c r="M126">
        <v>5</v>
      </c>
      <c r="N126">
        <v>5</v>
      </c>
      <c r="O126">
        <f t="shared" si="16"/>
        <v>-1</v>
      </c>
      <c r="P126">
        <f t="shared" si="17"/>
        <v>2</v>
      </c>
      <c r="Q126">
        <f t="shared" si="18"/>
        <v>2</v>
      </c>
      <c r="R126">
        <f t="shared" si="19"/>
        <v>2</v>
      </c>
      <c r="S126">
        <f t="shared" si="20"/>
        <v>0</v>
      </c>
      <c r="T126">
        <f t="shared" si="21"/>
        <v>1</v>
      </c>
      <c r="U126">
        <f t="shared" si="22"/>
        <v>-1</v>
      </c>
      <c r="V126">
        <f t="shared" si="23"/>
        <v>0</v>
      </c>
      <c r="W126">
        <f t="shared" si="24"/>
        <v>2</v>
      </c>
      <c r="X126">
        <f t="shared" si="25"/>
        <v>2</v>
      </c>
      <c r="Y126">
        <f t="shared" si="26"/>
        <v>5</v>
      </c>
      <c r="Z126">
        <f t="shared" si="27"/>
        <v>4</v>
      </c>
      <c r="AA126">
        <f t="shared" si="14"/>
        <v>9</v>
      </c>
      <c r="AB126" s="2">
        <v>8</v>
      </c>
      <c r="AC126" s="2">
        <v>10</v>
      </c>
      <c r="AD126" s="3">
        <v>17</v>
      </c>
      <c r="AE126">
        <v>10</v>
      </c>
      <c r="AF126">
        <v>5</v>
      </c>
      <c r="AG126">
        <v>3</v>
      </c>
      <c r="AH126">
        <v>6</v>
      </c>
      <c r="AI126">
        <v>8</v>
      </c>
      <c r="AJ126">
        <v>11</v>
      </c>
      <c r="AK126">
        <v>9</v>
      </c>
      <c r="AL126">
        <v>4</v>
      </c>
      <c r="AM126">
        <v>5</v>
      </c>
      <c r="AN126">
        <v>10</v>
      </c>
      <c r="AO126">
        <v>1</v>
      </c>
      <c r="AP126">
        <v>3</v>
      </c>
      <c r="AQ126">
        <v>8</v>
      </c>
      <c r="AR126">
        <v>2</v>
      </c>
      <c r="AS126">
        <v>6</v>
      </c>
      <c r="AT126">
        <v>9</v>
      </c>
      <c r="AU126">
        <v>7</v>
      </c>
      <c r="AV126">
        <v>5</v>
      </c>
      <c r="AW126">
        <v>4</v>
      </c>
      <c r="AX126">
        <v>61</v>
      </c>
    </row>
    <row r="127" spans="1:50" s="3" customFormat="1" hidden="1">
      <c r="A127" s="3">
        <v>1204</v>
      </c>
      <c r="B127" s="3">
        <v>0</v>
      </c>
      <c r="C127" s="3">
        <v>1987</v>
      </c>
      <c r="D127">
        <f t="shared" si="15"/>
        <v>29</v>
      </c>
      <c r="E127" s="3">
        <v>5</v>
      </c>
      <c r="F127" s="3">
        <v>1</v>
      </c>
      <c r="G127" s="3">
        <v>5</v>
      </c>
      <c r="H127" s="3">
        <v>1</v>
      </c>
      <c r="I127" s="3">
        <v>1</v>
      </c>
      <c r="J127" s="3">
        <v>5</v>
      </c>
      <c r="K127" s="3">
        <v>5</v>
      </c>
      <c r="L127" s="3">
        <v>5</v>
      </c>
      <c r="M127" s="3">
        <v>1</v>
      </c>
      <c r="N127" s="3">
        <v>5</v>
      </c>
      <c r="O127">
        <f t="shared" si="16"/>
        <v>-2</v>
      </c>
      <c r="P127">
        <f t="shared" si="17"/>
        <v>2</v>
      </c>
      <c r="Q127">
        <f t="shared" si="18"/>
        <v>2</v>
      </c>
      <c r="R127">
        <f t="shared" si="19"/>
        <v>2</v>
      </c>
      <c r="S127">
        <f t="shared" si="20"/>
        <v>2</v>
      </c>
      <c r="T127">
        <f t="shared" si="21"/>
        <v>2</v>
      </c>
      <c r="U127">
        <f t="shared" si="22"/>
        <v>2</v>
      </c>
      <c r="V127">
        <f t="shared" si="23"/>
        <v>2</v>
      </c>
      <c r="W127">
        <f t="shared" si="24"/>
        <v>-2</v>
      </c>
      <c r="X127">
        <f t="shared" si="25"/>
        <v>2</v>
      </c>
      <c r="Y127">
        <f t="shared" si="26"/>
        <v>6</v>
      </c>
      <c r="Z127">
        <f t="shared" si="27"/>
        <v>6</v>
      </c>
      <c r="AA127">
        <f t="shared" si="14"/>
        <v>12</v>
      </c>
      <c r="AB127" s="4" t="s">
        <v>90</v>
      </c>
      <c r="AC127" s="4" t="s">
        <v>90</v>
      </c>
      <c r="AD127" s="3">
        <v>19</v>
      </c>
      <c r="AE127" s="3">
        <v>6</v>
      </c>
      <c r="AF127" s="3">
        <v>2</v>
      </c>
      <c r="AG127" s="3">
        <v>4</v>
      </c>
      <c r="AH127" s="3">
        <v>10</v>
      </c>
      <c r="AI127" s="3">
        <v>6</v>
      </c>
      <c r="AJ127" s="3">
        <v>5</v>
      </c>
      <c r="AK127" s="3">
        <v>2</v>
      </c>
      <c r="AL127" s="3">
        <v>6</v>
      </c>
      <c r="AM127" s="3">
        <v>11</v>
      </c>
      <c r="AN127" s="3">
        <v>5</v>
      </c>
      <c r="AO127" s="3">
        <v>8</v>
      </c>
      <c r="AP127" s="3">
        <v>6</v>
      </c>
      <c r="AQ127" s="3">
        <v>2</v>
      </c>
      <c r="AR127" s="3">
        <v>9</v>
      </c>
      <c r="AS127" s="3">
        <v>4</v>
      </c>
      <c r="AT127" s="3">
        <v>10</v>
      </c>
      <c r="AU127" s="3">
        <v>7</v>
      </c>
      <c r="AV127" s="3">
        <v>1</v>
      </c>
      <c r="AW127" s="3">
        <v>3</v>
      </c>
      <c r="AX127" s="3">
        <v>158</v>
      </c>
    </row>
    <row r="128" spans="1:50">
      <c r="A128">
        <v>1212</v>
      </c>
      <c r="B128">
        <v>0</v>
      </c>
      <c r="C128">
        <v>1963</v>
      </c>
      <c r="D128">
        <f t="shared" si="15"/>
        <v>53</v>
      </c>
      <c r="E128">
        <v>4</v>
      </c>
      <c r="F128">
        <v>4</v>
      </c>
      <c r="G128">
        <v>2</v>
      </c>
      <c r="H128">
        <v>4</v>
      </c>
      <c r="I128">
        <v>4</v>
      </c>
      <c r="J128">
        <v>2</v>
      </c>
      <c r="K128">
        <v>2</v>
      </c>
      <c r="L128">
        <v>2</v>
      </c>
      <c r="M128">
        <v>2</v>
      </c>
      <c r="N128">
        <v>4</v>
      </c>
      <c r="O128">
        <f t="shared" si="16"/>
        <v>-1</v>
      </c>
      <c r="P128">
        <f t="shared" si="17"/>
        <v>-1</v>
      </c>
      <c r="Q128">
        <f t="shared" si="18"/>
        <v>-1</v>
      </c>
      <c r="R128">
        <f t="shared" si="19"/>
        <v>-1</v>
      </c>
      <c r="S128">
        <f t="shared" si="20"/>
        <v>-1</v>
      </c>
      <c r="T128">
        <f t="shared" si="21"/>
        <v>-1</v>
      </c>
      <c r="U128">
        <f t="shared" si="22"/>
        <v>-1</v>
      </c>
      <c r="V128">
        <f t="shared" si="23"/>
        <v>-1</v>
      </c>
      <c r="W128">
        <f t="shared" si="24"/>
        <v>-1</v>
      </c>
      <c r="X128">
        <f t="shared" si="25"/>
        <v>1</v>
      </c>
      <c r="Y128">
        <f t="shared" si="26"/>
        <v>-5</v>
      </c>
      <c r="Z128">
        <f t="shared" si="27"/>
        <v>-3</v>
      </c>
      <c r="AA128">
        <f t="shared" si="14"/>
        <v>-8</v>
      </c>
      <c r="AB128" s="2">
        <v>5</v>
      </c>
      <c r="AC128" s="2">
        <v>5</v>
      </c>
      <c r="AD128" s="3">
        <v>7</v>
      </c>
      <c r="AE128">
        <v>9</v>
      </c>
      <c r="AF128">
        <v>4</v>
      </c>
      <c r="AG128">
        <v>7</v>
      </c>
      <c r="AH128">
        <v>11</v>
      </c>
      <c r="AI128">
        <v>7</v>
      </c>
      <c r="AJ128">
        <v>7</v>
      </c>
      <c r="AK128">
        <v>4</v>
      </c>
      <c r="AL128">
        <v>4</v>
      </c>
      <c r="AM128">
        <v>8</v>
      </c>
      <c r="AN128">
        <v>3</v>
      </c>
      <c r="AO128">
        <v>6</v>
      </c>
      <c r="AP128">
        <v>2</v>
      </c>
      <c r="AQ128">
        <v>4</v>
      </c>
      <c r="AR128">
        <v>7</v>
      </c>
      <c r="AS128">
        <v>5</v>
      </c>
      <c r="AT128">
        <v>1</v>
      </c>
      <c r="AU128">
        <v>8</v>
      </c>
      <c r="AV128">
        <v>9</v>
      </c>
      <c r="AW128">
        <v>10</v>
      </c>
      <c r="AX128">
        <v>16</v>
      </c>
    </row>
    <row r="129" spans="1:50">
      <c r="A129">
        <v>1222</v>
      </c>
      <c r="B129">
        <v>0</v>
      </c>
      <c r="C129">
        <v>1984</v>
      </c>
      <c r="D129">
        <f t="shared" si="15"/>
        <v>32</v>
      </c>
      <c r="E129">
        <v>4</v>
      </c>
      <c r="F129">
        <v>5</v>
      </c>
      <c r="G129">
        <v>1</v>
      </c>
      <c r="H129">
        <v>5</v>
      </c>
      <c r="I129">
        <v>5</v>
      </c>
      <c r="J129">
        <v>4</v>
      </c>
      <c r="K129">
        <v>1</v>
      </c>
      <c r="L129">
        <v>2</v>
      </c>
      <c r="M129">
        <v>3</v>
      </c>
      <c r="N129">
        <v>2</v>
      </c>
      <c r="O129">
        <f t="shared" si="16"/>
        <v>-1</v>
      </c>
      <c r="P129">
        <f t="shared" si="17"/>
        <v>-2</v>
      </c>
      <c r="Q129">
        <f t="shared" si="18"/>
        <v>-2</v>
      </c>
      <c r="R129">
        <f t="shared" si="19"/>
        <v>-2</v>
      </c>
      <c r="S129">
        <f t="shared" si="20"/>
        <v>-2</v>
      </c>
      <c r="T129">
        <f t="shared" si="21"/>
        <v>1</v>
      </c>
      <c r="U129">
        <f t="shared" si="22"/>
        <v>-2</v>
      </c>
      <c r="V129">
        <f t="shared" si="23"/>
        <v>-1</v>
      </c>
      <c r="W129">
        <f t="shared" si="24"/>
        <v>0</v>
      </c>
      <c r="X129">
        <f t="shared" si="25"/>
        <v>-1</v>
      </c>
      <c r="Y129">
        <f t="shared" si="26"/>
        <v>-9</v>
      </c>
      <c r="Z129">
        <f t="shared" si="27"/>
        <v>-3</v>
      </c>
      <c r="AA129">
        <f t="shared" si="14"/>
        <v>-12</v>
      </c>
      <c r="AB129" s="2" t="s">
        <v>90</v>
      </c>
      <c r="AC129" s="2" t="s">
        <v>90</v>
      </c>
      <c r="AD129" s="3">
        <v>9</v>
      </c>
      <c r="AE129">
        <v>6</v>
      </c>
      <c r="AF129">
        <v>4</v>
      </c>
      <c r="AG129">
        <v>3</v>
      </c>
      <c r="AH129">
        <v>4</v>
      </c>
      <c r="AI129">
        <v>8</v>
      </c>
      <c r="AJ129">
        <v>4</v>
      </c>
      <c r="AK129">
        <v>10</v>
      </c>
      <c r="AL129">
        <v>9</v>
      </c>
      <c r="AM129">
        <v>9</v>
      </c>
      <c r="AN129">
        <v>9</v>
      </c>
      <c r="AO129">
        <v>8</v>
      </c>
      <c r="AP129">
        <v>7</v>
      </c>
      <c r="AQ129">
        <v>5</v>
      </c>
      <c r="AR129">
        <v>3</v>
      </c>
      <c r="AS129">
        <v>2</v>
      </c>
      <c r="AT129">
        <v>10</v>
      </c>
      <c r="AU129">
        <v>6</v>
      </c>
      <c r="AV129">
        <v>1</v>
      </c>
      <c r="AW129">
        <v>4</v>
      </c>
      <c r="AX129">
        <v>65</v>
      </c>
    </row>
    <row r="130" spans="1:50" hidden="1">
      <c r="A130">
        <v>1227</v>
      </c>
      <c r="B130">
        <v>0</v>
      </c>
      <c r="C130">
        <v>1993</v>
      </c>
      <c r="D130">
        <f t="shared" si="15"/>
        <v>23</v>
      </c>
      <c r="E130">
        <v>4</v>
      </c>
      <c r="F130">
        <v>2</v>
      </c>
      <c r="G130">
        <v>2</v>
      </c>
      <c r="H130">
        <v>4</v>
      </c>
      <c r="I130">
        <v>4</v>
      </c>
      <c r="J130">
        <v>4</v>
      </c>
      <c r="K130">
        <v>4</v>
      </c>
      <c r="L130">
        <v>4</v>
      </c>
      <c r="M130">
        <v>4</v>
      </c>
      <c r="N130">
        <v>4</v>
      </c>
      <c r="O130">
        <f t="shared" si="16"/>
        <v>-1</v>
      </c>
      <c r="P130">
        <f t="shared" si="17"/>
        <v>1</v>
      </c>
      <c r="Q130">
        <f t="shared" si="18"/>
        <v>-1</v>
      </c>
      <c r="R130">
        <f t="shared" si="19"/>
        <v>-1</v>
      </c>
      <c r="S130">
        <f t="shared" si="20"/>
        <v>-1</v>
      </c>
      <c r="T130">
        <f t="shared" si="21"/>
        <v>1</v>
      </c>
      <c r="U130">
        <f t="shared" si="22"/>
        <v>1</v>
      </c>
      <c r="V130">
        <f t="shared" si="23"/>
        <v>1</v>
      </c>
      <c r="W130">
        <f t="shared" si="24"/>
        <v>1</v>
      </c>
      <c r="X130">
        <f t="shared" si="25"/>
        <v>1</v>
      </c>
      <c r="Y130">
        <f t="shared" si="26"/>
        <v>-3</v>
      </c>
      <c r="Z130">
        <f t="shared" si="27"/>
        <v>5</v>
      </c>
      <c r="AA130">
        <f t="shared" ref="AA130:AA193" si="28">Y130+Z130</f>
        <v>2</v>
      </c>
      <c r="AB130" s="2" t="s">
        <v>90</v>
      </c>
      <c r="AC130" s="2" t="s">
        <v>90</v>
      </c>
      <c r="AD130" s="3">
        <v>9</v>
      </c>
      <c r="AE130">
        <v>4</v>
      </c>
      <c r="AF130">
        <v>4</v>
      </c>
      <c r="AG130">
        <v>2</v>
      </c>
      <c r="AH130">
        <v>5</v>
      </c>
      <c r="AI130">
        <v>6</v>
      </c>
      <c r="AJ130">
        <v>3</v>
      </c>
      <c r="AK130">
        <v>3</v>
      </c>
      <c r="AL130">
        <v>5</v>
      </c>
      <c r="AM130">
        <v>7</v>
      </c>
      <c r="AN130">
        <v>7</v>
      </c>
      <c r="AO130">
        <v>9</v>
      </c>
      <c r="AP130">
        <v>10</v>
      </c>
      <c r="AQ130">
        <v>8</v>
      </c>
      <c r="AR130">
        <v>3</v>
      </c>
      <c r="AS130">
        <v>5</v>
      </c>
      <c r="AT130">
        <v>4</v>
      </c>
      <c r="AU130">
        <v>1</v>
      </c>
      <c r="AV130">
        <v>2</v>
      </c>
      <c r="AW130">
        <v>6</v>
      </c>
      <c r="AX130">
        <v>16</v>
      </c>
    </row>
    <row r="131" spans="1:50" hidden="1">
      <c r="A131">
        <v>1239</v>
      </c>
      <c r="B131">
        <v>0</v>
      </c>
      <c r="C131">
        <v>1994</v>
      </c>
      <c r="D131">
        <f t="shared" ref="D131:D194" si="29">2016-C131</f>
        <v>22</v>
      </c>
      <c r="E131">
        <v>2</v>
      </c>
      <c r="F131">
        <v>2</v>
      </c>
      <c r="G131">
        <v>4</v>
      </c>
      <c r="H131">
        <v>5</v>
      </c>
      <c r="I131">
        <v>2</v>
      </c>
      <c r="J131">
        <v>4</v>
      </c>
      <c r="K131">
        <v>4</v>
      </c>
      <c r="L131">
        <v>4</v>
      </c>
      <c r="M131">
        <v>4</v>
      </c>
      <c r="N131">
        <v>2</v>
      </c>
      <c r="O131">
        <f t="shared" ref="O131:O194" si="30">6-E131-3</f>
        <v>1</v>
      </c>
      <c r="P131">
        <f t="shared" ref="P131:P194" si="31">6-F131-3</f>
        <v>1</v>
      </c>
      <c r="Q131">
        <f t="shared" ref="Q131:Q194" si="32">G131-3</f>
        <v>1</v>
      </c>
      <c r="R131">
        <f t="shared" ref="R131:R194" si="33">6-H131-3</f>
        <v>-2</v>
      </c>
      <c r="S131">
        <f t="shared" ref="S131:S194" si="34">6-I131-3</f>
        <v>1</v>
      </c>
      <c r="T131">
        <f t="shared" ref="T131:T194" si="35">J131-3</f>
        <v>1</v>
      </c>
      <c r="U131">
        <f t="shared" ref="U131:U194" si="36">K131-3</f>
        <v>1</v>
      </c>
      <c r="V131">
        <f t="shared" ref="V131:V194" si="37">L131-3</f>
        <v>1</v>
      </c>
      <c r="W131">
        <f t="shared" ref="W131:W194" si="38">M131-3</f>
        <v>1</v>
      </c>
      <c r="X131">
        <f t="shared" ref="X131:X194" si="39">N131-3</f>
        <v>-1</v>
      </c>
      <c r="Y131">
        <f t="shared" ref="Y131:Y194" si="40">SUM(O131:S131)</f>
        <v>2</v>
      </c>
      <c r="Z131">
        <f t="shared" ref="Z131:Z194" si="41">SUM(T131:X131)</f>
        <v>3</v>
      </c>
      <c r="AA131">
        <f t="shared" si="28"/>
        <v>5</v>
      </c>
      <c r="AB131" s="2">
        <v>9</v>
      </c>
      <c r="AC131" s="2">
        <v>7</v>
      </c>
      <c r="AD131" s="3">
        <v>22</v>
      </c>
      <c r="AE131">
        <v>12</v>
      </c>
      <c r="AF131">
        <v>3</v>
      </c>
      <c r="AG131">
        <v>4</v>
      </c>
      <c r="AH131">
        <v>8</v>
      </c>
      <c r="AI131">
        <v>5</v>
      </c>
      <c r="AJ131">
        <v>7</v>
      </c>
      <c r="AK131">
        <v>7</v>
      </c>
      <c r="AL131">
        <v>7</v>
      </c>
      <c r="AM131">
        <v>18</v>
      </c>
      <c r="AN131">
        <v>4</v>
      </c>
      <c r="AO131">
        <v>2</v>
      </c>
      <c r="AP131">
        <v>10</v>
      </c>
      <c r="AQ131">
        <v>8</v>
      </c>
      <c r="AR131">
        <v>3</v>
      </c>
      <c r="AS131">
        <v>9</v>
      </c>
      <c r="AT131">
        <v>6</v>
      </c>
      <c r="AU131">
        <v>5</v>
      </c>
      <c r="AV131">
        <v>7</v>
      </c>
      <c r="AW131">
        <v>1</v>
      </c>
      <c r="AX131">
        <v>36</v>
      </c>
    </row>
    <row r="132" spans="1:50" hidden="1">
      <c r="A132">
        <v>1034</v>
      </c>
      <c r="B132">
        <v>1</v>
      </c>
      <c r="C132">
        <v>1987</v>
      </c>
      <c r="D132">
        <f t="shared" si="29"/>
        <v>29</v>
      </c>
      <c r="E132">
        <v>4</v>
      </c>
      <c r="F132">
        <v>2</v>
      </c>
      <c r="G132">
        <v>3</v>
      </c>
      <c r="H132">
        <v>4</v>
      </c>
      <c r="I132">
        <v>3</v>
      </c>
      <c r="J132">
        <v>4</v>
      </c>
      <c r="K132">
        <v>2</v>
      </c>
      <c r="L132">
        <v>4</v>
      </c>
      <c r="M132">
        <v>3</v>
      </c>
      <c r="N132">
        <v>4</v>
      </c>
      <c r="O132" s="3">
        <f t="shared" si="30"/>
        <v>-1</v>
      </c>
      <c r="P132" s="3">
        <f t="shared" si="31"/>
        <v>1</v>
      </c>
      <c r="Q132" s="3">
        <f t="shared" si="32"/>
        <v>0</v>
      </c>
      <c r="R132" s="3">
        <f t="shared" si="33"/>
        <v>-1</v>
      </c>
      <c r="S132" s="3">
        <f t="shared" si="34"/>
        <v>0</v>
      </c>
      <c r="T132" s="3">
        <f t="shared" si="35"/>
        <v>1</v>
      </c>
      <c r="U132" s="3">
        <f t="shared" si="36"/>
        <v>-1</v>
      </c>
      <c r="V132" s="3">
        <f t="shared" si="37"/>
        <v>1</v>
      </c>
      <c r="W132" s="3">
        <f t="shared" si="38"/>
        <v>0</v>
      </c>
      <c r="X132" s="3">
        <f t="shared" si="39"/>
        <v>1</v>
      </c>
      <c r="Y132">
        <f t="shared" si="40"/>
        <v>-1</v>
      </c>
      <c r="Z132">
        <f t="shared" si="41"/>
        <v>2</v>
      </c>
      <c r="AA132">
        <f t="shared" si="28"/>
        <v>1</v>
      </c>
      <c r="AB132" s="2">
        <v>7</v>
      </c>
      <c r="AC132" s="2">
        <v>7</v>
      </c>
      <c r="AD132" s="3">
        <v>7</v>
      </c>
      <c r="AE132">
        <v>5</v>
      </c>
      <c r="AF132">
        <v>5</v>
      </c>
      <c r="AG132">
        <v>3</v>
      </c>
      <c r="AH132">
        <v>6</v>
      </c>
      <c r="AI132">
        <v>6</v>
      </c>
      <c r="AJ132">
        <v>7</v>
      </c>
      <c r="AK132">
        <v>5</v>
      </c>
      <c r="AL132">
        <v>5</v>
      </c>
      <c r="AM132">
        <v>9</v>
      </c>
      <c r="AN132">
        <v>9</v>
      </c>
      <c r="AO132">
        <v>4</v>
      </c>
      <c r="AP132">
        <v>1</v>
      </c>
      <c r="AQ132">
        <v>2</v>
      </c>
      <c r="AR132">
        <v>7</v>
      </c>
      <c r="AS132">
        <v>5</v>
      </c>
      <c r="AT132">
        <v>3</v>
      </c>
      <c r="AU132">
        <v>8</v>
      </c>
      <c r="AV132">
        <v>10</v>
      </c>
      <c r="AW132">
        <v>6</v>
      </c>
      <c r="AX132">
        <v>9</v>
      </c>
    </row>
    <row r="133" spans="1:50" hidden="1">
      <c r="A133">
        <v>1256</v>
      </c>
      <c r="B133">
        <v>0</v>
      </c>
      <c r="C133">
        <v>1991</v>
      </c>
      <c r="D133">
        <f t="shared" si="29"/>
        <v>25</v>
      </c>
      <c r="E133">
        <v>4</v>
      </c>
      <c r="F133">
        <v>5</v>
      </c>
      <c r="G133">
        <v>5</v>
      </c>
      <c r="H133">
        <v>5</v>
      </c>
      <c r="I133">
        <v>4</v>
      </c>
      <c r="J133">
        <v>2</v>
      </c>
      <c r="K133">
        <v>1</v>
      </c>
      <c r="L133">
        <v>4</v>
      </c>
      <c r="M133">
        <v>1</v>
      </c>
      <c r="N133">
        <v>2</v>
      </c>
      <c r="O133">
        <f t="shared" si="30"/>
        <v>-1</v>
      </c>
      <c r="P133">
        <f t="shared" si="31"/>
        <v>-2</v>
      </c>
      <c r="Q133">
        <f t="shared" si="32"/>
        <v>2</v>
      </c>
      <c r="R133">
        <f t="shared" si="33"/>
        <v>-2</v>
      </c>
      <c r="S133">
        <f t="shared" si="34"/>
        <v>-1</v>
      </c>
      <c r="T133">
        <f t="shared" si="35"/>
        <v>-1</v>
      </c>
      <c r="U133">
        <f t="shared" si="36"/>
        <v>-2</v>
      </c>
      <c r="V133">
        <f t="shared" si="37"/>
        <v>1</v>
      </c>
      <c r="W133">
        <f t="shared" si="38"/>
        <v>-2</v>
      </c>
      <c r="X133">
        <f t="shared" si="39"/>
        <v>-1</v>
      </c>
      <c r="Y133">
        <f t="shared" si="40"/>
        <v>-4</v>
      </c>
      <c r="Z133">
        <f t="shared" si="41"/>
        <v>-5</v>
      </c>
      <c r="AA133">
        <f t="shared" si="28"/>
        <v>-9</v>
      </c>
      <c r="AB133" s="2">
        <v>5</v>
      </c>
      <c r="AC133" s="2">
        <v>3</v>
      </c>
      <c r="AD133" s="3">
        <v>5</v>
      </c>
      <c r="AE133">
        <v>3</v>
      </c>
      <c r="AF133">
        <v>2</v>
      </c>
      <c r="AG133">
        <v>2</v>
      </c>
      <c r="AH133">
        <v>7</v>
      </c>
      <c r="AI133">
        <v>5</v>
      </c>
      <c r="AJ133">
        <v>3</v>
      </c>
      <c r="AK133">
        <v>4</v>
      </c>
      <c r="AL133">
        <v>3</v>
      </c>
      <c r="AM133">
        <v>4</v>
      </c>
      <c r="AN133">
        <v>5</v>
      </c>
      <c r="AO133">
        <v>9</v>
      </c>
      <c r="AP133">
        <v>4</v>
      </c>
      <c r="AQ133">
        <v>2</v>
      </c>
      <c r="AR133">
        <v>8</v>
      </c>
      <c r="AS133">
        <v>3</v>
      </c>
      <c r="AT133">
        <v>6</v>
      </c>
      <c r="AU133">
        <v>10</v>
      </c>
      <c r="AV133">
        <v>7</v>
      </c>
      <c r="AW133">
        <v>1</v>
      </c>
      <c r="AX133">
        <v>73</v>
      </c>
    </row>
    <row r="134" spans="1:50" hidden="1">
      <c r="A134">
        <v>1262</v>
      </c>
      <c r="B134">
        <v>0</v>
      </c>
      <c r="C134">
        <v>1991</v>
      </c>
      <c r="D134">
        <f t="shared" si="29"/>
        <v>25</v>
      </c>
      <c r="E134">
        <v>2</v>
      </c>
      <c r="F134">
        <v>2</v>
      </c>
      <c r="G134">
        <v>4</v>
      </c>
      <c r="H134">
        <v>4</v>
      </c>
      <c r="I134">
        <v>2</v>
      </c>
      <c r="J134">
        <v>2</v>
      </c>
      <c r="K134">
        <v>2</v>
      </c>
      <c r="L134">
        <v>4</v>
      </c>
      <c r="M134">
        <v>2</v>
      </c>
      <c r="N134">
        <v>4</v>
      </c>
      <c r="O134">
        <f t="shared" si="30"/>
        <v>1</v>
      </c>
      <c r="P134">
        <f t="shared" si="31"/>
        <v>1</v>
      </c>
      <c r="Q134">
        <f t="shared" si="32"/>
        <v>1</v>
      </c>
      <c r="R134">
        <f t="shared" si="33"/>
        <v>-1</v>
      </c>
      <c r="S134">
        <f t="shared" si="34"/>
        <v>1</v>
      </c>
      <c r="T134">
        <f t="shared" si="35"/>
        <v>-1</v>
      </c>
      <c r="U134">
        <f t="shared" si="36"/>
        <v>-1</v>
      </c>
      <c r="V134">
        <f t="shared" si="37"/>
        <v>1</v>
      </c>
      <c r="W134">
        <f t="shared" si="38"/>
        <v>-1</v>
      </c>
      <c r="X134">
        <f t="shared" si="39"/>
        <v>1</v>
      </c>
      <c r="Y134">
        <f t="shared" si="40"/>
        <v>3</v>
      </c>
      <c r="Z134">
        <f t="shared" si="41"/>
        <v>-1</v>
      </c>
      <c r="AA134">
        <f t="shared" si="28"/>
        <v>2</v>
      </c>
      <c r="AB134" s="2" t="s">
        <v>90</v>
      </c>
      <c r="AC134" s="2" t="s">
        <v>90</v>
      </c>
      <c r="AD134" s="3">
        <v>4</v>
      </c>
      <c r="AE134">
        <v>3</v>
      </c>
      <c r="AF134">
        <v>2</v>
      </c>
      <c r="AG134">
        <v>3</v>
      </c>
      <c r="AH134">
        <v>4</v>
      </c>
      <c r="AI134">
        <v>5</v>
      </c>
      <c r="AJ134">
        <v>2</v>
      </c>
      <c r="AK134">
        <v>3</v>
      </c>
      <c r="AL134">
        <v>6</v>
      </c>
      <c r="AM134">
        <v>3</v>
      </c>
      <c r="AN134">
        <v>1</v>
      </c>
      <c r="AO134">
        <v>10</v>
      </c>
      <c r="AP134">
        <v>5</v>
      </c>
      <c r="AQ134">
        <v>2</v>
      </c>
      <c r="AR134">
        <v>6</v>
      </c>
      <c r="AS134">
        <v>8</v>
      </c>
      <c r="AT134">
        <v>9</v>
      </c>
      <c r="AU134">
        <v>7</v>
      </c>
      <c r="AV134">
        <v>3</v>
      </c>
      <c r="AW134">
        <v>4</v>
      </c>
      <c r="AX134">
        <v>44</v>
      </c>
    </row>
    <row r="135" spans="1:50" hidden="1">
      <c r="A135">
        <v>1258</v>
      </c>
      <c r="B135">
        <v>0</v>
      </c>
      <c r="C135">
        <v>1994</v>
      </c>
      <c r="D135">
        <f t="shared" si="29"/>
        <v>22</v>
      </c>
      <c r="E135">
        <v>4</v>
      </c>
      <c r="F135">
        <v>3</v>
      </c>
      <c r="G135">
        <v>1</v>
      </c>
      <c r="H135">
        <v>2</v>
      </c>
      <c r="I135">
        <v>3</v>
      </c>
      <c r="J135">
        <v>4</v>
      </c>
      <c r="K135">
        <v>2</v>
      </c>
      <c r="L135">
        <v>4</v>
      </c>
      <c r="M135">
        <v>2</v>
      </c>
      <c r="N135">
        <v>3</v>
      </c>
      <c r="O135">
        <f t="shared" si="30"/>
        <v>-1</v>
      </c>
      <c r="P135">
        <f t="shared" si="31"/>
        <v>0</v>
      </c>
      <c r="Q135">
        <f t="shared" si="32"/>
        <v>-2</v>
      </c>
      <c r="R135">
        <f t="shared" si="33"/>
        <v>1</v>
      </c>
      <c r="S135">
        <f t="shared" si="34"/>
        <v>0</v>
      </c>
      <c r="T135">
        <f t="shared" si="35"/>
        <v>1</v>
      </c>
      <c r="U135">
        <f t="shared" si="36"/>
        <v>-1</v>
      </c>
      <c r="V135">
        <f t="shared" si="37"/>
        <v>1</v>
      </c>
      <c r="W135">
        <f t="shared" si="38"/>
        <v>-1</v>
      </c>
      <c r="X135">
        <f t="shared" si="39"/>
        <v>0</v>
      </c>
      <c r="Y135">
        <f t="shared" si="40"/>
        <v>-2</v>
      </c>
      <c r="Z135">
        <f t="shared" si="41"/>
        <v>0</v>
      </c>
      <c r="AA135">
        <f t="shared" si="28"/>
        <v>-2</v>
      </c>
      <c r="AB135" s="2">
        <v>6</v>
      </c>
      <c r="AC135" s="2">
        <v>7</v>
      </c>
      <c r="AD135" s="3">
        <v>8</v>
      </c>
      <c r="AE135">
        <v>14</v>
      </c>
      <c r="AF135">
        <v>9</v>
      </c>
      <c r="AG135">
        <v>8</v>
      </c>
      <c r="AH135">
        <v>10</v>
      </c>
      <c r="AI135">
        <v>4</v>
      </c>
      <c r="AJ135">
        <v>7</v>
      </c>
      <c r="AK135">
        <v>9</v>
      </c>
      <c r="AL135">
        <v>6</v>
      </c>
      <c r="AM135">
        <v>52</v>
      </c>
      <c r="AN135">
        <v>8</v>
      </c>
      <c r="AO135">
        <v>3</v>
      </c>
      <c r="AP135">
        <v>7</v>
      </c>
      <c r="AQ135">
        <v>1</v>
      </c>
      <c r="AR135">
        <v>4</v>
      </c>
      <c r="AS135">
        <v>10</v>
      </c>
      <c r="AT135">
        <v>2</v>
      </c>
      <c r="AU135">
        <v>6</v>
      </c>
      <c r="AV135">
        <v>5</v>
      </c>
      <c r="AW135">
        <v>9</v>
      </c>
      <c r="AX135">
        <v>53</v>
      </c>
    </row>
    <row r="136" spans="1:50" hidden="1">
      <c r="A136">
        <v>1277</v>
      </c>
      <c r="B136">
        <v>0</v>
      </c>
      <c r="C136">
        <v>1997</v>
      </c>
      <c r="D136">
        <f t="shared" si="29"/>
        <v>19</v>
      </c>
      <c r="E136">
        <v>5</v>
      </c>
      <c r="F136">
        <v>4</v>
      </c>
      <c r="G136">
        <v>2</v>
      </c>
      <c r="H136">
        <v>4</v>
      </c>
      <c r="I136">
        <v>4</v>
      </c>
      <c r="J136">
        <v>1</v>
      </c>
      <c r="K136">
        <v>1</v>
      </c>
      <c r="L136">
        <v>1</v>
      </c>
      <c r="M136">
        <v>1</v>
      </c>
      <c r="N136">
        <v>2</v>
      </c>
      <c r="O136">
        <f t="shared" si="30"/>
        <v>-2</v>
      </c>
      <c r="P136">
        <f t="shared" si="31"/>
        <v>-1</v>
      </c>
      <c r="Q136">
        <f t="shared" si="32"/>
        <v>-1</v>
      </c>
      <c r="R136">
        <f t="shared" si="33"/>
        <v>-1</v>
      </c>
      <c r="S136">
        <f t="shared" si="34"/>
        <v>-1</v>
      </c>
      <c r="T136">
        <f t="shared" si="35"/>
        <v>-2</v>
      </c>
      <c r="U136">
        <f t="shared" si="36"/>
        <v>-2</v>
      </c>
      <c r="V136">
        <f t="shared" si="37"/>
        <v>-2</v>
      </c>
      <c r="W136">
        <f t="shared" si="38"/>
        <v>-2</v>
      </c>
      <c r="X136">
        <f t="shared" si="39"/>
        <v>-1</v>
      </c>
      <c r="Y136">
        <f t="shared" si="40"/>
        <v>-6</v>
      </c>
      <c r="Z136">
        <f t="shared" si="41"/>
        <v>-9</v>
      </c>
      <c r="AA136">
        <f t="shared" si="28"/>
        <v>-15</v>
      </c>
      <c r="AB136" s="2">
        <v>3</v>
      </c>
      <c r="AC136" s="2">
        <v>3</v>
      </c>
      <c r="AD136" s="3">
        <v>4</v>
      </c>
      <c r="AE136">
        <v>3</v>
      </c>
      <c r="AF136">
        <v>3</v>
      </c>
      <c r="AG136">
        <v>4</v>
      </c>
      <c r="AH136">
        <v>5</v>
      </c>
      <c r="AI136">
        <v>3</v>
      </c>
      <c r="AJ136">
        <v>4</v>
      </c>
      <c r="AK136">
        <v>3</v>
      </c>
      <c r="AL136">
        <v>52</v>
      </c>
      <c r="AM136">
        <v>5</v>
      </c>
      <c r="AN136">
        <v>10</v>
      </c>
      <c r="AO136">
        <v>9</v>
      </c>
      <c r="AP136">
        <v>5</v>
      </c>
      <c r="AQ136">
        <v>2</v>
      </c>
      <c r="AR136">
        <v>6</v>
      </c>
      <c r="AS136">
        <v>4</v>
      </c>
      <c r="AT136">
        <v>7</v>
      </c>
      <c r="AU136">
        <v>8</v>
      </c>
      <c r="AV136">
        <v>1</v>
      </c>
      <c r="AW136">
        <v>3</v>
      </c>
      <c r="AX136">
        <v>45</v>
      </c>
    </row>
    <row r="137" spans="1:50">
      <c r="A137">
        <v>1278</v>
      </c>
      <c r="B137">
        <v>0</v>
      </c>
      <c r="C137">
        <v>1975</v>
      </c>
      <c r="D137">
        <f t="shared" si="29"/>
        <v>41</v>
      </c>
      <c r="E137">
        <v>4</v>
      </c>
      <c r="F137">
        <v>1</v>
      </c>
      <c r="G137">
        <v>2</v>
      </c>
      <c r="H137">
        <v>2</v>
      </c>
      <c r="I137">
        <v>2</v>
      </c>
      <c r="J137">
        <v>4</v>
      </c>
      <c r="K137">
        <v>4</v>
      </c>
      <c r="L137">
        <v>2</v>
      </c>
      <c r="M137">
        <v>4</v>
      </c>
      <c r="N137">
        <v>4</v>
      </c>
      <c r="O137">
        <f t="shared" si="30"/>
        <v>-1</v>
      </c>
      <c r="P137">
        <f t="shared" si="31"/>
        <v>2</v>
      </c>
      <c r="Q137">
        <f t="shared" si="32"/>
        <v>-1</v>
      </c>
      <c r="R137">
        <f t="shared" si="33"/>
        <v>1</v>
      </c>
      <c r="S137">
        <f t="shared" si="34"/>
        <v>1</v>
      </c>
      <c r="T137">
        <f t="shared" si="35"/>
        <v>1</v>
      </c>
      <c r="U137">
        <f t="shared" si="36"/>
        <v>1</v>
      </c>
      <c r="V137">
        <f t="shared" si="37"/>
        <v>-1</v>
      </c>
      <c r="W137">
        <f t="shared" si="38"/>
        <v>1</v>
      </c>
      <c r="X137">
        <f t="shared" si="39"/>
        <v>1</v>
      </c>
      <c r="Y137">
        <f t="shared" si="40"/>
        <v>2</v>
      </c>
      <c r="Z137">
        <f t="shared" si="41"/>
        <v>3</v>
      </c>
      <c r="AA137">
        <f t="shared" si="28"/>
        <v>5</v>
      </c>
      <c r="AB137" s="2">
        <v>7</v>
      </c>
      <c r="AC137" s="2">
        <v>8</v>
      </c>
      <c r="AD137" s="3">
        <v>5</v>
      </c>
      <c r="AE137">
        <v>4</v>
      </c>
      <c r="AF137">
        <v>3</v>
      </c>
      <c r="AG137">
        <v>3</v>
      </c>
      <c r="AH137">
        <v>6</v>
      </c>
      <c r="AI137">
        <v>3</v>
      </c>
      <c r="AJ137">
        <v>4</v>
      </c>
      <c r="AK137">
        <v>4</v>
      </c>
      <c r="AL137">
        <v>4</v>
      </c>
      <c r="AM137">
        <v>7</v>
      </c>
      <c r="AN137">
        <v>10</v>
      </c>
      <c r="AO137">
        <v>3</v>
      </c>
      <c r="AP137">
        <v>2</v>
      </c>
      <c r="AQ137">
        <v>4</v>
      </c>
      <c r="AR137">
        <v>6</v>
      </c>
      <c r="AS137">
        <v>5</v>
      </c>
      <c r="AT137">
        <v>8</v>
      </c>
      <c r="AU137">
        <v>7</v>
      </c>
      <c r="AV137">
        <v>1</v>
      </c>
      <c r="AW137">
        <v>9</v>
      </c>
      <c r="AX137">
        <v>33</v>
      </c>
    </row>
    <row r="138" spans="1:50" hidden="1">
      <c r="A138">
        <v>1282</v>
      </c>
      <c r="B138">
        <v>1</v>
      </c>
      <c r="C138">
        <v>1988</v>
      </c>
      <c r="D138">
        <f t="shared" si="29"/>
        <v>28</v>
      </c>
      <c r="E138">
        <v>1</v>
      </c>
      <c r="F138">
        <v>1</v>
      </c>
      <c r="G138">
        <v>4</v>
      </c>
      <c r="H138">
        <v>2</v>
      </c>
      <c r="I138">
        <v>1</v>
      </c>
      <c r="J138">
        <v>4</v>
      </c>
      <c r="K138">
        <v>4</v>
      </c>
      <c r="L138">
        <v>4</v>
      </c>
      <c r="M138">
        <v>5</v>
      </c>
      <c r="N138">
        <v>4</v>
      </c>
      <c r="O138" s="3">
        <f t="shared" si="30"/>
        <v>2</v>
      </c>
      <c r="P138" s="3">
        <f t="shared" si="31"/>
        <v>2</v>
      </c>
      <c r="Q138" s="3">
        <f t="shared" si="32"/>
        <v>1</v>
      </c>
      <c r="R138" s="3">
        <f t="shared" si="33"/>
        <v>1</v>
      </c>
      <c r="S138" s="3">
        <f t="shared" si="34"/>
        <v>2</v>
      </c>
      <c r="T138" s="3">
        <f t="shared" si="35"/>
        <v>1</v>
      </c>
      <c r="U138" s="3">
        <f t="shared" si="36"/>
        <v>1</v>
      </c>
      <c r="V138" s="3">
        <f t="shared" si="37"/>
        <v>1</v>
      </c>
      <c r="W138" s="3">
        <f t="shared" si="38"/>
        <v>2</v>
      </c>
      <c r="X138" s="3">
        <f t="shared" si="39"/>
        <v>1</v>
      </c>
      <c r="Y138">
        <f t="shared" si="40"/>
        <v>8</v>
      </c>
      <c r="Z138">
        <f t="shared" si="41"/>
        <v>6</v>
      </c>
      <c r="AA138">
        <f t="shared" si="28"/>
        <v>14</v>
      </c>
      <c r="AB138" s="2">
        <v>9</v>
      </c>
      <c r="AC138" s="2">
        <v>9</v>
      </c>
      <c r="AD138" s="3">
        <v>35</v>
      </c>
      <c r="AE138">
        <v>18</v>
      </c>
      <c r="AF138">
        <v>16</v>
      </c>
      <c r="AG138">
        <v>15</v>
      </c>
      <c r="AH138">
        <v>19</v>
      </c>
      <c r="AI138">
        <v>18</v>
      </c>
      <c r="AJ138">
        <v>8</v>
      </c>
      <c r="AK138">
        <v>15</v>
      </c>
      <c r="AL138">
        <v>11</v>
      </c>
      <c r="AM138">
        <v>43</v>
      </c>
      <c r="AN138">
        <v>3</v>
      </c>
      <c r="AO138">
        <v>6</v>
      </c>
      <c r="AP138">
        <v>2</v>
      </c>
      <c r="AQ138">
        <v>7</v>
      </c>
      <c r="AR138">
        <v>8</v>
      </c>
      <c r="AS138">
        <v>4</v>
      </c>
      <c r="AT138">
        <v>9</v>
      </c>
      <c r="AU138">
        <v>5</v>
      </c>
      <c r="AV138">
        <v>10</v>
      </c>
      <c r="AW138">
        <v>1</v>
      </c>
      <c r="AX138">
        <v>30</v>
      </c>
    </row>
    <row r="139" spans="1:50">
      <c r="A139">
        <v>1299</v>
      </c>
      <c r="B139">
        <v>0</v>
      </c>
      <c r="C139">
        <v>1971</v>
      </c>
      <c r="D139">
        <f t="shared" si="29"/>
        <v>45</v>
      </c>
      <c r="E139">
        <v>3</v>
      </c>
      <c r="F139">
        <v>2</v>
      </c>
      <c r="G139">
        <v>4</v>
      </c>
      <c r="H139">
        <v>4</v>
      </c>
      <c r="I139">
        <v>3</v>
      </c>
      <c r="J139">
        <v>5</v>
      </c>
      <c r="K139">
        <v>4</v>
      </c>
      <c r="L139">
        <v>4</v>
      </c>
      <c r="M139">
        <v>4</v>
      </c>
      <c r="N139">
        <v>2</v>
      </c>
      <c r="O139">
        <f t="shared" si="30"/>
        <v>0</v>
      </c>
      <c r="P139">
        <f t="shared" si="31"/>
        <v>1</v>
      </c>
      <c r="Q139">
        <f t="shared" si="32"/>
        <v>1</v>
      </c>
      <c r="R139">
        <f t="shared" si="33"/>
        <v>-1</v>
      </c>
      <c r="S139">
        <f t="shared" si="34"/>
        <v>0</v>
      </c>
      <c r="T139">
        <f t="shared" si="35"/>
        <v>2</v>
      </c>
      <c r="U139">
        <f t="shared" si="36"/>
        <v>1</v>
      </c>
      <c r="V139">
        <f t="shared" si="37"/>
        <v>1</v>
      </c>
      <c r="W139">
        <f t="shared" si="38"/>
        <v>1</v>
      </c>
      <c r="X139">
        <f t="shared" si="39"/>
        <v>-1</v>
      </c>
      <c r="Y139">
        <f t="shared" si="40"/>
        <v>1</v>
      </c>
      <c r="Z139">
        <f t="shared" si="41"/>
        <v>4</v>
      </c>
      <c r="AA139">
        <f t="shared" si="28"/>
        <v>5</v>
      </c>
      <c r="AB139" s="2">
        <v>8</v>
      </c>
      <c r="AC139" s="2">
        <v>8</v>
      </c>
      <c r="AD139" s="3">
        <v>28</v>
      </c>
      <c r="AE139">
        <v>23</v>
      </c>
      <c r="AF139">
        <v>11</v>
      </c>
      <c r="AG139">
        <v>9</v>
      </c>
      <c r="AH139">
        <v>6</v>
      </c>
      <c r="AI139">
        <v>9</v>
      </c>
      <c r="AJ139">
        <v>16</v>
      </c>
      <c r="AK139">
        <v>21</v>
      </c>
      <c r="AL139">
        <v>7</v>
      </c>
      <c r="AM139">
        <v>11</v>
      </c>
      <c r="AN139">
        <v>2</v>
      </c>
      <c r="AO139">
        <v>7</v>
      </c>
      <c r="AP139">
        <v>3</v>
      </c>
      <c r="AQ139">
        <v>6</v>
      </c>
      <c r="AR139">
        <v>5</v>
      </c>
      <c r="AS139">
        <v>10</v>
      </c>
      <c r="AT139">
        <v>1</v>
      </c>
      <c r="AU139">
        <v>4</v>
      </c>
      <c r="AV139">
        <v>8</v>
      </c>
      <c r="AW139">
        <v>9</v>
      </c>
      <c r="AX139">
        <v>21</v>
      </c>
    </row>
    <row r="140" spans="1:50">
      <c r="A140">
        <v>1312</v>
      </c>
      <c r="B140">
        <v>0</v>
      </c>
      <c r="C140">
        <v>1976</v>
      </c>
      <c r="D140">
        <f t="shared" si="29"/>
        <v>40</v>
      </c>
      <c r="E140">
        <v>5</v>
      </c>
      <c r="F140">
        <v>1</v>
      </c>
      <c r="G140">
        <v>2</v>
      </c>
      <c r="H140">
        <v>4</v>
      </c>
      <c r="I140">
        <v>2</v>
      </c>
      <c r="J140">
        <v>4</v>
      </c>
      <c r="K140">
        <v>2</v>
      </c>
      <c r="L140">
        <v>5</v>
      </c>
      <c r="M140">
        <v>4</v>
      </c>
      <c r="N140">
        <v>5</v>
      </c>
      <c r="O140">
        <f t="shared" si="30"/>
        <v>-2</v>
      </c>
      <c r="P140">
        <f t="shared" si="31"/>
        <v>2</v>
      </c>
      <c r="Q140">
        <f t="shared" si="32"/>
        <v>-1</v>
      </c>
      <c r="R140">
        <f t="shared" si="33"/>
        <v>-1</v>
      </c>
      <c r="S140">
        <f t="shared" si="34"/>
        <v>1</v>
      </c>
      <c r="T140">
        <f t="shared" si="35"/>
        <v>1</v>
      </c>
      <c r="U140">
        <f t="shared" si="36"/>
        <v>-1</v>
      </c>
      <c r="V140">
        <f t="shared" si="37"/>
        <v>2</v>
      </c>
      <c r="W140">
        <f t="shared" si="38"/>
        <v>1</v>
      </c>
      <c r="X140">
        <f t="shared" si="39"/>
        <v>2</v>
      </c>
      <c r="Y140">
        <f t="shared" si="40"/>
        <v>-1</v>
      </c>
      <c r="Z140">
        <f t="shared" si="41"/>
        <v>5</v>
      </c>
      <c r="AA140">
        <f t="shared" si="28"/>
        <v>4</v>
      </c>
      <c r="AB140" s="2">
        <v>8</v>
      </c>
      <c r="AC140" s="2">
        <v>7</v>
      </c>
      <c r="AD140" s="3">
        <v>29</v>
      </c>
      <c r="AE140">
        <v>14</v>
      </c>
      <c r="AF140">
        <v>32</v>
      </c>
      <c r="AG140">
        <v>18</v>
      </c>
      <c r="AH140">
        <v>66</v>
      </c>
      <c r="AI140">
        <v>17</v>
      </c>
      <c r="AJ140">
        <v>68</v>
      </c>
      <c r="AK140">
        <v>28</v>
      </c>
      <c r="AL140">
        <v>23</v>
      </c>
      <c r="AM140">
        <v>63</v>
      </c>
      <c r="AN140">
        <v>3</v>
      </c>
      <c r="AO140">
        <v>9</v>
      </c>
      <c r="AP140">
        <v>10</v>
      </c>
      <c r="AQ140">
        <v>5</v>
      </c>
      <c r="AR140">
        <v>1</v>
      </c>
      <c r="AS140">
        <v>7</v>
      </c>
      <c r="AT140">
        <v>6</v>
      </c>
      <c r="AU140">
        <v>4</v>
      </c>
      <c r="AV140">
        <v>2</v>
      </c>
      <c r="AW140">
        <v>8</v>
      </c>
      <c r="AX140">
        <v>55</v>
      </c>
    </row>
    <row r="141" spans="1:50" hidden="1">
      <c r="A141">
        <v>1326</v>
      </c>
      <c r="B141">
        <v>0</v>
      </c>
      <c r="C141">
        <v>1997</v>
      </c>
      <c r="D141">
        <f t="shared" si="29"/>
        <v>19</v>
      </c>
      <c r="E141">
        <v>2</v>
      </c>
      <c r="F141">
        <v>4</v>
      </c>
      <c r="G141">
        <v>4</v>
      </c>
      <c r="H141">
        <v>5</v>
      </c>
      <c r="I141">
        <v>5</v>
      </c>
      <c r="J141">
        <v>4</v>
      </c>
      <c r="K141">
        <v>3</v>
      </c>
      <c r="L141">
        <v>4</v>
      </c>
      <c r="M141">
        <v>4</v>
      </c>
      <c r="N141">
        <v>2</v>
      </c>
      <c r="O141">
        <f t="shared" si="30"/>
        <v>1</v>
      </c>
      <c r="P141">
        <f t="shared" si="31"/>
        <v>-1</v>
      </c>
      <c r="Q141">
        <f t="shared" si="32"/>
        <v>1</v>
      </c>
      <c r="R141">
        <f t="shared" si="33"/>
        <v>-2</v>
      </c>
      <c r="S141">
        <f t="shared" si="34"/>
        <v>-2</v>
      </c>
      <c r="T141">
        <f t="shared" si="35"/>
        <v>1</v>
      </c>
      <c r="U141">
        <f t="shared" si="36"/>
        <v>0</v>
      </c>
      <c r="V141">
        <f t="shared" si="37"/>
        <v>1</v>
      </c>
      <c r="W141">
        <f t="shared" si="38"/>
        <v>1</v>
      </c>
      <c r="X141">
        <f t="shared" si="39"/>
        <v>-1</v>
      </c>
      <c r="Y141">
        <f t="shared" si="40"/>
        <v>-3</v>
      </c>
      <c r="Z141">
        <f t="shared" si="41"/>
        <v>2</v>
      </c>
      <c r="AA141">
        <f t="shared" si="28"/>
        <v>-1</v>
      </c>
      <c r="AB141" s="2">
        <v>8</v>
      </c>
      <c r="AC141" s="2">
        <v>9</v>
      </c>
      <c r="AD141" s="3">
        <v>10</v>
      </c>
      <c r="AE141">
        <v>8</v>
      </c>
      <c r="AF141">
        <v>5</v>
      </c>
      <c r="AG141">
        <v>4</v>
      </c>
      <c r="AH141">
        <v>6</v>
      </c>
      <c r="AI141">
        <v>7</v>
      </c>
      <c r="AJ141">
        <v>7</v>
      </c>
      <c r="AK141">
        <v>12</v>
      </c>
      <c r="AL141">
        <v>9</v>
      </c>
      <c r="AM141">
        <v>11</v>
      </c>
      <c r="AN141">
        <v>8</v>
      </c>
      <c r="AO141">
        <v>2</v>
      </c>
      <c r="AP141">
        <v>7</v>
      </c>
      <c r="AQ141">
        <v>4</v>
      </c>
      <c r="AR141">
        <v>9</v>
      </c>
      <c r="AS141">
        <v>5</v>
      </c>
      <c r="AT141">
        <v>10</v>
      </c>
      <c r="AU141">
        <v>3</v>
      </c>
      <c r="AV141">
        <v>6</v>
      </c>
      <c r="AW141">
        <v>1</v>
      </c>
      <c r="AX141">
        <v>37</v>
      </c>
    </row>
    <row r="142" spans="1:50">
      <c r="A142">
        <v>1324</v>
      </c>
      <c r="B142">
        <v>0</v>
      </c>
      <c r="C142">
        <v>1980</v>
      </c>
      <c r="D142">
        <f t="shared" si="29"/>
        <v>36</v>
      </c>
      <c r="E142">
        <v>4</v>
      </c>
      <c r="F142">
        <v>2</v>
      </c>
      <c r="G142">
        <v>4</v>
      </c>
      <c r="H142">
        <v>2</v>
      </c>
      <c r="I142">
        <v>4</v>
      </c>
      <c r="J142">
        <v>4</v>
      </c>
      <c r="K142">
        <v>3</v>
      </c>
      <c r="L142">
        <v>3</v>
      </c>
      <c r="M142">
        <v>4</v>
      </c>
      <c r="N142">
        <v>4</v>
      </c>
      <c r="O142">
        <f t="shared" si="30"/>
        <v>-1</v>
      </c>
      <c r="P142">
        <f t="shared" si="31"/>
        <v>1</v>
      </c>
      <c r="Q142">
        <f t="shared" si="32"/>
        <v>1</v>
      </c>
      <c r="R142">
        <f t="shared" si="33"/>
        <v>1</v>
      </c>
      <c r="S142">
        <f t="shared" si="34"/>
        <v>-1</v>
      </c>
      <c r="T142">
        <f t="shared" si="35"/>
        <v>1</v>
      </c>
      <c r="U142">
        <f t="shared" si="36"/>
        <v>0</v>
      </c>
      <c r="V142">
        <f t="shared" si="37"/>
        <v>0</v>
      </c>
      <c r="W142">
        <f t="shared" si="38"/>
        <v>1</v>
      </c>
      <c r="X142">
        <f t="shared" si="39"/>
        <v>1</v>
      </c>
      <c r="Y142">
        <f t="shared" si="40"/>
        <v>1</v>
      </c>
      <c r="Z142">
        <f t="shared" si="41"/>
        <v>3</v>
      </c>
      <c r="AA142">
        <f t="shared" si="28"/>
        <v>4</v>
      </c>
      <c r="AB142" s="2">
        <v>7</v>
      </c>
      <c r="AC142" s="2">
        <v>7</v>
      </c>
      <c r="AD142" s="3">
        <v>12</v>
      </c>
      <c r="AE142">
        <v>5</v>
      </c>
      <c r="AF142">
        <v>2</v>
      </c>
      <c r="AG142">
        <v>5</v>
      </c>
      <c r="AH142">
        <v>4</v>
      </c>
      <c r="AI142">
        <v>8</v>
      </c>
      <c r="AJ142">
        <v>11</v>
      </c>
      <c r="AK142">
        <v>11</v>
      </c>
      <c r="AL142">
        <v>3</v>
      </c>
      <c r="AM142">
        <v>9</v>
      </c>
      <c r="AN142">
        <v>2</v>
      </c>
      <c r="AO142">
        <v>3</v>
      </c>
      <c r="AP142">
        <v>9</v>
      </c>
      <c r="AQ142">
        <v>6</v>
      </c>
      <c r="AR142">
        <v>8</v>
      </c>
      <c r="AS142">
        <v>7</v>
      </c>
      <c r="AT142">
        <v>1</v>
      </c>
      <c r="AU142">
        <v>5</v>
      </c>
      <c r="AV142">
        <v>10</v>
      </c>
      <c r="AW142">
        <v>4</v>
      </c>
      <c r="AX142">
        <v>13</v>
      </c>
    </row>
    <row r="143" spans="1:50" hidden="1">
      <c r="A143">
        <v>1331</v>
      </c>
      <c r="B143">
        <v>0</v>
      </c>
      <c r="C143">
        <v>1996</v>
      </c>
      <c r="D143">
        <f t="shared" si="29"/>
        <v>20</v>
      </c>
      <c r="E143">
        <v>1</v>
      </c>
      <c r="F143">
        <v>1</v>
      </c>
      <c r="G143">
        <v>4</v>
      </c>
      <c r="H143">
        <v>3</v>
      </c>
      <c r="I143">
        <v>4</v>
      </c>
      <c r="J143">
        <v>4</v>
      </c>
      <c r="K143">
        <v>4</v>
      </c>
      <c r="L143">
        <v>4</v>
      </c>
      <c r="M143">
        <v>4</v>
      </c>
      <c r="N143">
        <v>4</v>
      </c>
      <c r="O143">
        <f t="shared" si="30"/>
        <v>2</v>
      </c>
      <c r="P143">
        <f t="shared" si="31"/>
        <v>2</v>
      </c>
      <c r="Q143">
        <f t="shared" si="32"/>
        <v>1</v>
      </c>
      <c r="R143">
        <f t="shared" si="33"/>
        <v>0</v>
      </c>
      <c r="S143">
        <f t="shared" si="34"/>
        <v>-1</v>
      </c>
      <c r="T143">
        <f t="shared" si="35"/>
        <v>1</v>
      </c>
      <c r="U143">
        <f t="shared" si="36"/>
        <v>1</v>
      </c>
      <c r="V143">
        <f t="shared" si="37"/>
        <v>1</v>
      </c>
      <c r="W143">
        <f t="shared" si="38"/>
        <v>1</v>
      </c>
      <c r="X143">
        <f t="shared" si="39"/>
        <v>1</v>
      </c>
      <c r="Y143">
        <f t="shared" si="40"/>
        <v>4</v>
      </c>
      <c r="Z143">
        <f t="shared" si="41"/>
        <v>5</v>
      </c>
      <c r="AA143">
        <f t="shared" si="28"/>
        <v>9</v>
      </c>
      <c r="AB143" s="2">
        <v>8</v>
      </c>
      <c r="AC143" s="2">
        <v>5</v>
      </c>
      <c r="AD143" s="3">
        <v>22</v>
      </c>
      <c r="AE143">
        <v>10</v>
      </c>
      <c r="AF143">
        <v>6</v>
      </c>
      <c r="AG143">
        <v>5</v>
      </c>
      <c r="AH143">
        <v>9</v>
      </c>
      <c r="AI143">
        <v>9</v>
      </c>
      <c r="AJ143">
        <v>5</v>
      </c>
      <c r="AK143">
        <v>95</v>
      </c>
      <c r="AL143">
        <v>14</v>
      </c>
      <c r="AM143">
        <v>31</v>
      </c>
      <c r="AN143">
        <v>10</v>
      </c>
      <c r="AO143">
        <v>7</v>
      </c>
      <c r="AP143">
        <v>3</v>
      </c>
      <c r="AQ143">
        <v>8</v>
      </c>
      <c r="AR143">
        <v>5</v>
      </c>
      <c r="AS143">
        <v>4</v>
      </c>
      <c r="AT143">
        <v>6</v>
      </c>
      <c r="AU143">
        <v>2</v>
      </c>
      <c r="AV143">
        <v>9</v>
      </c>
      <c r="AW143">
        <v>1</v>
      </c>
      <c r="AX143">
        <v>33</v>
      </c>
    </row>
    <row r="144" spans="1:50" hidden="1">
      <c r="A144">
        <v>1333</v>
      </c>
      <c r="B144">
        <v>0</v>
      </c>
      <c r="C144">
        <v>1988</v>
      </c>
      <c r="D144">
        <f t="shared" si="29"/>
        <v>28</v>
      </c>
      <c r="E144">
        <v>4</v>
      </c>
      <c r="F144">
        <v>4</v>
      </c>
      <c r="G144">
        <v>2</v>
      </c>
      <c r="H144">
        <v>5</v>
      </c>
      <c r="I144">
        <v>3</v>
      </c>
      <c r="J144">
        <v>2</v>
      </c>
      <c r="K144">
        <v>2</v>
      </c>
      <c r="L144">
        <v>3</v>
      </c>
      <c r="M144">
        <v>4</v>
      </c>
      <c r="N144">
        <v>4</v>
      </c>
      <c r="O144">
        <f t="shared" si="30"/>
        <v>-1</v>
      </c>
      <c r="P144">
        <f t="shared" si="31"/>
        <v>-1</v>
      </c>
      <c r="Q144">
        <f t="shared" si="32"/>
        <v>-1</v>
      </c>
      <c r="R144">
        <f t="shared" si="33"/>
        <v>-2</v>
      </c>
      <c r="S144">
        <f t="shared" si="34"/>
        <v>0</v>
      </c>
      <c r="T144">
        <f t="shared" si="35"/>
        <v>-1</v>
      </c>
      <c r="U144">
        <f t="shared" si="36"/>
        <v>-1</v>
      </c>
      <c r="V144">
        <f t="shared" si="37"/>
        <v>0</v>
      </c>
      <c r="W144">
        <f t="shared" si="38"/>
        <v>1</v>
      </c>
      <c r="X144">
        <f t="shared" si="39"/>
        <v>1</v>
      </c>
      <c r="Y144">
        <f t="shared" si="40"/>
        <v>-5</v>
      </c>
      <c r="Z144">
        <f t="shared" si="41"/>
        <v>0</v>
      </c>
      <c r="AA144">
        <f t="shared" si="28"/>
        <v>-5</v>
      </c>
      <c r="AB144" s="2">
        <v>5</v>
      </c>
      <c r="AC144" s="2">
        <v>5</v>
      </c>
      <c r="AD144" s="3">
        <v>7</v>
      </c>
      <c r="AE144">
        <v>7</v>
      </c>
      <c r="AF144">
        <v>3</v>
      </c>
      <c r="AG144">
        <v>5</v>
      </c>
      <c r="AH144">
        <v>5</v>
      </c>
      <c r="AI144">
        <v>3</v>
      </c>
      <c r="AJ144">
        <v>4</v>
      </c>
      <c r="AK144">
        <v>7</v>
      </c>
      <c r="AL144">
        <v>6</v>
      </c>
      <c r="AM144">
        <v>4</v>
      </c>
      <c r="AN144">
        <v>9</v>
      </c>
      <c r="AO144">
        <v>1</v>
      </c>
      <c r="AP144">
        <v>6</v>
      </c>
      <c r="AQ144">
        <v>2</v>
      </c>
      <c r="AR144">
        <v>7</v>
      </c>
      <c r="AS144">
        <v>10</v>
      </c>
      <c r="AT144">
        <v>3</v>
      </c>
      <c r="AU144">
        <v>4</v>
      </c>
      <c r="AV144">
        <v>5</v>
      </c>
      <c r="AW144">
        <v>8</v>
      </c>
      <c r="AX144">
        <v>30</v>
      </c>
    </row>
    <row r="145" spans="1:50" hidden="1">
      <c r="A145">
        <v>1332</v>
      </c>
      <c r="B145">
        <v>0</v>
      </c>
      <c r="C145">
        <v>1993</v>
      </c>
      <c r="D145">
        <f t="shared" si="29"/>
        <v>23</v>
      </c>
      <c r="E145">
        <v>5</v>
      </c>
      <c r="F145">
        <v>2</v>
      </c>
      <c r="G145">
        <v>3</v>
      </c>
      <c r="H145">
        <v>5</v>
      </c>
      <c r="I145">
        <v>5</v>
      </c>
      <c r="J145">
        <v>1</v>
      </c>
      <c r="K145">
        <v>1</v>
      </c>
      <c r="L145">
        <v>2</v>
      </c>
      <c r="M145">
        <v>1</v>
      </c>
      <c r="N145">
        <v>3</v>
      </c>
      <c r="O145">
        <f t="shared" si="30"/>
        <v>-2</v>
      </c>
      <c r="P145">
        <f t="shared" si="31"/>
        <v>1</v>
      </c>
      <c r="Q145">
        <f t="shared" si="32"/>
        <v>0</v>
      </c>
      <c r="R145">
        <f t="shared" si="33"/>
        <v>-2</v>
      </c>
      <c r="S145">
        <f t="shared" si="34"/>
        <v>-2</v>
      </c>
      <c r="T145">
        <f t="shared" si="35"/>
        <v>-2</v>
      </c>
      <c r="U145">
        <f t="shared" si="36"/>
        <v>-2</v>
      </c>
      <c r="V145">
        <f t="shared" si="37"/>
        <v>-1</v>
      </c>
      <c r="W145">
        <f t="shared" si="38"/>
        <v>-2</v>
      </c>
      <c r="X145">
        <f t="shared" si="39"/>
        <v>0</v>
      </c>
      <c r="Y145">
        <f t="shared" si="40"/>
        <v>-5</v>
      </c>
      <c r="Z145">
        <f t="shared" si="41"/>
        <v>-7</v>
      </c>
      <c r="AA145">
        <f t="shared" si="28"/>
        <v>-12</v>
      </c>
      <c r="AB145" s="2">
        <v>4</v>
      </c>
      <c r="AC145" s="2">
        <v>6</v>
      </c>
      <c r="AD145" s="3">
        <v>5</v>
      </c>
      <c r="AE145">
        <v>5</v>
      </c>
      <c r="AF145">
        <v>5</v>
      </c>
      <c r="AG145">
        <v>3</v>
      </c>
      <c r="AH145">
        <v>4</v>
      </c>
      <c r="AI145">
        <v>5</v>
      </c>
      <c r="AJ145">
        <v>4</v>
      </c>
      <c r="AK145">
        <v>5</v>
      </c>
      <c r="AL145">
        <v>17</v>
      </c>
      <c r="AM145">
        <v>20</v>
      </c>
      <c r="AN145">
        <v>9</v>
      </c>
      <c r="AO145">
        <v>6</v>
      </c>
      <c r="AP145">
        <v>2</v>
      </c>
      <c r="AQ145">
        <v>1</v>
      </c>
      <c r="AR145">
        <v>7</v>
      </c>
      <c r="AS145">
        <v>8</v>
      </c>
      <c r="AT145">
        <v>10</v>
      </c>
      <c r="AU145">
        <v>4</v>
      </c>
      <c r="AV145">
        <v>3</v>
      </c>
      <c r="AW145">
        <v>5</v>
      </c>
      <c r="AX145">
        <v>50</v>
      </c>
    </row>
    <row r="146" spans="1:50" hidden="1">
      <c r="A146">
        <v>1356</v>
      </c>
      <c r="B146">
        <v>0</v>
      </c>
      <c r="C146">
        <v>1989</v>
      </c>
      <c r="D146">
        <f t="shared" si="29"/>
        <v>27</v>
      </c>
      <c r="E146">
        <v>5</v>
      </c>
      <c r="F146">
        <v>4</v>
      </c>
      <c r="G146">
        <v>4</v>
      </c>
      <c r="H146">
        <v>5</v>
      </c>
      <c r="I146">
        <v>4</v>
      </c>
      <c r="J146">
        <v>4</v>
      </c>
      <c r="K146">
        <v>3</v>
      </c>
      <c r="L146">
        <v>4</v>
      </c>
      <c r="M146">
        <v>3</v>
      </c>
      <c r="N146">
        <v>5</v>
      </c>
      <c r="O146">
        <f t="shared" si="30"/>
        <v>-2</v>
      </c>
      <c r="P146">
        <f t="shared" si="31"/>
        <v>-1</v>
      </c>
      <c r="Q146">
        <f t="shared" si="32"/>
        <v>1</v>
      </c>
      <c r="R146">
        <f t="shared" si="33"/>
        <v>-2</v>
      </c>
      <c r="S146">
        <f t="shared" si="34"/>
        <v>-1</v>
      </c>
      <c r="T146">
        <f t="shared" si="35"/>
        <v>1</v>
      </c>
      <c r="U146">
        <f t="shared" si="36"/>
        <v>0</v>
      </c>
      <c r="V146">
        <f t="shared" si="37"/>
        <v>1</v>
      </c>
      <c r="W146">
        <f t="shared" si="38"/>
        <v>0</v>
      </c>
      <c r="X146">
        <f t="shared" si="39"/>
        <v>2</v>
      </c>
      <c r="Y146">
        <f t="shared" si="40"/>
        <v>-5</v>
      </c>
      <c r="Z146">
        <f t="shared" si="41"/>
        <v>4</v>
      </c>
      <c r="AA146">
        <f t="shared" si="28"/>
        <v>-1</v>
      </c>
      <c r="AB146" s="2">
        <v>5</v>
      </c>
      <c r="AC146" s="2">
        <v>5</v>
      </c>
      <c r="AD146" s="3">
        <v>9</v>
      </c>
      <c r="AE146">
        <v>10</v>
      </c>
      <c r="AF146">
        <v>6</v>
      </c>
      <c r="AG146">
        <v>8</v>
      </c>
      <c r="AH146">
        <v>7</v>
      </c>
      <c r="AI146">
        <v>11</v>
      </c>
      <c r="AJ146">
        <v>7</v>
      </c>
      <c r="AK146">
        <v>4</v>
      </c>
      <c r="AL146">
        <v>12</v>
      </c>
      <c r="AM146">
        <v>11</v>
      </c>
      <c r="AN146">
        <v>2</v>
      </c>
      <c r="AO146">
        <v>4</v>
      </c>
      <c r="AP146">
        <v>6</v>
      </c>
      <c r="AQ146">
        <v>1</v>
      </c>
      <c r="AR146">
        <v>8</v>
      </c>
      <c r="AS146">
        <v>5</v>
      </c>
      <c r="AT146">
        <v>10</v>
      </c>
      <c r="AU146">
        <v>7</v>
      </c>
      <c r="AV146">
        <v>3</v>
      </c>
      <c r="AW146">
        <v>9</v>
      </c>
      <c r="AX146">
        <v>24</v>
      </c>
    </row>
    <row r="147" spans="1:50" hidden="1">
      <c r="A147">
        <v>683</v>
      </c>
      <c r="B147">
        <v>0</v>
      </c>
      <c r="C147">
        <v>1993</v>
      </c>
      <c r="D147">
        <f t="shared" si="29"/>
        <v>23</v>
      </c>
      <c r="E147">
        <v>3</v>
      </c>
      <c r="F147">
        <v>4</v>
      </c>
      <c r="G147">
        <v>4</v>
      </c>
      <c r="H147">
        <v>4</v>
      </c>
      <c r="I147">
        <v>2</v>
      </c>
      <c r="J147">
        <v>4</v>
      </c>
      <c r="K147">
        <v>2</v>
      </c>
      <c r="L147">
        <v>4</v>
      </c>
      <c r="M147">
        <v>3</v>
      </c>
      <c r="N147">
        <v>4</v>
      </c>
      <c r="O147">
        <f t="shared" si="30"/>
        <v>0</v>
      </c>
      <c r="P147">
        <f t="shared" si="31"/>
        <v>-1</v>
      </c>
      <c r="Q147">
        <f t="shared" si="32"/>
        <v>1</v>
      </c>
      <c r="R147">
        <f t="shared" si="33"/>
        <v>-1</v>
      </c>
      <c r="S147">
        <f t="shared" si="34"/>
        <v>1</v>
      </c>
      <c r="T147">
        <f t="shared" si="35"/>
        <v>1</v>
      </c>
      <c r="U147">
        <f t="shared" si="36"/>
        <v>-1</v>
      </c>
      <c r="V147">
        <f t="shared" si="37"/>
        <v>1</v>
      </c>
      <c r="W147">
        <f t="shared" si="38"/>
        <v>0</v>
      </c>
      <c r="X147">
        <f t="shared" si="39"/>
        <v>1</v>
      </c>
      <c r="Y147">
        <f t="shared" si="40"/>
        <v>0</v>
      </c>
      <c r="Z147">
        <f t="shared" si="41"/>
        <v>2</v>
      </c>
      <c r="AA147">
        <f t="shared" si="28"/>
        <v>2</v>
      </c>
      <c r="AB147" s="2">
        <v>7</v>
      </c>
      <c r="AC147" s="2">
        <v>3</v>
      </c>
      <c r="AD147" s="3">
        <v>6</v>
      </c>
      <c r="AE147">
        <v>3</v>
      </c>
      <c r="AF147">
        <v>1</v>
      </c>
      <c r="AG147">
        <v>2</v>
      </c>
      <c r="AH147">
        <v>4</v>
      </c>
      <c r="AI147">
        <v>7</v>
      </c>
      <c r="AJ147">
        <v>9</v>
      </c>
      <c r="AK147">
        <v>4</v>
      </c>
      <c r="AL147">
        <v>4</v>
      </c>
      <c r="AM147">
        <v>9</v>
      </c>
      <c r="AN147">
        <v>5</v>
      </c>
      <c r="AO147">
        <v>6</v>
      </c>
      <c r="AP147">
        <v>4</v>
      </c>
      <c r="AQ147">
        <v>7</v>
      </c>
      <c r="AR147">
        <v>10</v>
      </c>
      <c r="AS147">
        <v>3</v>
      </c>
      <c r="AT147">
        <v>9</v>
      </c>
      <c r="AU147">
        <v>8</v>
      </c>
      <c r="AV147">
        <v>1</v>
      </c>
      <c r="AW147">
        <v>2</v>
      </c>
      <c r="AX147">
        <v>22</v>
      </c>
    </row>
    <row r="148" spans="1:50" hidden="1">
      <c r="A148">
        <v>1361</v>
      </c>
      <c r="B148">
        <v>0</v>
      </c>
      <c r="C148">
        <v>1987</v>
      </c>
      <c r="D148">
        <f t="shared" si="29"/>
        <v>29</v>
      </c>
      <c r="E148">
        <v>4</v>
      </c>
      <c r="F148">
        <v>2</v>
      </c>
      <c r="G148">
        <v>1</v>
      </c>
      <c r="H148">
        <v>4</v>
      </c>
      <c r="I148">
        <v>2</v>
      </c>
      <c r="J148">
        <v>3</v>
      </c>
      <c r="K148">
        <v>2</v>
      </c>
      <c r="L148">
        <v>2</v>
      </c>
      <c r="M148">
        <v>2</v>
      </c>
      <c r="N148">
        <v>3</v>
      </c>
      <c r="O148">
        <f t="shared" si="30"/>
        <v>-1</v>
      </c>
      <c r="P148">
        <f t="shared" si="31"/>
        <v>1</v>
      </c>
      <c r="Q148">
        <f t="shared" si="32"/>
        <v>-2</v>
      </c>
      <c r="R148">
        <f t="shared" si="33"/>
        <v>-1</v>
      </c>
      <c r="S148">
        <f t="shared" si="34"/>
        <v>1</v>
      </c>
      <c r="T148">
        <f t="shared" si="35"/>
        <v>0</v>
      </c>
      <c r="U148">
        <f t="shared" si="36"/>
        <v>-1</v>
      </c>
      <c r="V148">
        <f t="shared" si="37"/>
        <v>-1</v>
      </c>
      <c r="W148">
        <f t="shared" si="38"/>
        <v>-1</v>
      </c>
      <c r="X148">
        <f t="shared" si="39"/>
        <v>0</v>
      </c>
      <c r="Y148">
        <f t="shared" si="40"/>
        <v>-2</v>
      </c>
      <c r="Z148">
        <f t="shared" si="41"/>
        <v>-3</v>
      </c>
      <c r="AA148">
        <f t="shared" si="28"/>
        <v>-5</v>
      </c>
      <c r="AB148" s="2">
        <v>5</v>
      </c>
      <c r="AC148" s="2">
        <v>5</v>
      </c>
      <c r="AD148" s="3">
        <v>10</v>
      </c>
      <c r="AE148">
        <v>6</v>
      </c>
      <c r="AF148">
        <v>4</v>
      </c>
      <c r="AG148">
        <v>3</v>
      </c>
      <c r="AH148">
        <v>12</v>
      </c>
      <c r="AI148">
        <v>5</v>
      </c>
      <c r="AJ148">
        <v>8</v>
      </c>
      <c r="AK148">
        <v>3</v>
      </c>
      <c r="AL148">
        <v>5</v>
      </c>
      <c r="AM148">
        <v>11</v>
      </c>
      <c r="AN148">
        <v>8</v>
      </c>
      <c r="AO148">
        <v>1</v>
      </c>
      <c r="AP148">
        <v>4</v>
      </c>
      <c r="AQ148">
        <v>2</v>
      </c>
      <c r="AR148">
        <v>9</v>
      </c>
      <c r="AS148">
        <v>5</v>
      </c>
      <c r="AT148">
        <v>3</v>
      </c>
      <c r="AU148">
        <v>7</v>
      </c>
      <c r="AV148">
        <v>6</v>
      </c>
      <c r="AW148">
        <v>10</v>
      </c>
      <c r="AX148">
        <v>30</v>
      </c>
    </row>
    <row r="149" spans="1:50" hidden="1">
      <c r="A149">
        <v>1348</v>
      </c>
      <c r="B149">
        <v>0</v>
      </c>
      <c r="C149">
        <v>1993</v>
      </c>
      <c r="D149">
        <f t="shared" si="29"/>
        <v>23</v>
      </c>
      <c r="E149">
        <v>4</v>
      </c>
      <c r="F149">
        <v>4</v>
      </c>
      <c r="G149">
        <v>2</v>
      </c>
      <c r="H149">
        <v>4</v>
      </c>
      <c r="I149">
        <v>2</v>
      </c>
      <c r="J149">
        <v>2</v>
      </c>
      <c r="K149">
        <v>2</v>
      </c>
      <c r="L149">
        <v>4</v>
      </c>
      <c r="M149">
        <v>2</v>
      </c>
      <c r="N149">
        <v>4</v>
      </c>
      <c r="O149">
        <f t="shared" si="30"/>
        <v>-1</v>
      </c>
      <c r="P149">
        <f t="shared" si="31"/>
        <v>-1</v>
      </c>
      <c r="Q149">
        <f t="shared" si="32"/>
        <v>-1</v>
      </c>
      <c r="R149">
        <f t="shared" si="33"/>
        <v>-1</v>
      </c>
      <c r="S149">
        <f t="shared" si="34"/>
        <v>1</v>
      </c>
      <c r="T149">
        <f t="shared" si="35"/>
        <v>-1</v>
      </c>
      <c r="U149">
        <f t="shared" si="36"/>
        <v>-1</v>
      </c>
      <c r="V149">
        <f t="shared" si="37"/>
        <v>1</v>
      </c>
      <c r="W149">
        <f t="shared" si="38"/>
        <v>-1</v>
      </c>
      <c r="X149">
        <f t="shared" si="39"/>
        <v>1</v>
      </c>
      <c r="Y149">
        <f t="shared" si="40"/>
        <v>-3</v>
      </c>
      <c r="Z149">
        <f t="shared" si="41"/>
        <v>-1</v>
      </c>
      <c r="AA149">
        <f t="shared" si="28"/>
        <v>-4</v>
      </c>
      <c r="AB149" s="2">
        <v>7</v>
      </c>
      <c r="AC149" s="2">
        <v>7</v>
      </c>
      <c r="AD149" s="3">
        <v>6</v>
      </c>
      <c r="AE149">
        <v>12</v>
      </c>
      <c r="AF149">
        <v>2</v>
      </c>
      <c r="AG149">
        <v>1</v>
      </c>
      <c r="AH149">
        <v>6</v>
      </c>
      <c r="AI149">
        <v>4</v>
      </c>
      <c r="AJ149">
        <v>4</v>
      </c>
      <c r="AK149">
        <v>4</v>
      </c>
      <c r="AL149">
        <v>3</v>
      </c>
      <c r="AM149">
        <v>5</v>
      </c>
      <c r="AN149">
        <v>7</v>
      </c>
      <c r="AO149">
        <v>4</v>
      </c>
      <c r="AP149">
        <v>10</v>
      </c>
      <c r="AQ149">
        <v>3</v>
      </c>
      <c r="AR149">
        <v>5</v>
      </c>
      <c r="AS149">
        <v>8</v>
      </c>
      <c r="AT149">
        <v>6</v>
      </c>
      <c r="AU149">
        <v>2</v>
      </c>
      <c r="AV149">
        <v>9</v>
      </c>
      <c r="AW149">
        <v>1</v>
      </c>
      <c r="AX149">
        <v>31</v>
      </c>
    </row>
    <row r="150" spans="1:50" hidden="1">
      <c r="A150">
        <v>1383</v>
      </c>
      <c r="B150">
        <v>0</v>
      </c>
      <c r="C150">
        <v>1993</v>
      </c>
      <c r="D150">
        <f t="shared" si="29"/>
        <v>23</v>
      </c>
      <c r="E150">
        <v>4</v>
      </c>
      <c r="F150">
        <v>4</v>
      </c>
      <c r="G150">
        <v>2</v>
      </c>
      <c r="H150">
        <v>4</v>
      </c>
      <c r="I150">
        <v>4</v>
      </c>
      <c r="J150">
        <v>2</v>
      </c>
      <c r="K150">
        <v>2</v>
      </c>
      <c r="L150">
        <v>3</v>
      </c>
      <c r="M150">
        <v>2</v>
      </c>
      <c r="N150">
        <v>3</v>
      </c>
      <c r="O150">
        <f t="shared" si="30"/>
        <v>-1</v>
      </c>
      <c r="P150">
        <f t="shared" si="31"/>
        <v>-1</v>
      </c>
      <c r="Q150">
        <f t="shared" si="32"/>
        <v>-1</v>
      </c>
      <c r="R150">
        <f t="shared" si="33"/>
        <v>-1</v>
      </c>
      <c r="S150">
        <f t="shared" si="34"/>
        <v>-1</v>
      </c>
      <c r="T150">
        <f t="shared" si="35"/>
        <v>-1</v>
      </c>
      <c r="U150">
        <f t="shared" si="36"/>
        <v>-1</v>
      </c>
      <c r="V150">
        <f t="shared" si="37"/>
        <v>0</v>
      </c>
      <c r="W150">
        <f t="shared" si="38"/>
        <v>-1</v>
      </c>
      <c r="X150">
        <f t="shared" si="39"/>
        <v>0</v>
      </c>
      <c r="Y150">
        <f t="shared" si="40"/>
        <v>-5</v>
      </c>
      <c r="Z150">
        <f t="shared" si="41"/>
        <v>-3</v>
      </c>
      <c r="AA150">
        <f t="shared" si="28"/>
        <v>-8</v>
      </c>
      <c r="AB150" s="2" t="s">
        <v>90</v>
      </c>
      <c r="AC150" s="2" t="s">
        <v>90</v>
      </c>
      <c r="AD150" s="3">
        <v>5</v>
      </c>
      <c r="AE150">
        <v>2</v>
      </c>
      <c r="AF150">
        <v>2</v>
      </c>
      <c r="AG150">
        <v>2</v>
      </c>
      <c r="AH150">
        <v>4</v>
      </c>
      <c r="AI150">
        <v>3</v>
      </c>
      <c r="AJ150">
        <v>3</v>
      </c>
      <c r="AK150">
        <v>4</v>
      </c>
      <c r="AL150">
        <v>3</v>
      </c>
      <c r="AM150">
        <v>3</v>
      </c>
      <c r="AN150">
        <v>1</v>
      </c>
      <c r="AO150">
        <v>6</v>
      </c>
      <c r="AP150">
        <v>2</v>
      </c>
      <c r="AQ150">
        <v>4</v>
      </c>
      <c r="AR150">
        <v>8</v>
      </c>
      <c r="AS150">
        <v>10</v>
      </c>
      <c r="AT150">
        <v>5</v>
      </c>
      <c r="AU150">
        <v>3</v>
      </c>
      <c r="AV150">
        <v>7</v>
      </c>
      <c r="AW150">
        <v>9</v>
      </c>
      <c r="AX150">
        <v>13</v>
      </c>
    </row>
    <row r="151" spans="1:50">
      <c r="A151">
        <v>1379</v>
      </c>
      <c r="B151">
        <v>0</v>
      </c>
      <c r="C151">
        <v>1976</v>
      </c>
      <c r="D151">
        <f t="shared" si="29"/>
        <v>40</v>
      </c>
      <c r="E151">
        <v>4</v>
      </c>
      <c r="F151">
        <v>5</v>
      </c>
      <c r="G151">
        <v>1</v>
      </c>
      <c r="H151">
        <v>5</v>
      </c>
      <c r="I151">
        <v>5</v>
      </c>
      <c r="J151">
        <v>1</v>
      </c>
      <c r="K151">
        <v>1</v>
      </c>
      <c r="L151">
        <v>4</v>
      </c>
      <c r="M151">
        <v>1</v>
      </c>
      <c r="N151">
        <v>1</v>
      </c>
      <c r="O151">
        <f t="shared" si="30"/>
        <v>-1</v>
      </c>
      <c r="P151">
        <f t="shared" si="31"/>
        <v>-2</v>
      </c>
      <c r="Q151">
        <f t="shared" si="32"/>
        <v>-2</v>
      </c>
      <c r="R151">
        <f t="shared" si="33"/>
        <v>-2</v>
      </c>
      <c r="S151">
        <f t="shared" si="34"/>
        <v>-2</v>
      </c>
      <c r="T151">
        <f t="shared" si="35"/>
        <v>-2</v>
      </c>
      <c r="U151">
        <f t="shared" si="36"/>
        <v>-2</v>
      </c>
      <c r="V151">
        <f t="shared" si="37"/>
        <v>1</v>
      </c>
      <c r="W151">
        <f t="shared" si="38"/>
        <v>-2</v>
      </c>
      <c r="X151">
        <f t="shared" si="39"/>
        <v>-2</v>
      </c>
      <c r="Y151">
        <f t="shared" si="40"/>
        <v>-9</v>
      </c>
      <c r="Z151">
        <f t="shared" si="41"/>
        <v>-7</v>
      </c>
      <c r="AA151">
        <f t="shared" si="28"/>
        <v>-16</v>
      </c>
      <c r="AB151" s="2" t="s">
        <v>90</v>
      </c>
      <c r="AC151" s="2" t="s">
        <v>90</v>
      </c>
      <c r="AD151" s="3">
        <v>4</v>
      </c>
      <c r="AE151">
        <v>3</v>
      </c>
      <c r="AF151">
        <v>1</v>
      </c>
      <c r="AG151">
        <v>1</v>
      </c>
      <c r="AH151">
        <v>3</v>
      </c>
      <c r="AI151">
        <v>4</v>
      </c>
      <c r="AJ151">
        <v>3</v>
      </c>
      <c r="AK151">
        <v>4</v>
      </c>
      <c r="AL151">
        <v>2</v>
      </c>
      <c r="AM151">
        <v>6</v>
      </c>
      <c r="AN151">
        <v>6</v>
      </c>
      <c r="AO151">
        <v>9</v>
      </c>
      <c r="AP151">
        <v>3</v>
      </c>
      <c r="AQ151">
        <v>8</v>
      </c>
      <c r="AR151">
        <v>7</v>
      </c>
      <c r="AS151">
        <v>10</v>
      </c>
      <c r="AT151">
        <v>1</v>
      </c>
      <c r="AU151">
        <v>5</v>
      </c>
      <c r="AV151">
        <v>2</v>
      </c>
      <c r="AW151">
        <v>4</v>
      </c>
      <c r="AX151">
        <v>78</v>
      </c>
    </row>
    <row r="152" spans="1:50">
      <c r="A152">
        <v>1413</v>
      </c>
      <c r="B152">
        <v>0</v>
      </c>
      <c r="C152">
        <v>1957</v>
      </c>
      <c r="D152">
        <f t="shared" si="29"/>
        <v>59</v>
      </c>
      <c r="E152">
        <v>4</v>
      </c>
      <c r="F152">
        <v>1</v>
      </c>
      <c r="G152">
        <v>4</v>
      </c>
      <c r="H152">
        <v>2</v>
      </c>
      <c r="I152">
        <v>2</v>
      </c>
      <c r="J152">
        <v>4</v>
      </c>
      <c r="K152">
        <v>2</v>
      </c>
      <c r="L152">
        <v>2</v>
      </c>
      <c r="M152">
        <v>3</v>
      </c>
      <c r="N152">
        <v>5</v>
      </c>
      <c r="O152">
        <f t="shared" si="30"/>
        <v>-1</v>
      </c>
      <c r="P152">
        <f t="shared" si="31"/>
        <v>2</v>
      </c>
      <c r="Q152">
        <f t="shared" si="32"/>
        <v>1</v>
      </c>
      <c r="R152">
        <f t="shared" si="33"/>
        <v>1</v>
      </c>
      <c r="S152">
        <f t="shared" si="34"/>
        <v>1</v>
      </c>
      <c r="T152">
        <f t="shared" si="35"/>
        <v>1</v>
      </c>
      <c r="U152">
        <f t="shared" si="36"/>
        <v>-1</v>
      </c>
      <c r="V152">
        <f t="shared" si="37"/>
        <v>-1</v>
      </c>
      <c r="W152">
        <f t="shared" si="38"/>
        <v>0</v>
      </c>
      <c r="X152">
        <f t="shared" si="39"/>
        <v>2</v>
      </c>
      <c r="Y152">
        <f t="shared" si="40"/>
        <v>4</v>
      </c>
      <c r="Z152">
        <f t="shared" si="41"/>
        <v>1</v>
      </c>
      <c r="AA152">
        <f t="shared" si="28"/>
        <v>5</v>
      </c>
      <c r="AB152" s="2">
        <v>7</v>
      </c>
      <c r="AC152" s="2">
        <v>9</v>
      </c>
      <c r="AD152" s="3">
        <v>15</v>
      </c>
      <c r="AE152">
        <v>12</v>
      </c>
      <c r="AF152">
        <v>4</v>
      </c>
      <c r="AG152">
        <v>8</v>
      </c>
      <c r="AH152">
        <v>28</v>
      </c>
      <c r="AI152">
        <v>7</v>
      </c>
      <c r="AJ152">
        <v>9</v>
      </c>
      <c r="AK152">
        <v>18</v>
      </c>
      <c r="AL152">
        <v>14</v>
      </c>
      <c r="AM152">
        <v>15</v>
      </c>
      <c r="AN152">
        <v>5</v>
      </c>
      <c r="AO152">
        <v>7</v>
      </c>
      <c r="AP152">
        <v>4</v>
      </c>
      <c r="AQ152">
        <v>6</v>
      </c>
      <c r="AR152">
        <v>2</v>
      </c>
      <c r="AS152">
        <v>10</v>
      </c>
      <c r="AT152">
        <v>9</v>
      </c>
      <c r="AU152">
        <v>1</v>
      </c>
      <c r="AV152">
        <v>8</v>
      </c>
      <c r="AW152">
        <v>3</v>
      </c>
      <c r="AX152">
        <v>36</v>
      </c>
    </row>
    <row r="153" spans="1:50">
      <c r="A153">
        <v>1416</v>
      </c>
      <c r="B153">
        <v>0</v>
      </c>
      <c r="C153">
        <v>1975</v>
      </c>
      <c r="D153">
        <f t="shared" si="29"/>
        <v>41</v>
      </c>
      <c r="E153">
        <v>5</v>
      </c>
      <c r="F153">
        <v>5</v>
      </c>
      <c r="G153">
        <v>2</v>
      </c>
      <c r="H153">
        <v>5</v>
      </c>
      <c r="I153">
        <v>5</v>
      </c>
      <c r="J153">
        <v>4</v>
      </c>
      <c r="K153">
        <v>1</v>
      </c>
      <c r="L153">
        <v>4</v>
      </c>
      <c r="M153">
        <v>4</v>
      </c>
      <c r="N153">
        <v>4</v>
      </c>
      <c r="O153">
        <f t="shared" si="30"/>
        <v>-2</v>
      </c>
      <c r="P153">
        <f t="shared" si="31"/>
        <v>-2</v>
      </c>
      <c r="Q153">
        <f t="shared" si="32"/>
        <v>-1</v>
      </c>
      <c r="R153">
        <f t="shared" si="33"/>
        <v>-2</v>
      </c>
      <c r="S153">
        <f t="shared" si="34"/>
        <v>-2</v>
      </c>
      <c r="T153">
        <f t="shared" si="35"/>
        <v>1</v>
      </c>
      <c r="U153">
        <f t="shared" si="36"/>
        <v>-2</v>
      </c>
      <c r="V153">
        <f t="shared" si="37"/>
        <v>1</v>
      </c>
      <c r="W153">
        <f t="shared" si="38"/>
        <v>1</v>
      </c>
      <c r="X153">
        <f t="shared" si="39"/>
        <v>1</v>
      </c>
      <c r="Y153">
        <f t="shared" si="40"/>
        <v>-9</v>
      </c>
      <c r="Z153">
        <f t="shared" si="41"/>
        <v>2</v>
      </c>
      <c r="AA153">
        <f t="shared" si="28"/>
        <v>-7</v>
      </c>
      <c r="AB153" s="2">
        <v>2</v>
      </c>
      <c r="AC153" s="2">
        <v>4</v>
      </c>
      <c r="AD153" s="3">
        <v>17</v>
      </c>
      <c r="AE153">
        <v>4</v>
      </c>
      <c r="AF153">
        <v>4</v>
      </c>
      <c r="AG153">
        <v>3</v>
      </c>
      <c r="AH153">
        <v>4</v>
      </c>
      <c r="AI153">
        <v>4</v>
      </c>
      <c r="AJ153">
        <v>5</v>
      </c>
      <c r="AK153">
        <v>3</v>
      </c>
      <c r="AL153">
        <v>4</v>
      </c>
      <c r="AM153">
        <v>9</v>
      </c>
      <c r="AN153">
        <v>5</v>
      </c>
      <c r="AO153">
        <v>10</v>
      </c>
      <c r="AP153">
        <v>6</v>
      </c>
      <c r="AQ153">
        <v>1</v>
      </c>
      <c r="AR153">
        <v>2</v>
      </c>
      <c r="AS153">
        <v>8</v>
      </c>
      <c r="AT153">
        <v>3</v>
      </c>
      <c r="AU153">
        <v>9</v>
      </c>
      <c r="AV153">
        <v>7</v>
      </c>
      <c r="AW153">
        <v>4</v>
      </c>
      <c r="AX153">
        <v>61</v>
      </c>
    </row>
    <row r="154" spans="1:50">
      <c r="A154">
        <v>1421</v>
      </c>
      <c r="B154">
        <v>0</v>
      </c>
      <c r="C154">
        <v>1978</v>
      </c>
      <c r="D154">
        <f t="shared" si="29"/>
        <v>38</v>
      </c>
      <c r="E154">
        <v>3</v>
      </c>
      <c r="F154">
        <v>2</v>
      </c>
      <c r="G154">
        <v>1</v>
      </c>
      <c r="H154">
        <v>4</v>
      </c>
      <c r="I154">
        <v>2</v>
      </c>
      <c r="J154">
        <v>4</v>
      </c>
      <c r="K154">
        <v>5</v>
      </c>
      <c r="L154">
        <v>5</v>
      </c>
      <c r="M154">
        <v>4</v>
      </c>
      <c r="N154">
        <v>2</v>
      </c>
      <c r="O154">
        <f t="shared" si="30"/>
        <v>0</v>
      </c>
      <c r="P154">
        <f t="shared" si="31"/>
        <v>1</v>
      </c>
      <c r="Q154">
        <f t="shared" si="32"/>
        <v>-2</v>
      </c>
      <c r="R154">
        <f t="shared" si="33"/>
        <v>-1</v>
      </c>
      <c r="S154">
        <f t="shared" si="34"/>
        <v>1</v>
      </c>
      <c r="T154">
        <f t="shared" si="35"/>
        <v>1</v>
      </c>
      <c r="U154">
        <f t="shared" si="36"/>
        <v>2</v>
      </c>
      <c r="V154">
        <f t="shared" si="37"/>
        <v>2</v>
      </c>
      <c r="W154">
        <f t="shared" si="38"/>
        <v>1</v>
      </c>
      <c r="X154">
        <f t="shared" si="39"/>
        <v>-1</v>
      </c>
      <c r="Y154">
        <f t="shared" si="40"/>
        <v>-1</v>
      </c>
      <c r="Z154">
        <f t="shared" si="41"/>
        <v>5</v>
      </c>
      <c r="AA154">
        <f t="shared" si="28"/>
        <v>4</v>
      </c>
      <c r="AB154" s="2">
        <v>10</v>
      </c>
      <c r="AC154" s="2">
        <v>7</v>
      </c>
      <c r="AD154" s="3">
        <v>6</v>
      </c>
      <c r="AE154">
        <v>8</v>
      </c>
      <c r="AF154">
        <v>3</v>
      </c>
      <c r="AG154">
        <v>26</v>
      </c>
      <c r="AH154">
        <v>8</v>
      </c>
      <c r="AI154">
        <v>3</v>
      </c>
      <c r="AJ154">
        <v>5</v>
      </c>
      <c r="AK154">
        <v>7</v>
      </c>
      <c r="AL154">
        <v>5</v>
      </c>
      <c r="AM154">
        <v>10</v>
      </c>
      <c r="AN154">
        <v>9</v>
      </c>
      <c r="AO154">
        <v>3</v>
      </c>
      <c r="AP154">
        <v>6</v>
      </c>
      <c r="AQ154">
        <v>2</v>
      </c>
      <c r="AR154">
        <v>1</v>
      </c>
      <c r="AS154">
        <v>10</v>
      </c>
      <c r="AT154">
        <v>7</v>
      </c>
      <c r="AU154">
        <v>5</v>
      </c>
      <c r="AV154">
        <v>4</v>
      </c>
      <c r="AW154">
        <v>8</v>
      </c>
      <c r="AX154">
        <v>70</v>
      </c>
    </row>
    <row r="155" spans="1:50" hidden="1">
      <c r="A155">
        <v>1414</v>
      </c>
      <c r="B155">
        <v>0</v>
      </c>
      <c r="C155">
        <v>1987</v>
      </c>
      <c r="D155">
        <f t="shared" si="29"/>
        <v>29</v>
      </c>
      <c r="E155">
        <v>4</v>
      </c>
      <c r="F155">
        <v>3</v>
      </c>
      <c r="G155">
        <v>2</v>
      </c>
      <c r="H155">
        <v>5</v>
      </c>
      <c r="I155">
        <v>4</v>
      </c>
      <c r="J155">
        <v>4</v>
      </c>
      <c r="K155">
        <v>3</v>
      </c>
      <c r="L155">
        <v>4</v>
      </c>
      <c r="M155">
        <v>3</v>
      </c>
      <c r="N155">
        <v>4</v>
      </c>
      <c r="O155">
        <f t="shared" si="30"/>
        <v>-1</v>
      </c>
      <c r="P155">
        <f t="shared" si="31"/>
        <v>0</v>
      </c>
      <c r="Q155">
        <f t="shared" si="32"/>
        <v>-1</v>
      </c>
      <c r="R155">
        <f t="shared" si="33"/>
        <v>-2</v>
      </c>
      <c r="S155">
        <f t="shared" si="34"/>
        <v>-1</v>
      </c>
      <c r="T155">
        <f t="shared" si="35"/>
        <v>1</v>
      </c>
      <c r="U155">
        <f t="shared" si="36"/>
        <v>0</v>
      </c>
      <c r="V155">
        <f t="shared" si="37"/>
        <v>1</v>
      </c>
      <c r="W155">
        <f t="shared" si="38"/>
        <v>0</v>
      </c>
      <c r="X155">
        <f t="shared" si="39"/>
        <v>1</v>
      </c>
      <c r="Y155">
        <f t="shared" si="40"/>
        <v>-5</v>
      </c>
      <c r="Z155">
        <f t="shared" si="41"/>
        <v>3</v>
      </c>
      <c r="AA155">
        <f t="shared" si="28"/>
        <v>-2</v>
      </c>
      <c r="AB155" s="2">
        <v>7</v>
      </c>
      <c r="AC155" s="2">
        <v>5</v>
      </c>
      <c r="AD155" s="3">
        <v>4</v>
      </c>
      <c r="AE155">
        <v>9</v>
      </c>
      <c r="AF155">
        <v>3</v>
      </c>
      <c r="AG155">
        <v>3</v>
      </c>
      <c r="AH155">
        <v>5</v>
      </c>
      <c r="AI155">
        <v>3</v>
      </c>
      <c r="AJ155">
        <v>5</v>
      </c>
      <c r="AK155">
        <v>2</v>
      </c>
      <c r="AL155">
        <v>4</v>
      </c>
      <c r="AM155">
        <v>7</v>
      </c>
      <c r="AN155">
        <v>2</v>
      </c>
      <c r="AO155">
        <v>8</v>
      </c>
      <c r="AP155">
        <v>10</v>
      </c>
      <c r="AQ155">
        <v>4</v>
      </c>
      <c r="AR155">
        <v>6</v>
      </c>
      <c r="AS155">
        <v>5</v>
      </c>
      <c r="AT155">
        <v>1</v>
      </c>
      <c r="AU155">
        <v>7</v>
      </c>
      <c r="AV155">
        <v>9</v>
      </c>
      <c r="AW155">
        <v>3</v>
      </c>
      <c r="AX155">
        <v>15</v>
      </c>
    </row>
    <row r="156" spans="1:50" hidden="1">
      <c r="A156">
        <v>1431</v>
      </c>
      <c r="B156">
        <v>0</v>
      </c>
      <c r="C156">
        <v>1995</v>
      </c>
      <c r="D156">
        <f t="shared" si="29"/>
        <v>21</v>
      </c>
      <c r="E156">
        <v>4</v>
      </c>
      <c r="F156">
        <v>4</v>
      </c>
      <c r="G156">
        <v>4</v>
      </c>
      <c r="H156">
        <v>4</v>
      </c>
      <c r="I156">
        <v>4</v>
      </c>
      <c r="J156">
        <v>4</v>
      </c>
      <c r="K156">
        <v>4</v>
      </c>
      <c r="L156">
        <v>4</v>
      </c>
      <c r="M156">
        <v>4</v>
      </c>
      <c r="N156">
        <v>3</v>
      </c>
      <c r="O156">
        <f t="shared" si="30"/>
        <v>-1</v>
      </c>
      <c r="P156">
        <f t="shared" si="31"/>
        <v>-1</v>
      </c>
      <c r="Q156">
        <f t="shared" si="32"/>
        <v>1</v>
      </c>
      <c r="R156">
        <f t="shared" si="33"/>
        <v>-1</v>
      </c>
      <c r="S156">
        <f t="shared" si="34"/>
        <v>-1</v>
      </c>
      <c r="T156">
        <f t="shared" si="35"/>
        <v>1</v>
      </c>
      <c r="U156">
        <f t="shared" si="36"/>
        <v>1</v>
      </c>
      <c r="V156">
        <f t="shared" si="37"/>
        <v>1</v>
      </c>
      <c r="W156">
        <f t="shared" si="38"/>
        <v>1</v>
      </c>
      <c r="X156">
        <f t="shared" si="39"/>
        <v>0</v>
      </c>
      <c r="Y156">
        <f t="shared" si="40"/>
        <v>-3</v>
      </c>
      <c r="Z156">
        <f t="shared" si="41"/>
        <v>4</v>
      </c>
      <c r="AA156">
        <f t="shared" si="28"/>
        <v>1</v>
      </c>
      <c r="AB156" s="2">
        <v>8</v>
      </c>
      <c r="AC156" s="2">
        <v>6</v>
      </c>
      <c r="AD156" s="3">
        <v>6</v>
      </c>
      <c r="AE156">
        <v>6</v>
      </c>
      <c r="AF156">
        <v>5</v>
      </c>
      <c r="AG156">
        <v>2</v>
      </c>
      <c r="AH156">
        <v>5</v>
      </c>
      <c r="AI156">
        <v>6</v>
      </c>
      <c r="AJ156">
        <v>4</v>
      </c>
      <c r="AK156">
        <v>4</v>
      </c>
      <c r="AL156">
        <v>6</v>
      </c>
      <c r="AM156">
        <v>5</v>
      </c>
      <c r="AN156">
        <v>10</v>
      </c>
      <c r="AO156">
        <v>7</v>
      </c>
      <c r="AP156">
        <v>1</v>
      </c>
      <c r="AQ156">
        <v>2</v>
      </c>
      <c r="AR156">
        <v>8</v>
      </c>
      <c r="AS156">
        <v>3</v>
      </c>
      <c r="AT156">
        <v>4</v>
      </c>
      <c r="AU156">
        <v>6</v>
      </c>
      <c r="AV156">
        <v>5</v>
      </c>
      <c r="AW156">
        <v>9</v>
      </c>
      <c r="AX156">
        <v>12</v>
      </c>
    </row>
    <row r="157" spans="1:50" hidden="1">
      <c r="A157">
        <v>1447</v>
      </c>
      <c r="B157">
        <v>0</v>
      </c>
      <c r="C157">
        <v>1997</v>
      </c>
      <c r="D157">
        <f t="shared" si="29"/>
        <v>19</v>
      </c>
      <c r="E157">
        <v>1</v>
      </c>
      <c r="F157">
        <v>4</v>
      </c>
      <c r="G157">
        <v>2</v>
      </c>
      <c r="H157">
        <v>5</v>
      </c>
      <c r="I157">
        <v>5</v>
      </c>
      <c r="J157">
        <v>2</v>
      </c>
      <c r="K157">
        <v>2</v>
      </c>
      <c r="L157">
        <v>4</v>
      </c>
      <c r="M157">
        <v>2</v>
      </c>
      <c r="N157">
        <v>2</v>
      </c>
      <c r="O157">
        <f t="shared" si="30"/>
        <v>2</v>
      </c>
      <c r="P157">
        <f t="shared" si="31"/>
        <v>-1</v>
      </c>
      <c r="Q157">
        <f t="shared" si="32"/>
        <v>-1</v>
      </c>
      <c r="R157">
        <f t="shared" si="33"/>
        <v>-2</v>
      </c>
      <c r="S157">
        <f t="shared" si="34"/>
        <v>-2</v>
      </c>
      <c r="T157">
        <f t="shared" si="35"/>
        <v>-1</v>
      </c>
      <c r="U157">
        <f t="shared" si="36"/>
        <v>-1</v>
      </c>
      <c r="V157">
        <f t="shared" si="37"/>
        <v>1</v>
      </c>
      <c r="W157">
        <f t="shared" si="38"/>
        <v>-1</v>
      </c>
      <c r="X157">
        <f t="shared" si="39"/>
        <v>-1</v>
      </c>
      <c r="Y157">
        <f t="shared" si="40"/>
        <v>-4</v>
      </c>
      <c r="Z157">
        <f t="shared" si="41"/>
        <v>-3</v>
      </c>
      <c r="AA157">
        <f t="shared" si="28"/>
        <v>-7</v>
      </c>
      <c r="AB157" s="2">
        <v>7</v>
      </c>
      <c r="AC157" s="2">
        <v>7</v>
      </c>
      <c r="AD157" s="3">
        <v>5</v>
      </c>
      <c r="AE157">
        <v>3</v>
      </c>
      <c r="AF157">
        <v>2</v>
      </c>
      <c r="AG157">
        <v>2</v>
      </c>
      <c r="AH157">
        <v>2</v>
      </c>
      <c r="AI157">
        <v>3</v>
      </c>
      <c r="AJ157">
        <v>13</v>
      </c>
      <c r="AK157">
        <v>3</v>
      </c>
      <c r="AL157">
        <v>5</v>
      </c>
      <c r="AM157">
        <v>6</v>
      </c>
      <c r="AN157">
        <v>1</v>
      </c>
      <c r="AO157">
        <v>4</v>
      </c>
      <c r="AP157">
        <v>6</v>
      </c>
      <c r="AQ157">
        <v>5</v>
      </c>
      <c r="AR157">
        <v>8</v>
      </c>
      <c r="AS157">
        <v>9</v>
      </c>
      <c r="AT157">
        <v>10</v>
      </c>
      <c r="AU157">
        <v>3</v>
      </c>
      <c r="AV157">
        <v>2</v>
      </c>
      <c r="AW157">
        <v>7</v>
      </c>
      <c r="AX157">
        <v>72</v>
      </c>
    </row>
    <row r="158" spans="1:50" hidden="1">
      <c r="A158">
        <v>1448</v>
      </c>
      <c r="B158">
        <v>0</v>
      </c>
      <c r="C158">
        <v>1993</v>
      </c>
      <c r="D158">
        <f t="shared" si="29"/>
        <v>23</v>
      </c>
      <c r="E158">
        <v>4</v>
      </c>
      <c r="F158">
        <v>2</v>
      </c>
      <c r="G158">
        <v>4</v>
      </c>
      <c r="H158">
        <v>5</v>
      </c>
      <c r="I158">
        <v>4</v>
      </c>
      <c r="J158">
        <v>4</v>
      </c>
      <c r="K158">
        <v>4</v>
      </c>
      <c r="L158">
        <v>5</v>
      </c>
      <c r="M158">
        <v>5</v>
      </c>
      <c r="N158">
        <v>4</v>
      </c>
      <c r="O158">
        <f t="shared" si="30"/>
        <v>-1</v>
      </c>
      <c r="P158">
        <f t="shared" si="31"/>
        <v>1</v>
      </c>
      <c r="Q158">
        <f t="shared" si="32"/>
        <v>1</v>
      </c>
      <c r="R158">
        <f t="shared" si="33"/>
        <v>-2</v>
      </c>
      <c r="S158">
        <f t="shared" si="34"/>
        <v>-1</v>
      </c>
      <c r="T158">
        <f t="shared" si="35"/>
        <v>1</v>
      </c>
      <c r="U158">
        <f t="shared" si="36"/>
        <v>1</v>
      </c>
      <c r="V158">
        <f t="shared" si="37"/>
        <v>2</v>
      </c>
      <c r="W158">
        <f t="shared" si="38"/>
        <v>2</v>
      </c>
      <c r="X158">
        <f t="shared" si="39"/>
        <v>1</v>
      </c>
      <c r="Y158">
        <f t="shared" si="40"/>
        <v>-2</v>
      </c>
      <c r="Z158">
        <f t="shared" si="41"/>
        <v>7</v>
      </c>
      <c r="AA158">
        <f t="shared" si="28"/>
        <v>5</v>
      </c>
      <c r="AB158" s="2">
        <v>10</v>
      </c>
      <c r="AC158" s="2">
        <v>8</v>
      </c>
      <c r="AD158" s="3">
        <v>14</v>
      </c>
      <c r="AE158">
        <v>3</v>
      </c>
      <c r="AF158">
        <v>2</v>
      </c>
      <c r="AG158">
        <v>3</v>
      </c>
      <c r="AH158">
        <v>5</v>
      </c>
      <c r="AI158">
        <v>2</v>
      </c>
      <c r="AJ158">
        <v>4</v>
      </c>
      <c r="AK158">
        <v>2</v>
      </c>
      <c r="AL158">
        <v>3</v>
      </c>
      <c r="AM158">
        <v>6</v>
      </c>
      <c r="AN158">
        <v>2</v>
      </c>
      <c r="AO158">
        <v>5</v>
      </c>
      <c r="AP158">
        <v>3</v>
      </c>
      <c r="AQ158">
        <v>9</v>
      </c>
      <c r="AR158">
        <v>1</v>
      </c>
      <c r="AS158">
        <v>8</v>
      </c>
      <c r="AT158">
        <v>4</v>
      </c>
      <c r="AU158">
        <v>10</v>
      </c>
      <c r="AV158">
        <v>6</v>
      </c>
      <c r="AW158">
        <v>7</v>
      </c>
      <c r="AX158">
        <v>23</v>
      </c>
    </row>
    <row r="159" spans="1:50" hidden="1">
      <c r="A159">
        <v>1486</v>
      </c>
      <c r="B159">
        <v>0</v>
      </c>
      <c r="C159">
        <v>1987</v>
      </c>
      <c r="D159">
        <f t="shared" si="29"/>
        <v>29</v>
      </c>
      <c r="E159">
        <v>4</v>
      </c>
      <c r="F159">
        <v>2</v>
      </c>
      <c r="G159">
        <v>4</v>
      </c>
      <c r="H159">
        <v>3</v>
      </c>
      <c r="I159">
        <v>2</v>
      </c>
      <c r="J159">
        <v>5</v>
      </c>
      <c r="K159">
        <v>3</v>
      </c>
      <c r="L159">
        <v>2</v>
      </c>
      <c r="M159">
        <v>4</v>
      </c>
      <c r="N159">
        <v>4</v>
      </c>
      <c r="O159">
        <f t="shared" si="30"/>
        <v>-1</v>
      </c>
      <c r="P159">
        <f t="shared" si="31"/>
        <v>1</v>
      </c>
      <c r="Q159">
        <f t="shared" si="32"/>
        <v>1</v>
      </c>
      <c r="R159">
        <f t="shared" si="33"/>
        <v>0</v>
      </c>
      <c r="S159">
        <f t="shared" si="34"/>
        <v>1</v>
      </c>
      <c r="T159">
        <f t="shared" si="35"/>
        <v>2</v>
      </c>
      <c r="U159">
        <f t="shared" si="36"/>
        <v>0</v>
      </c>
      <c r="V159">
        <f t="shared" si="37"/>
        <v>-1</v>
      </c>
      <c r="W159">
        <f t="shared" si="38"/>
        <v>1</v>
      </c>
      <c r="X159">
        <f t="shared" si="39"/>
        <v>1</v>
      </c>
      <c r="Y159">
        <f t="shared" si="40"/>
        <v>2</v>
      </c>
      <c r="Z159">
        <f t="shared" si="41"/>
        <v>3</v>
      </c>
      <c r="AA159">
        <f t="shared" si="28"/>
        <v>5</v>
      </c>
      <c r="AB159" s="2">
        <v>8</v>
      </c>
      <c r="AC159" s="2">
        <v>9</v>
      </c>
      <c r="AD159" s="3">
        <v>4</v>
      </c>
      <c r="AE159">
        <v>8</v>
      </c>
      <c r="AF159">
        <v>3</v>
      </c>
      <c r="AG159">
        <v>4</v>
      </c>
      <c r="AH159">
        <v>5</v>
      </c>
      <c r="AI159">
        <v>5</v>
      </c>
      <c r="AJ159">
        <v>9</v>
      </c>
      <c r="AK159">
        <v>6</v>
      </c>
      <c r="AL159">
        <v>18</v>
      </c>
      <c r="AM159">
        <v>4</v>
      </c>
      <c r="AN159">
        <v>5</v>
      </c>
      <c r="AO159">
        <v>7</v>
      </c>
      <c r="AP159">
        <v>6</v>
      </c>
      <c r="AQ159">
        <v>10</v>
      </c>
      <c r="AR159">
        <v>9</v>
      </c>
      <c r="AS159">
        <v>4</v>
      </c>
      <c r="AT159">
        <v>2</v>
      </c>
      <c r="AU159">
        <v>8</v>
      </c>
      <c r="AV159">
        <v>1</v>
      </c>
      <c r="AW159">
        <v>3</v>
      </c>
      <c r="AX159">
        <v>24</v>
      </c>
    </row>
    <row r="160" spans="1:50" hidden="1">
      <c r="A160">
        <v>1498</v>
      </c>
      <c r="B160">
        <v>0</v>
      </c>
      <c r="C160">
        <v>1991</v>
      </c>
      <c r="D160">
        <f t="shared" si="29"/>
        <v>25</v>
      </c>
      <c r="E160">
        <v>4</v>
      </c>
      <c r="F160">
        <v>2</v>
      </c>
      <c r="G160">
        <v>3</v>
      </c>
      <c r="H160">
        <v>4</v>
      </c>
      <c r="I160">
        <v>4</v>
      </c>
      <c r="J160">
        <v>3</v>
      </c>
      <c r="K160">
        <v>2</v>
      </c>
      <c r="L160">
        <v>3</v>
      </c>
      <c r="M160">
        <v>3</v>
      </c>
      <c r="N160">
        <v>3</v>
      </c>
      <c r="O160">
        <f t="shared" si="30"/>
        <v>-1</v>
      </c>
      <c r="P160">
        <f t="shared" si="31"/>
        <v>1</v>
      </c>
      <c r="Q160">
        <f t="shared" si="32"/>
        <v>0</v>
      </c>
      <c r="R160">
        <f t="shared" si="33"/>
        <v>-1</v>
      </c>
      <c r="S160">
        <f t="shared" si="34"/>
        <v>-1</v>
      </c>
      <c r="T160">
        <f t="shared" si="35"/>
        <v>0</v>
      </c>
      <c r="U160">
        <f t="shared" si="36"/>
        <v>-1</v>
      </c>
      <c r="V160">
        <f t="shared" si="37"/>
        <v>0</v>
      </c>
      <c r="W160">
        <f t="shared" si="38"/>
        <v>0</v>
      </c>
      <c r="X160">
        <f t="shared" si="39"/>
        <v>0</v>
      </c>
      <c r="Y160">
        <f t="shared" si="40"/>
        <v>-2</v>
      </c>
      <c r="Z160">
        <f t="shared" si="41"/>
        <v>-1</v>
      </c>
      <c r="AA160">
        <f t="shared" si="28"/>
        <v>-3</v>
      </c>
      <c r="AB160" s="2">
        <v>6</v>
      </c>
      <c r="AC160" s="2">
        <v>7</v>
      </c>
      <c r="AD160" s="3">
        <v>5</v>
      </c>
      <c r="AE160">
        <v>4</v>
      </c>
      <c r="AF160">
        <v>2</v>
      </c>
      <c r="AG160">
        <v>1</v>
      </c>
      <c r="AH160">
        <v>5</v>
      </c>
      <c r="AI160">
        <v>3</v>
      </c>
      <c r="AJ160">
        <v>2</v>
      </c>
      <c r="AK160">
        <v>2</v>
      </c>
      <c r="AL160">
        <v>3</v>
      </c>
      <c r="AM160">
        <v>5</v>
      </c>
      <c r="AN160">
        <v>1</v>
      </c>
      <c r="AO160">
        <v>8</v>
      </c>
      <c r="AP160">
        <v>9</v>
      </c>
      <c r="AQ160">
        <v>2</v>
      </c>
      <c r="AR160">
        <v>5</v>
      </c>
      <c r="AS160">
        <v>3</v>
      </c>
      <c r="AT160">
        <v>6</v>
      </c>
      <c r="AU160">
        <v>7</v>
      </c>
      <c r="AV160">
        <v>4</v>
      </c>
      <c r="AW160">
        <v>10</v>
      </c>
      <c r="AX160">
        <v>3</v>
      </c>
    </row>
    <row r="161" spans="1:50">
      <c r="A161">
        <v>1519</v>
      </c>
      <c r="B161">
        <v>0</v>
      </c>
      <c r="C161">
        <v>1984</v>
      </c>
      <c r="D161">
        <f t="shared" si="29"/>
        <v>32</v>
      </c>
      <c r="E161">
        <v>2</v>
      </c>
      <c r="F161">
        <v>1</v>
      </c>
      <c r="G161">
        <v>4</v>
      </c>
      <c r="H161">
        <v>4</v>
      </c>
      <c r="I161">
        <v>2</v>
      </c>
      <c r="J161">
        <v>5</v>
      </c>
      <c r="K161">
        <v>4</v>
      </c>
      <c r="L161">
        <v>4</v>
      </c>
      <c r="M161">
        <v>5</v>
      </c>
      <c r="N161">
        <v>5</v>
      </c>
      <c r="O161">
        <f t="shared" si="30"/>
        <v>1</v>
      </c>
      <c r="P161">
        <f t="shared" si="31"/>
        <v>2</v>
      </c>
      <c r="Q161">
        <f t="shared" si="32"/>
        <v>1</v>
      </c>
      <c r="R161">
        <f t="shared" si="33"/>
        <v>-1</v>
      </c>
      <c r="S161">
        <f t="shared" si="34"/>
        <v>1</v>
      </c>
      <c r="T161">
        <f t="shared" si="35"/>
        <v>2</v>
      </c>
      <c r="U161">
        <f t="shared" si="36"/>
        <v>1</v>
      </c>
      <c r="V161">
        <f t="shared" si="37"/>
        <v>1</v>
      </c>
      <c r="W161">
        <f t="shared" si="38"/>
        <v>2</v>
      </c>
      <c r="X161">
        <f t="shared" si="39"/>
        <v>2</v>
      </c>
      <c r="Y161">
        <f t="shared" si="40"/>
        <v>4</v>
      </c>
      <c r="Z161">
        <f t="shared" si="41"/>
        <v>8</v>
      </c>
      <c r="AA161">
        <f t="shared" si="28"/>
        <v>12</v>
      </c>
      <c r="AB161" s="2" t="s">
        <v>90</v>
      </c>
      <c r="AC161" s="2" t="s">
        <v>90</v>
      </c>
      <c r="AD161" s="3">
        <v>10</v>
      </c>
      <c r="AE161">
        <v>17</v>
      </c>
      <c r="AF161">
        <v>6</v>
      </c>
      <c r="AG161">
        <v>11</v>
      </c>
      <c r="AH161">
        <v>10</v>
      </c>
      <c r="AI161">
        <v>5</v>
      </c>
      <c r="AJ161">
        <v>8</v>
      </c>
      <c r="AK161">
        <v>13</v>
      </c>
      <c r="AL161">
        <v>6</v>
      </c>
      <c r="AM161">
        <v>10</v>
      </c>
      <c r="AN161">
        <v>8</v>
      </c>
      <c r="AO161">
        <v>3</v>
      </c>
      <c r="AP161">
        <v>5</v>
      </c>
      <c r="AQ161">
        <v>4</v>
      </c>
      <c r="AR161">
        <v>9</v>
      </c>
      <c r="AS161">
        <v>7</v>
      </c>
      <c r="AT161">
        <v>10</v>
      </c>
      <c r="AU161">
        <v>1</v>
      </c>
      <c r="AV161">
        <v>6</v>
      </c>
      <c r="AW161">
        <v>2</v>
      </c>
      <c r="AX161">
        <v>26</v>
      </c>
    </row>
    <row r="162" spans="1:50" hidden="1">
      <c r="A162">
        <v>1499</v>
      </c>
      <c r="B162">
        <v>0</v>
      </c>
      <c r="C162">
        <v>1993</v>
      </c>
      <c r="D162">
        <f t="shared" si="29"/>
        <v>23</v>
      </c>
      <c r="E162">
        <v>1</v>
      </c>
      <c r="F162">
        <v>5</v>
      </c>
      <c r="G162">
        <v>5</v>
      </c>
      <c r="H162">
        <v>1</v>
      </c>
      <c r="I162">
        <v>1</v>
      </c>
      <c r="J162">
        <v>5</v>
      </c>
      <c r="K162">
        <v>5</v>
      </c>
      <c r="L162">
        <v>5</v>
      </c>
      <c r="M162">
        <v>5</v>
      </c>
      <c r="N162">
        <v>5</v>
      </c>
      <c r="O162">
        <f t="shared" si="30"/>
        <v>2</v>
      </c>
      <c r="P162">
        <f t="shared" si="31"/>
        <v>-2</v>
      </c>
      <c r="Q162">
        <f t="shared" si="32"/>
        <v>2</v>
      </c>
      <c r="R162">
        <f t="shared" si="33"/>
        <v>2</v>
      </c>
      <c r="S162">
        <f t="shared" si="34"/>
        <v>2</v>
      </c>
      <c r="T162">
        <f t="shared" si="35"/>
        <v>2</v>
      </c>
      <c r="U162">
        <f t="shared" si="36"/>
        <v>2</v>
      </c>
      <c r="V162">
        <f t="shared" si="37"/>
        <v>2</v>
      </c>
      <c r="W162">
        <f t="shared" si="38"/>
        <v>2</v>
      </c>
      <c r="X162">
        <f t="shared" si="39"/>
        <v>2</v>
      </c>
      <c r="Y162">
        <f t="shared" si="40"/>
        <v>6</v>
      </c>
      <c r="Z162">
        <f t="shared" si="41"/>
        <v>10</v>
      </c>
      <c r="AA162">
        <f t="shared" si="28"/>
        <v>16</v>
      </c>
      <c r="AB162" s="2">
        <v>10</v>
      </c>
      <c r="AC162" s="2">
        <v>10</v>
      </c>
      <c r="AD162" s="3">
        <v>6</v>
      </c>
      <c r="AE162">
        <v>4</v>
      </c>
      <c r="AF162">
        <v>2</v>
      </c>
      <c r="AG162">
        <v>3</v>
      </c>
      <c r="AH162">
        <v>7</v>
      </c>
      <c r="AI162">
        <v>3</v>
      </c>
      <c r="AJ162">
        <v>2</v>
      </c>
      <c r="AK162">
        <v>3</v>
      </c>
      <c r="AL162">
        <v>3</v>
      </c>
      <c r="AM162">
        <v>3</v>
      </c>
      <c r="AN162">
        <v>3</v>
      </c>
      <c r="AO162">
        <v>10</v>
      </c>
      <c r="AP162">
        <v>8</v>
      </c>
      <c r="AQ162">
        <v>7</v>
      </c>
      <c r="AR162">
        <v>1</v>
      </c>
      <c r="AS162">
        <v>9</v>
      </c>
      <c r="AT162">
        <v>4</v>
      </c>
      <c r="AU162">
        <v>2</v>
      </c>
      <c r="AV162">
        <v>6</v>
      </c>
      <c r="AW162">
        <v>5</v>
      </c>
      <c r="AX162">
        <v>83</v>
      </c>
    </row>
    <row r="163" spans="1:50" hidden="1">
      <c r="A163">
        <v>1517</v>
      </c>
      <c r="B163">
        <v>0</v>
      </c>
      <c r="C163">
        <v>1996</v>
      </c>
      <c r="D163">
        <f t="shared" si="29"/>
        <v>20</v>
      </c>
      <c r="E163">
        <v>2</v>
      </c>
      <c r="F163">
        <v>3</v>
      </c>
      <c r="G163">
        <v>4</v>
      </c>
      <c r="H163">
        <v>4</v>
      </c>
      <c r="I163">
        <v>4</v>
      </c>
      <c r="J163">
        <v>4</v>
      </c>
      <c r="K163">
        <v>4</v>
      </c>
      <c r="L163">
        <v>4</v>
      </c>
      <c r="M163">
        <v>4</v>
      </c>
      <c r="N163">
        <v>3</v>
      </c>
      <c r="O163">
        <f t="shared" si="30"/>
        <v>1</v>
      </c>
      <c r="P163">
        <f t="shared" si="31"/>
        <v>0</v>
      </c>
      <c r="Q163">
        <f t="shared" si="32"/>
        <v>1</v>
      </c>
      <c r="R163">
        <f t="shared" si="33"/>
        <v>-1</v>
      </c>
      <c r="S163">
        <f t="shared" si="34"/>
        <v>-1</v>
      </c>
      <c r="T163">
        <f t="shared" si="35"/>
        <v>1</v>
      </c>
      <c r="U163">
        <f t="shared" si="36"/>
        <v>1</v>
      </c>
      <c r="V163">
        <f t="shared" si="37"/>
        <v>1</v>
      </c>
      <c r="W163">
        <f t="shared" si="38"/>
        <v>1</v>
      </c>
      <c r="X163">
        <f t="shared" si="39"/>
        <v>0</v>
      </c>
      <c r="Y163">
        <f t="shared" si="40"/>
        <v>0</v>
      </c>
      <c r="Z163">
        <f t="shared" si="41"/>
        <v>4</v>
      </c>
      <c r="AA163">
        <f t="shared" si="28"/>
        <v>4</v>
      </c>
      <c r="AB163" s="2">
        <v>8</v>
      </c>
      <c r="AC163" s="2">
        <v>9</v>
      </c>
      <c r="AD163" s="3">
        <v>10</v>
      </c>
      <c r="AE163">
        <v>12</v>
      </c>
      <c r="AF163">
        <v>6</v>
      </c>
      <c r="AG163">
        <v>5</v>
      </c>
      <c r="AH163">
        <v>10</v>
      </c>
      <c r="AI163">
        <v>7</v>
      </c>
      <c r="AJ163">
        <v>5</v>
      </c>
      <c r="AK163">
        <v>5</v>
      </c>
      <c r="AL163">
        <v>8</v>
      </c>
      <c r="AM163">
        <v>15</v>
      </c>
      <c r="AN163">
        <v>7</v>
      </c>
      <c r="AO163">
        <v>3</v>
      </c>
      <c r="AP163">
        <v>1</v>
      </c>
      <c r="AQ163">
        <v>6</v>
      </c>
      <c r="AR163">
        <v>4</v>
      </c>
      <c r="AS163">
        <v>10</v>
      </c>
      <c r="AT163">
        <v>9</v>
      </c>
      <c r="AU163">
        <v>8</v>
      </c>
      <c r="AV163">
        <v>2</v>
      </c>
      <c r="AW163">
        <v>5</v>
      </c>
      <c r="AX163">
        <v>11</v>
      </c>
    </row>
    <row r="164" spans="1:50" hidden="1">
      <c r="A164">
        <v>1555</v>
      </c>
      <c r="B164">
        <v>0</v>
      </c>
      <c r="C164">
        <v>1989</v>
      </c>
      <c r="D164">
        <f t="shared" si="29"/>
        <v>27</v>
      </c>
      <c r="E164">
        <v>2</v>
      </c>
      <c r="F164">
        <v>2</v>
      </c>
      <c r="G164">
        <v>4</v>
      </c>
      <c r="H164">
        <v>4</v>
      </c>
      <c r="I164">
        <v>2</v>
      </c>
      <c r="J164">
        <v>5</v>
      </c>
      <c r="K164">
        <v>4</v>
      </c>
      <c r="L164">
        <v>2</v>
      </c>
      <c r="M164">
        <v>5</v>
      </c>
      <c r="N164">
        <v>4</v>
      </c>
      <c r="O164">
        <f t="shared" si="30"/>
        <v>1</v>
      </c>
      <c r="P164">
        <f t="shared" si="31"/>
        <v>1</v>
      </c>
      <c r="Q164">
        <f t="shared" si="32"/>
        <v>1</v>
      </c>
      <c r="R164">
        <f t="shared" si="33"/>
        <v>-1</v>
      </c>
      <c r="S164">
        <f t="shared" si="34"/>
        <v>1</v>
      </c>
      <c r="T164">
        <f t="shared" si="35"/>
        <v>2</v>
      </c>
      <c r="U164">
        <f t="shared" si="36"/>
        <v>1</v>
      </c>
      <c r="V164">
        <f t="shared" si="37"/>
        <v>-1</v>
      </c>
      <c r="W164">
        <f t="shared" si="38"/>
        <v>2</v>
      </c>
      <c r="X164">
        <f t="shared" si="39"/>
        <v>1</v>
      </c>
      <c r="Y164">
        <f t="shared" si="40"/>
        <v>3</v>
      </c>
      <c r="Z164">
        <f t="shared" si="41"/>
        <v>5</v>
      </c>
      <c r="AA164">
        <f t="shared" si="28"/>
        <v>8</v>
      </c>
      <c r="AB164" s="2">
        <v>8</v>
      </c>
      <c r="AC164" s="2">
        <v>8</v>
      </c>
      <c r="AD164" s="3">
        <v>5</v>
      </c>
      <c r="AE164">
        <v>2</v>
      </c>
      <c r="AF164">
        <v>2</v>
      </c>
      <c r="AG164">
        <v>2</v>
      </c>
      <c r="AH164">
        <v>9</v>
      </c>
      <c r="AI164">
        <v>4</v>
      </c>
      <c r="AJ164">
        <v>4</v>
      </c>
      <c r="AK164">
        <v>5</v>
      </c>
      <c r="AL164">
        <v>2</v>
      </c>
      <c r="AM164">
        <v>4</v>
      </c>
      <c r="AN164">
        <v>4</v>
      </c>
      <c r="AO164">
        <v>10</v>
      </c>
      <c r="AP164">
        <v>7</v>
      </c>
      <c r="AQ164">
        <v>3</v>
      </c>
      <c r="AR164">
        <v>1</v>
      </c>
      <c r="AS164">
        <v>9</v>
      </c>
      <c r="AT164">
        <v>6</v>
      </c>
      <c r="AU164">
        <v>8</v>
      </c>
      <c r="AV164">
        <v>5</v>
      </c>
      <c r="AW164">
        <v>2</v>
      </c>
      <c r="AX164">
        <v>37</v>
      </c>
    </row>
    <row r="165" spans="1:50" hidden="1">
      <c r="A165">
        <v>1533</v>
      </c>
      <c r="B165">
        <v>0</v>
      </c>
      <c r="C165">
        <v>1991</v>
      </c>
      <c r="D165">
        <f t="shared" si="29"/>
        <v>25</v>
      </c>
      <c r="E165">
        <v>4</v>
      </c>
      <c r="F165">
        <v>2</v>
      </c>
      <c r="G165">
        <v>4</v>
      </c>
      <c r="H165">
        <v>2</v>
      </c>
      <c r="I165">
        <v>3</v>
      </c>
      <c r="J165">
        <v>4</v>
      </c>
      <c r="K165">
        <v>3</v>
      </c>
      <c r="L165">
        <v>3</v>
      </c>
      <c r="M165">
        <v>4</v>
      </c>
      <c r="N165">
        <v>4</v>
      </c>
      <c r="O165">
        <f t="shared" si="30"/>
        <v>-1</v>
      </c>
      <c r="P165">
        <f t="shared" si="31"/>
        <v>1</v>
      </c>
      <c r="Q165">
        <f t="shared" si="32"/>
        <v>1</v>
      </c>
      <c r="R165">
        <f t="shared" si="33"/>
        <v>1</v>
      </c>
      <c r="S165">
        <f t="shared" si="34"/>
        <v>0</v>
      </c>
      <c r="T165">
        <f t="shared" si="35"/>
        <v>1</v>
      </c>
      <c r="U165">
        <f t="shared" si="36"/>
        <v>0</v>
      </c>
      <c r="V165">
        <f t="shared" si="37"/>
        <v>0</v>
      </c>
      <c r="W165">
        <f t="shared" si="38"/>
        <v>1</v>
      </c>
      <c r="X165">
        <f t="shared" si="39"/>
        <v>1</v>
      </c>
      <c r="Y165">
        <f t="shared" si="40"/>
        <v>2</v>
      </c>
      <c r="Z165">
        <f t="shared" si="41"/>
        <v>3</v>
      </c>
      <c r="AA165">
        <f t="shared" si="28"/>
        <v>5</v>
      </c>
      <c r="AB165" s="2" t="s">
        <v>90</v>
      </c>
      <c r="AC165" s="2" t="s">
        <v>90</v>
      </c>
      <c r="AD165" s="3">
        <v>7</v>
      </c>
      <c r="AE165">
        <v>7</v>
      </c>
      <c r="AF165">
        <v>2</v>
      </c>
      <c r="AG165">
        <v>3</v>
      </c>
      <c r="AH165">
        <v>7</v>
      </c>
      <c r="AI165">
        <v>5</v>
      </c>
      <c r="AJ165">
        <v>6</v>
      </c>
      <c r="AK165">
        <v>5</v>
      </c>
      <c r="AL165">
        <v>2260</v>
      </c>
      <c r="AM165">
        <v>6</v>
      </c>
      <c r="AN165">
        <v>8</v>
      </c>
      <c r="AO165">
        <v>3</v>
      </c>
      <c r="AP165">
        <v>5</v>
      </c>
      <c r="AQ165">
        <v>10</v>
      </c>
      <c r="AR165">
        <v>2</v>
      </c>
      <c r="AS165">
        <v>4</v>
      </c>
      <c r="AT165">
        <v>1</v>
      </c>
      <c r="AU165">
        <v>6</v>
      </c>
      <c r="AV165">
        <v>7</v>
      </c>
      <c r="AW165">
        <v>9</v>
      </c>
      <c r="AX165">
        <v>8</v>
      </c>
    </row>
    <row r="166" spans="1:50" hidden="1">
      <c r="A166">
        <v>1469</v>
      </c>
      <c r="B166">
        <v>1</v>
      </c>
      <c r="C166">
        <v>1987</v>
      </c>
      <c r="D166">
        <f t="shared" si="29"/>
        <v>29</v>
      </c>
      <c r="E166">
        <v>4</v>
      </c>
      <c r="F166">
        <v>4</v>
      </c>
      <c r="G166">
        <v>4</v>
      </c>
      <c r="H166">
        <v>4</v>
      </c>
      <c r="I166">
        <v>4</v>
      </c>
      <c r="J166">
        <v>2</v>
      </c>
      <c r="K166">
        <v>2</v>
      </c>
      <c r="L166">
        <v>2</v>
      </c>
      <c r="M166">
        <v>2</v>
      </c>
      <c r="N166">
        <v>2</v>
      </c>
      <c r="O166" s="3">
        <f t="shared" si="30"/>
        <v>-1</v>
      </c>
      <c r="P166" s="3">
        <f t="shared" si="31"/>
        <v>-1</v>
      </c>
      <c r="Q166" s="3">
        <f t="shared" si="32"/>
        <v>1</v>
      </c>
      <c r="R166" s="3">
        <f t="shared" si="33"/>
        <v>-1</v>
      </c>
      <c r="S166" s="3">
        <f t="shared" si="34"/>
        <v>-1</v>
      </c>
      <c r="T166" s="3">
        <f t="shared" si="35"/>
        <v>-1</v>
      </c>
      <c r="U166" s="3">
        <f t="shared" si="36"/>
        <v>-1</v>
      </c>
      <c r="V166" s="3">
        <f t="shared" si="37"/>
        <v>-1</v>
      </c>
      <c r="W166" s="3">
        <f t="shared" si="38"/>
        <v>-1</v>
      </c>
      <c r="X166" s="3">
        <f t="shared" si="39"/>
        <v>-1</v>
      </c>
      <c r="Y166">
        <f t="shared" si="40"/>
        <v>-3</v>
      </c>
      <c r="Z166">
        <f t="shared" si="41"/>
        <v>-5</v>
      </c>
      <c r="AA166">
        <f t="shared" si="28"/>
        <v>-8</v>
      </c>
      <c r="AB166" s="2">
        <v>4</v>
      </c>
      <c r="AC166" s="2">
        <v>3</v>
      </c>
      <c r="AD166" s="3">
        <v>4</v>
      </c>
      <c r="AE166">
        <v>8</v>
      </c>
      <c r="AF166">
        <v>10</v>
      </c>
      <c r="AG166">
        <v>3</v>
      </c>
      <c r="AH166">
        <v>8</v>
      </c>
      <c r="AI166">
        <v>8</v>
      </c>
      <c r="AJ166">
        <v>7</v>
      </c>
      <c r="AK166">
        <v>10</v>
      </c>
      <c r="AL166">
        <v>6</v>
      </c>
      <c r="AM166">
        <v>12</v>
      </c>
      <c r="AN166">
        <v>8</v>
      </c>
      <c r="AO166">
        <v>3</v>
      </c>
      <c r="AP166">
        <v>1</v>
      </c>
      <c r="AQ166">
        <v>10</v>
      </c>
      <c r="AR166">
        <v>2</v>
      </c>
      <c r="AS166">
        <v>4</v>
      </c>
      <c r="AT166">
        <v>9</v>
      </c>
      <c r="AU166">
        <v>6</v>
      </c>
      <c r="AV166">
        <v>5</v>
      </c>
      <c r="AW166">
        <v>7</v>
      </c>
      <c r="AX166">
        <v>28</v>
      </c>
    </row>
    <row r="167" spans="1:50" hidden="1">
      <c r="A167">
        <v>1496</v>
      </c>
      <c r="B167">
        <v>0</v>
      </c>
      <c r="C167">
        <v>1986</v>
      </c>
      <c r="D167">
        <f t="shared" si="29"/>
        <v>30</v>
      </c>
      <c r="E167">
        <v>4</v>
      </c>
      <c r="F167">
        <v>1</v>
      </c>
      <c r="G167">
        <v>4</v>
      </c>
      <c r="H167">
        <v>4</v>
      </c>
      <c r="I167">
        <v>4</v>
      </c>
      <c r="J167">
        <v>4</v>
      </c>
      <c r="K167">
        <v>2</v>
      </c>
      <c r="L167">
        <v>2</v>
      </c>
      <c r="M167">
        <v>3</v>
      </c>
      <c r="N167">
        <v>2</v>
      </c>
      <c r="O167">
        <f t="shared" si="30"/>
        <v>-1</v>
      </c>
      <c r="P167">
        <f t="shared" si="31"/>
        <v>2</v>
      </c>
      <c r="Q167">
        <f t="shared" si="32"/>
        <v>1</v>
      </c>
      <c r="R167">
        <f t="shared" si="33"/>
        <v>-1</v>
      </c>
      <c r="S167">
        <f t="shared" si="34"/>
        <v>-1</v>
      </c>
      <c r="T167">
        <f t="shared" si="35"/>
        <v>1</v>
      </c>
      <c r="U167">
        <f t="shared" si="36"/>
        <v>-1</v>
      </c>
      <c r="V167">
        <f t="shared" si="37"/>
        <v>-1</v>
      </c>
      <c r="W167">
        <f t="shared" si="38"/>
        <v>0</v>
      </c>
      <c r="X167">
        <f t="shared" si="39"/>
        <v>-1</v>
      </c>
      <c r="Y167">
        <f t="shared" si="40"/>
        <v>0</v>
      </c>
      <c r="Z167">
        <f t="shared" si="41"/>
        <v>-2</v>
      </c>
      <c r="AA167">
        <f t="shared" si="28"/>
        <v>-2</v>
      </c>
      <c r="AB167" s="2">
        <v>8</v>
      </c>
      <c r="AC167" s="2">
        <v>8</v>
      </c>
      <c r="AD167" s="3">
        <v>15</v>
      </c>
      <c r="AE167">
        <v>22</v>
      </c>
      <c r="AF167">
        <v>8</v>
      </c>
      <c r="AG167">
        <v>3</v>
      </c>
      <c r="AH167">
        <v>7</v>
      </c>
      <c r="AI167">
        <v>7</v>
      </c>
      <c r="AJ167">
        <v>6</v>
      </c>
      <c r="AK167">
        <v>5</v>
      </c>
      <c r="AL167">
        <v>5</v>
      </c>
      <c r="AM167">
        <v>11</v>
      </c>
      <c r="AN167">
        <v>3</v>
      </c>
      <c r="AO167">
        <v>1</v>
      </c>
      <c r="AP167">
        <v>4</v>
      </c>
      <c r="AQ167">
        <v>6</v>
      </c>
      <c r="AR167">
        <v>10</v>
      </c>
      <c r="AS167">
        <v>5</v>
      </c>
      <c r="AT167">
        <v>7</v>
      </c>
      <c r="AU167">
        <v>8</v>
      </c>
      <c r="AV167">
        <v>9</v>
      </c>
      <c r="AW167">
        <v>2</v>
      </c>
      <c r="AX167">
        <v>34</v>
      </c>
    </row>
    <row r="168" spans="1:50" s="3" customFormat="1" hidden="1">
      <c r="A168" s="3">
        <v>1584</v>
      </c>
      <c r="B168" s="3">
        <v>0</v>
      </c>
      <c r="C168" s="3">
        <v>1991</v>
      </c>
      <c r="D168">
        <f t="shared" si="29"/>
        <v>25</v>
      </c>
      <c r="E168" s="3">
        <v>1</v>
      </c>
      <c r="F168" s="3">
        <v>1</v>
      </c>
      <c r="G168" s="3">
        <v>4</v>
      </c>
      <c r="H168" s="3">
        <v>1</v>
      </c>
      <c r="I168" s="3">
        <v>1</v>
      </c>
      <c r="J168" s="3">
        <v>4</v>
      </c>
      <c r="K168" s="3">
        <v>3</v>
      </c>
      <c r="L168" s="3">
        <v>2</v>
      </c>
      <c r="M168" s="3">
        <v>1</v>
      </c>
      <c r="N168" s="3">
        <v>1</v>
      </c>
      <c r="O168">
        <f t="shared" si="30"/>
        <v>2</v>
      </c>
      <c r="P168">
        <f t="shared" si="31"/>
        <v>2</v>
      </c>
      <c r="Q168">
        <f t="shared" si="32"/>
        <v>1</v>
      </c>
      <c r="R168">
        <f t="shared" si="33"/>
        <v>2</v>
      </c>
      <c r="S168">
        <f t="shared" si="34"/>
        <v>2</v>
      </c>
      <c r="T168">
        <f t="shared" si="35"/>
        <v>1</v>
      </c>
      <c r="U168">
        <f t="shared" si="36"/>
        <v>0</v>
      </c>
      <c r="V168">
        <f t="shared" si="37"/>
        <v>-1</v>
      </c>
      <c r="W168">
        <f t="shared" si="38"/>
        <v>-2</v>
      </c>
      <c r="X168">
        <f t="shared" si="39"/>
        <v>-2</v>
      </c>
      <c r="Y168">
        <f t="shared" si="40"/>
        <v>9</v>
      </c>
      <c r="Z168">
        <f t="shared" si="41"/>
        <v>-4</v>
      </c>
      <c r="AA168">
        <f t="shared" si="28"/>
        <v>5</v>
      </c>
      <c r="AB168" s="4">
        <v>6</v>
      </c>
      <c r="AC168" s="4">
        <v>6</v>
      </c>
      <c r="AD168" s="3">
        <v>14</v>
      </c>
      <c r="AE168" s="3">
        <v>5</v>
      </c>
      <c r="AF168" s="3">
        <v>7</v>
      </c>
      <c r="AG168" s="3">
        <v>9</v>
      </c>
      <c r="AH168" s="3">
        <v>4</v>
      </c>
      <c r="AI168" s="3">
        <v>6</v>
      </c>
      <c r="AJ168" s="3">
        <v>6</v>
      </c>
      <c r="AK168" s="3">
        <v>6</v>
      </c>
      <c r="AL168" s="3">
        <v>6</v>
      </c>
      <c r="AM168" s="3">
        <v>7</v>
      </c>
      <c r="AN168" s="3">
        <v>1</v>
      </c>
      <c r="AO168" s="3">
        <v>7</v>
      </c>
      <c r="AP168" s="3">
        <v>2</v>
      </c>
      <c r="AQ168" s="3">
        <v>10</v>
      </c>
      <c r="AR168" s="3">
        <v>3</v>
      </c>
      <c r="AS168" s="3">
        <v>4</v>
      </c>
      <c r="AT168" s="3">
        <v>6</v>
      </c>
      <c r="AU168" s="3">
        <v>9</v>
      </c>
      <c r="AV168" s="3">
        <v>8</v>
      </c>
      <c r="AW168" s="3">
        <v>5</v>
      </c>
      <c r="AX168" s="3">
        <v>110</v>
      </c>
    </row>
    <row r="169" spans="1:50" hidden="1">
      <c r="A169">
        <v>1625</v>
      </c>
      <c r="B169">
        <v>0</v>
      </c>
      <c r="C169">
        <v>1995</v>
      </c>
      <c r="D169">
        <f t="shared" si="29"/>
        <v>21</v>
      </c>
      <c r="E169">
        <v>4</v>
      </c>
      <c r="F169">
        <v>4</v>
      </c>
      <c r="G169">
        <v>2</v>
      </c>
      <c r="H169">
        <v>2</v>
      </c>
      <c r="I169">
        <v>4</v>
      </c>
      <c r="J169">
        <v>2</v>
      </c>
      <c r="K169">
        <v>4</v>
      </c>
      <c r="L169">
        <v>4</v>
      </c>
      <c r="M169">
        <v>4</v>
      </c>
      <c r="N169">
        <v>4</v>
      </c>
      <c r="O169">
        <f t="shared" si="30"/>
        <v>-1</v>
      </c>
      <c r="P169">
        <f t="shared" si="31"/>
        <v>-1</v>
      </c>
      <c r="Q169">
        <f t="shared" si="32"/>
        <v>-1</v>
      </c>
      <c r="R169">
        <f t="shared" si="33"/>
        <v>1</v>
      </c>
      <c r="S169">
        <f t="shared" si="34"/>
        <v>-1</v>
      </c>
      <c r="T169">
        <f t="shared" si="35"/>
        <v>-1</v>
      </c>
      <c r="U169">
        <f t="shared" si="36"/>
        <v>1</v>
      </c>
      <c r="V169">
        <f t="shared" si="37"/>
        <v>1</v>
      </c>
      <c r="W169">
        <f t="shared" si="38"/>
        <v>1</v>
      </c>
      <c r="X169">
        <f t="shared" si="39"/>
        <v>1</v>
      </c>
      <c r="Y169">
        <f t="shared" si="40"/>
        <v>-3</v>
      </c>
      <c r="Z169">
        <f t="shared" si="41"/>
        <v>3</v>
      </c>
      <c r="AA169">
        <f t="shared" si="28"/>
        <v>0</v>
      </c>
      <c r="AB169" s="2">
        <v>7</v>
      </c>
      <c r="AC169" s="2">
        <v>6</v>
      </c>
      <c r="AD169" s="3">
        <v>4</v>
      </c>
      <c r="AE169">
        <v>3</v>
      </c>
      <c r="AF169">
        <v>2</v>
      </c>
      <c r="AG169">
        <v>1</v>
      </c>
      <c r="AH169">
        <v>3</v>
      </c>
      <c r="AI169">
        <v>2</v>
      </c>
      <c r="AJ169">
        <v>3</v>
      </c>
      <c r="AK169">
        <v>3</v>
      </c>
      <c r="AL169">
        <v>3</v>
      </c>
      <c r="AM169">
        <v>4</v>
      </c>
      <c r="AN169">
        <v>9</v>
      </c>
      <c r="AO169">
        <v>6</v>
      </c>
      <c r="AP169">
        <v>5</v>
      </c>
      <c r="AQ169">
        <v>10</v>
      </c>
      <c r="AR169">
        <v>3</v>
      </c>
      <c r="AS169">
        <v>8</v>
      </c>
      <c r="AT169">
        <v>7</v>
      </c>
      <c r="AU169">
        <v>1</v>
      </c>
      <c r="AV169">
        <v>2</v>
      </c>
      <c r="AW169">
        <v>4</v>
      </c>
      <c r="AX169">
        <v>58</v>
      </c>
    </row>
    <row r="170" spans="1:50" hidden="1">
      <c r="A170">
        <v>1637</v>
      </c>
      <c r="B170">
        <v>0</v>
      </c>
      <c r="C170">
        <v>1986</v>
      </c>
      <c r="D170">
        <f t="shared" si="29"/>
        <v>30</v>
      </c>
      <c r="E170">
        <v>4</v>
      </c>
      <c r="F170">
        <v>2</v>
      </c>
      <c r="G170">
        <v>2</v>
      </c>
      <c r="H170">
        <v>4</v>
      </c>
      <c r="I170">
        <v>2</v>
      </c>
      <c r="J170">
        <v>4</v>
      </c>
      <c r="K170">
        <v>2</v>
      </c>
      <c r="L170">
        <v>2</v>
      </c>
      <c r="M170">
        <v>4</v>
      </c>
      <c r="N170">
        <v>4</v>
      </c>
      <c r="O170">
        <f t="shared" si="30"/>
        <v>-1</v>
      </c>
      <c r="P170">
        <f t="shared" si="31"/>
        <v>1</v>
      </c>
      <c r="Q170">
        <f t="shared" si="32"/>
        <v>-1</v>
      </c>
      <c r="R170">
        <f t="shared" si="33"/>
        <v>-1</v>
      </c>
      <c r="S170">
        <f t="shared" si="34"/>
        <v>1</v>
      </c>
      <c r="T170">
        <f t="shared" si="35"/>
        <v>1</v>
      </c>
      <c r="U170">
        <f t="shared" si="36"/>
        <v>-1</v>
      </c>
      <c r="V170">
        <f t="shared" si="37"/>
        <v>-1</v>
      </c>
      <c r="W170">
        <f t="shared" si="38"/>
        <v>1</v>
      </c>
      <c r="X170">
        <f t="shared" si="39"/>
        <v>1</v>
      </c>
      <c r="Y170">
        <f t="shared" si="40"/>
        <v>-1</v>
      </c>
      <c r="Z170">
        <f t="shared" si="41"/>
        <v>1</v>
      </c>
      <c r="AA170">
        <f t="shared" si="28"/>
        <v>0</v>
      </c>
      <c r="AB170" s="2">
        <v>9</v>
      </c>
      <c r="AC170" s="2">
        <v>6</v>
      </c>
      <c r="AD170" s="3">
        <v>9</v>
      </c>
      <c r="AE170">
        <v>5</v>
      </c>
      <c r="AF170">
        <v>4</v>
      </c>
      <c r="AG170">
        <v>7</v>
      </c>
      <c r="AH170">
        <v>17</v>
      </c>
      <c r="AI170">
        <v>5</v>
      </c>
      <c r="AJ170">
        <v>5</v>
      </c>
      <c r="AK170">
        <v>9</v>
      </c>
      <c r="AL170">
        <v>6</v>
      </c>
      <c r="AM170">
        <v>686</v>
      </c>
      <c r="AN170">
        <v>6</v>
      </c>
      <c r="AO170">
        <v>10</v>
      </c>
      <c r="AP170">
        <v>5</v>
      </c>
      <c r="AQ170">
        <v>9</v>
      </c>
      <c r="AR170">
        <v>3</v>
      </c>
      <c r="AS170">
        <v>4</v>
      </c>
      <c r="AT170">
        <v>7</v>
      </c>
      <c r="AU170">
        <v>8</v>
      </c>
      <c r="AV170">
        <v>2</v>
      </c>
      <c r="AW170">
        <v>1</v>
      </c>
      <c r="AX170">
        <v>25</v>
      </c>
    </row>
    <row r="171" spans="1:50">
      <c r="A171">
        <v>1647</v>
      </c>
      <c r="B171">
        <v>0</v>
      </c>
      <c r="C171">
        <v>1976</v>
      </c>
      <c r="D171">
        <f t="shared" si="29"/>
        <v>40</v>
      </c>
      <c r="E171">
        <v>4</v>
      </c>
      <c r="F171">
        <v>2</v>
      </c>
      <c r="G171">
        <v>3</v>
      </c>
      <c r="H171">
        <v>4</v>
      </c>
      <c r="I171">
        <v>2</v>
      </c>
      <c r="J171">
        <v>4</v>
      </c>
      <c r="K171">
        <v>3</v>
      </c>
      <c r="L171">
        <v>4</v>
      </c>
      <c r="M171">
        <v>4</v>
      </c>
      <c r="N171">
        <v>3</v>
      </c>
      <c r="O171">
        <f t="shared" si="30"/>
        <v>-1</v>
      </c>
      <c r="P171">
        <f t="shared" si="31"/>
        <v>1</v>
      </c>
      <c r="Q171">
        <f t="shared" si="32"/>
        <v>0</v>
      </c>
      <c r="R171">
        <f t="shared" si="33"/>
        <v>-1</v>
      </c>
      <c r="S171">
        <f t="shared" si="34"/>
        <v>1</v>
      </c>
      <c r="T171">
        <f t="shared" si="35"/>
        <v>1</v>
      </c>
      <c r="U171">
        <f t="shared" si="36"/>
        <v>0</v>
      </c>
      <c r="V171">
        <f t="shared" si="37"/>
        <v>1</v>
      </c>
      <c r="W171">
        <f t="shared" si="38"/>
        <v>1</v>
      </c>
      <c r="X171">
        <f t="shared" si="39"/>
        <v>0</v>
      </c>
      <c r="Y171">
        <f t="shared" si="40"/>
        <v>0</v>
      </c>
      <c r="Z171">
        <f t="shared" si="41"/>
        <v>3</v>
      </c>
      <c r="AA171">
        <f t="shared" si="28"/>
        <v>3</v>
      </c>
      <c r="AB171" s="2">
        <v>5</v>
      </c>
      <c r="AC171" s="2">
        <v>5</v>
      </c>
      <c r="AD171" s="3">
        <v>15</v>
      </c>
      <c r="AE171">
        <v>9</v>
      </c>
      <c r="AF171">
        <v>4</v>
      </c>
      <c r="AG171">
        <v>6</v>
      </c>
      <c r="AH171">
        <v>7</v>
      </c>
      <c r="AI171">
        <v>11</v>
      </c>
      <c r="AJ171">
        <v>9</v>
      </c>
      <c r="AK171">
        <v>5</v>
      </c>
      <c r="AL171">
        <v>7</v>
      </c>
      <c r="AM171">
        <v>7</v>
      </c>
      <c r="AN171">
        <v>4</v>
      </c>
      <c r="AO171">
        <v>8</v>
      </c>
      <c r="AP171">
        <v>5</v>
      </c>
      <c r="AQ171">
        <v>1</v>
      </c>
      <c r="AR171">
        <v>6</v>
      </c>
      <c r="AS171">
        <v>9</v>
      </c>
      <c r="AT171">
        <v>2</v>
      </c>
      <c r="AU171">
        <v>10</v>
      </c>
      <c r="AV171">
        <v>3</v>
      </c>
      <c r="AW171">
        <v>7</v>
      </c>
      <c r="AX171">
        <v>9</v>
      </c>
    </row>
    <row r="172" spans="1:50" hidden="1">
      <c r="A172">
        <v>1611</v>
      </c>
      <c r="B172">
        <v>0</v>
      </c>
      <c r="C172">
        <v>1996</v>
      </c>
      <c r="D172">
        <f t="shared" si="29"/>
        <v>20</v>
      </c>
      <c r="E172">
        <v>4</v>
      </c>
      <c r="F172">
        <v>2</v>
      </c>
      <c r="G172">
        <v>4</v>
      </c>
      <c r="H172">
        <v>4</v>
      </c>
      <c r="I172">
        <v>3</v>
      </c>
      <c r="J172">
        <v>4</v>
      </c>
      <c r="K172">
        <v>2</v>
      </c>
      <c r="L172">
        <v>3</v>
      </c>
      <c r="M172">
        <v>4</v>
      </c>
      <c r="N172">
        <v>3</v>
      </c>
      <c r="O172">
        <f t="shared" si="30"/>
        <v>-1</v>
      </c>
      <c r="P172">
        <f t="shared" si="31"/>
        <v>1</v>
      </c>
      <c r="Q172">
        <f t="shared" si="32"/>
        <v>1</v>
      </c>
      <c r="R172">
        <f t="shared" si="33"/>
        <v>-1</v>
      </c>
      <c r="S172">
        <f t="shared" si="34"/>
        <v>0</v>
      </c>
      <c r="T172">
        <f t="shared" si="35"/>
        <v>1</v>
      </c>
      <c r="U172">
        <f t="shared" si="36"/>
        <v>-1</v>
      </c>
      <c r="V172">
        <f t="shared" si="37"/>
        <v>0</v>
      </c>
      <c r="W172">
        <f t="shared" si="38"/>
        <v>1</v>
      </c>
      <c r="X172">
        <f t="shared" si="39"/>
        <v>0</v>
      </c>
      <c r="Y172">
        <f t="shared" si="40"/>
        <v>0</v>
      </c>
      <c r="Z172">
        <f t="shared" si="41"/>
        <v>1</v>
      </c>
      <c r="AA172">
        <f t="shared" si="28"/>
        <v>1</v>
      </c>
      <c r="AB172" s="2" t="s">
        <v>90</v>
      </c>
      <c r="AC172" s="2" t="s">
        <v>90</v>
      </c>
      <c r="AD172" s="3">
        <v>5</v>
      </c>
      <c r="AE172">
        <v>4</v>
      </c>
      <c r="AF172">
        <v>3</v>
      </c>
      <c r="AG172">
        <v>3</v>
      </c>
      <c r="AH172">
        <v>2</v>
      </c>
      <c r="AI172">
        <v>5</v>
      </c>
      <c r="AJ172">
        <v>4</v>
      </c>
      <c r="AK172">
        <v>3</v>
      </c>
      <c r="AL172">
        <v>6</v>
      </c>
      <c r="AM172">
        <v>4</v>
      </c>
      <c r="AN172">
        <v>2</v>
      </c>
      <c r="AO172">
        <v>10</v>
      </c>
      <c r="AP172">
        <v>3</v>
      </c>
      <c r="AQ172">
        <v>4</v>
      </c>
      <c r="AR172">
        <v>8</v>
      </c>
      <c r="AS172">
        <v>1</v>
      </c>
      <c r="AT172">
        <v>9</v>
      </c>
      <c r="AU172">
        <v>6</v>
      </c>
      <c r="AV172">
        <v>7</v>
      </c>
      <c r="AW172">
        <v>5</v>
      </c>
      <c r="AX172">
        <v>11</v>
      </c>
    </row>
    <row r="173" spans="1:50" hidden="1">
      <c r="A173">
        <v>1628</v>
      </c>
      <c r="B173">
        <v>0</v>
      </c>
      <c r="C173">
        <v>1989</v>
      </c>
      <c r="D173">
        <f t="shared" si="29"/>
        <v>27</v>
      </c>
      <c r="E173">
        <v>4</v>
      </c>
      <c r="F173">
        <v>2</v>
      </c>
      <c r="G173">
        <v>4</v>
      </c>
      <c r="H173">
        <v>2</v>
      </c>
      <c r="I173">
        <v>2</v>
      </c>
      <c r="J173">
        <v>5</v>
      </c>
      <c r="K173">
        <v>5</v>
      </c>
      <c r="L173">
        <v>4</v>
      </c>
      <c r="M173">
        <v>4</v>
      </c>
      <c r="N173">
        <v>2</v>
      </c>
      <c r="O173">
        <f t="shared" si="30"/>
        <v>-1</v>
      </c>
      <c r="P173">
        <f t="shared" si="31"/>
        <v>1</v>
      </c>
      <c r="Q173">
        <f t="shared" si="32"/>
        <v>1</v>
      </c>
      <c r="R173">
        <f t="shared" si="33"/>
        <v>1</v>
      </c>
      <c r="S173">
        <f t="shared" si="34"/>
        <v>1</v>
      </c>
      <c r="T173">
        <f t="shared" si="35"/>
        <v>2</v>
      </c>
      <c r="U173">
        <f t="shared" si="36"/>
        <v>2</v>
      </c>
      <c r="V173">
        <f t="shared" si="37"/>
        <v>1</v>
      </c>
      <c r="W173">
        <f t="shared" si="38"/>
        <v>1</v>
      </c>
      <c r="X173">
        <f t="shared" si="39"/>
        <v>-1</v>
      </c>
      <c r="Y173">
        <f t="shared" si="40"/>
        <v>3</v>
      </c>
      <c r="Z173">
        <f t="shared" si="41"/>
        <v>5</v>
      </c>
      <c r="AA173">
        <f t="shared" si="28"/>
        <v>8</v>
      </c>
      <c r="AB173" s="2">
        <v>10</v>
      </c>
      <c r="AC173" s="2">
        <v>8</v>
      </c>
      <c r="AD173" s="3">
        <v>3</v>
      </c>
      <c r="AE173">
        <v>4</v>
      </c>
      <c r="AF173">
        <v>2</v>
      </c>
      <c r="AG173">
        <v>2</v>
      </c>
      <c r="AH173">
        <v>4</v>
      </c>
      <c r="AI173">
        <v>2</v>
      </c>
      <c r="AJ173">
        <v>5</v>
      </c>
      <c r="AK173">
        <v>4</v>
      </c>
      <c r="AL173">
        <v>1743</v>
      </c>
      <c r="AM173">
        <v>5</v>
      </c>
      <c r="AN173">
        <v>3</v>
      </c>
      <c r="AO173">
        <v>10</v>
      </c>
      <c r="AP173">
        <v>7</v>
      </c>
      <c r="AQ173">
        <v>9</v>
      </c>
      <c r="AR173">
        <v>8</v>
      </c>
      <c r="AS173">
        <v>5</v>
      </c>
      <c r="AT173">
        <v>2</v>
      </c>
      <c r="AU173">
        <v>6</v>
      </c>
      <c r="AV173">
        <v>1</v>
      </c>
      <c r="AW173">
        <v>4</v>
      </c>
      <c r="AX173">
        <v>42</v>
      </c>
    </row>
    <row r="174" spans="1:50" hidden="1">
      <c r="A174">
        <v>24</v>
      </c>
      <c r="B174">
        <v>1</v>
      </c>
      <c r="C174">
        <v>1977</v>
      </c>
      <c r="D174">
        <f t="shared" si="29"/>
        <v>39</v>
      </c>
      <c r="E174">
        <v>3</v>
      </c>
      <c r="F174">
        <v>2</v>
      </c>
      <c r="G174">
        <v>2</v>
      </c>
      <c r="H174">
        <v>4</v>
      </c>
      <c r="I174">
        <v>2</v>
      </c>
      <c r="J174">
        <v>4</v>
      </c>
      <c r="K174">
        <v>4</v>
      </c>
      <c r="L174">
        <v>4</v>
      </c>
      <c r="M174">
        <v>5</v>
      </c>
      <c r="N174">
        <v>5</v>
      </c>
      <c r="O174">
        <f t="shared" si="30"/>
        <v>0</v>
      </c>
      <c r="P174">
        <f t="shared" si="31"/>
        <v>1</v>
      </c>
      <c r="Q174">
        <f t="shared" si="32"/>
        <v>-1</v>
      </c>
      <c r="R174">
        <f t="shared" si="33"/>
        <v>-1</v>
      </c>
      <c r="S174">
        <f t="shared" si="34"/>
        <v>1</v>
      </c>
      <c r="T174">
        <f t="shared" si="35"/>
        <v>1</v>
      </c>
      <c r="U174">
        <f t="shared" si="36"/>
        <v>1</v>
      </c>
      <c r="V174">
        <f t="shared" si="37"/>
        <v>1</v>
      </c>
      <c r="W174">
        <f t="shared" si="38"/>
        <v>2</v>
      </c>
      <c r="X174">
        <f t="shared" si="39"/>
        <v>2</v>
      </c>
      <c r="Y174">
        <f t="shared" si="40"/>
        <v>0</v>
      </c>
      <c r="Z174">
        <f t="shared" si="41"/>
        <v>7</v>
      </c>
      <c r="AA174">
        <f t="shared" si="28"/>
        <v>7</v>
      </c>
      <c r="AB174" s="2">
        <v>8</v>
      </c>
      <c r="AC174" s="2">
        <v>6</v>
      </c>
      <c r="AD174" s="3">
        <v>29</v>
      </c>
      <c r="AE174">
        <v>30</v>
      </c>
      <c r="AF174">
        <v>4</v>
      </c>
      <c r="AG174">
        <v>3</v>
      </c>
      <c r="AH174">
        <v>19</v>
      </c>
      <c r="AI174">
        <v>6</v>
      </c>
      <c r="AJ174">
        <v>16</v>
      </c>
      <c r="AK174">
        <v>18</v>
      </c>
      <c r="AL174">
        <v>8</v>
      </c>
      <c r="AM174">
        <v>7</v>
      </c>
      <c r="AN174">
        <v>3</v>
      </c>
      <c r="AO174">
        <v>1</v>
      </c>
      <c r="AP174">
        <v>4</v>
      </c>
      <c r="AQ174">
        <v>7</v>
      </c>
      <c r="AR174">
        <v>5</v>
      </c>
      <c r="AS174">
        <v>8</v>
      </c>
      <c r="AT174">
        <v>2</v>
      </c>
      <c r="AU174">
        <v>6</v>
      </c>
      <c r="AV174">
        <v>10</v>
      </c>
      <c r="AW174">
        <v>9</v>
      </c>
      <c r="AX174">
        <v>27</v>
      </c>
    </row>
    <row r="175" spans="1:50" hidden="1">
      <c r="A175">
        <v>1710</v>
      </c>
      <c r="B175">
        <v>0</v>
      </c>
      <c r="C175">
        <v>1994</v>
      </c>
      <c r="D175">
        <f t="shared" si="29"/>
        <v>22</v>
      </c>
      <c r="E175">
        <v>4</v>
      </c>
      <c r="F175">
        <v>3</v>
      </c>
      <c r="G175">
        <v>1</v>
      </c>
      <c r="H175">
        <v>4</v>
      </c>
      <c r="I175">
        <v>2</v>
      </c>
      <c r="J175">
        <v>4</v>
      </c>
      <c r="K175">
        <v>3</v>
      </c>
      <c r="L175">
        <v>4</v>
      </c>
      <c r="M175">
        <v>4</v>
      </c>
      <c r="N175">
        <v>4</v>
      </c>
      <c r="O175">
        <f t="shared" si="30"/>
        <v>-1</v>
      </c>
      <c r="P175">
        <f t="shared" si="31"/>
        <v>0</v>
      </c>
      <c r="Q175">
        <f t="shared" si="32"/>
        <v>-2</v>
      </c>
      <c r="R175">
        <f t="shared" si="33"/>
        <v>-1</v>
      </c>
      <c r="S175">
        <f t="shared" si="34"/>
        <v>1</v>
      </c>
      <c r="T175">
        <f t="shared" si="35"/>
        <v>1</v>
      </c>
      <c r="U175">
        <f t="shared" si="36"/>
        <v>0</v>
      </c>
      <c r="V175">
        <f t="shared" si="37"/>
        <v>1</v>
      </c>
      <c r="W175">
        <f t="shared" si="38"/>
        <v>1</v>
      </c>
      <c r="X175">
        <f t="shared" si="39"/>
        <v>1</v>
      </c>
      <c r="Y175">
        <f t="shared" si="40"/>
        <v>-3</v>
      </c>
      <c r="Z175">
        <f t="shared" si="41"/>
        <v>4</v>
      </c>
      <c r="AA175">
        <f t="shared" si="28"/>
        <v>1</v>
      </c>
      <c r="AB175" s="2">
        <v>8</v>
      </c>
      <c r="AC175" s="2">
        <v>6</v>
      </c>
      <c r="AD175" s="3">
        <v>5</v>
      </c>
      <c r="AE175">
        <v>35</v>
      </c>
      <c r="AF175">
        <v>3</v>
      </c>
      <c r="AG175">
        <v>3</v>
      </c>
      <c r="AH175">
        <v>3</v>
      </c>
      <c r="AI175">
        <v>2</v>
      </c>
      <c r="AJ175">
        <v>6</v>
      </c>
      <c r="AK175">
        <v>1</v>
      </c>
      <c r="AL175">
        <v>3</v>
      </c>
      <c r="AM175">
        <v>5</v>
      </c>
      <c r="AN175">
        <v>9</v>
      </c>
      <c r="AO175">
        <v>1</v>
      </c>
      <c r="AP175">
        <v>7</v>
      </c>
      <c r="AQ175">
        <v>8</v>
      </c>
      <c r="AR175">
        <v>5</v>
      </c>
      <c r="AS175">
        <v>3</v>
      </c>
      <c r="AT175">
        <v>6</v>
      </c>
      <c r="AU175">
        <v>4</v>
      </c>
      <c r="AV175">
        <v>2</v>
      </c>
      <c r="AW175">
        <v>10</v>
      </c>
      <c r="AX175">
        <v>28</v>
      </c>
    </row>
    <row r="176" spans="1:50" hidden="1">
      <c r="A176">
        <v>1711</v>
      </c>
      <c r="B176">
        <v>1</v>
      </c>
      <c r="C176">
        <v>1996</v>
      </c>
      <c r="D176">
        <f t="shared" si="29"/>
        <v>20</v>
      </c>
      <c r="E176">
        <v>4</v>
      </c>
      <c r="F176">
        <v>4</v>
      </c>
      <c r="G176">
        <v>2</v>
      </c>
      <c r="H176">
        <v>5</v>
      </c>
      <c r="I176">
        <v>4</v>
      </c>
      <c r="J176">
        <v>4</v>
      </c>
      <c r="K176">
        <v>1</v>
      </c>
      <c r="L176">
        <v>3</v>
      </c>
      <c r="M176">
        <v>2</v>
      </c>
      <c r="N176">
        <v>2</v>
      </c>
      <c r="O176" s="3">
        <f t="shared" si="30"/>
        <v>-1</v>
      </c>
      <c r="P176" s="3">
        <f t="shared" si="31"/>
        <v>-1</v>
      </c>
      <c r="Q176" s="3">
        <f t="shared" si="32"/>
        <v>-1</v>
      </c>
      <c r="R176" s="3">
        <f t="shared" si="33"/>
        <v>-2</v>
      </c>
      <c r="S176" s="3">
        <f t="shared" si="34"/>
        <v>-1</v>
      </c>
      <c r="T176" s="3">
        <f t="shared" si="35"/>
        <v>1</v>
      </c>
      <c r="U176" s="3">
        <f t="shared" si="36"/>
        <v>-2</v>
      </c>
      <c r="V176" s="3">
        <f t="shared" si="37"/>
        <v>0</v>
      </c>
      <c r="W176" s="3">
        <f t="shared" si="38"/>
        <v>-1</v>
      </c>
      <c r="X176" s="3">
        <f t="shared" si="39"/>
        <v>-1</v>
      </c>
      <c r="Y176">
        <f t="shared" si="40"/>
        <v>-6</v>
      </c>
      <c r="Z176">
        <f t="shared" si="41"/>
        <v>-3</v>
      </c>
      <c r="AA176">
        <f t="shared" si="28"/>
        <v>-9</v>
      </c>
      <c r="AB176" s="20">
        <v>5</v>
      </c>
      <c r="AC176" s="20" t="s">
        <v>332</v>
      </c>
      <c r="AD176" s="3">
        <v>5</v>
      </c>
      <c r="AE176">
        <v>4</v>
      </c>
      <c r="AF176">
        <v>2</v>
      </c>
      <c r="AG176">
        <v>2</v>
      </c>
      <c r="AH176">
        <v>8</v>
      </c>
      <c r="AI176">
        <v>6</v>
      </c>
      <c r="AJ176">
        <v>3</v>
      </c>
      <c r="AK176">
        <v>10</v>
      </c>
      <c r="AL176">
        <v>227</v>
      </c>
      <c r="AM176">
        <v>5</v>
      </c>
      <c r="AN176">
        <v>7</v>
      </c>
      <c r="AO176">
        <v>6</v>
      </c>
      <c r="AP176">
        <v>2</v>
      </c>
      <c r="AQ176">
        <v>4</v>
      </c>
      <c r="AR176">
        <v>1</v>
      </c>
      <c r="AS176">
        <v>3</v>
      </c>
      <c r="AT176">
        <v>5</v>
      </c>
      <c r="AU176">
        <v>8</v>
      </c>
      <c r="AV176">
        <v>10</v>
      </c>
      <c r="AW176">
        <v>9</v>
      </c>
      <c r="AX176">
        <v>40</v>
      </c>
    </row>
    <row r="177" spans="1:50" hidden="1">
      <c r="A177">
        <v>1719</v>
      </c>
      <c r="B177">
        <v>0</v>
      </c>
      <c r="C177">
        <v>1991</v>
      </c>
      <c r="D177">
        <f t="shared" si="29"/>
        <v>25</v>
      </c>
      <c r="E177">
        <v>2</v>
      </c>
      <c r="F177">
        <v>2</v>
      </c>
      <c r="G177">
        <v>4</v>
      </c>
      <c r="H177">
        <v>2</v>
      </c>
      <c r="I177">
        <v>2</v>
      </c>
      <c r="J177">
        <v>4</v>
      </c>
      <c r="K177">
        <v>4</v>
      </c>
      <c r="L177">
        <v>5</v>
      </c>
      <c r="M177">
        <v>4</v>
      </c>
      <c r="N177">
        <v>5</v>
      </c>
      <c r="O177">
        <f t="shared" si="30"/>
        <v>1</v>
      </c>
      <c r="P177">
        <f t="shared" si="31"/>
        <v>1</v>
      </c>
      <c r="Q177">
        <f t="shared" si="32"/>
        <v>1</v>
      </c>
      <c r="R177">
        <f t="shared" si="33"/>
        <v>1</v>
      </c>
      <c r="S177">
        <f t="shared" si="34"/>
        <v>1</v>
      </c>
      <c r="T177">
        <f t="shared" si="35"/>
        <v>1</v>
      </c>
      <c r="U177">
        <f t="shared" si="36"/>
        <v>1</v>
      </c>
      <c r="V177">
        <f t="shared" si="37"/>
        <v>2</v>
      </c>
      <c r="W177">
        <f t="shared" si="38"/>
        <v>1</v>
      </c>
      <c r="X177">
        <f t="shared" si="39"/>
        <v>2</v>
      </c>
      <c r="Y177">
        <f t="shared" si="40"/>
        <v>5</v>
      </c>
      <c r="Z177">
        <f t="shared" si="41"/>
        <v>7</v>
      </c>
      <c r="AA177">
        <f t="shared" si="28"/>
        <v>12</v>
      </c>
      <c r="AB177" s="2">
        <v>9</v>
      </c>
      <c r="AC177" s="2">
        <v>10</v>
      </c>
      <c r="AD177" s="3">
        <v>5</v>
      </c>
      <c r="AE177">
        <v>3</v>
      </c>
      <c r="AF177">
        <v>3</v>
      </c>
      <c r="AG177">
        <v>3</v>
      </c>
      <c r="AH177">
        <v>3</v>
      </c>
      <c r="AI177">
        <v>5</v>
      </c>
      <c r="AJ177">
        <v>6</v>
      </c>
      <c r="AK177">
        <v>4</v>
      </c>
      <c r="AL177">
        <v>4</v>
      </c>
      <c r="AM177">
        <v>4</v>
      </c>
      <c r="AN177">
        <v>6</v>
      </c>
      <c r="AO177">
        <v>9</v>
      </c>
      <c r="AP177">
        <v>7</v>
      </c>
      <c r="AQ177">
        <v>5</v>
      </c>
      <c r="AR177">
        <v>4</v>
      </c>
      <c r="AS177">
        <v>3</v>
      </c>
      <c r="AT177">
        <v>1</v>
      </c>
      <c r="AU177">
        <v>10</v>
      </c>
      <c r="AV177">
        <v>8</v>
      </c>
      <c r="AW177">
        <v>2</v>
      </c>
      <c r="AX177">
        <v>18</v>
      </c>
    </row>
    <row r="178" spans="1:50" hidden="1">
      <c r="A178">
        <v>1729</v>
      </c>
      <c r="B178">
        <v>1</v>
      </c>
      <c r="C178">
        <v>1991</v>
      </c>
      <c r="D178">
        <f t="shared" si="29"/>
        <v>25</v>
      </c>
      <c r="E178">
        <v>4</v>
      </c>
      <c r="F178">
        <v>2</v>
      </c>
      <c r="G178">
        <v>2</v>
      </c>
      <c r="H178">
        <v>4</v>
      </c>
      <c r="I178">
        <v>4</v>
      </c>
      <c r="J178">
        <v>4</v>
      </c>
      <c r="K178">
        <v>2</v>
      </c>
      <c r="L178">
        <v>2</v>
      </c>
      <c r="M178">
        <v>4</v>
      </c>
      <c r="N178">
        <v>4</v>
      </c>
      <c r="O178" s="3">
        <f t="shared" si="30"/>
        <v>-1</v>
      </c>
      <c r="P178" s="3">
        <f t="shared" si="31"/>
        <v>1</v>
      </c>
      <c r="Q178" s="3">
        <f t="shared" si="32"/>
        <v>-1</v>
      </c>
      <c r="R178" s="3">
        <f t="shared" si="33"/>
        <v>-1</v>
      </c>
      <c r="S178" s="3">
        <f t="shared" si="34"/>
        <v>-1</v>
      </c>
      <c r="T178" s="3">
        <f t="shared" si="35"/>
        <v>1</v>
      </c>
      <c r="U178" s="3">
        <f t="shared" si="36"/>
        <v>-1</v>
      </c>
      <c r="V178" s="3">
        <f t="shared" si="37"/>
        <v>-1</v>
      </c>
      <c r="W178" s="3">
        <f t="shared" si="38"/>
        <v>1</v>
      </c>
      <c r="X178" s="3">
        <f t="shared" si="39"/>
        <v>1</v>
      </c>
      <c r="Y178">
        <f t="shared" si="40"/>
        <v>-3</v>
      </c>
      <c r="Z178">
        <f t="shared" si="41"/>
        <v>1</v>
      </c>
      <c r="AA178">
        <f t="shared" si="28"/>
        <v>-2</v>
      </c>
      <c r="AB178" s="2">
        <v>7</v>
      </c>
      <c r="AC178" s="2">
        <v>6</v>
      </c>
      <c r="AD178" s="3">
        <v>10</v>
      </c>
      <c r="AE178">
        <v>7</v>
      </c>
      <c r="AF178">
        <v>4</v>
      </c>
      <c r="AG178">
        <v>2</v>
      </c>
      <c r="AH178">
        <v>7</v>
      </c>
      <c r="AI178">
        <v>9</v>
      </c>
      <c r="AJ178">
        <v>7</v>
      </c>
      <c r="AK178">
        <v>8</v>
      </c>
      <c r="AL178">
        <v>5</v>
      </c>
      <c r="AM178">
        <v>6</v>
      </c>
      <c r="AN178">
        <v>10</v>
      </c>
      <c r="AO178">
        <v>1</v>
      </c>
      <c r="AP178">
        <v>2</v>
      </c>
      <c r="AQ178">
        <v>6</v>
      </c>
      <c r="AR178">
        <v>4</v>
      </c>
      <c r="AS178">
        <v>8</v>
      </c>
      <c r="AT178">
        <v>9</v>
      </c>
      <c r="AU178">
        <v>5</v>
      </c>
      <c r="AV178">
        <v>3</v>
      </c>
      <c r="AW178">
        <v>7</v>
      </c>
      <c r="AX178">
        <v>20</v>
      </c>
    </row>
    <row r="179" spans="1:50" hidden="1">
      <c r="A179">
        <v>1510</v>
      </c>
      <c r="B179">
        <v>0</v>
      </c>
      <c r="C179">
        <v>1989</v>
      </c>
      <c r="D179">
        <f t="shared" si="29"/>
        <v>27</v>
      </c>
      <c r="E179">
        <v>2</v>
      </c>
      <c r="F179">
        <v>1</v>
      </c>
      <c r="G179">
        <v>4</v>
      </c>
      <c r="H179">
        <v>1</v>
      </c>
      <c r="I179">
        <v>1</v>
      </c>
      <c r="J179">
        <v>5</v>
      </c>
      <c r="K179">
        <v>5</v>
      </c>
      <c r="L179">
        <v>4</v>
      </c>
      <c r="M179">
        <v>5</v>
      </c>
      <c r="N179">
        <v>5</v>
      </c>
      <c r="O179">
        <f t="shared" si="30"/>
        <v>1</v>
      </c>
      <c r="P179">
        <f t="shared" si="31"/>
        <v>2</v>
      </c>
      <c r="Q179">
        <f t="shared" si="32"/>
        <v>1</v>
      </c>
      <c r="R179">
        <f t="shared" si="33"/>
        <v>2</v>
      </c>
      <c r="S179">
        <f t="shared" si="34"/>
        <v>2</v>
      </c>
      <c r="T179">
        <f t="shared" si="35"/>
        <v>2</v>
      </c>
      <c r="U179">
        <f t="shared" si="36"/>
        <v>2</v>
      </c>
      <c r="V179">
        <f t="shared" si="37"/>
        <v>1</v>
      </c>
      <c r="W179">
        <f t="shared" si="38"/>
        <v>2</v>
      </c>
      <c r="X179">
        <f t="shared" si="39"/>
        <v>2</v>
      </c>
      <c r="Y179">
        <f t="shared" si="40"/>
        <v>8</v>
      </c>
      <c r="Z179">
        <f t="shared" si="41"/>
        <v>9</v>
      </c>
      <c r="AA179">
        <f t="shared" si="28"/>
        <v>17</v>
      </c>
      <c r="AB179" s="2">
        <v>10</v>
      </c>
      <c r="AC179" s="2">
        <v>9</v>
      </c>
      <c r="AD179" s="3">
        <v>7</v>
      </c>
      <c r="AE179">
        <v>5</v>
      </c>
      <c r="AF179">
        <v>3</v>
      </c>
      <c r="AG179">
        <v>3</v>
      </c>
      <c r="AH179">
        <v>4</v>
      </c>
      <c r="AI179">
        <v>14</v>
      </c>
      <c r="AJ179">
        <v>7</v>
      </c>
      <c r="AK179">
        <v>7</v>
      </c>
      <c r="AL179">
        <v>6</v>
      </c>
      <c r="AM179">
        <v>5</v>
      </c>
      <c r="AN179">
        <v>6</v>
      </c>
      <c r="AO179">
        <v>1</v>
      </c>
      <c r="AP179">
        <v>3</v>
      </c>
      <c r="AQ179">
        <v>10</v>
      </c>
      <c r="AR179">
        <v>2</v>
      </c>
      <c r="AS179">
        <v>7</v>
      </c>
      <c r="AT179">
        <v>5</v>
      </c>
      <c r="AU179">
        <v>4</v>
      </c>
      <c r="AV179">
        <v>8</v>
      </c>
      <c r="AW179">
        <v>9</v>
      </c>
      <c r="AX179">
        <v>32</v>
      </c>
    </row>
    <row r="180" spans="1:50">
      <c r="A180">
        <v>1740</v>
      </c>
      <c r="B180">
        <v>0</v>
      </c>
      <c r="C180">
        <v>1971</v>
      </c>
      <c r="D180">
        <f t="shared" si="29"/>
        <v>45</v>
      </c>
      <c r="E180">
        <v>4</v>
      </c>
      <c r="F180">
        <v>1</v>
      </c>
      <c r="G180">
        <v>2</v>
      </c>
      <c r="H180">
        <v>5</v>
      </c>
      <c r="I180">
        <v>2</v>
      </c>
      <c r="J180">
        <v>4</v>
      </c>
      <c r="K180">
        <v>4</v>
      </c>
      <c r="L180">
        <v>3</v>
      </c>
      <c r="M180">
        <v>4</v>
      </c>
      <c r="N180">
        <v>2</v>
      </c>
      <c r="O180">
        <f t="shared" si="30"/>
        <v>-1</v>
      </c>
      <c r="P180">
        <f t="shared" si="31"/>
        <v>2</v>
      </c>
      <c r="Q180">
        <f t="shared" si="32"/>
        <v>-1</v>
      </c>
      <c r="R180">
        <f t="shared" si="33"/>
        <v>-2</v>
      </c>
      <c r="S180">
        <f t="shared" si="34"/>
        <v>1</v>
      </c>
      <c r="T180">
        <f t="shared" si="35"/>
        <v>1</v>
      </c>
      <c r="U180">
        <f t="shared" si="36"/>
        <v>1</v>
      </c>
      <c r="V180">
        <f t="shared" si="37"/>
        <v>0</v>
      </c>
      <c r="W180">
        <f t="shared" si="38"/>
        <v>1</v>
      </c>
      <c r="X180">
        <f t="shared" si="39"/>
        <v>-1</v>
      </c>
      <c r="Y180">
        <f t="shared" si="40"/>
        <v>-1</v>
      </c>
      <c r="Z180">
        <f t="shared" si="41"/>
        <v>2</v>
      </c>
      <c r="AA180">
        <f t="shared" si="28"/>
        <v>1</v>
      </c>
      <c r="AB180" s="2">
        <v>7</v>
      </c>
      <c r="AC180" s="2">
        <v>7</v>
      </c>
      <c r="AD180" s="3">
        <v>13</v>
      </c>
      <c r="AE180">
        <v>5</v>
      </c>
      <c r="AF180">
        <v>5</v>
      </c>
      <c r="AG180">
        <v>6</v>
      </c>
      <c r="AH180">
        <v>18</v>
      </c>
      <c r="AI180">
        <v>8</v>
      </c>
      <c r="AJ180">
        <v>8</v>
      </c>
      <c r="AK180">
        <v>10</v>
      </c>
      <c r="AL180">
        <v>7</v>
      </c>
      <c r="AM180">
        <v>26</v>
      </c>
      <c r="AN180">
        <v>1</v>
      </c>
      <c r="AO180">
        <v>7</v>
      </c>
      <c r="AP180">
        <v>10</v>
      </c>
      <c r="AQ180">
        <v>2</v>
      </c>
      <c r="AR180">
        <v>5</v>
      </c>
      <c r="AS180">
        <v>8</v>
      </c>
      <c r="AT180">
        <v>6</v>
      </c>
      <c r="AU180">
        <v>9</v>
      </c>
      <c r="AV180">
        <v>4</v>
      </c>
      <c r="AW180">
        <v>3</v>
      </c>
      <c r="AX180">
        <v>53</v>
      </c>
    </row>
    <row r="181" spans="1:50">
      <c r="A181">
        <v>1737</v>
      </c>
      <c r="B181">
        <v>0</v>
      </c>
      <c r="C181">
        <v>1982</v>
      </c>
      <c r="D181">
        <f t="shared" si="29"/>
        <v>34</v>
      </c>
      <c r="E181">
        <v>5</v>
      </c>
      <c r="F181">
        <v>4</v>
      </c>
      <c r="G181">
        <v>4</v>
      </c>
      <c r="H181">
        <v>2</v>
      </c>
      <c r="I181">
        <v>3</v>
      </c>
      <c r="J181">
        <v>4</v>
      </c>
      <c r="K181">
        <v>4</v>
      </c>
      <c r="L181">
        <v>2</v>
      </c>
      <c r="M181">
        <v>4</v>
      </c>
      <c r="N181">
        <v>4</v>
      </c>
      <c r="O181">
        <f t="shared" si="30"/>
        <v>-2</v>
      </c>
      <c r="P181">
        <f t="shared" si="31"/>
        <v>-1</v>
      </c>
      <c r="Q181">
        <f t="shared" si="32"/>
        <v>1</v>
      </c>
      <c r="R181">
        <f t="shared" si="33"/>
        <v>1</v>
      </c>
      <c r="S181">
        <f t="shared" si="34"/>
        <v>0</v>
      </c>
      <c r="T181">
        <f t="shared" si="35"/>
        <v>1</v>
      </c>
      <c r="U181">
        <f t="shared" si="36"/>
        <v>1</v>
      </c>
      <c r="V181">
        <f t="shared" si="37"/>
        <v>-1</v>
      </c>
      <c r="W181">
        <f t="shared" si="38"/>
        <v>1</v>
      </c>
      <c r="X181">
        <f t="shared" si="39"/>
        <v>1</v>
      </c>
      <c r="Y181">
        <f t="shared" si="40"/>
        <v>-1</v>
      </c>
      <c r="Z181">
        <f t="shared" si="41"/>
        <v>3</v>
      </c>
      <c r="AA181">
        <f t="shared" si="28"/>
        <v>2</v>
      </c>
      <c r="AB181" s="2" t="s">
        <v>90</v>
      </c>
      <c r="AC181" s="2" t="s">
        <v>90</v>
      </c>
      <c r="AD181" s="3">
        <v>7</v>
      </c>
      <c r="AE181">
        <v>5</v>
      </c>
      <c r="AF181">
        <v>4</v>
      </c>
      <c r="AG181">
        <v>7</v>
      </c>
      <c r="AH181">
        <v>13</v>
      </c>
      <c r="AI181">
        <v>6</v>
      </c>
      <c r="AJ181">
        <v>12</v>
      </c>
      <c r="AK181">
        <v>6</v>
      </c>
      <c r="AL181">
        <v>5</v>
      </c>
      <c r="AM181">
        <v>5</v>
      </c>
      <c r="AN181">
        <v>4</v>
      </c>
      <c r="AO181">
        <v>5</v>
      </c>
      <c r="AP181">
        <v>7</v>
      </c>
      <c r="AQ181">
        <v>8</v>
      </c>
      <c r="AR181">
        <v>9</v>
      </c>
      <c r="AS181">
        <v>10</v>
      </c>
      <c r="AT181">
        <v>1</v>
      </c>
      <c r="AU181">
        <v>6</v>
      </c>
      <c r="AV181">
        <v>2</v>
      </c>
      <c r="AW181">
        <v>3</v>
      </c>
      <c r="AX181">
        <v>44</v>
      </c>
    </row>
    <row r="182" spans="1:50">
      <c r="A182">
        <v>1745</v>
      </c>
      <c r="B182">
        <v>0</v>
      </c>
      <c r="C182">
        <v>1974</v>
      </c>
      <c r="D182">
        <f t="shared" si="29"/>
        <v>42</v>
      </c>
      <c r="E182">
        <v>4</v>
      </c>
      <c r="F182">
        <v>2</v>
      </c>
      <c r="G182">
        <v>1</v>
      </c>
      <c r="H182">
        <v>5</v>
      </c>
      <c r="I182">
        <v>4</v>
      </c>
      <c r="J182">
        <v>2</v>
      </c>
      <c r="K182">
        <v>2</v>
      </c>
      <c r="L182">
        <v>2</v>
      </c>
      <c r="M182">
        <v>4</v>
      </c>
      <c r="N182">
        <v>2</v>
      </c>
      <c r="O182">
        <f t="shared" si="30"/>
        <v>-1</v>
      </c>
      <c r="P182">
        <f t="shared" si="31"/>
        <v>1</v>
      </c>
      <c r="Q182">
        <f t="shared" si="32"/>
        <v>-2</v>
      </c>
      <c r="R182">
        <f t="shared" si="33"/>
        <v>-2</v>
      </c>
      <c r="S182">
        <f t="shared" si="34"/>
        <v>-1</v>
      </c>
      <c r="T182">
        <f t="shared" si="35"/>
        <v>-1</v>
      </c>
      <c r="U182">
        <f t="shared" si="36"/>
        <v>-1</v>
      </c>
      <c r="V182">
        <f t="shared" si="37"/>
        <v>-1</v>
      </c>
      <c r="W182">
        <f t="shared" si="38"/>
        <v>1</v>
      </c>
      <c r="X182">
        <f t="shared" si="39"/>
        <v>-1</v>
      </c>
      <c r="Y182">
        <f t="shared" si="40"/>
        <v>-5</v>
      </c>
      <c r="Z182">
        <f t="shared" si="41"/>
        <v>-3</v>
      </c>
      <c r="AA182">
        <f t="shared" si="28"/>
        <v>-8</v>
      </c>
      <c r="AB182" s="2">
        <v>5</v>
      </c>
      <c r="AC182" s="2">
        <v>5</v>
      </c>
      <c r="AD182" s="3">
        <v>19</v>
      </c>
      <c r="AE182">
        <v>8</v>
      </c>
      <c r="AF182">
        <v>3</v>
      </c>
      <c r="AG182">
        <v>4</v>
      </c>
      <c r="AH182">
        <v>6</v>
      </c>
      <c r="AI182">
        <v>29</v>
      </c>
      <c r="AJ182">
        <v>3</v>
      </c>
      <c r="AK182">
        <v>9</v>
      </c>
      <c r="AL182">
        <v>20</v>
      </c>
      <c r="AM182">
        <v>6</v>
      </c>
      <c r="AN182">
        <v>7</v>
      </c>
      <c r="AO182">
        <v>6</v>
      </c>
      <c r="AP182">
        <v>9</v>
      </c>
      <c r="AQ182">
        <v>5</v>
      </c>
      <c r="AR182">
        <v>10</v>
      </c>
      <c r="AS182">
        <v>2</v>
      </c>
      <c r="AT182">
        <v>8</v>
      </c>
      <c r="AU182">
        <v>3</v>
      </c>
      <c r="AV182">
        <v>1</v>
      </c>
      <c r="AW182">
        <v>4</v>
      </c>
      <c r="AX182">
        <v>51</v>
      </c>
    </row>
    <row r="183" spans="1:50">
      <c r="A183">
        <v>1758</v>
      </c>
      <c r="B183">
        <v>0</v>
      </c>
      <c r="C183">
        <v>1963</v>
      </c>
      <c r="D183">
        <f t="shared" si="29"/>
        <v>53</v>
      </c>
      <c r="E183">
        <v>4</v>
      </c>
      <c r="F183">
        <v>1</v>
      </c>
      <c r="G183">
        <v>4</v>
      </c>
      <c r="H183">
        <v>2</v>
      </c>
      <c r="I183">
        <v>3</v>
      </c>
      <c r="J183">
        <v>4</v>
      </c>
      <c r="K183">
        <v>3</v>
      </c>
      <c r="L183">
        <v>4</v>
      </c>
      <c r="M183">
        <v>3</v>
      </c>
      <c r="N183">
        <v>1</v>
      </c>
      <c r="O183">
        <f t="shared" si="30"/>
        <v>-1</v>
      </c>
      <c r="P183">
        <f t="shared" si="31"/>
        <v>2</v>
      </c>
      <c r="Q183">
        <f t="shared" si="32"/>
        <v>1</v>
      </c>
      <c r="R183">
        <f t="shared" si="33"/>
        <v>1</v>
      </c>
      <c r="S183">
        <f t="shared" si="34"/>
        <v>0</v>
      </c>
      <c r="T183">
        <f t="shared" si="35"/>
        <v>1</v>
      </c>
      <c r="U183">
        <f t="shared" si="36"/>
        <v>0</v>
      </c>
      <c r="V183">
        <f t="shared" si="37"/>
        <v>1</v>
      </c>
      <c r="W183">
        <f t="shared" si="38"/>
        <v>0</v>
      </c>
      <c r="X183">
        <f t="shared" si="39"/>
        <v>-2</v>
      </c>
      <c r="Y183">
        <f t="shared" si="40"/>
        <v>3</v>
      </c>
      <c r="Z183">
        <f t="shared" si="41"/>
        <v>0</v>
      </c>
      <c r="AA183">
        <f t="shared" si="28"/>
        <v>3</v>
      </c>
      <c r="AB183" s="2">
        <v>6</v>
      </c>
      <c r="AC183" s="2">
        <v>7</v>
      </c>
      <c r="AD183" s="3">
        <v>9</v>
      </c>
      <c r="AE183">
        <v>9</v>
      </c>
      <c r="AF183">
        <v>4</v>
      </c>
      <c r="AG183">
        <v>4</v>
      </c>
      <c r="AH183">
        <v>5</v>
      </c>
      <c r="AI183">
        <v>8</v>
      </c>
      <c r="AJ183">
        <v>6</v>
      </c>
      <c r="AK183">
        <v>5</v>
      </c>
      <c r="AL183">
        <v>8</v>
      </c>
      <c r="AM183">
        <v>8</v>
      </c>
      <c r="AN183">
        <v>6</v>
      </c>
      <c r="AO183">
        <v>7</v>
      </c>
      <c r="AP183">
        <v>9</v>
      </c>
      <c r="AQ183">
        <v>10</v>
      </c>
      <c r="AR183">
        <v>5</v>
      </c>
      <c r="AS183">
        <v>1</v>
      </c>
      <c r="AT183">
        <v>8</v>
      </c>
      <c r="AU183">
        <v>4</v>
      </c>
      <c r="AV183">
        <v>2</v>
      </c>
      <c r="AW183">
        <v>3</v>
      </c>
      <c r="AX183">
        <v>48</v>
      </c>
    </row>
    <row r="184" spans="1:50">
      <c r="A184">
        <v>1763</v>
      </c>
      <c r="B184">
        <v>0</v>
      </c>
      <c r="C184">
        <v>1957</v>
      </c>
      <c r="D184">
        <f t="shared" si="29"/>
        <v>59</v>
      </c>
      <c r="E184">
        <v>5</v>
      </c>
      <c r="F184">
        <v>4</v>
      </c>
      <c r="G184">
        <v>2</v>
      </c>
      <c r="H184">
        <v>5</v>
      </c>
      <c r="I184">
        <v>1</v>
      </c>
      <c r="J184">
        <v>4</v>
      </c>
      <c r="K184">
        <v>3</v>
      </c>
      <c r="L184">
        <v>2</v>
      </c>
      <c r="M184">
        <v>4</v>
      </c>
      <c r="N184">
        <v>5</v>
      </c>
      <c r="O184">
        <f t="shared" si="30"/>
        <v>-2</v>
      </c>
      <c r="P184">
        <f t="shared" si="31"/>
        <v>-1</v>
      </c>
      <c r="Q184">
        <f t="shared" si="32"/>
        <v>-1</v>
      </c>
      <c r="R184">
        <f t="shared" si="33"/>
        <v>-2</v>
      </c>
      <c r="S184">
        <f t="shared" si="34"/>
        <v>2</v>
      </c>
      <c r="T184">
        <f t="shared" si="35"/>
        <v>1</v>
      </c>
      <c r="U184">
        <f t="shared" si="36"/>
        <v>0</v>
      </c>
      <c r="V184">
        <f t="shared" si="37"/>
        <v>-1</v>
      </c>
      <c r="W184">
        <f t="shared" si="38"/>
        <v>1</v>
      </c>
      <c r="X184">
        <f t="shared" si="39"/>
        <v>2</v>
      </c>
      <c r="Y184">
        <f t="shared" si="40"/>
        <v>-4</v>
      </c>
      <c r="Z184">
        <f t="shared" si="41"/>
        <v>3</v>
      </c>
      <c r="AA184">
        <f t="shared" si="28"/>
        <v>-1</v>
      </c>
      <c r="AB184" s="2" t="s">
        <v>90</v>
      </c>
      <c r="AC184" s="2" t="s">
        <v>90</v>
      </c>
      <c r="AD184" s="3">
        <v>5</v>
      </c>
      <c r="AE184">
        <v>18</v>
      </c>
      <c r="AF184">
        <v>14</v>
      </c>
      <c r="AG184">
        <v>4</v>
      </c>
      <c r="AH184">
        <v>16</v>
      </c>
      <c r="AI184">
        <v>9</v>
      </c>
      <c r="AJ184">
        <v>4</v>
      </c>
      <c r="AK184">
        <v>12</v>
      </c>
      <c r="AL184">
        <v>15</v>
      </c>
      <c r="AM184">
        <v>5</v>
      </c>
      <c r="AN184">
        <v>10</v>
      </c>
      <c r="AO184">
        <v>5</v>
      </c>
      <c r="AP184">
        <v>1</v>
      </c>
      <c r="AQ184">
        <v>8</v>
      </c>
      <c r="AR184">
        <v>6</v>
      </c>
      <c r="AS184">
        <v>2</v>
      </c>
      <c r="AT184">
        <v>9</v>
      </c>
      <c r="AU184">
        <v>4</v>
      </c>
      <c r="AV184">
        <v>7</v>
      </c>
      <c r="AW184">
        <v>3</v>
      </c>
      <c r="AX184">
        <v>67</v>
      </c>
    </row>
    <row r="185" spans="1:50" hidden="1">
      <c r="A185">
        <v>1759</v>
      </c>
      <c r="B185">
        <v>1</v>
      </c>
      <c r="C185">
        <v>1991</v>
      </c>
      <c r="D185">
        <f t="shared" si="29"/>
        <v>25</v>
      </c>
      <c r="E185">
        <v>4</v>
      </c>
      <c r="F185">
        <v>4</v>
      </c>
      <c r="G185">
        <v>5</v>
      </c>
      <c r="H185">
        <v>2</v>
      </c>
      <c r="I185">
        <v>2</v>
      </c>
      <c r="J185">
        <v>4</v>
      </c>
      <c r="K185">
        <v>4</v>
      </c>
      <c r="L185">
        <v>4</v>
      </c>
      <c r="M185">
        <v>4</v>
      </c>
      <c r="N185">
        <v>3</v>
      </c>
      <c r="O185" s="3">
        <f t="shared" si="30"/>
        <v>-1</v>
      </c>
      <c r="P185" s="3">
        <f t="shared" si="31"/>
        <v>-1</v>
      </c>
      <c r="Q185" s="3">
        <f t="shared" si="32"/>
        <v>2</v>
      </c>
      <c r="R185" s="3">
        <f t="shared" si="33"/>
        <v>1</v>
      </c>
      <c r="S185" s="3">
        <f t="shared" si="34"/>
        <v>1</v>
      </c>
      <c r="T185" s="3">
        <f t="shared" si="35"/>
        <v>1</v>
      </c>
      <c r="U185" s="3">
        <f t="shared" si="36"/>
        <v>1</v>
      </c>
      <c r="V185" s="3">
        <f t="shared" si="37"/>
        <v>1</v>
      </c>
      <c r="W185" s="3">
        <f t="shared" si="38"/>
        <v>1</v>
      </c>
      <c r="X185" s="3">
        <f t="shared" si="39"/>
        <v>0</v>
      </c>
      <c r="Y185">
        <f t="shared" si="40"/>
        <v>2</v>
      </c>
      <c r="Z185">
        <f t="shared" si="41"/>
        <v>4</v>
      </c>
      <c r="AA185">
        <f t="shared" si="28"/>
        <v>6</v>
      </c>
      <c r="AB185" s="2">
        <v>6</v>
      </c>
      <c r="AC185" s="2">
        <v>9</v>
      </c>
      <c r="AD185" s="3">
        <v>9</v>
      </c>
      <c r="AE185">
        <v>12</v>
      </c>
      <c r="AF185">
        <v>3</v>
      </c>
      <c r="AG185">
        <v>5</v>
      </c>
      <c r="AH185">
        <v>5</v>
      </c>
      <c r="AI185">
        <v>13</v>
      </c>
      <c r="AJ185">
        <v>4</v>
      </c>
      <c r="AK185">
        <v>3</v>
      </c>
      <c r="AL185">
        <v>9</v>
      </c>
      <c r="AM185">
        <v>5</v>
      </c>
      <c r="AN185">
        <v>9</v>
      </c>
      <c r="AO185">
        <v>2</v>
      </c>
      <c r="AP185">
        <v>3</v>
      </c>
      <c r="AQ185">
        <v>1</v>
      </c>
      <c r="AR185">
        <v>4</v>
      </c>
      <c r="AS185">
        <v>10</v>
      </c>
      <c r="AT185">
        <v>7</v>
      </c>
      <c r="AU185">
        <v>8</v>
      </c>
      <c r="AV185">
        <v>5</v>
      </c>
      <c r="AW185">
        <v>6</v>
      </c>
      <c r="AX185">
        <v>37</v>
      </c>
    </row>
    <row r="186" spans="1:50">
      <c r="A186">
        <v>1782</v>
      </c>
      <c r="B186">
        <v>0</v>
      </c>
      <c r="C186">
        <v>1967</v>
      </c>
      <c r="D186">
        <f t="shared" si="29"/>
        <v>49</v>
      </c>
      <c r="E186">
        <v>4</v>
      </c>
      <c r="F186">
        <v>2</v>
      </c>
      <c r="G186">
        <v>4</v>
      </c>
      <c r="H186">
        <v>4</v>
      </c>
      <c r="I186">
        <v>4</v>
      </c>
      <c r="J186">
        <v>2</v>
      </c>
      <c r="K186">
        <v>2</v>
      </c>
      <c r="L186">
        <v>2</v>
      </c>
      <c r="M186">
        <v>3</v>
      </c>
      <c r="N186">
        <v>4</v>
      </c>
      <c r="O186">
        <f t="shared" si="30"/>
        <v>-1</v>
      </c>
      <c r="P186">
        <f t="shared" si="31"/>
        <v>1</v>
      </c>
      <c r="Q186">
        <f t="shared" si="32"/>
        <v>1</v>
      </c>
      <c r="R186">
        <f t="shared" si="33"/>
        <v>-1</v>
      </c>
      <c r="S186">
        <f t="shared" si="34"/>
        <v>-1</v>
      </c>
      <c r="T186">
        <f t="shared" si="35"/>
        <v>-1</v>
      </c>
      <c r="U186">
        <f t="shared" si="36"/>
        <v>-1</v>
      </c>
      <c r="V186">
        <f t="shared" si="37"/>
        <v>-1</v>
      </c>
      <c r="W186">
        <f t="shared" si="38"/>
        <v>0</v>
      </c>
      <c r="X186">
        <f t="shared" si="39"/>
        <v>1</v>
      </c>
      <c r="Y186">
        <f t="shared" si="40"/>
        <v>-1</v>
      </c>
      <c r="Z186">
        <f t="shared" si="41"/>
        <v>-2</v>
      </c>
      <c r="AA186">
        <f t="shared" si="28"/>
        <v>-3</v>
      </c>
      <c r="AB186" s="2">
        <v>4</v>
      </c>
      <c r="AC186" s="2">
        <v>9</v>
      </c>
      <c r="AD186" s="3">
        <v>27</v>
      </c>
      <c r="AE186">
        <v>32</v>
      </c>
      <c r="AF186">
        <v>7</v>
      </c>
      <c r="AG186">
        <v>6</v>
      </c>
      <c r="AH186">
        <v>11</v>
      </c>
      <c r="AI186">
        <v>8</v>
      </c>
      <c r="AJ186">
        <v>41</v>
      </c>
      <c r="AK186">
        <v>8</v>
      </c>
      <c r="AL186">
        <v>9</v>
      </c>
      <c r="AM186">
        <v>14</v>
      </c>
      <c r="AN186">
        <v>5</v>
      </c>
      <c r="AO186">
        <v>2</v>
      </c>
      <c r="AP186">
        <v>8</v>
      </c>
      <c r="AQ186">
        <v>6</v>
      </c>
      <c r="AR186">
        <v>10</v>
      </c>
      <c r="AS186">
        <v>4</v>
      </c>
      <c r="AT186">
        <v>1</v>
      </c>
      <c r="AU186">
        <v>7</v>
      </c>
      <c r="AV186">
        <v>3</v>
      </c>
      <c r="AW186">
        <v>9</v>
      </c>
      <c r="AX186">
        <v>22</v>
      </c>
    </row>
    <row r="187" spans="1:50" hidden="1">
      <c r="A187">
        <v>1795</v>
      </c>
      <c r="B187">
        <v>0</v>
      </c>
      <c r="C187">
        <v>1998</v>
      </c>
      <c r="D187">
        <f t="shared" si="29"/>
        <v>18</v>
      </c>
      <c r="E187">
        <v>5</v>
      </c>
      <c r="F187">
        <v>5</v>
      </c>
      <c r="G187">
        <v>4</v>
      </c>
      <c r="H187">
        <v>5</v>
      </c>
      <c r="I187">
        <v>5</v>
      </c>
      <c r="J187">
        <v>2</v>
      </c>
      <c r="K187">
        <v>2</v>
      </c>
      <c r="L187">
        <v>2</v>
      </c>
      <c r="M187">
        <v>1</v>
      </c>
      <c r="N187">
        <v>5</v>
      </c>
      <c r="O187">
        <f t="shared" si="30"/>
        <v>-2</v>
      </c>
      <c r="P187">
        <f t="shared" si="31"/>
        <v>-2</v>
      </c>
      <c r="Q187">
        <f t="shared" si="32"/>
        <v>1</v>
      </c>
      <c r="R187">
        <f t="shared" si="33"/>
        <v>-2</v>
      </c>
      <c r="S187">
        <f t="shared" si="34"/>
        <v>-2</v>
      </c>
      <c r="T187">
        <f t="shared" si="35"/>
        <v>-1</v>
      </c>
      <c r="U187">
        <f t="shared" si="36"/>
        <v>-1</v>
      </c>
      <c r="V187">
        <f t="shared" si="37"/>
        <v>-1</v>
      </c>
      <c r="W187">
        <f t="shared" si="38"/>
        <v>-2</v>
      </c>
      <c r="X187">
        <f t="shared" si="39"/>
        <v>2</v>
      </c>
      <c r="Y187">
        <f t="shared" si="40"/>
        <v>-7</v>
      </c>
      <c r="Z187">
        <f t="shared" si="41"/>
        <v>-3</v>
      </c>
      <c r="AA187">
        <f t="shared" si="28"/>
        <v>-10</v>
      </c>
      <c r="AB187" s="2">
        <v>5</v>
      </c>
      <c r="AC187" s="2">
        <v>2</v>
      </c>
      <c r="AD187" s="3">
        <v>5</v>
      </c>
      <c r="AE187">
        <v>4</v>
      </c>
      <c r="AF187">
        <v>3</v>
      </c>
      <c r="AG187">
        <v>4</v>
      </c>
      <c r="AH187">
        <v>5</v>
      </c>
      <c r="AI187">
        <v>6</v>
      </c>
      <c r="AJ187">
        <v>15</v>
      </c>
      <c r="AK187">
        <v>6</v>
      </c>
      <c r="AL187">
        <v>4</v>
      </c>
      <c r="AM187">
        <v>8</v>
      </c>
      <c r="AN187">
        <v>5</v>
      </c>
      <c r="AO187">
        <v>10</v>
      </c>
      <c r="AP187">
        <v>9</v>
      </c>
      <c r="AQ187">
        <v>1</v>
      </c>
      <c r="AR187">
        <v>6</v>
      </c>
      <c r="AS187">
        <v>7</v>
      </c>
      <c r="AT187">
        <v>3</v>
      </c>
      <c r="AU187">
        <v>4</v>
      </c>
      <c r="AV187">
        <v>2</v>
      </c>
      <c r="AW187">
        <v>8</v>
      </c>
      <c r="AX187">
        <v>61</v>
      </c>
    </row>
    <row r="188" spans="1:50" hidden="1">
      <c r="A188">
        <v>1806</v>
      </c>
      <c r="B188">
        <v>0</v>
      </c>
      <c r="C188">
        <v>1996</v>
      </c>
      <c r="D188">
        <f t="shared" si="29"/>
        <v>20</v>
      </c>
      <c r="E188">
        <v>4</v>
      </c>
      <c r="F188">
        <v>4</v>
      </c>
      <c r="G188">
        <v>3</v>
      </c>
      <c r="H188">
        <v>4</v>
      </c>
      <c r="I188">
        <v>3</v>
      </c>
      <c r="J188">
        <v>4</v>
      </c>
      <c r="K188">
        <v>5</v>
      </c>
      <c r="L188">
        <v>5</v>
      </c>
      <c r="M188">
        <v>4</v>
      </c>
      <c r="N188">
        <v>4</v>
      </c>
      <c r="O188">
        <f t="shared" si="30"/>
        <v>-1</v>
      </c>
      <c r="P188">
        <f t="shared" si="31"/>
        <v>-1</v>
      </c>
      <c r="Q188">
        <f t="shared" si="32"/>
        <v>0</v>
      </c>
      <c r="R188">
        <f t="shared" si="33"/>
        <v>-1</v>
      </c>
      <c r="S188">
        <f t="shared" si="34"/>
        <v>0</v>
      </c>
      <c r="T188">
        <f t="shared" si="35"/>
        <v>1</v>
      </c>
      <c r="U188">
        <f t="shared" si="36"/>
        <v>2</v>
      </c>
      <c r="V188">
        <f t="shared" si="37"/>
        <v>2</v>
      </c>
      <c r="W188">
        <f t="shared" si="38"/>
        <v>1</v>
      </c>
      <c r="X188">
        <f t="shared" si="39"/>
        <v>1</v>
      </c>
      <c r="Y188">
        <f t="shared" si="40"/>
        <v>-3</v>
      </c>
      <c r="Z188">
        <f t="shared" si="41"/>
        <v>7</v>
      </c>
      <c r="AA188">
        <f t="shared" si="28"/>
        <v>4</v>
      </c>
      <c r="AB188" s="2">
        <v>10</v>
      </c>
      <c r="AC188" s="2">
        <v>8</v>
      </c>
      <c r="AD188" s="3">
        <v>7</v>
      </c>
      <c r="AE188">
        <v>7</v>
      </c>
      <c r="AF188">
        <v>8</v>
      </c>
      <c r="AG188">
        <v>4</v>
      </c>
      <c r="AH188">
        <v>6</v>
      </c>
      <c r="AI188">
        <v>6</v>
      </c>
      <c r="AJ188">
        <v>7</v>
      </c>
      <c r="AK188">
        <v>4</v>
      </c>
      <c r="AL188">
        <v>5</v>
      </c>
      <c r="AM188">
        <v>10</v>
      </c>
      <c r="AN188">
        <v>4</v>
      </c>
      <c r="AO188">
        <v>2</v>
      </c>
      <c r="AP188">
        <v>3</v>
      </c>
      <c r="AQ188">
        <v>7</v>
      </c>
      <c r="AR188">
        <v>5</v>
      </c>
      <c r="AS188">
        <v>10</v>
      </c>
      <c r="AT188">
        <v>9</v>
      </c>
      <c r="AU188">
        <v>8</v>
      </c>
      <c r="AV188">
        <v>6</v>
      </c>
      <c r="AW188">
        <v>1</v>
      </c>
      <c r="AX188">
        <v>30</v>
      </c>
    </row>
    <row r="189" spans="1:50" hidden="1">
      <c r="A189">
        <v>1804</v>
      </c>
      <c r="B189">
        <v>0</v>
      </c>
      <c r="C189">
        <v>1993</v>
      </c>
      <c r="D189">
        <f t="shared" si="29"/>
        <v>23</v>
      </c>
      <c r="E189">
        <v>4</v>
      </c>
      <c r="F189">
        <v>2</v>
      </c>
      <c r="G189">
        <v>4</v>
      </c>
      <c r="H189">
        <v>1</v>
      </c>
      <c r="I189">
        <v>2</v>
      </c>
      <c r="J189">
        <v>2</v>
      </c>
      <c r="K189">
        <v>1</v>
      </c>
      <c r="L189">
        <v>4</v>
      </c>
      <c r="M189">
        <v>2</v>
      </c>
      <c r="N189">
        <v>5</v>
      </c>
      <c r="O189">
        <f t="shared" si="30"/>
        <v>-1</v>
      </c>
      <c r="P189">
        <f t="shared" si="31"/>
        <v>1</v>
      </c>
      <c r="Q189">
        <f t="shared" si="32"/>
        <v>1</v>
      </c>
      <c r="R189">
        <f t="shared" si="33"/>
        <v>2</v>
      </c>
      <c r="S189">
        <f t="shared" si="34"/>
        <v>1</v>
      </c>
      <c r="T189">
        <f t="shared" si="35"/>
        <v>-1</v>
      </c>
      <c r="U189">
        <f t="shared" si="36"/>
        <v>-2</v>
      </c>
      <c r="V189">
        <f t="shared" si="37"/>
        <v>1</v>
      </c>
      <c r="W189">
        <f t="shared" si="38"/>
        <v>-1</v>
      </c>
      <c r="X189">
        <f t="shared" si="39"/>
        <v>2</v>
      </c>
      <c r="Y189">
        <f t="shared" si="40"/>
        <v>4</v>
      </c>
      <c r="Z189">
        <f t="shared" si="41"/>
        <v>-1</v>
      </c>
      <c r="AA189">
        <f t="shared" si="28"/>
        <v>3</v>
      </c>
      <c r="AB189" s="2" t="s">
        <v>90</v>
      </c>
      <c r="AC189" s="2" t="s">
        <v>90</v>
      </c>
      <c r="AD189" s="3">
        <v>5</v>
      </c>
      <c r="AE189">
        <v>3</v>
      </c>
      <c r="AF189">
        <v>6</v>
      </c>
      <c r="AG189">
        <v>3</v>
      </c>
      <c r="AH189">
        <v>9</v>
      </c>
      <c r="AI189">
        <v>4</v>
      </c>
      <c r="AJ189">
        <v>5</v>
      </c>
      <c r="AK189">
        <v>3</v>
      </c>
      <c r="AL189">
        <v>3</v>
      </c>
      <c r="AM189">
        <v>5</v>
      </c>
      <c r="AN189">
        <v>3</v>
      </c>
      <c r="AO189">
        <v>2</v>
      </c>
      <c r="AP189">
        <v>4</v>
      </c>
      <c r="AQ189">
        <v>10</v>
      </c>
      <c r="AR189">
        <v>6</v>
      </c>
      <c r="AS189">
        <v>9</v>
      </c>
      <c r="AT189">
        <v>8</v>
      </c>
      <c r="AU189">
        <v>1</v>
      </c>
      <c r="AV189">
        <v>7</v>
      </c>
      <c r="AW189">
        <v>5</v>
      </c>
      <c r="AX189">
        <v>73</v>
      </c>
    </row>
    <row r="190" spans="1:50">
      <c r="A190">
        <v>1760</v>
      </c>
      <c r="B190">
        <v>0</v>
      </c>
      <c r="C190">
        <v>1973</v>
      </c>
      <c r="D190">
        <f t="shared" si="29"/>
        <v>43</v>
      </c>
      <c r="E190">
        <v>2</v>
      </c>
      <c r="F190">
        <v>4</v>
      </c>
      <c r="G190">
        <v>4</v>
      </c>
      <c r="H190">
        <v>3</v>
      </c>
      <c r="I190">
        <v>2</v>
      </c>
      <c r="J190">
        <v>4</v>
      </c>
      <c r="K190">
        <v>4</v>
      </c>
      <c r="L190">
        <v>4</v>
      </c>
      <c r="M190">
        <v>4</v>
      </c>
      <c r="N190">
        <v>4</v>
      </c>
      <c r="O190">
        <f t="shared" si="30"/>
        <v>1</v>
      </c>
      <c r="P190">
        <f t="shared" si="31"/>
        <v>-1</v>
      </c>
      <c r="Q190">
        <f t="shared" si="32"/>
        <v>1</v>
      </c>
      <c r="R190">
        <f t="shared" si="33"/>
        <v>0</v>
      </c>
      <c r="S190">
        <f t="shared" si="34"/>
        <v>1</v>
      </c>
      <c r="T190">
        <f t="shared" si="35"/>
        <v>1</v>
      </c>
      <c r="U190">
        <f t="shared" si="36"/>
        <v>1</v>
      </c>
      <c r="V190">
        <f t="shared" si="37"/>
        <v>1</v>
      </c>
      <c r="W190">
        <f t="shared" si="38"/>
        <v>1</v>
      </c>
      <c r="X190">
        <f t="shared" si="39"/>
        <v>1</v>
      </c>
      <c r="Y190">
        <f t="shared" si="40"/>
        <v>2</v>
      </c>
      <c r="Z190">
        <f t="shared" si="41"/>
        <v>5</v>
      </c>
      <c r="AA190">
        <f t="shared" si="28"/>
        <v>7</v>
      </c>
      <c r="AB190" s="2">
        <v>8</v>
      </c>
      <c r="AC190" s="2">
        <v>8</v>
      </c>
      <c r="AD190" s="3">
        <v>6</v>
      </c>
      <c r="AE190">
        <v>8</v>
      </c>
      <c r="AF190">
        <v>3</v>
      </c>
      <c r="AG190">
        <v>6</v>
      </c>
      <c r="AH190">
        <v>4</v>
      </c>
      <c r="AI190">
        <v>3</v>
      </c>
      <c r="AJ190">
        <v>4</v>
      </c>
      <c r="AK190">
        <v>10</v>
      </c>
      <c r="AL190">
        <v>3</v>
      </c>
      <c r="AM190">
        <v>11</v>
      </c>
      <c r="AN190">
        <v>3</v>
      </c>
      <c r="AO190">
        <v>5</v>
      </c>
      <c r="AP190">
        <v>9</v>
      </c>
      <c r="AQ190">
        <v>7</v>
      </c>
      <c r="AR190">
        <v>8</v>
      </c>
      <c r="AS190">
        <v>6</v>
      </c>
      <c r="AT190">
        <v>10</v>
      </c>
      <c r="AU190">
        <v>4</v>
      </c>
      <c r="AV190">
        <v>2</v>
      </c>
      <c r="AW190">
        <v>1</v>
      </c>
      <c r="AX190">
        <v>14</v>
      </c>
    </row>
    <row r="191" spans="1:50" hidden="1">
      <c r="A191">
        <v>1814</v>
      </c>
      <c r="B191">
        <v>0</v>
      </c>
      <c r="C191">
        <v>1987</v>
      </c>
      <c r="D191">
        <f t="shared" si="29"/>
        <v>29</v>
      </c>
      <c r="E191">
        <v>4</v>
      </c>
      <c r="F191">
        <v>2</v>
      </c>
      <c r="G191">
        <v>4</v>
      </c>
      <c r="H191">
        <v>4</v>
      </c>
      <c r="I191">
        <v>1</v>
      </c>
      <c r="J191">
        <v>5</v>
      </c>
      <c r="K191">
        <v>4</v>
      </c>
      <c r="L191">
        <v>4</v>
      </c>
      <c r="M191">
        <v>4</v>
      </c>
      <c r="N191">
        <v>4</v>
      </c>
      <c r="O191">
        <f t="shared" si="30"/>
        <v>-1</v>
      </c>
      <c r="P191">
        <f t="shared" si="31"/>
        <v>1</v>
      </c>
      <c r="Q191">
        <f t="shared" si="32"/>
        <v>1</v>
      </c>
      <c r="R191">
        <f t="shared" si="33"/>
        <v>-1</v>
      </c>
      <c r="S191">
        <f t="shared" si="34"/>
        <v>2</v>
      </c>
      <c r="T191">
        <f t="shared" si="35"/>
        <v>2</v>
      </c>
      <c r="U191">
        <f t="shared" si="36"/>
        <v>1</v>
      </c>
      <c r="V191">
        <f t="shared" si="37"/>
        <v>1</v>
      </c>
      <c r="W191">
        <f t="shared" si="38"/>
        <v>1</v>
      </c>
      <c r="X191">
        <f t="shared" si="39"/>
        <v>1</v>
      </c>
      <c r="Y191">
        <f t="shared" si="40"/>
        <v>2</v>
      </c>
      <c r="Z191">
        <f t="shared" si="41"/>
        <v>6</v>
      </c>
      <c r="AA191">
        <f t="shared" si="28"/>
        <v>8</v>
      </c>
      <c r="AB191" s="2">
        <v>9</v>
      </c>
      <c r="AC191" s="2">
        <v>8</v>
      </c>
      <c r="AD191" s="3">
        <v>4</v>
      </c>
      <c r="AE191">
        <v>7</v>
      </c>
      <c r="AF191">
        <v>4</v>
      </c>
      <c r="AG191">
        <v>4</v>
      </c>
      <c r="AH191">
        <v>6</v>
      </c>
      <c r="AI191">
        <v>3</v>
      </c>
      <c r="AJ191">
        <v>4</v>
      </c>
      <c r="AK191">
        <v>3</v>
      </c>
      <c r="AL191">
        <v>7</v>
      </c>
      <c r="AM191">
        <v>8</v>
      </c>
      <c r="AN191">
        <v>2</v>
      </c>
      <c r="AO191">
        <v>6</v>
      </c>
      <c r="AP191">
        <v>10</v>
      </c>
      <c r="AQ191">
        <v>4</v>
      </c>
      <c r="AR191">
        <v>8</v>
      </c>
      <c r="AS191">
        <v>3</v>
      </c>
      <c r="AT191">
        <v>7</v>
      </c>
      <c r="AU191">
        <v>9</v>
      </c>
      <c r="AV191">
        <v>1</v>
      </c>
      <c r="AW191">
        <v>5</v>
      </c>
      <c r="AX191">
        <v>27</v>
      </c>
    </row>
    <row r="192" spans="1:50" hidden="1">
      <c r="A192">
        <v>1788</v>
      </c>
      <c r="B192">
        <v>1</v>
      </c>
      <c r="C192">
        <v>1950</v>
      </c>
      <c r="D192">
        <f t="shared" si="29"/>
        <v>66</v>
      </c>
      <c r="E192">
        <v>2</v>
      </c>
      <c r="F192">
        <v>2</v>
      </c>
      <c r="G192">
        <v>4</v>
      </c>
      <c r="H192">
        <v>4</v>
      </c>
      <c r="I192">
        <v>3</v>
      </c>
      <c r="J192">
        <v>4</v>
      </c>
      <c r="K192">
        <v>2</v>
      </c>
      <c r="L192">
        <v>4</v>
      </c>
      <c r="M192">
        <v>4</v>
      </c>
      <c r="N192">
        <v>4</v>
      </c>
      <c r="O192">
        <f t="shared" si="30"/>
        <v>1</v>
      </c>
      <c r="P192">
        <f t="shared" si="31"/>
        <v>1</v>
      </c>
      <c r="Q192">
        <f t="shared" si="32"/>
        <v>1</v>
      </c>
      <c r="R192">
        <f t="shared" si="33"/>
        <v>-1</v>
      </c>
      <c r="S192">
        <f t="shared" si="34"/>
        <v>0</v>
      </c>
      <c r="T192">
        <f t="shared" si="35"/>
        <v>1</v>
      </c>
      <c r="U192">
        <f t="shared" si="36"/>
        <v>-1</v>
      </c>
      <c r="V192">
        <f t="shared" si="37"/>
        <v>1</v>
      </c>
      <c r="W192">
        <f t="shared" si="38"/>
        <v>1</v>
      </c>
      <c r="X192">
        <f t="shared" si="39"/>
        <v>1</v>
      </c>
      <c r="Y192">
        <f t="shared" si="40"/>
        <v>2</v>
      </c>
      <c r="Z192">
        <f t="shared" si="41"/>
        <v>3</v>
      </c>
      <c r="AA192">
        <f t="shared" si="28"/>
        <v>5</v>
      </c>
      <c r="AB192" s="2">
        <v>7</v>
      </c>
      <c r="AC192" s="2">
        <v>7</v>
      </c>
      <c r="AD192" s="3">
        <v>21</v>
      </c>
      <c r="AE192">
        <v>24</v>
      </c>
      <c r="AF192">
        <v>7</v>
      </c>
      <c r="AG192">
        <v>5</v>
      </c>
      <c r="AH192">
        <v>8</v>
      </c>
      <c r="AI192">
        <v>8</v>
      </c>
      <c r="AJ192">
        <v>11</v>
      </c>
      <c r="AK192">
        <v>9</v>
      </c>
      <c r="AL192">
        <v>6</v>
      </c>
      <c r="AM192">
        <v>21</v>
      </c>
      <c r="AN192">
        <v>2</v>
      </c>
      <c r="AO192">
        <v>9</v>
      </c>
      <c r="AP192">
        <v>4</v>
      </c>
      <c r="AQ192">
        <v>3</v>
      </c>
      <c r="AR192">
        <v>5</v>
      </c>
      <c r="AS192">
        <v>7</v>
      </c>
      <c r="AT192">
        <v>8</v>
      </c>
      <c r="AU192">
        <v>6</v>
      </c>
      <c r="AV192">
        <v>10</v>
      </c>
      <c r="AW192">
        <v>1</v>
      </c>
      <c r="AX192">
        <v>18</v>
      </c>
    </row>
    <row r="193" spans="1:50" hidden="1">
      <c r="A193">
        <v>1636</v>
      </c>
      <c r="B193">
        <v>0</v>
      </c>
      <c r="C193">
        <v>1994</v>
      </c>
      <c r="D193">
        <f t="shared" si="29"/>
        <v>22</v>
      </c>
      <c r="E193">
        <v>3</v>
      </c>
      <c r="F193">
        <v>2</v>
      </c>
      <c r="G193">
        <v>4</v>
      </c>
      <c r="H193">
        <v>4</v>
      </c>
      <c r="I193">
        <v>4</v>
      </c>
      <c r="J193">
        <v>3</v>
      </c>
      <c r="K193">
        <v>2</v>
      </c>
      <c r="L193">
        <v>4</v>
      </c>
      <c r="M193">
        <v>4</v>
      </c>
      <c r="N193">
        <v>4</v>
      </c>
      <c r="O193">
        <f t="shared" si="30"/>
        <v>0</v>
      </c>
      <c r="P193">
        <f t="shared" si="31"/>
        <v>1</v>
      </c>
      <c r="Q193">
        <f t="shared" si="32"/>
        <v>1</v>
      </c>
      <c r="R193">
        <f t="shared" si="33"/>
        <v>-1</v>
      </c>
      <c r="S193">
        <f t="shared" si="34"/>
        <v>-1</v>
      </c>
      <c r="T193">
        <f t="shared" si="35"/>
        <v>0</v>
      </c>
      <c r="U193">
        <f t="shared" si="36"/>
        <v>-1</v>
      </c>
      <c r="V193">
        <f t="shared" si="37"/>
        <v>1</v>
      </c>
      <c r="W193">
        <f t="shared" si="38"/>
        <v>1</v>
      </c>
      <c r="X193">
        <f t="shared" si="39"/>
        <v>1</v>
      </c>
      <c r="Y193">
        <f t="shared" si="40"/>
        <v>0</v>
      </c>
      <c r="Z193">
        <f t="shared" si="41"/>
        <v>2</v>
      </c>
      <c r="AA193">
        <f t="shared" si="28"/>
        <v>2</v>
      </c>
      <c r="AB193" s="2">
        <v>7</v>
      </c>
      <c r="AC193" s="2">
        <v>6</v>
      </c>
      <c r="AD193" s="3">
        <v>8</v>
      </c>
      <c r="AE193">
        <v>6</v>
      </c>
      <c r="AF193">
        <v>4</v>
      </c>
      <c r="AG193">
        <v>3</v>
      </c>
      <c r="AH193">
        <v>13</v>
      </c>
      <c r="AI193">
        <v>6</v>
      </c>
      <c r="AJ193">
        <v>8</v>
      </c>
      <c r="AK193">
        <v>4</v>
      </c>
      <c r="AL193">
        <v>8</v>
      </c>
      <c r="AM193">
        <v>6</v>
      </c>
      <c r="AN193">
        <v>2</v>
      </c>
      <c r="AO193">
        <v>5</v>
      </c>
      <c r="AP193">
        <v>4</v>
      </c>
      <c r="AQ193">
        <v>6</v>
      </c>
      <c r="AR193">
        <v>7</v>
      </c>
      <c r="AS193">
        <v>9</v>
      </c>
      <c r="AT193">
        <v>1</v>
      </c>
      <c r="AU193">
        <v>10</v>
      </c>
      <c r="AV193">
        <v>3</v>
      </c>
      <c r="AW193">
        <v>8</v>
      </c>
      <c r="AX193">
        <v>14</v>
      </c>
    </row>
    <row r="194" spans="1:50" hidden="1">
      <c r="A194">
        <v>1853</v>
      </c>
      <c r="B194">
        <v>0</v>
      </c>
      <c r="C194">
        <v>1992</v>
      </c>
      <c r="D194">
        <f t="shared" si="29"/>
        <v>24</v>
      </c>
      <c r="E194">
        <v>2</v>
      </c>
      <c r="F194">
        <v>2</v>
      </c>
      <c r="G194">
        <v>5</v>
      </c>
      <c r="H194">
        <v>3</v>
      </c>
      <c r="I194">
        <v>4</v>
      </c>
      <c r="J194">
        <v>4</v>
      </c>
      <c r="K194">
        <v>4</v>
      </c>
      <c r="L194">
        <v>4</v>
      </c>
      <c r="M194">
        <v>5</v>
      </c>
      <c r="N194">
        <v>5</v>
      </c>
      <c r="O194">
        <f t="shared" si="30"/>
        <v>1</v>
      </c>
      <c r="P194">
        <f t="shared" si="31"/>
        <v>1</v>
      </c>
      <c r="Q194">
        <f t="shared" si="32"/>
        <v>2</v>
      </c>
      <c r="R194">
        <f t="shared" si="33"/>
        <v>0</v>
      </c>
      <c r="S194">
        <f t="shared" si="34"/>
        <v>-1</v>
      </c>
      <c r="T194">
        <f t="shared" si="35"/>
        <v>1</v>
      </c>
      <c r="U194">
        <f t="shared" si="36"/>
        <v>1</v>
      </c>
      <c r="V194">
        <f t="shared" si="37"/>
        <v>1</v>
      </c>
      <c r="W194">
        <f t="shared" si="38"/>
        <v>2</v>
      </c>
      <c r="X194">
        <f t="shared" si="39"/>
        <v>2</v>
      </c>
      <c r="Y194">
        <f t="shared" si="40"/>
        <v>3</v>
      </c>
      <c r="Z194">
        <f t="shared" si="41"/>
        <v>7</v>
      </c>
      <c r="AA194">
        <f t="shared" ref="AA194:AA257" si="42">Y194+Z194</f>
        <v>10</v>
      </c>
      <c r="AB194" s="2">
        <v>1</v>
      </c>
      <c r="AC194" s="2">
        <v>1</v>
      </c>
      <c r="AD194" s="3">
        <v>4</v>
      </c>
      <c r="AE194">
        <v>5</v>
      </c>
      <c r="AF194">
        <v>2</v>
      </c>
      <c r="AG194">
        <v>3</v>
      </c>
      <c r="AH194">
        <v>3</v>
      </c>
      <c r="AI194">
        <v>3</v>
      </c>
      <c r="AJ194">
        <v>6</v>
      </c>
      <c r="AK194">
        <v>2</v>
      </c>
      <c r="AL194">
        <v>2</v>
      </c>
      <c r="AM194">
        <v>2</v>
      </c>
      <c r="AN194">
        <v>7</v>
      </c>
      <c r="AO194">
        <v>2</v>
      </c>
      <c r="AP194">
        <v>9</v>
      </c>
      <c r="AQ194">
        <v>5</v>
      </c>
      <c r="AR194">
        <v>6</v>
      </c>
      <c r="AS194">
        <v>3</v>
      </c>
      <c r="AT194">
        <v>1</v>
      </c>
      <c r="AU194">
        <v>4</v>
      </c>
      <c r="AV194">
        <v>10</v>
      </c>
      <c r="AW194">
        <v>8</v>
      </c>
      <c r="AX194">
        <v>22</v>
      </c>
    </row>
    <row r="195" spans="1:50">
      <c r="A195">
        <v>1862</v>
      </c>
      <c r="B195">
        <v>0</v>
      </c>
      <c r="C195">
        <v>1983</v>
      </c>
      <c r="D195">
        <f t="shared" ref="D195:D258" si="43">2016-C195</f>
        <v>33</v>
      </c>
      <c r="E195">
        <v>2</v>
      </c>
      <c r="F195">
        <v>2</v>
      </c>
      <c r="G195">
        <v>4</v>
      </c>
      <c r="H195">
        <v>2</v>
      </c>
      <c r="I195">
        <v>1</v>
      </c>
      <c r="J195">
        <v>4</v>
      </c>
      <c r="K195">
        <v>4</v>
      </c>
      <c r="L195">
        <v>4</v>
      </c>
      <c r="M195">
        <v>4</v>
      </c>
      <c r="N195">
        <v>4</v>
      </c>
      <c r="O195">
        <f t="shared" ref="O195:O258" si="44">6-E195-3</f>
        <v>1</v>
      </c>
      <c r="P195">
        <f t="shared" ref="P195:P258" si="45">6-F195-3</f>
        <v>1</v>
      </c>
      <c r="Q195">
        <f t="shared" ref="Q195:Q258" si="46">G195-3</f>
        <v>1</v>
      </c>
      <c r="R195">
        <f t="shared" ref="R195:R258" si="47">6-H195-3</f>
        <v>1</v>
      </c>
      <c r="S195">
        <f t="shared" ref="S195:S258" si="48">6-I195-3</f>
        <v>2</v>
      </c>
      <c r="T195">
        <f t="shared" ref="T195:T258" si="49">J195-3</f>
        <v>1</v>
      </c>
      <c r="U195">
        <f t="shared" ref="U195:U258" si="50">K195-3</f>
        <v>1</v>
      </c>
      <c r="V195">
        <f t="shared" ref="V195:V258" si="51">L195-3</f>
        <v>1</v>
      </c>
      <c r="W195">
        <f t="shared" ref="W195:W258" si="52">M195-3</f>
        <v>1</v>
      </c>
      <c r="X195">
        <f t="shared" ref="X195:X258" si="53">N195-3</f>
        <v>1</v>
      </c>
      <c r="Y195">
        <f t="shared" ref="Y195:Y258" si="54">SUM(O195:S195)</f>
        <v>6</v>
      </c>
      <c r="Z195">
        <f t="shared" ref="Z195:Z258" si="55">SUM(T195:X195)</f>
        <v>5</v>
      </c>
      <c r="AA195">
        <f t="shared" si="42"/>
        <v>11</v>
      </c>
      <c r="AB195" s="2">
        <v>8</v>
      </c>
      <c r="AC195" s="2">
        <v>7</v>
      </c>
      <c r="AD195" s="3">
        <v>8</v>
      </c>
      <c r="AE195">
        <v>17</v>
      </c>
      <c r="AF195">
        <v>3</v>
      </c>
      <c r="AG195">
        <v>5</v>
      </c>
      <c r="AH195">
        <v>10</v>
      </c>
      <c r="AI195">
        <v>6</v>
      </c>
      <c r="AJ195">
        <v>12</v>
      </c>
      <c r="AK195">
        <v>7</v>
      </c>
      <c r="AL195">
        <v>7</v>
      </c>
      <c r="AM195">
        <v>11</v>
      </c>
      <c r="AN195">
        <v>3</v>
      </c>
      <c r="AO195">
        <v>2</v>
      </c>
      <c r="AP195">
        <v>10</v>
      </c>
      <c r="AQ195">
        <v>6</v>
      </c>
      <c r="AR195">
        <v>1</v>
      </c>
      <c r="AS195">
        <v>9</v>
      </c>
      <c r="AT195">
        <v>4</v>
      </c>
      <c r="AU195">
        <v>5</v>
      </c>
      <c r="AV195">
        <v>7</v>
      </c>
      <c r="AW195">
        <v>8</v>
      </c>
      <c r="AX195">
        <v>14</v>
      </c>
    </row>
    <row r="196" spans="1:50" hidden="1">
      <c r="A196">
        <v>1876</v>
      </c>
      <c r="B196">
        <v>1</v>
      </c>
      <c r="C196">
        <v>1983</v>
      </c>
      <c r="D196">
        <f t="shared" si="43"/>
        <v>33</v>
      </c>
      <c r="E196">
        <v>5</v>
      </c>
      <c r="F196">
        <v>5</v>
      </c>
      <c r="G196">
        <v>5</v>
      </c>
      <c r="H196">
        <v>5</v>
      </c>
      <c r="I196">
        <v>5</v>
      </c>
      <c r="J196">
        <v>3</v>
      </c>
      <c r="K196">
        <v>3</v>
      </c>
      <c r="L196">
        <v>4</v>
      </c>
      <c r="M196">
        <v>4</v>
      </c>
      <c r="N196">
        <v>1</v>
      </c>
      <c r="O196">
        <f t="shared" si="44"/>
        <v>-2</v>
      </c>
      <c r="P196">
        <f t="shared" si="45"/>
        <v>-2</v>
      </c>
      <c r="Q196">
        <f t="shared" si="46"/>
        <v>2</v>
      </c>
      <c r="R196">
        <f t="shared" si="47"/>
        <v>-2</v>
      </c>
      <c r="S196">
        <f t="shared" si="48"/>
        <v>-2</v>
      </c>
      <c r="T196">
        <f t="shared" si="49"/>
        <v>0</v>
      </c>
      <c r="U196">
        <f t="shared" si="50"/>
        <v>0</v>
      </c>
      <c r="V196">
        <f t="shared" si="51"/>
        <v>1</v>
      </c>
      <c r="W196">
        <f t="shared" si="52"/>
        <v>1</v>
      </c>
      <c r="X196">
        <f t="shared" si="53"/>
        <v>-2</v>
      </c>
      <c r="Y196">
        <f t="shared" si="54"/>
        <v>-6</v>
      </c>
      <c r="Z196">
        <f t="shared" si="55"/>
        <v>0</v>
      </c>
      <c r="AA196">
        <f t="shared" si="42"/>
        <v>-6</v>
      </c>
      <c r="AB196" s="2">
        <v>7</v>
      </c>
      <c r="AC196" s="2">
        <v>5</v>
      </c>
      <c r="AD196" s="3">
        <v>6</v>
      </c>
      <c r="AE196">
        <v>8</v>
      </c>
      <c r="AF196">
        <v>2</v>
      </c>
      <c r="AG196">
        <v>3</v>
      </c>
      <c r="AH196">
        <v>6</v>
      </c>
      <c r="AI196">
        <v>7</v>
      </c>
      <c r="AJ196">
        <v>7</v>
      </c>
      <c r="AK196">
        <v>5</v>
      </c>
      <c r="AL196">
        <v>8</v>
      </c>
      <c r="AM196">
        <v>5</v>
      </c>
      <c r="AN196">
        <v>3</v>
      </c>
      <c r="AO196">
        <v>2</v>
      </c>
      <c r="AP196">
        <v>4</v>
      </c>
      <c r="AQ196">
        <v>8</v>
      </c>
      <c r="AR196">
        <v>1</v>
      </c>
      <c r="AS196">
        <v>6</v>
      </c>
      <c r="AT196">
        <v>5</v>
      </c>
      <c r="AU196">
        <v>10</v>
      </c>
      <c r="AV196">
        <v>7</v>
      </c>
      <c r="AW196">
        <v>9</v>
      </c>
      <c r="AX196">
        <v>73</v>
      </c>
    </row>
    <row r="197" spans="1:50" hidden="1">
      <c r="A197">
        <v>1880</v>
      </c>
      <c r="B197">
        <v>0</v>
      </c>
      <c r="C197">
        <v>1994</v>
      </c>
      <c r="D197">
        <f t="shared" si="43"/>
        <v>22</v>
      </c>
      <c r="E197">
        <v>5</v>
      </c>
      <c r="F197">
        <v>3</v>
      </c>
      <c r="G197">
        <v>4</v>
      </c>
      <c r="H197">
        <v>4</v>
      </c>
      <c r="I197">
        <v>4</v>
      </c>
      <c r="J197">
        <v>5</v>
      </c>
      <c r="K197">
        <v>3</v>
      </c>
      <c r="L197">
        <v>1</v>
      </c>
      <c r="M197">
        <v>3</v>
      </c>
      <c r="N197">
        <v>5</v>
      </c>
      <c r="O197">
        <f t="shared" si="44"/>
        <v>-2</v>
      </c>
      <c r="P197">
        <f t="shared" si="45"/>
        <v>0</v>
      </c>
      <c r="Q197">
        <f t="shared" si="46"/>
        <v>1</v>
      </c>
      <c r="R197">
        <f t="shared" si="47"/>
        <v>-1</v>
      </c>
      <c r="S197">
        <f t="shared" si="48"/>
        <v>-1</v>
      </c>
      <c r="T197">
        <f t="shared" si="49"/>
        <v>2</v>
      </c>
      <c r="U197">
        <f t="shared" si="50"/>
        <v>0</v>
      </c>
      <c r="V197">
        <f t="shared" si="51"/>
        <v>-2</v>
      </c>
      <c r="W197">
        <f t="shared" si="52"/>
        <v>0</v>
      </c>
      <c r="X197">
        <f t="shared" si="53"/>
        <v>2</v>
      </c>
      <c r="Y197">
        <f t="shared" si="54"/>
        <v>-3</v>
      </c>
      <c r="Z197">
        <f t="shared" si="55"/>
        <v>2</v>
      </c>
      <c r="AA197">
        <f t="shared" si="42"/>
        <v>-1</v>
      </c>
      <c r="AB197" s="2" t="s">
        <v>90</v>
      </c>
      <c r="AC197" s="2" t="s">
        <v>90</v>
      </c>
      <c r="AD197" s="3">
        <v>4</v>
      </c>
      <c r="AE197">
        <v>5</v>
      </c>
      <c r="AF197">
        <v>3</v>
      </c>
      <c r="AG197">
        <v>2</v>
      </c>
      <c r="AH197">
        <v>2</v>
      </c>
      <c r="AI197">
        <v>3</v>
      </c>
      <c r="AJ197">
        <v>3</v>
      </c>
      <c r="AK197">
        <v>4</v>
      </c>
      <c r="AL197">
        <v>6</v>
      </c>
      <c r="AM197">
        <v>7</v>
      </c>
      <c r="AN197">
        <v>5</v>
      </c>
      <c r="AO197">
        <v>4</v>
      </c>
      <c r="AP197">
        <v>3</v>
      </c>
      <c r="AQ197">
        <v>10</v>
      </c>
      <c r="AR197">
        <v>9</v>
      </c>
      <c r="AS197">
        <v>6</v>
      </c>
      <c r="AT197">
        <v>1</v>
      </c>
      <c r="AU197">
        <v>7</v>
      </c>
      <c r="AV197">
        <v>8</v>
      </c>
      <c r="AW197">
        <v>2</v>
      </c>
      <c r="AX197">
        <v>55</v>
      </c>
    </row>
    <row r="198" spans="1:50" hidden="1">
      <c r="A198">
        <v>1869</v>
      </c>
      <c r="B198">
        <v>0</v>
      </c>
      <c r="C198">
        <v>1988</v>
      </c>
      <c r="D198">
        <f t="shared" si="43"/>
        <v>28</v>
      </c>
      <c r="E198">
        <v>2</v>
      </c>
      <c r="F198">
        <v>2</v>
      </c>
      <c r="G198">
        <v>4</v>
      </c>
      <c r="H198">
        <v>4</v>
      </c>
      <c r="I198">
        <v>2</v>
      </c>
      <c r="J198">
        <v>4</v>
      </c>
      <c r="K198">
        <v>4</v>
      </c>
      <c r="L198">
        <v>4</v>
      </c>
      <c r="M198">
        <v>4</v>
      </c>
      <c r="N198">
        <v>5</v>
      </c>
      <c r="O198">
        <f t="shared" si="44"/>
        <v>1</v>
      </c>
      <c r="P198">
        <f t="shared" si="45"/>
        <v>1</v>
      </c>
      <c r="Q198">
        <f t="shared" si="46"/>
        <v>1</v>
      </c>
      <c r="R198">
        <f t="shared" si="47"/>
        <v>-1</v>
      </c>
      <c r="S198">
        <f t="shared" si="48"/>
        <v>1</v>
      </c>
      <c r="T198">
        <f t="shared" si="49"/>
        <v>1</v>
      </c>
      <c r="U198">
        <f t="shared" si="50"/>
        <v>1</v>
      </c>
      <c r="V198">
        <f t="shared" si="51"/>
        <v>1</v>
      </c>
      <c r="W198">
        <f t="shared" si="52"/>
        <v>1</v>
      </c>
      <c r="X198">
        <f t="shared" si="53"/>
        <v>2</v>
      </c>
      <c r="Y198">
        <f t="shared" si="54"/>
        <v>3</v>
      </c>
      <c r="Z198">
        <f t="shared" si="55"/>
        <v>6</v>
      </c>
      <c r="AA198">
        <f t="shared" si="42"/>
        <v>9</v>
      </c>
      <c r="AB198" s="2">
        <v>5</v>
      </c>
      <c r="AC198" s="2">
        <v>7</v>
      </c>
      <c r="AD198" s="3">
        <v>6</v>
      </c>
      <c r="AE198">
        <v>4</v>
      </c>
      <c r="AF198">
        <v>2</v>
      </c>
      <c r="AG198">
        <v>2</v>
      </c>
      <c r="AH198">
        <v>4</v>
      </c>
      <c r="AI198">
        <v>6</v>
      </c>
      <c r="AJ198">
        <v>4</v>
      </c>
      <c r="AK198">
        <v>2</v>
      </c>
      <c r="AL198">
        <v>3</v>
      </c>
      <c r="AM198">
        <v>4</v>
      </c>
      <c r="AN198">
        <v>9</v>
      </c>
      <c r="AO198">
        <v>7</v>
      </c>
      <c r="AP198">
        <v>6</v>
      </c>
      <c r="AQ198">
        <v>8</v>
      </c>
      <c r="AR198">
        <v>4</v>
      </c>
      <c r="AS198">
        <v>1</v>
      </c>
      <c r="AT198">
        <v>10</v>
      </c>
      <c r="AU198">
        <v>2</v>
      </c>
      <c r="AV198">
        <v>3</v>
      </c>
      <c r="AW198">
        <v>5</v>
      </c>
      <c r="AX198">
        <v>16</v>
      </c>
    </row>
    <row r="199" spans="1:50" hidden="1">
      <c r="A199">
        <v>1895</v>
      </c>
      <c r="B199">
        <v>0</v>
      </c>
      <c r="C199">
        <v>1995</v>
      </c>
      <c r="D199">
        <f t="shared" si="43"/>
        <v>21</v>
      </c>
      <c r="E199">
        <v>5</v>
      </c>
      <c r="F199">
        <v>3</v>
      </c>
      <c r="G199">
        <v>1</v>
      </c>
      <c r="H199">
        <v>5</v>
      </c>
      <c r="I199">
        <v>5</v>
      </c>
      <c r="J199">
        <v>2</v>
      </c>
      <c r="K199">
        <v>2</v>
      </c>
      <c r="L199">
        <v>2</v>
      </c>
      <c r="M199">
        <v>3</v>
      </c>
      <c r="N199">
        <v>2</v>
      </c>
      <c r="O199">
        <f t="shared" si="44"/>
        <v>-2</v>
      </c>
      <c r="P199">
        <f t="shared" si="45"/>
        <v>0</v>
      </c>
      <c r="Q199">
        <f t="shared" si="46"/>
        <v>-2</v>
      </c>
      <c r="R199">
        <f t="shared" si="47"/>
        <v>-2</v>
      </c>
      <c r="S199">
        <f t="shared" si="48"/>
        <v>-2</v>
      </c>
      <c r="T199">
        <f t="shared" si="49"/>
        <v>-1</v>
      </c>
      <c r="U199">
        <f t="shared" si="50"/>
        <v>-1</v>
      </c>
      <c r="V199">
        <f t="shared" si="51"/>
        <v>-1</v>
      </c>
      <c r="W199">
        <f t="shared" si="52"/>
        <v>0</v>
      </c>
      <c r="X199">
        <f t="shared" si="53"/>
        <v>-1</v>
      </c>
      <c r="Y199">
        <f t="shared" si="54"/>
        <v>-8</v>
      </c>
      <c r="Z199">
        <f t="shared" si="55"/>
        <v>-4</v>
      </c>
      <c r="AA199">
        <f t="shared" si="42"/>
        <v>-12</v>
      </c>
      <c r="AB199" s="2">
        <v>4</v>
      </c>
      <c r="AC199" s="2">
        <v>1</v>
      </c>
      <c r="AD199" s="3">
        <v>23</v>
      </c>
      <c r="AE199">
        <v>6</v>
      </c>
      <c r="AF199">
        <v>4</v>
      </c>
      <c r="AG199">
        <v>5</v>
      </c>
      <c r="AH199">
        <v>5</v>
      </c>
      <c r="AI199">
        <v>4</v>
      </c>
      <c r="AJ199">
        <v>6</v>
      </c>
      <c r="AK199">
        <v>5</v>
      </c>
      <c r="AL199">
        <v>5</v>
      </c>
      <c r="AM199">
        <v>7</v>
      </c>
      <c r="AN199">
        <v>1</v>
      </c>
      <c r="AO199">
        <v>9</v>
      </c>
      <c r="AP199">
        <v>2</v>
      </c>
      <c r="AQ199">
        <v>3</v>
      </c>
      <c r="AR199">
        <v>8</v>
      </c>
      <c r="AS199">
        <v>6</v>
      </c>
      <c r="AT199">
        <v>4</v>
      </c>
      <c r="AU199">
        <v>7</v>
      </c>
      <c r="AV199">
        <v>5</v>
      </c>
      <c r="AW199">
        <v>10</v>
      </c>
      <c r="AX199">
        <v>36</v>
      </c>
    </row>
    <row r="200" spans="1:50" hidden="1">
      <c r="A200">
        <v>1883</v>
      </c>
      <c r="B200">
        <v>0</v>
      </c>
      <c r="C200">
        <v>1995</v>
      </c>
      <c r="D200">
        <f t="shared" si="43"/>
        <v>21</v>
      </c>
      <c r="E200">
        <v>4</v>
      </c>
      <c r="F200">
        <v>2</v>
      </c>
      <c r="G200">
        <v>2</v>
      </c>
      <c r="H200">
        <v>4</v>
      </c>
      <c r="I200">
        <v>4</v>
      </c>
      <c r="J200">
        <v>3</v>
      </c>
      <c r="K200">
        <v>2</v>
      </c>
      <c r="L200">
        <v>2</v>
      </c>
      <c r="M200">
        <v>3</v>
      </c>
      <c r="N200">
        <v>3</v>
      </c>
      <c r="O200">
        <f t="shared" si="44"/>
        <v>-1</v>
      </c>
      <c r="P200">
        <f t="shared" si="45"/>
        <v>1</v>
      </c>
      <c r="Q200">
        <f t="shared" si="46"/>
        <v>-1</v>
      </c>
      <c r="R200">
        <f t="shared" si="47"/>
        <v>-1</v>
      </c>
      <c r="S200">
        <f t="shared" si="48"/>
        <v>-1</v>
      </c>
      <c r="T200">
        <f t="shared" si="49"/>
        <v>0</v>
      </c>
      <c r="U200">
        <f t="shared" si="50"/>
        <v>-1</v>
      </c>
      <c r="V200">
        <f t="shared" si="51"/>
        <v>-1</v>
      </c>
      <c r="W200">
        <f t="shared" si="52"/>
        <v>0</v>
      </c>
      <c r="X200">
        <f t="shared" si="53"/>
        <v>0</v>
      </c>
      <c r="Y200">
        <f t="shared" si="54"/>
        <v>-3</v>
      </c>
      <c r="Z200">
        <f t="shared" si="55"/>
        <v>-2</v>
      </c>
      <c r="AA200">
        <f t="shared" si="42"/>
        <v>-5</v>
      </c>
      <c r="AB200" s="2">
        <v>7</v>
      </c>
      <c r="AC200" s="2">
        <v>5</v>
      </c>
      <c r="AD200" s="3">
        <v>4</v>
      </c>
      <c r="AE200">
        <v>6</v>
      </c>
      <c r="AF200">
        <v>2</v>
      </c>
      <c r="AG200">
        <v>2</v>
      </c>
      <c r="AH200">
        <v>3</v>
      </c>
      <c r="AI200">
        <v>55</v>
      </c>
      <c r="AJ200">
        <v>4</v>
      </c>
      <c r="AK200">
        <v>6</v>
      </c>
      <c r="AL200">
        <v>2</v>
      </c>
      <c r="AM200">
        <v>7</v>
      </c>
      <c r="AN200">
        <v>10</v>
      </c>
      <c r="AO200">
        <v>1</v>
      </c>
      <c r="AP200">
        <v>5</v>
      </c>
      <c r="AQ200">
        <v>6</v>
      </c>
      <c r="AR200">
        <v>9</v>
      </c>
      <c r="AS200">
        <v>4</v>
      </c>
      <c r="AT200">
        <v>3</v>
      </c>
      <c r="AU200">
        <v>7</v>
      </c>
      <c r="AV200">
        <v>2</v>
      </c>
      <c r="AW200">
        <v>8</v>
      </c>
      <c r="AX200">
        <v>9</v>
      </c>
    </row>
    <row r="201" spans="1:50" hidden="1">
      <c r="A201">
        <v>1918</v>
      </c>
      <c r="B201">
        <v>0</v>
      </c>
      <c r="C201">
        <v>1992</v>
      </c>
      <c r="D201">
        <f t="shared" si="43"/>
        <v>24</v>
      </c>
      <c r="E201">
        <v>4</v>
      </c>
      <c r="F201">
        <v>4</v>
      </c>
      <c r="G201">
        <v>4</v>
      </c>
      <c r="H201">
        <v>5</v>
      </c>
      <c r="I201">
        <v>4</v>
      </c>
      <c r="J201">
        <v>4</v>
      </c>
      <c r="K201">
        <v>2</v>
      </c>
      <c r="L201">
        <v>4</v>
      </c>
      <c r="M201">
        <v>5</v>
      </c>
      <c r="N201">
        <v>5</v>
      </c>
      <c r="O201">
        <f t="shared" si="44"/>
        <v>-1</v>
      </c>
      <c r="P201">
        <f t="shared" si="45"/>
        <v>-1</v>
      </c>
      <c r="Q201">
        <f t="shared" si="46"/>
        <v>1</v>
      </c>
      <c r="R201">
        <f t="shared" si="47"/>
        <v>-2</v>
      </c>
      <c r="S201">
        <f t="shared" si="48"/>
        <v>-1</v>
      </c>
      <c r="T201">
        <f t="shared" si="49"/>
        <v>1</v>
      </c>
      <c r="U201">
        <f t="shared" si="50"/>
        <v>-1</v>
      </c>
      <c r="V201">
        <f t="shared" si="51"/>
        <v>1</v>
      </c>
      <c r="W201">
        <f t="shared" si="52"/>
        <v>2</v>
      </c>
      <c r="X201">
        <f t="shared" si="53"/>
        <v>2</v>
      </c>
      <c r="Y201">
        <f t="shared" si="54"/>
        <v>-4</v>
      </c>
      <c r="Z201">
        <f t="shared" si="55"/>
        <v>5</v>
      </c>
      <c r="AA201">
        <f t="shared" si="42"/>
        <v>1</v>
      </c>
      <c r="AB201" s="20">
        <v>7</v>
      </c>
      <c r="AC201" s="20"/>
      <c r="AD201" s="3">
        <v>11</v>
      </c>
      <c r="AE201">
        <v>7</v>
      </c>
      <c r="AF201">
        <v>4</v>
      </c>
      <c r="AG201">
        <v>5</v>
      </c>
      <c r="AH201">
        <v>23</v>
      </c>
      <c r="AI201">
        <v>7</v>
      </c>
      <c r="AJ201">
        <v>17</v>
      </c>
      <c r="AK201">
        <v>5</v>
      </c>
      <c r="AL201">
        <v>11</v>
      </c>
      <c r="AM201">
        <v>9</v>
      </c>
      <c r="AN201">
        <v>2</v>
      </c>
      <c r="AO201">
        <v>5</v>
      </c>
      <c r="AP201">
        <v>3</v>
      </c>
      <c r="AQ201">
        <v>6</v>
      </c>
      <c r="AR201">
        <v>4</v>
      </c>
      <c r="AS201">
        <v>8</v>
      </c>
      <c r="AT201">
        <v>9</v>
      </c>
      <c r="AU201">
        <v>10</v>
      </c>
      <c r="AV201">
        <v>1</v>
      </c>
      <c r="AW201">
        <v>7</v>
      </c>
      <c r="AX201">
        <v>33</v>
      </c>
    </row>
    <row r="202" spans="1:50" hidden="1">
      <c r="A202">
        <v>1859</v>
      </c>
      <c r="B202">
        <v>0</v>
      </c>
      <c r="C202">
        <v>1988</v>
      </c>
      <c r="D202">
        <f t="shared" si="43"/>
        <v>28</v>
      </c>
      <c r="E202">
        <v>2</v>
      </c>
      <c r="F202">
        <v>1</v>
      </c>
      <c r="G202">
        <v>3</v>
      </c>
      <c r="H202">
        <v>4</v>
      </c>
      <c r="I202">
        <v>2</v>
      </c>
      <c r="J202">
        <v>5</v>
      </c>
      <c r="K202">
        <v>4</v>
      </c>
      <c r="L202">
        <v>4</v>
      </c>
      <c r="M202">
        <v>4</v>
      </c>
      <c r="N202">
        <v>5</v>
      </c>
      <c r="O202">
        <f t="shared" si="44"/>
        <v>1</v>
      </c>
      <c r="P202">
        <f t="shared" si="45"/>
        <v>2</v>
      </c>
      <c r="Q202">
        <f t="shared" si="46"/>
        <v>0</v>
      </c>
      <c r="R202">
        <f t="shared" si="47"/>
        <v>-1</v>
      </c>
      <c r="S202">
        <f t="shared" si="48"/>
        <v>1</v>
      </c>
      <c r="T202">
        <f t="shared" si="49"/>
        <v>2</v>
      </c>
      <c r="U202">
        <f t="shared" si="50"/>
        <v>1</v>
      </c>
      <c r="V202">
        <f t="shared" si="51"/>
        <v>1</v>
      </c>
      <c r="W202">
        <f t="shared" si="52"/>
        <v>1</v>
      </c>
      <c r="X202">
        <f t="shared" si="53"/>
        <v>2</v>
      </c>
      <c r="Y202">
        <f t="shared" si="54"/>
        <v>3</v>
      </c>
      <c r="Z202">
        <f t="shared" si="55"/>
        <v>7</v>
      </c>
      <c r="AA202">
        <f t="shared" si="42"/>
        <v>10</v>
      </c>
      <c r="AB202" s="2">
        <v>7</v>
      </c>
      <c r="AC202" s="2">
        <v>7</v>
      </c>
      <c r="AD202" s="3">
        <v>16</v>
      </c>
      <c r="AE202">
        <v>6</v>
      </c>
      <c r="AF202">
        <v>7</v>
      </c>
      <c r="AG202">
        <v>4</v>
      </c>
      <c r="AH202">
        <v>11</v>
      </c>
      <c r="AI202">
        <v>7</v>
      </c>
      <c r="AJ202">
        <v>9</v>
      </c>
      <c r="AK202">
        <v>20</v>
      </c>
      <c r="AL202">
        <v>6</v>
      </c>
      <c r="AM202">
        <v>13</v>
      </c>
      <c r="AN202">
        <v>6</v>
      </c>
      <c r="AO202">
        <v>5</v>
      </c>
      <c r="AP202">
        <v>8</v>
      </c>
      <c r="AQ202">
        <v>4</v>
      </c>
      <c r="AR202">
        <v>2</v>
      </c>
      <c r="AS202">
        <v>10</v>
      </c>
      <c r="AT202">
        <v>3</v>
      </c>
      <c r="AU202">
        <v>1</v>
      </c>
      <c r="AV202">
        <v>9</v>
      </c>
      <c r="AW202">
        <v>7</v>
      </c>
      <c r="AX202">
        <v>31</v>
      </c>
    </row>
    <row r="203" spans="1:50">
      <c r="A203">
        <v>1973</v>
      </c>
      <c r="B203">
        <v>0</v>
      </c>
      <c r="C203">
        <v>1975</v>
      </c>
      <c r="D203">
        <f t="shared" si="43"/>
        <v>41</v>
      </c>
      <c r="E203">
        <v>5</v>
      </c>
      <c r="F203">
        <v>4</v>
      </c>
      <c r="G203">
        <v>4</v>
      </c>
      <c r="H203">
        <v>4</v>
      </c>
      <c r="I203">
        <v>4</v>
      </c>
      <c r="J203">
        <v>4</v>
      </c>
      <c r="K203">
        <v>4</v>
      </c>
      <c r="L203">
        <v>2</v>
      </c>
      <c r="M203">
        <v>2</v>
      </c>
      <c r="N203">
        <v>4</v>
      </c>
      <c r="O203">
        <f t="shared" si="44"/>
        <v>-2</v>
      </c>
      <c r="P203">
        <f t="shared" si="45"/>
        <v>-1</v>
      </c>
      <c r="Q203">
        <f t="shared" si="46"/>
        <v>1</v>
      </c>
      <c r="R203">
        <f t="shared" si="47"/>
        <v>-1</v>
      </c>
      <c r="S203">
        <f t="shared" si="48"/>
        <v>-1</v>
      </c>
      <c r="T203">
        <f t="shared" si="49"/>
        <v>1</v>
      </c>
      <c r="U203">
        <f t="shared" si="50"/>
        <v>1</v>
      </c>
      <c r="V203">
        <f t="shared" si="51"/>
        <v>-1</v>
      </c>
      <c r="W203">
        <f t="shared" si="52"/>
        <v>-1</v>
      </c>
      <c r="X203">
        <f t="shared" si="53"/>
        <v>1</v>
      </c>
      <c r="Y203">
        <f t="shared" si="54"/>
        <v>-4</v>
      </c>
      <c r="Z203">
        <f t="shared" si="55"/>
        <v>1</v>
      </c>
      <c r="AA203">
        <f t="shared" si="42"/>
        <v>-3</v>
      </c>
      <c r="AB203" s="2">
        <v>7</v>
      </c>
      <c r="AC203" s="2">
        <v>7</v>
      </c>
      <c r="AD203" s="3">
        <v>15</v>
      </c>
      <c r="AE203">
        <v>21</v>
      </c>
      <c r="AF203">
        <v>5</v>
      </c>
      <c r="AG203">
        <v>5</v>
      </c>
      <c r="AH203">
        <v>3</v>
      </c>
      <c r="AI203">
        <v>7</v>
      </c>
      <c r="AJ203">
        <v>18</v>
      </c>
      <c r="AK203">
        <v>11</v>
      </c>
      <c r="AL203">
        <v>10</v>
      </c>
      <c r="AM203">
        <v>6</v>
      </c>
      <c r="AN203">
        <v>1</v>
      </c>
      <c r="AO203">
        <v>3</v>
      </c>
      <c r="AP203">
        <v>10</v>
      </c>
      <c r="AQ203">
        <v>4</v>
      </c>
      <c r="AR203">
        <v>8</v>
      </c>
      <c r="AS203">
        <v>7</v>
      </c>
      <c r="AT203">
        <v>2</v>
      </c>
      <c r="AU203">
        <v>6</v>
      </c>
      <c r="AV203">
        <v>9</v>
      </c>
      <c r="AW203">
        <v>5</v>
      </c>
      <c r="AX203">
        <v>45</v>
      </c>
    </row>
    <row r="204" spans="1:50" hidden="1">
      <c r="A204">
        <v>1980</v>
      </c>
      <c r="B204">
        <v>0</v>
      </c>
      <c r="C204">
        <v>1987</v>
      </c>
      <c r="D204">
        <f t="shared" si="43"/>
        <v>29</v>
      </c>
      <c r="E204">
        <v>5</v>
      </c>
      <c r="F204">
        <v>4</v>
      </c>
      <c r="G204">
        <v>4</v>
      </c>
      <c r="H204">
        <v>5</v>
      </c>
      <c r="I204">
        <v>4</v>
      </c>
      <c r="J204">
        <v>3</v>
      </c>
      <c r="K204">
        <v>2</v>
      </c>
      <c r="L204">
        <v>4</v>
      </c>
      <c r="M204">
        <v>4</v>
      </c>
      <c r="N204">
        <v>3</v>
      </c>
      <c r="O204">
        <f t="shared" si="44"/>
        <v>-2</v>
      </c>
      <c r="P204">
        <f t="shared" si="45"/>
        <v>-1</v>
      </c>
      <c r="Q204">
        <f t="shared" si="46"/>
        <v>1</v>
      </c>
      <c r="R204">
        <f t="shared" si="47"/>
        <v>-2</v>
      </c>
      <c r="S204">
        <f t="shared" si="48"/>
        <v>-1</v>
      </c>
      <c r="T204">
        <f t="shared" si="49"/>
        <v>0</v>
      </c>
      <c r="U204">
        <f t="shared" si="50"/>
        <v>-1</v>
      </c>
      <c r="V204">
        <f t="shared" si="51"/>
        <v>1</v>
      </c>
      <c r="W204">
        <f t="shared" si="52"/>
        <v>1</v>
      </c>
      <c r="X204">
        <f t="shared" si="53"/>
        <v>0</v>
      </c>
      <c r="Y204">
        <f t="shared" si="54"/>
        <v>-5</v>
      </c>
      <c r="Z204">
        <f t="shared" si="55"/>
        <v>1</v>
      </c>
      <c r="AA204">
        <f t="shared" si="42"/>
        <v>-4</v>
      </c>
      <c r="AB204" s="2">
        <v>7</v>
      </c>
      <c r="AC204" s="2">
        <v>7</v>
      </c>
      <c r="AD204" s="3">
        <v>8</v>
      </c>
      <c r="AE204">
        <v>7</v>
      </c>
      <c r="AF204">
        <v>17</v>
      </c>
      <c r="AG204">
        <v>5</v>
      </c>
      <c r="AH204">
        <v>7</v>
      </c>
      <c r="AI204">
        <v>8</v>
      </c>
      <c r="AJ204">
        <v>5</v>
      </c>
      <c r="AK204">
        <v>3</v>
      </c>
      <c r="AL204">
        <v>4</v>
      </c>
      <c r="AM204">
        <v>27</v>
      </c>
      <c r="AN204">
        <v>10</v>
      </c>
      <c r="AO204">
        <v>2</v>
      </c>
      <c r="AP204">
        <v>4</v>
      </c>
      <c r="AQ204">
        <v>6</v>
      </c>
      <c r="AR204">
        <v>3</v>
      </c>
      <c r="AS204">
        <v>1</v>
      </c>
      <c r="AT204">
        <v>5</v>
      </c>
      <c r="AU204">
        <v>7</v>
      </c>
      <c r="AV204">
        <v>9</v>
      </c>
      <c r="AW204">
        <v>8</v>
      </c>
      <c r="AX204">
        <v>23</v>
      </c>
    </row>
    <row r="205" spans="1:50">
      <c r="A205">
        <v>2023</v>
      </c>
      <c r="B205">
        <v>0</v>
      </c>
      <c r="C205">
        <v>1967</v>
      </c>
      <c r="D205">
        <f t="shared" si="43"/>
        <v>49</v>
      </c>
      <c r="E205">
        <v>4</v>
      </c>
      <c r="F205">
        <v>2</v>
      </c>
      <c r="G205">
        <v>4</v>
      </c>
      <c r="H205">
        <v>4</v>
      </c>
      <c r="I205">
        <v>4</v>
      </c>
      <c r="J205">
        <v>4</v>
      </c>
      <c r="K205">
        <v>3</v>
      </c>
      <c r="L205">
        <v>3</v>
      </c>
      <c r="M205">
        <v>4</v>
      </c>
      <c r="N205">
        <v>4</v>
      </c>
      <c r="O205">
        <f t="shared" si="44"/>
        <v>-1</v>
      </c>
      <c r="P205">
        <f t="shared" si="45"/>
        <v>1</v>
      </c>
      <c r="Q205">
        <f t="shared" si="46"/>
        <v>1</v>
      </c>
      <c r="R205">
        <f t="shared" si="47"/>
        <v>-1</v>
      </c>
      <c r="S205">
        <f t="shared" si="48"/>
        <v>-1</v>
      </c>
      <c r="T205">
        <f t="shared" si="49"/>
        <v>1</v>
      </c>
      <c r="U205">
        <f t="shared" si="50"/>
        <v>0</v>
      </c>
      <c r="V205">
        <f t="shared" si="51"/>
        <v>0</v>
      </c>
      <c r="W205">
        <f t="shared" si="52"/>
        <v>1</v>
      </c>
      <c r="X205">
        <f t="shared" si="53"/>
        <v>1</v>
      </c>
      <c r="Y205">
        <f t="shared" si="54"/>
        <v>-1</v>
      </c>
      <c r="Z205">
        <f t="shared" si="55"/>
        <v>3</v>
      </c>
      <c r="AA205">
        <f t="shared" si="42"/>
        <v>2</v>
      </c>
      <c r="AB205" s="2">
        <v>6</v>
      </c>
      <c r="AC205" s="2">
        <v>6</v>
      </c>
      <c r="AD205" s="3">
        <v>5</v>
      </c>
      <c r="AE205">
        <v>10</v>
      </c>
      <c r="AF205">
        <v>6</v>
      </c>
      <c r="AG205">
        <v>3</v>
      </c>
      <c r="AH205">
        <v>4</v>
      </c>
      <c r="AI205">
        <v>5</v>
      </c>
      <c r="AJ205">
        <v>15</v>
      </c>
      <c r="AK205">
        <v>6</v>
      </c>
      <c r="AL205">
        <v>18</v>
      </c>
      <c r="AM205">
        <v>6</v>
      </c>
      <c r="AN205">
        <v>5</v>
      </c>
      <c r="AO205">
        <v>1</v>
      </c>
      <c r="AP205">
        <v>4</v>
      </c>
      <c r="AQ205">
        <v>6</v>
      </c>
      <c r="AR205">
        <v>7</v>
      </c>
      <c r="AS205">
        <v>2</v>
      </c>
      <c r="AT205">
        <v>10</v>
      </c>
      <c r="AU205">
        <v>9</v>
      </c>
      <c r="AV205">
        <v>8</v>
      </c>
      <c r="AW205">
        <v>3</v>
      </c>
      <c r="AX205">
        <v>3</v>
      </c>
    </row>
    <row r="206" spans="1:50" hidden="1">
      <c r="A206">
        <v>2026</v>
      </c>
      <c r="B206">
        <v>1</v>
      </c>
      <c r="C206">
        <v>1978</v>
      </c>
      <c r="D206">
        <f t="shared" si="43"/>
        <v>38</v>
      </c>
      <c r="E206">
        <v>3</v>
      </c>
      <c r="F206">
        <v>2</v>
      </c>
      <c r="G206">
        <v>3</v>
      </c>
      <c r="H206">
        <v>2</v>
      </c>
      <c r="I206">
        <v>3</v>
      </c>
      <c r="J206">
        <v>2</v>
      </c>
      <c r="K206">
        <v>2</v>
      </c>
      <c r="L206">
        <v>3</v>
      </c>
      <c r="M206">
        <v>3</v>
      </c>
      <c r="N206">
        <v>3</v>
      </c>
      <c r="O206">
        <f t="shared" si="44"/>
        <v>0</v>
      </c>
      <c r="P206">
        <f t="shared" si="45"/>
        <v>1</v>
      </c>
      <c r="Q206">
        <f t="shared" si="46"/>
        <v>0</v>
      </c>
      <c r="R206">
        <f t="shared" si="47"/>
        <v>1</v>
      </c>
      <c r="S206">
        <f t="shared" si="48"/>
        <v>0</v>
      </c>
      <c r="T206">
        <f t="shared" si="49"/>
        <v>-1</v>
      </c>
      <c r="U206">
        <f t="shared" si="50"/>
        <v>-1</v>
      </c>
      <c r="V206">
        <f t="shared" si="51"/>
        <v>0</v>
      </c>
      <c r="W206">
        <f t="shared" si="52"/>
        <v>0</v>
      </c>
      <c r="X206">
        <f t="shared" si="53"/>
        <v>0</v>
      </c>
      <c r="Y206">
        <f t="shared" si="54"/>
        <v>2</v>
      </c>
      <c r="Z206">
        <f t="shared" si="55"/>
        <v>-2</v>
      </c>
      <c r="AA206">
        <f t="shared" si="42"/>
        <v>0</v>
      </c>
      <c r="AB206" s="2">
        <v>5</v>
      </c>
      <c r="AC206" s="2">
        <v>5</v>
      </c>
      <c r="AD206" s="3">
        <v>11</v>
      </c>
      <c r="AE206">
        <v>5</v>
      </c>
      <c r="AF206">
        <v>4</v>
      </c>
      <c r="AG206">
        <v>3</v>
      </c>
      <c r="AH206">
        <v>5</v>
      </c>
      <c r="AI206">
        <v>4</v>
      </c>
      <c r="AJ206">
        <v>7</v>
      </c>
      <c r="AK206">
        <v>6</v>
      </c>
      <c r="AL206">
        <v>5</v>
      </c>
      <c r="AM206">
        <v>8</v>
      </c>
      <c r="AN206">
        <v>7</v>
      </c>
      <c r="AO206">
        <v>1</v>
      </c>
      <c r="AP206">
        <v>3</v>
      </c>
      <c r="AQ206">
        <v>8</v>
      </c>
      <c r="AR206">
        <v>2</v>
      </c>
      <c r="AS206">
        <v>10</v>
      </c>
      <c r="AT206">
        <v>9</v>
      </c>
      <c r="AU206">
        <v>6</v>
      </c>
      <c r="AV206">
        <v>4</v>
      </c>
      <c r="AW206">
        <v>5</v>
      </c>
      <c r="AX206">
        <v>21</v>
      </c>
    </row>
    <row r="207" spans="1:50" hidden="1">
      <c r="A207">
        <v>2030</v>
      </c>
      <c r="B207">
        <v>1</v>
      </c>
      <c r="C207">
        <v>1992</v>
      </c>
      <c r="D207">
        <f t="shared" si="43"/>
        <v>24</v>
      </c>
      <c r="E207">
        <v>4</v>
      </c>
      <c r="F207">
        <v>2</v>
      </c>
      <c r="G207">
        <v>4</v>
      </c>
      <c r="H207">
        <v>4</v>
      </c>
      <c r="I207">
        <v>4</v>
      </c>
      <c r="J207">
        <v>4</v>
      </c>
      <c r="K207">
        <v>4</v>
      </c>
      <c r="L207">
        <v>2</v>
      </c>
      <c r="M207">
        <v>4</v>
      </c>
      <c r="N207">
        <v>4</v>
      </c>
      <c r="O207" s="3">
        <f t="shared" si="44"/>
        <v>-1</v>
      </c>
      <c r="P207" s="3">
        <f t="shared" si="45"/>
        <v>1</v>
      </c>
      <c r="Q207" s="3">
        <f t="shared" si="46"/>
        <v>1</v>
      </c>
      <c r="R207" s="3">
        <f t="shared" si="47"/>
        <v>-1</v>
      </c>
      <c r="S207" s="3">
        <f t="shared" si="48"/>
        <v>-1</v>
      </c>
      <c r="T207" s="3">
        <f t="shared" si="49"/>
        <v>1</v>
      </c>
      <c r="U207" s="3">
        <f t="shared" si="50"/>
        <v>1</v>
      </c>
      <c r="V207" s="3">
        <f t="shared" si="51"/>
        <v>-1</v>
      </c>
      <c r="W207" s="3">
        <f t="shared" si="52"/>
        <v>1</v>
      </c>
      <c r="X207" s="3">
        <f t="shared" si="53"/>
        <v>1</v>
      </c>
      <c r="Y207">
        <f t="shared" si="54"/>
        <v>-1</v>
      </c>
      <c r="Z207">
        <f t="shared" si="55"/>
        <v>3</v>
      </c>
      <c r="AA207">
        <f t="shared" si="42"/>
        <v>2</v>
      </c>
      <c r="AB207" s="2">
        <v>7</v>
      </c>
      <c r="AC207" s="2">
        <v>8</v>
      </c>
      <c r="AD207" s="3">
        <v>6</v>
      </c>
      <c r="AE207">
        <v>5</v>
      </c>
      <c r="AF207">
        <v>2</v>
      </c>
      <c r="AG207">
        <v>3</v>
      </c>
      <c r="AH207">
        <v>9</v>
      </c>
      <c r="AI207">
        <v>9</v>
      </c>
      <c r="AJ207">
        <v>4</v>
      </c>
      <c r="AK207">
        <v>10</v>
      </c>
      <c r="AL207">
        <v>5</v>
      </c>
      <c r="AM207">
        <v>5</v>
      </c>
      <c r="AN207">
        <v>10</v>
      </c>
      <c r="AO207">
        <v>5</v>
      </c>
      <c r="AP207">
        <v>3</v>
      </c>
      <c r="AQ207">
        <v>2</v>
      </c>
      <c r="AR207">
        <v>4</v>
      </c>
      <c r="AS207">
        <v>6</v>
      </c>
      <c r="AT207">
        <v>8</v>
      </c>
      <c r="AU207">
        <v>1</v>
      </c>
      <c r="AV207">
        <v>9</v>
      </c>
      <c r="AW207">
        <v>7</v>
      </c>
      <c r="AX207">
        <v>17</v>
      </c>
    </row>
    <row r="208" spans="1:50" hidden="1">
      <c r="A208">
        <v>1971</v>
      </c>
      <c r="B208">
        <v>1</v>
      </c>
      <c r="C208">
        <v>1922</v>
      </c>
      <c r="D208">
        <f t="shared" si="43"/>
        <v>94</v>
      </c>
      <c r="E208">
        <v>5</v>
      </c>
      <c r="F208">
        <v>3</v>
      </c>
      <c r="G208">
        <v>2</v>
      </c>
      <c r="H208">
        <v>4</v>
      </c>
      <c r="I208">
        <v>3</v>
      </c>
      <c r="J208">
        <v>2</v>
      </c>
      <c r="K208">
        <v>3</v>
      </c>
      <c r="L208">
        <v>5</v>
      </c>
      <c r="M208">
        <v>4</v>
      </c>
      <c r="N208">
        <v>5</v>
      </c>
      <c r="O208">
        <f t="shared" si="44"/>
        <v>-2</v>
      </c>
      <c r="P208">
        <f t="shared" si="45"/>
        <v>0</v>
      </c>
      <c r="Q208">
        <f t="shared" si="46"/>
        <v>-1</v>
      </c>
      <c r="R208">
        <f t="shared" si="47"/>
        <v>-1</v>
      </c>
      <c r="S208">
        <f t="shared" si="48"/>
        <v>0</v>
      </c>
      <c r="T208">
        <f t="shared" si="49"/>
        <v>-1</v>
      </c>
      <c r="U208">
        <f t="shared" si="50"/>
        <v>0</v>
      </c>
      <c r="V208">
        <f t="shared" si="51"/>
        <v>2</v>
      </c>
      <c r="W208">
        <f t="shared" si="52"/>
        <v>1</v>
      </c>
      <c r="X208">
        <f t="shared" si="53"/>
        <v>2</v>
      </c>
      <c r="Y208">
        <f t="shared" si="54"/>
        <v>-4</v>
      </c>
      <c r="Z208">
        <f t="shared" si="55"/>
        <v>4</v>
      </c>
      <c r="AA208">
        <f t="shared" si="42"/>
        <v>0</v>
      </c>
      <c r="AB208" s="2">
        <v>9</v>
      </c>
      <c r="AC208" s="2">
        <v>7</v>
      </c>
      <c r="AD208" s="3">
        <v>6</v>
      </c>
      <c r="AE208">
        <v>36</v>
      </c>
      <c r="AF208">
        <v>5</v>
      </c>
      <c r="AG208">
        <v>5</v>
      </c>
      <c r="AH208">
        <v>5</v>
      </c>
      <c r="AI208">
        <v>5</v>
      </c>
      <c r="AJ208">
        <v>6</v>
      </c>
      <c r="AK208">
        <v>12</v>
      </c>
      <c r="AL208">
        <v>6</v>
      </c>
      <c r="AM208">
        <v>3</v>
      </c>
      <c r="AN208">
        <v>5</v>
      </c>
      <c r="AO208">
        <v>1</v>
      </c>
      <c r="AP208">
        <v>6</v>
      </c>
      <c r="AQ208">
        <v>9</v>
      </c>
      <c r="AR208">
        <v>10</v>
      </c>
      <c r="AS208">
        <v>7</v>
      </c>
      <c r="AT208">
        <v>4</v>
      </c>
      <c r="AU208">
        <v>2</v>
      </c>
      <c r="AV208">
        <v>3</v>
      </c>
      <c r="AW208">
        <v>8</v>
      </c>
      <c r="AX208">
        <v>52</v>
      </c>
    </row>
    <row r="209" spans="1:50" hidden="1">
      <c r="A209">
        <v>904</v>
      </c>
      <c r="B209">
        <v>0</v>
      </c>
      <c r="C209">
        <v>1989</v>
      </c>
      <c r="D209">
        <f t="shared" si="43"/>
        <v>27</v>
      </c>
      <c r="E209">
        <v>3</v>
      </c>
      <c r="F209">
        <v>3</v>
      </c>
      <c r="G209">
        <v>2</v>
      </c>
      <c r="H209">
        <v>1</v>
      </c>
      <c r="I209">
        <v>2</v>
      </c>
      <c r="J209">
        <v>2</v>
      </c>
      <c r="K209">
        <v>2</v>
      </c>
      <c r="L209">
        <v>2</v>
      </c>
      <c r="M209">
        <v>1</v>
      </c>
      <c r="N209">
        <v>2</v>
      </c>
      <c r="O209">
        <f t="shared" si="44"/>
        <v>0</v>
      </c>
      <c r="P209">
        <f t="shared" si="45"/>
        <v>0</v>
      </c>
      <c r="Q209">
        <f t="shared" si="46"/>
        <v>-1</v>
      </c>
      <c r="R209">
        <f t="shared" si="47"/>
        <v>2</v>
      </c>
      <c r="S209">
        <f t="shared" si="48"/>
        <v>1</v>
      </c>
      <c r="T209">
        <f t="shared" si="49"/>
        <v>-1</v>
      </c>
      <c r="U209">
        <f t="shared" si="50"/>
        <v>-1</v>
      </c>
      <c r="V209">
        <f t="shared" si="51"/>
        <v>-1</v>
      </c>
      <c r="W209">
        <f t="shared" si="52"/>
        <v>-2</v>
      </c>
      <c r="X209">
        <f t="shared" si="53"/>
        <v>-1</v>
      </c>
      <c r="Y209">
        <f t="shared" si="54"/>
        <v>2</v>
      </c>
      <c r="Z209">
        <f t="shared" si="55"/>
        <v>-6</v>
      </c>
      <c r="AA209">
        <f t="shared" si="42"/>
        <v>-4</v>
      </c>
      <c r="AB209" s="2">
        <v>10</v>
      </c>
      <c r="AC209" s="2">
        <v>10</v>
      </c>
      <c r="AD209" s="3">
        <v>5</v>
      </c>
      <c r="AE209">
        <v>3</v>
      </c>
      <c r="AF209">
        <v>3</v>
      </c>
      <c r="AG209">
        <v>5</v>
      </c>
      <c r="AH209">
        <v>6</v>
      </c>
      <c r="AI209">
        <v>8</v>
      </c>
      <c r="AJ209">
        <v>6</v>
      </c>
      <c r="AK209">
        <v>6</v>
      </c>
      <c r="AL209">
        <v>4</v>
      </c>
      <c r="AM209">
        <v>4</v>
      </c>
      <c r="AN209">
        <v>7</v>
      </c>
      <c r="AO209">
        <v>10</v>
      </c>
      <c r="AP209">
        <v>1</v>
      </c>
      <c r="AQ209">
        <v>3</v>
      </c>
      <c r="AR209">
        <v>9</v>
      </c>
      <c r="AS209">
        <v>2</v>
      </c>
      <c r="AT209">
        <v>8</v>
      </c>
      <c r="AU209">
        <v>4</v>
      </c>
      <c r="AV209">
        <v>6</v>
      </c>
      <c r="AW209">
        <v>5</v>
      </c>
      <c r="AX209">
        <v>59</v>
      </c>
    </row>
    <row r="210" spans="1:50" hidden="1">
      <c r="A210">
        <v>1723</v>
      </c>
      <c r="B210">
        <v>0</v>
      </c>
      <c r="C210">
        <v>1993</v>
      </c>
      <c r="D210">
        <f t="shared" si="43"/>
        <v>23</v>
      </c>
      <c r="E210">
        <v>2</v>
      </c>
      <c r="F210">
        <v>4</v>
      </c>
      <c r="G210">
        <v>4</v>
      </c>
      <c r="H210">
        <v>2</v>
      </c>
      <c r="I210">
        <v>5</v>
      </c>
      <c r="J210">
        <v>4</v>
      </c>
      <c r="K210">
        <v>3</v>
      </c>
      <c r="L210">
        <v>2</v>
      </c>
      <c r="M210">
        <v>3</v>
      </c>
      <c r="N210">
        <v>4</v>
      </c>
      <c r="O210">
        <f t="shared" si="44"/>
        <v>1</v>
      </c>
      <c r="P210">
        <f t="shared" si="45"/>
        <v>-1</v>
      </c>
      <c r="Q210">
        <f t="shared" si="46"/>
        <v>1</v>
      </c>
      <c r="R210">
        <f t="shared" si="47"/>
        <v>1</v>
      </c>
      <c r="S210">
        <f t="shared" si="48"/>
        <v>-2</v>
      </c>
      <c r="T210">
        <f t="shared" si="49"/>
        <v>1</v>
      </c>
      <c r="U210">
        <f t="shared" si="50"/>
        <v>0</v>
      </c>
      <c r="V210">
        <f t="shared" si="51"/>
        <v>-1</v>
      </c>
      <c r="W210">
        <f t="shared" si="52"/>
        <v>0</v>
      </c>
      <c r="X210">
        <f t="shared" si="53"/>
        <v>1</v>
      </c>
      <c r="Y210">
        <f t="shared" si="54"/>
        <v>0</v>
      </c>
      <c r="Z210">
        <f t="shared" si="55"/>
        <v>1</v>
      </c>
      <c r="AA210">
        <f t="shared" si="42"/>
        <v>1</v>
      </c>
      <c r="AB210" s="2">
        <v>7</v>
      </c>
      <c r="AC210" s="2">
        <v>7</v>
      </c>
      <c r="AD210" s="3">
        <v>7</v>
      </c>
      <c r="AE210">
        <v>6</v>
      </c>
      <c r="AF210">
        <v>3</v>
      </c>
      <c r="AG210">
        <v>6</v>
      </c>
      <c r="AH210">
        <v>6</v>
      </c>
      <c r="AI210">
        <v>6</v>
      </c>
      <c r="AJ210">
        <v>12</v>
      </c>
      <c r="AK210">
        <v>4</v>
      </c>
      <c r="AL210">
        <v>7</v>
      </c>
      <c r="AM210">
        <v>6</v>
      </c>
      <c r="AN210">
        <v>7</v>
      </c>
      <c r="AO210">
        <v>10</v>
      </c>
      <c r="AP210">
        <v>4</v>
      </c>
      <c r="AQ210">
        <v>9</v>
      </c>
      <c r="AR210">
        <v>6</v>
      </c>
      <c r="AS210">
        <v>5</v>
      </c>
      <c r="AT210">
        <v>1</v>
      </c>
      <c r="AU210">
        <v>3</v>
      </c>
      <c r="AV210">
        <v>8</v>
      </c>
      <c r="AW210">
        <v>2</v>
      </c>
      <c r="AX210">
        <v>53</v>
      </c>
    </row>
    <row r="211" spans="1:50" hidden="1">
      <c r="A211">
        <v>2080</v>
      </c>
      <c r="B211">
        <v>1</v>
      </c>
      <c r="C211">
        <v>1995</v>
      </c>
      <c r="D211">
        <f t="shared" si="43"/>
        <v>21</v>
      </c>
      <c r="E211">
        <v>2</v>
      </c>
      <c r="F211">
        <v>2</v>
      </c>
      <c r="G211">
        <v>1</v>
      </c>
      <c r="H211">
        <v>4</v>
      </c>
      <c r="I211">
        <v>4</v>
      </c>
      <c r="J211">
        <v>1</v>
      </c>
      <c r="K211">
        <v>2</v>
      </c>
      <c r="L211">
        <v>2</v>
      </c>
      <c r="M211">
        <v>2</v>
      </c>
      <c r="N211">
        <v>5</v>
      </c>
      <c r="O211" s="3">
        <f t="shared" si="44"/>
        <v>1</v>
      </c>
      <c r="P211" s="3">
        <f t="shared" si="45"/>
        <v>1</v>
      </c>
      <c r="Q211" s="3">
        <f t="shared" si="46"/>
        <v>-2</v>
      </c>
      <c r="R211" s="3">
        <f t="shared" si="47"/>
        <v>-1</v>
      </c>
      <c r="S211" s="3">
        <f t="shared" si="48"/>
        <v>-1</v>
      </c>
      <c r="T211" s="3">
        <f t="shared" si="49"/>
        <v>-2</v>
      </c>
      <c r="U211" s="3">
        <f t="shared" si="50"/>
        <v>-1</v>
      </c>
      <c r="V211" s="3">
        <f t="shared" si="51"/>
        <v>-1</v>
      </c>
      <c r="W211" s="3">
        <f t="shared" si="52"/>
        <v>-1</v>
      </c>
      <c r="X211" s="3">
        <f t="shared" si="53"/>
        <v>2</v>
      </c>
      <c r="Y211">
        <f t="shared" si="54"/>
        <v>-2</v>
      </c>
      <c r="Z211">
        <f t="shared" si="55"/>
        <v>-3</v>
      </c>
      <c r="AA211">
        <f t="shared" si="42"/>
        <v>-5</v>
      </c>
      <c r="AB211" s="2">
        <v>6</v>
      </c>
      <c r="AC211" s="2">
        <v>4</v>
      </c>
      <c r="AD211" s="3">
        <v>8</v>
      </c>
      <c r="AE211">
        <v>10</v>
      </c>
      <c r="AF211">
        <v>5</v>
      </c>
      <c r="AG211">
        <v>3</v>
      </c>
      <c r="AH211">
        <v>8</v>
      </c>
      <c r="AI211">
        <v>6</v>
      </c>
      <c r="AJ211">
        <v>74</v>
      </c>
      <c r="AK211">
        <v>7</v>
      </c>
      <c r="AL211">
        <v>5</v>
      </c>
      <c r="AM211">
        <v>8</v>
      </c>
      <c r="AN211">
        <v>2</v>
      </c>
      <c r="AO211">
        <v>6</v>
      </c>
      <c r="AP211">
        <v>1</v>
      </c>
      <c r="AQ211">
        <v>9</v>
      </c>
      <c r="AR211">
        <v>4</v>
      </c>
      <c r="AS211">
        <v>3</v>
      </c>
      <c r="AT211">
        <v>7</v>
      </c>
      <c r="AU211">
        <v>8</v>
      </c>
      <c r="AV211">
        <v>10</v>
      </c>
      <c r="AW211">
        <v>5</v>
      </c>
      <c r="AX211">
        <v>79</v>
      </c>
    </row>
    <row r="212" spans="1:50" hidden="1">
      <c r="A212">
        <v>2060</v>
      </c>
      <c r="B212">
        <v>0</v>
      </c>
      <c r="C212">
        <v>1994</v>
      </c>
      <c r="D212">
        <f t="shared" si="43"/>
        <v>22</v>
      </c>
      <c r="E212">
        <v>4</v>
      </c>
      <c r="F212">
        <v>2</v>
      </c>
      <c r="G212">
        <v>4</v>
      </c>
      <c r="H212">
        <v>4</v>
      </c>
      <c r="I212">
        <v>2</v>
      </c>
      <c r="J212">
        <v>4</v>
      </c>
      <c r="K212">
        <v>4</v>
      </c>
      <c r="L212">
        <v>4</v>
      </c>
      <c r="M212">
        <v>4</v>
      </c>
      <c r="N212">
        <v>4</v>
      </c>
      <c r="O212">
        <f t="shared" si="44"/>
        <v>-1</v>
      </c>
      <c r="P212">
        <f t="shared" si="45"/>
        <v>1</v>
      </c>
      <c r="Q212">
        <f t="shared" si="46"/>
        <v>1</v>
      </c>
      <c r="R212">
        <f t="shared" si="47"/>
        <v>-1</v>
      </c>
      <c r="S212">
        <f t="shared" si="48"/>
        <v>1</v>
      </c>
      <c r="T212">
        <f t="shared" si="49"/>
        <v>1</v>
      </c>
      <c r="U212">
        <f t="shared" si="50"/>
        <v>1</v>
      </c>
      <c r="V212">
        <f t="shared" si="51"/>
        <v>1</v>
      </c>
      <c r="W212">
        <f t="shared" si="52"/>
        <v>1</v>
      </c>
      <c r="X212">
        <f t="shared" si="53"/>
        <v>1</v>
      </c>
      <c r="Y212">
        <f t="shared" si="54"/>
        <v>1</v>
      </c>
      <c r="Z212">
        <f t="shared" si="55"/>
        <v>5</v>
      </c>
      <c r="AA212">
        <f t="shared" si="42"/>
        <v>6</v>
      </c>
      <c r="AB212" s="2">
        <v>8</v>
      </c>
      <c r="AC212" s="2">
        <v>7</v>
      </c>
      <c r="AD212" s="3">
        <v>4</v>
      </c>
      <c r="AE212">
        <v>3</v>
      </c>
      <c r="AF212">
        <v>1</v>
      </c>
      <c r="AG212">
        <v>3</v>
      </c>
      <c r="AH212">
        <v>4</v>
      </c>
      <c r="AI212">
        <v>3</v>
      </c>
      <c r="AJ212">
        <v>5</v>
      </c>
      <c r="AK212">
        <v>4</v>
      </c>
      <c r="AL212">
        <v>3</v>
      </c>
      <c r="AM212">
        <v>3</v>
      </c>
      <c r="AN212">
        <v>7</v>
      </c>
      <c r="AO212">
        <v>10</v>
      </c>
      <c r="AP212">
        <v>8</v>
      </c>
      <c r="AQ212">
        <v>3</v>
      </c>
      <c r="AR212">
        <v>2</v>
      </c>
      <c r="AS212">
        <v>9</v>
      </c>
      <c r="AT212">
        <v>6</v>
      </c>
      <c r="AU212">
        <v>1</v>
      </c>
      <c r="AV212">
        <v>5</v>
      </c>
      <c r="AW212">
        <v>4</v>
      </c>
      <c r="AX212">
        <v>10</v>
      </c>
    </row>
    <row r="213" spans="1:50" hidden="1">
      <c r="A213">
        <v>307</v>
      </c>
      <c r="B213">
        <v>0</v>
      </c>
      <c r="C213">
        <v>1992</v>
      </c>
      <c r="D213">
        <f t="shared" si="43"/>
        <v>24</v>
      </c>
      <c r="E213">
        <v>4</v>
      </c>
      <c r="F213">
        <v>4</v>
      </c>
      <c r="G213">
        <v>2</v>
      </c>
      <c r="H213">
        <v>4</v>
      </c>
      <c r="I213">
        <v>2</v>
      </c>
      <c r="J213">
        <v>2</v>
      </c>
      <c r="K213">
        <v>2</v>
      </c>
      <c r="L213">
        <v>3</v>
      </c>
      <c r="M213">
        <v>3</v>
      </c>
      <c r="N213">
        <v>5</v>
      </c>
      <c r="O213">
        <f t="shared" si="44"/>
        <v>-1</v>
      </c>
      <c r="P213">
        <f t="shared" si="45"/>
        <v>-1</v>
      </c>
      <c r="Q213">
        <f t="shared" si="46"/>
        <v>-1</v>
      </c>
      <c r="R213">
        <f t="shared" si="47"/>
        <v>-1</v>
      </c>
      <c r="S213">
        <f t="shared" si="48"/>
        <v>1</v>
      </c>
      <c r="T213">
        <f t="shared" si="49"/>
        <v>-1</v>
      </c>
      <c r="U213">
        <f t="shared" si="50"/>
        <v>-1</v>
      </c>
      <c r="V213">
        <f t="shared" si="51"/>
        <v>0</v>
      </c>
      <c r="W213">
        <f t="shared" si="52"/>
        <v>0</v>
      </c>
      <c r="X213">
        <f t="shared" si="53"/>
        <v>2</v>
      </c>
      <c r="Y213">
        <f t="shared" si="54"/>
        <v>-3</v>
      </c>
      <c r="Z213">
        <f t="shared" si="55"/>
        <v>0</v>
      </c>
      <c r="AA213">
        <f t="shared" si="42"/>
        <v>-3</v>
      </c>
      <c r="AB213" s="2">
        <v>7</v>
      </c>
      <c r="AC213" s="2">
        <v>4</v>
      </c>
      <c r="AD213" s="3">
        <v>5</v>
      </c>
      <c r="AE213">
        <v>3</v>
      </c>
      <c r="AF213">
        <v>2</v>
      </c>
      <c r="AG213">
        <v>2</v>
      </c>
      <c r="AH213">
        <v>3</v>
      </c>
      <c r="AI213">
        <v>3</v>
      </c>
      <c r="AJ213">
        <v>5</v>
      </c>
      <c r="AK213">
        <v>8</v>
      </c>
      <c r="AL213">
        <v>5</v>
      </c>
      <c r="AM213">
        <v>5</v>
      </c>
      <c r="AN213">
        <v>2</v>
      </c>
      <c r="AO213">
        <v>10</v>
      </c>
      <c r="AP213">
        <v>9</v>
      </c>
      <c r="AQ213">
        <v>6</v>
      </c>
      <c r="AR213">
        <v>5</v>
      </c>
      <c r="AS213">
        <v>7</v>
      </c>
      <c r="AT213">
        <v>1</v>
      </c>
      <c r="AU213">
        <v>4</v>
      </c>
      <c r="AV213">
        <v>8</v>
      </c>
      <c r="AW213">
        <v>3</v>
      </c>
      <c r="AX213">
        <v>33</v>
      </c>
    </row>
    <row r="214" spans="1:50" hidden="1">
      <c r="A214">
        <v>2094</v>
      </c>
      <c r="B214">
        <v>1</v>
      </c>
      <c r="C214">
        <v>1992</v>
      </c>
      <c r="D214">
        <f t="shared" si="43"/>
        <v>24</v>
      </c>
      <c r="E214">
        <v>4</v>
      </c>
      <c r="F214">
        <v>2</v>
      </c>
      <c r="G214">
        <v>4</v>
      </c>
      <c r="H214">
        <v>3</v>
      </c>
      <c r="I214">
        <v>5</v>
      </c>
      <c r="J214">
        <v>2</v>
      </c>
      <c r="K214">
        <v>3</v>
      </c>
      <c r="L214">
        <v>2</v>
      </c>
      <c r="M214">
        <v>4</v>
      </c>
      <c r="N214">
        <v>4</v>
      </c>
      <c r="O214" s="3">
        <f t="shared" si="44"/>
        <v>-1</v>
      </c>
      <c r="P214" s="3">
        <f t="shared" si="45"/>
        <v>1</v>
      </c>
      <c r="Q214" s="3">
        <f t="shared" si="46"/>
        <v>1</v>
      </c>
      <c r="R214" s="3">
        <f t="shared" si="47"/>
        <v>0</v>
      </c>
      <c r="S214" s="3">
        <f t="shared" si="48"/>
        <v>-2</v>
      </c>
      <c r="T214" s="3">
        <f t="shared" si="49"/>
        <v>-1</v>
      </c>
      <c r="U214" s="3">
        <f t="shared" si="50"/>
        <v>0</v>
      </c>
      <c r="V214" s="3">
        <f t="shared" si="51"/>
        <v>-1</v>
      </c>
      <c r="W214" s="3">
        <f t="shared" si="52"/>
        <v>1</v>
      </c>
      <c r="X214" s="3">
        <f t="shared" si="53"/>
        <v>1</v>
      </c>
      <c r="Y214">
        <f t="shared" si="54"/>
        <v>-1</v>
      </c>
      <c r="Z214">
        <f t="shared" si="55"/>
        <v>0</v>
      </c>
      <c r="AA214">
        <f t="shared" si="42"/>
        <v>-1</v>
      </c>
      <c r="AB214" s="2">
        <v>9</v>
      </c>
      <c r="AC214" s="2">
        <v>8</v>
      </c>
      <c r="AD214" s="3">
        <v>11</v>
      </c>
      <c r="AE214">
        <v>5</v>
      </c>
      <c r="AF214">
        <v>3</v>
      </c>
      <c r="AG214">
        <v>3</v>
      </c>
      <c r="AH214">
        <v>5</v>
      </c>
      <c r="AI214">
        <v>3</v>
      </c>
      <c r="AJ214">
        <v>6</v>
      </c>
      <c r="AK214">
        <v>6</v>
      </c>
      <c r="AL214">
        <v>5</v>
      </c>
      <c r="AM214">
        <v>12</v>
      </c>
      <c r="AN214">
        <v>1</v>
      </c>
      <c r="AO214">
        <v>9</v>
      </c>
      <c r="AP214">
        <v>8</v>
      </c>
      <c r="AQ214">
        <v>6</v>
      </c>
      <c r="AR214">
        <v>10</v>
      </c>
      <c r="AS214">
        <v>3</v>
      </c>
      <c r="AT214">
        <v>5</v>
      </c>
      <c r="AU214">
        <v>4</v>
      </c>
      <c r="AV214">
        <v>7</v>
      </c>
      <c r="AW214">
        <v>2</v>
      </c>
      <c r="AX214">
        <v>40</v>
      </c>
    </row>
    <row r="215" spans="1:50" hidden="1">
      <c r="A215">
        <v>2134</v>
      </c>
      <c r="B215">
        <v>0</v>
      </c>
      <c r="C215">
        <v>1987</v>
      </c>
      <c r="D215">
        <f t="shared" si="43"/>
        <v>29</v>
      </c>
      <c r="E215">
        <v>4</v>
      </c>
      <c r="F215">
        <v>2</v>
      </c>
      <c r="G215">
        <v>2</v>
      </c>
      <c r="H215">
        <v>4</v>
      </c>
      <c r="I215">
        <v>4</v>
      </c>
      <c r="J215">
        <v>4</v>
      </c>
      <c r="K215">
        <v>4</v>
      </c>
      <c r="L215">
        <v>4</v>
      </c>
      <c r="M215">
        <v>4</v>
      </c>
      <c r="N215">
        <v>2</v>
      </c>
      <c r="O215">
        <f t="shared" si="44"/>
        <v>-1</v>
      </c>
      <c r="P215">
        <f t="shared" si="45"/>
        <v>1</v>
      </c>
      <c r="Q215">
        <f t="shared" si="46"/>
        <v>-1</v>
      </c>
      <c r="R215">
        <f t="shared" si="47"/>
        <v>-1</v>
      </c>
      <c r="S215">
        <f t="shared" si="48"/>
        <v>-1</v>
      </c>
      <c r="T215">
        <f t="shared" si="49"/>
        <v>1</v>
      </c>
      <c r="U215">
        <f t="shared" si="50"/>
        <v>1</v>
      </c>
      <c r="V215">
        <f t="shared" si="51"/>
        <v>1</v>
      </c>
      <c r="W215">
        <f t="shared" si="52"/>
        <v>1</v>
      </c>
      <c r="X215">
        <f t="shared" si="53"/>
        <v>-1</v>
      </c>
      <c r="Y215">
        <f t="shared" si="54"/>
        <v>-3</v>
      </c>
      <c r="Z215">
        <f t="shared" si="55"/>
        <v>3</v>
      </c>
      <c r="AA215">
        <f t="shared" si="42"/>
        <v>0</v>
      </c>
      <c r="AB215" s="2">
        <v>7</v>
      </c>
      <c r="AC215" s="2">
        <v>6</v>
      </c>
      <c r="AD215" s="3">
        <v>24</v>
      </c>
      <c r="AE215">
        <v>12</v>
      </c>
      <c r="AF215">
        <v>35</v>
      </c>
      <c r="AG215">
        <v>10</v>
      </c>
      <c r="AH215">
        <v>10</v>
      </c>
      <c r="AI215">
        <v>4</v>
      </c>
      <c r="AJ215">
        <v>16</v>
      </c>
      <c r="AK215">
        <v>11</v>
      </c>
      <c r="AL215">
        <v>20</v>
      </c>
      <c r="AM215">
        <v>32</v>
      </c>
      <c r="AN215">
        <v>8</v>
      </c>
      <c r="AO215">
        <v>3</v>
      </c>
      <c r="AP215">
        <v>10</v>
      </c>
      <c r="AQ215">
        <v>9</v>
      </c>
      <c r="AR215">
        <v>1</v>
      </c>
      <c r="AS215">
        <v>7</v>
      </c>
      <c r="AT215">
        <v>5</v>
      </c>
      <c r="AU215">
        <v>6</v>
      </c>
      <c r="AV215">
        <v>4</v>
      </c>
      <c r="AW215">
        <v>2</v>
      </c>
      <c r="AX215">
        <v>29</v>
      </c>
    </row>
    <row r="216" spans="1:50" hidden="1">
      <c r="A216">
        <v>2137</v>
      </c>
      <c r="B216">
        <v>0</v>
      </c>
      <c r="C216">
        <v>1990</v>
      </c>
      <c r="D216">
        <f t="shared" si="43"/>
        <v>26</v>
      </c>
      <c r="E216">
        <v>2</v>
      </c>
      <c r="F216">
        <v>2</v>
      </c>
      <c r="G216">
        <v>4</v>
      </c>
      <c r="H216">
        <v>5</v>
      </c>
      <c r="I216">
        <v>4</v>
      </c>
      <c r="J216">
        <v>4</v>
      </c>
      <c r="K216">
        <v>4</v>
      </c>
      <c r="L216">
        <v>4</v>
      </c>
      <c r="M216">
        <v>5</v>
      </c>
      <c r="N216">
        <v>4</v>
      </c>
      <c r="O216">
        <f t="shared" si="44"/>
        <v>1</v>
      </c>
      <c r="P216">
        <f t="shared" si="45"/>
        <v>1</v>
      </c>
      <c r="Q216">
        <f t="shared" si="46"/>
        <v>1</v>
      </c>
      <c r="R216">
        <f t="shared" si="47"/>
        <v>-2</v>
      </c>
      <c r="S216">
        <f t="shared" si="48"/>
        <v>-1</v>
      </c>
      <c r="T216">
        <f t="shared" si="49"/>
        <v>1</v>
      </c>
      <c r="U216">
        <f t="shared" si="50"/>
        <v>1</v>
      </c>
      <c r="V216">
        <f t="shared" si="51"/>
        <v>1</v>
      </c>
      <c r="W216">
        <f t="shared" si="52"/>
        <v>2</v>
      </c>
      <c r="X216">
        <f t="shared" si="53"/>
        <v>1</v>
      </c>
      <c r="Y216">
        <f t="shared" si="54"/>
        <v>0</v>
      </c>
      <c r="Z216">
        <f t="shared" si="55"/>
        <v>6</v>
      </c>
      <c r="AA216">
        <f t="shared" si="42"/>
        <v>6</v>
      </c>
      <c r="AB216" s="2">
        <v>7</v>
      </c>
      <c r="AC216" s="2">
        <v>8</v>
      </c>
      <c r="AD216" s="3">
        <v>9</v>
      </c>
      <c r="AE216">
        <v>141</v>
      </c>
      <c r="AF216">
        <v>23</v>
      </c>
      <c r="AG216">
        <v>2</v>
      </c>
      <c r="AH216">
        <v>8</v>
      </c>
      <c r="AI216">
        <v>8</v>
      </c>
      <c r="AJ216">
        <v>10</v>
      </c>
      <c r="AK216">
        <v>4</v>
      </c>
      <c r="AL216">
        <v>10</v>
      </c>
      <c r="AM216">
        <v>9</v>
      </c>
      <c r="AN216">
        <v>9</v>
      </c>
      <c r="AO216">
        <v>1</v>
      </c>
      <c r="AP216">
        <v>10</v>
      </c>
      <c r="AQ216">
        <v>7</v>
      </c>
      <c r="AR216">
        <v>6</v>
      </c>
      <c r="AS216">
        <v>8</v>
      </c>
      <c r="AT216">
        <v>4</v>
      </c>
      <c r="AU216">
        <v>5</v>
      </c>
      <c r="AV216">
        <v>2</v>
      </c>
      <c r="AW216">
        <v>3</v>
      </c>
      <c r="AX216">
        <v>25</v>
      </c>
    </row>
    <row r="217" spans="1:50" hidden="1">
      <c r="A217">
        <v>2147</v>
      </c>
      <c r="B217">
        <v>1</v>
      </c>
      <c r="C217">
        <v>1980</v>
      </c>
      <c r="D217">
        <f t="shared" si="43"/>
        <v>36</v>
      </c>
      <c r="E217">
        <v>5</v>
      </c>
      <c r="F217">
        <v>1</v>
      </c>
      <c r="G217">
        <v>5</v>
      </c>
      <c r="H217">
        <v>2</v>
      </c>
      <c r="I217">
        <v>5</v>
      </c>
      <c r="J217">
        <v>5</v>
      </c>
      <c r="K217">
        <v>5</v>
      </c>
      <c r="L217">
        <v>4</v>
      </c>
      <c r="M217">
        <v>5</v>
      </c>
      <c r="N217">
        <v>5</v>
      </c>
      <c r="O217">
        <f t="shared" si="44"/>
        <v>-2</v>
      </c>
      <c r="P217">
        <f t="shared" si="45"/>
        <v>2</v>
      </c>
      <c r="Q217">
        <f t="shared" si="46"/>
        <v>2</v>
      </c>
      <c r="R217">
        <f t="shared" si="47"/>
        <v>1</v>
      </c>
      <c r="S217">
        <f t="shared" si="48"/>
        <v>-2</v>
      </c>
      <c r="T217">
        <f t="shared" si="49"/>
        <v>2</v>
      </c>
      <c r="U217">
        <f t="shared" si="50"/>
        <v>2</v>
      </c>
      <c r="V217">
        <f t="shared" si="51"/>
        <v>1</v>
      </c>
      <c r="W217">
        <f t="shared" si="52"/>
        <v>2</v>
      </c>
      <c r="X217">
        <f t="shared" si="53"/>
        <v>2</v>
      </c>
      <c r="Y217">
        <f t="shared" si="54"/>
        <v>1</v>
      </c>
      <c r="Z217">
        <f t="shared" si="55"/>
        <v>9</v>
      </c>
      <c r="AA217">
        <f t="shared" si="42"/>
        <v>10</v>
      </c>
      <c r="AB217" s="2">
        <v>10</v>
      </c>
      <c r="AC217" s="2">
        <v>10</v>
      </c>
      <c r="AD217" s="3">
        <v>7</v>
      </c>
      <c r="AE217">
        <v>7</v>
      </c>
      <c r="AF217">
        <v>2</v>
      </c>
      <c r="AG217">
        <v>4</v>
      </c>
      <c r="AH217">
        <v>5</v>
      </c>
      <c r="AI217">
        <v>5</v>
      </c>
      <c r="AJ217">
        <v>4</v>
      </c>
      <c r="AK217">
        <v>6</v>
      </c>
      <c r="AL217">
        <v>3</v>
      </c>
      <c r="AM217">
        <v>5</v>
      </c>
      <c r="AN217">
        <v>9</v>
      </c>
      <c r="AO217">
        <v>1</v>
      </c>
      <c r="AP217">
        <v>6</v>
      </c>
      <c r="AQ217">
        <v>4</v>
      </c>
      <c r="AR217">
        <v>10</v>
      </c>
      <c r="AS217">
        <v>5</v>
      </c>
      <c r="AT217">
        <v>8</v>
      </c>
      <c r="AU217">
        <v>3</v>
      </c>
      <c r="AV217">
        <v>7</v>
      </c>
      <c r="AW217">
        <v>2</v>
      </c>
      <c r="AX217">
        <v>67</v>
      </c>
    </row>
    <row r="218" spans="1:50" hidden="1">
      <c r="A218">
        <v>2144</v>
      </c>
      <c r="B218">
        <v>0</v>
      </c>
      <c r="C218">
        <v>1989</v>
      </c>
      <c r="D218">
        <f t="shared" si="43"/>
        <v>27</v>
      </c>
      <c r="E218">
        <v>2</v>
      </c>
      <c r="F218">
        <v>2</v>
      </c>
      <c r="G218">
        <v>2</v>
      </c>
      <c r="H218">
        <v>4</v>
      </c>
      <c r="I218">
        <v>4</v>
      </c>
      <c r="J218">
        <v>4</v>
      </c>
      <c r="K218">
        <v>4</v>
      </c>
      <c r="L218">
        <v>4</v>
      </c>
      <c r="M218">
        <v>4</v>
      </c>
      <c r="N218">
        <v>4</v>
      </c>
      <c r="O218">
        <f t="shared" si="44"/>
        <v>1</v>
      </c>
      <c r="P218">
        <f t="shared" si="45"/>
        <v>1</v>
      </c>
      <c r="Q218">
        <f t="shared" si="46"/>
        <v>-1</v>
      </c>
      <c r="R218">
        <f t="shared" si="47"/>
        <v>-1</v>
      </c>
      <c r="S218">
        <f t="shared" si="48"/>
        <v>-1</v>
      </c>
      <c r="T218">
        <f t="shared" si="49"/>
        <v>1</v>
      </c>
      <c r="U218">
        <f t="shared" si="50"/>
        <v>1</v>
      </c>
      <c r="V218">
        <f t="shared" si="51"/>
        <v>1</v>
      </c>
      <c r="W218">
        <f t="shared" si="52"/>
        <v>1</v>
      </c>
      <c r="X218">
        <f t="shared" si="53"/>
        <v>1</v>
      </c>
      <c r="Y218">
        <f t="shared" si="54"/>
        <v>-1</v>
      </c>
      <c r="Z218">
        <f t="shared" si="55"/>
        <v>5</v>
      </c>
      <c r="AA218">
        <f t="shared" si="42"/>
        <v>4</v>
      </c>
      <c r="AB218" s="2">
        <v>10</v>
      </c>
      <c r="AC218" s="2">
        <v>8</v>
      </c>
      <c r="AD218" s="3">
        <v>6</v>
      </c>
      <c r="AE218">
        <v>6</v>
      </c>
      <c r="AF218">
        <v>3</v>
      </c>
      <c r="AG218">
        <v>2</v>
      </c>
      <c r="AH218">
        <v>4</v>
      </c>
      <c r="AI218">
        <v>8</v>
      </c>
      <c r="AJ218">
        <v>4</v>
      </c>
      <c r="AK218">
        <v>6</v>
      </c>
      <c r="AL218">
        <v>2</v>
      </c>
      <c r="AM218">
        <v>15</v>
      </c>
      <c r="AN218">
        <v>6</v>
      </c>
      <c r="AO218">
        <v>10</v>
      </c>
      <c r="AP218">
        <v>3</v>
      </c>
      <c r="AQ218">
        <v>5</v>
      </c>
      <c r="AR218">
        <v>4</v>
      </c>
      <c r="AS218">
        <v>7</v>
      </c>
      <c r="AT218">
        <v>8</v>
      </c>
      <c r="AU218">
        <v>2</v>
      </c>
      <c r="AV218">
        <v>9</v>
      </c>
      <c r="AW218">
        <v>1</v>
      </c>
      <c r="AX218">
        <v>25</v>
      </c>
    </row>
    <row r="219" spans="1:50" s="3" customFormat="1" hidden="1">
      <c r="A219" s="3">
        <v>2150</v>
      </c>
      <c r="B219" s="3">
        <v>0</v>
      </c>
      <c r="C219" s="3">
        <v>1991</v>
      </c>
      <c r="D219">
        <f t="shared" si="43"/>
        <v>25</v>
      </c>
      <c r="E219" s="3">
        <v>1</v>
      </c>
      <c r="F219" s="3">
        <v>3</v>
      </c>
      <c r="G219" s="3">
        <v>1</v>
      </c>
      <c r="H219" s="3">
        <v>1</v>
      </c>
      <c r="I219" s="3">
        <v>5</v>
      </c>
      <c r="J219" s="3">
        <v>4</v>
      </c>
      <c r="K219" s="3">
        <v>5</v>
      </c>
      <c r="L219" s="3">
        <v>4</v>
      </c>
      <c r="M219" s="3">
        <v>4</v>
      </c>
      <c r="N219" s="3">
        <v>3</v>
      </c>
      <c r="O219">
        <f t="shared" si="44"/>
        <v>2</v>
      </c>
      <c r="P219">
        <f t="shared" si="45"/>
        <v>0</v>
      </c>
      <c r="Q219">
        <f t="shared" si="46"/>
        <v>-2</v>
      </c>
      <c r="R219">
        <f t="shared" si="47"/>
        <v>2</v>
      </c>
      <c r="S219">
        <f t="shared" si="48"/>
        <v>-2</v>
      </c>
      <c r="T219">
        <f t="shared" si="49"/>
        <v>1</v>
      </c>
      <c r="U219">
        <f t="shared" si="50"/>
        <v>2</v>
      </c>
      <c r="V219">
        <f t="shared" si="51"/>
        <v>1</v>
      </c>
      <c r="W219">
        <f t="shared" si="52"/>
        <v>1</v>
      </c>
      <c r="X219">
        <f t="shared" si="53"/>
        <v>0</v>
      </c>
      <c r="Y219">
        <f t="shared" si="54"/>
        <v>0</v>
      </c>
      <c r="Z219">
        <f t="shared" si="55"/>
        <v>5</v>
      </c>
      <c r="AA219">
        <f t="shared" si="42"/>
        <v>5</v>
      </c>
      <c r="AB219" s="4">
        <v>8</v>
      </c>
      <c r="AC219" s="4">
        <v>5</v>
      </c>
      <c r="AD219" s="3">
        <v>54</v>
      </c>
      <c r="AE219" s="3">
        <v>81</v>
      </c>
      <c r="AF219" s="3">
        <v>6</v>
      </c>
      <c r="AG219" s="3">
        <v>33</v>
      </c>
      <c r="AH219" s="3">
        <v>2</v>
      </c>
      <c r="AI219" s="3">
        <v>2</v>
      </c>
      <c r="AJ219" s="3">
        <v>15</v>
      </c>
      <c r="AK219" s="3">
        <v>3</v>
      </c>
      <c r="AL219" s="3">
        <v>7</v>
      </c>
      <c r="AM219" s="3">
        <v>5</v>
      </c>
      <c r="AN219" s="3">
        <v>1</v>
      </c>
      <c r="AO219" s="3">
        <v>8</v>
      </c>
      <c r="AP219" s="3">
        <v>2</v>
      </c>
      <c r="AQ219" s="3">
        <v>9</v>
      </c>
      <c r="AR219" s="3">
        <v>3</v>
      </c>
      <c r="AS219" s="3">
        <v>10</v>
      </c>
      <c r="AT219" s="3">
        <v>5</v>
      </c>
      <c r="AU219" s="3">
        <v>7</v>
      </c>
      <c r="AV219" s="3">
        <v>6</v>
      </c>
      <c r="AW219" s="3">
        <v>4</v>
      </c>
      <c r="AX219" s="3">
        <v>111</v>
      </c>
    </row>
    <row r="220" spans="1:50">
      <c r="A220">
        <v>2162</v>
      </c>
      <c r="B220">
        <v>0</v>
      </c>
      <c r="C220">
        <v>1983</v>
      </c>
      <c r="D220">
        <f t="shared" si="43"/>
        <v>33</v>
      </c>
      <c r="E220">
        <v>4</v>
      </c>
      <c r="F220">
        <v>3</v>
      </c>
      <c r="G220">
        <v>4</v>
      </c>
      <c r="H220">
        <v>1</v>
      </c>
      <c r="I220">
        <v>3</v>
      </c>
      <c r="J220">
        <v>4</v>
      </c>
      <c r="K220">
        <v>4</v>
      </c>
      <c r="L220">
        <v>2</v>
      </c>
      <c r="M220">
        <v>4</v>
      </c>
      <c r="N220">
        <v>3</v>
      </c>
      <c r="O220">
        <f t="shared" si="44"/>
        <v>-1</v>
      </c>
      <c r="P220">
        <f t="shared" si="45"/>
        <v>0</v>
      </c>
      <c r="Q220">
        <f t="shared" si="46"/>
        <v>1</v>
      </c>
      <c r="R220">
        <f t="shared" si="47"/>
        <v>2</v>
      </c>
      <c r="S220">
        <f t="shared" si="48"/>
        <v>0</v>
      </c>
      <c r="T220">
        <f t="shared" si="49"/>
        <v>1</v>
      </c>
      <c r="U220">
        <f t="shared" si="50"/>
        <v>1</v>
      </c>
      <c r="V220">
        <f t="shared" si="51"/>
        <v>-1</v>
      </c>
      <c r="W220">
        <f t="shared" si="52"/>
        <v>1</v>
      </c>
      <c r="X220">
        <f t="shared" si="53"/>
        <v>0</v>
      </c>
      <c r="Y220">
        <f t="shared" si="54"/>
        <v>2</v>
      </c>
      <c r="Z220">
        <f t="shared" si="55"/>
        <v>2</v>
      </c>
      <c r="AA220">
        <f t="shared" si="42"/>
        <v>4</v>
      </c>
      <c r="AB220" s="2">
        <v>8</v>
      </c>
      <c r="AC220" s="2">
        <v>7</v>
      </c>
      <c r="AD220" s="3">
        <v>16</v>
      </c>
      <c r="AE220">
        <v>10</v>
      </c>
      <c r="AF220">
        <v>3</v>
      </c>
      <c r="AG220">
        <v>29</v>
      </c>
      <c r="AH220">
        <v>12</v>
      </c>
      <c r="AI220">
        <v>3</v>
      </c>
      <c r="AJ220">
        <v>3</v>
      </c>
      <c r="AK220">
        <v>8</v>
      </c>
      <c r="AL220">
        <v>3</v>
      </c>
      <c r="AM220">
        <v>10</v>
      </c>
      <c r="AN220">
        <v>2</v>
      </c>
      <c r="AO220">
        <v>8</v>
      </c>
      <c r="AP220">
        <v>6</v>
      </c>
      <c r="AQ220">
        <v>1</v>
      </c>
      <c r="AR220">
        <v>3</v>
      </c>
      <c r="AS220">
        <v>4</v>
      </c>
      <c r="AT220">
        <v>5</v>
      </c>
      <c r="AU220">
        <v>10</v>
      </c>
      <c r="AV220">
        <v>7</v>
      </c>
      <c r="AW220">
        <v>9</v>
      </c>
      <c r="AX220">
        <v>40</v>
      </c>
    </row>
    <row r="221" spans="1:50" hidden="1">
      <c r="A221">
        <v>2186</v>
      </c>
      <c r="B221">
        <v>0</v>
      </c>
      <c r="C221">
        <v>1996</v>
      </c>
      <c r="D221">
        <f t="shared" si="43"/>
        <v>20</v>
      </c>
      <c r="E221">
        <v>4</v>
      </c>
      <c r="F221">
        <v>1</v>
      </c>
      <c r="G221">
        <v>4</v>
      </c>
      <c r="H221">
        <v>4</v>
      </c>
      <c r="I221">
        <v>4</v>
      </c>
      <c r="J221">
        <v>4</v>
      </c>
      <c r="K221">
        <v>4</v>
      </c>
      <c r="L221">
        <v>4</v>
      </c>
      <c r="M221">
        <v>4</v>
      </c>
      <c r="N221">
        <v>5</v>
      </c>
      <c r="O221">
        <f t="shared" si="44"/>
        <v>-1</v>
      </c>
      <c r="P221">
        <f t="shared" si="45"/>
        <v>2</v>
      </c>
      <c r="Q221">
        <f t="shared" si="46"/>
        <v>1</v>
      </c>
      <c r="R221">
        <f t="shared" si="47"/>
        <v>-1</v>
      </c>
      <c r="S221">
        <f t="shared" si="48"/>
        <v>-1</v>
      </c>
      <c r="T221">
        <f t="shared" si="49"/>
        <v>1</v>
      </c>
      <c r="U221">
        <f t="shared" si="50"/>
        <v>1</v>
      </c>
      <c r="V221">
        <f t="shared" si="51"/>
        <v>1</v>
      </c>
      <c r="W221">
        <f t="shared" si="52"/>
        <v>1</v>
      </c>
      <c r="X221">
        <f t="shared" si="53"/>
        <v>2</v>
      </c>
      <c r="Y221">
        <f t="shared" si="54"/>
        <v>0</v>
      </c>
      <c r="Z221">
        <f t="shared" si="55"/>
        <v>6</v>
      </c>
      <c r="AA221">
        <f t="shared" si="42"/>
        <v>6</v>
      </c>
      <c r="AB221" s="2">
        <v>8</v>
      </c>
      <c r="AC221" s="2">
        <v>6</v>
      </c>
      <c r="AD221" s="3">
        <v>6</v>
      </c>
      <c r="AE221">
        <v>7</v>
      </c>
      <c r="AF221">
        <v>5</v>
      </c>
      <c r="AG221">
        <v>3</v>
      </c>
      <c r="AH221">
        <v>5</v>
      </c>
      <c r="AI221">
        <v>4</v>
      </c>
      <c r="AJ221">
        <v>5</v>
      </c>
      <c r="AK221">
        <v>6</v>
      </c>
      <c r="AL221">
        <v>3</v>
      </c>
      <c r="AM221">
        <v>3</v>
      </c>
      <c r="AN221">
        <v>4</v>
      </c>
      <c r="AO221">
        <v>8</v>
      </c>
      <c r="AP221">
        <v>7</v>
      </c>
      <c r="AQ221">
        <v>10</v>
      </c>
      <c r="AR221">
        <v>2</v>
      </c>
      <c r="AS221">
        <v>1</v>
      </c>
      <c r="AT221">
        <v>5</v>
      </c>
      <c r="AU221">
        <v>6</v>
      </c>
      <c r="AV221">
        <v>9</v>
      </c>
      <c r="AW221">
        <v>3</v>
      </c>
      <c r="AX221">
        <v>20</v>
      </c>
    </row>
    <row r="222" spans="1:50" hidden="1">
      <c r="A222">
        <v>2219</v>
      </c>
      <c r="B222">
        <v>0</v>
      </c>
      <c r="C222">
        <v>1986</v>
      </c>
      <c r="D222">
        <f t="shared" si="43"/>
        <v>30</v>
      </c>
      <c r="E222">
        <v>4</v>
      </c>
      <c r="F222">
        <v>2</v>
      </c>
      <c r="G222">
        <v>4</v>
      </c>
      <c r="H222">
        <v>4</v>
      </c>
      <c r="I222">
        <v>2</v>
      </c>
      <c r="J222">
        <v>4</v>
      </c>
      <c r="K222">
        <v>4</v>
      </c>
      <c r="L222">
        <v>4</v>
      </c>
      <c r="M222">
        <v>4</v>
      </c>
      <c r="N222">
        <v>4</v>
      </c>
      <c r="O222">
        <f t="shared" si="44"/>
        <v>-1</v>
      </c>
      <c r="P222">
        <f t="shared" si="45"/>
        <v>1</v>
      </c>
      <c r="Q222">
        <f t="shared" si="46"/>
        <v>1</v>
      </c>
      <c r="R222">
        <f t="shared" si="47"/>
        <v>-1</v>
      </c>
      <c r="S222">
        <f t="shared" si="48"/>
        <v>1</v>
      </c>
      <c r="T222">
        <f t="shared" si="49"/>
        <v>1</v>
      </c>
      <c r="U222">
        <f t="shared" si="50"/>
        <v>1</v>
      </c>
      <c r="V222">
        <f t="shared" si="51"/>
        <v>1</v>
      </c>
      <c r="W222">
        <f t="shared" si="52"/>
        <v>1</v>
      </c>
      <c r="X222">
        <f t="shared" si="53"/>
        <v>1</v>
      </c>
      <c r="Y222">
        <f t="shared" si="54"/>
        <v>1</v>
      </c>
      <c r="Z222">
        <f t="shared" si="55"/>
        <v>5</v>
      </c>
      <c r="AA222">
        <f t="shared" si="42"/>
        <v>6</v>
      </c>
      <c r="AB222" s="2">
        <v>8</v>
      </c>
      <c r="AC222" s="2">
        <v>7</v>
      </c>
      <c r="AD222" s="3">
        <v>156</v>
      </c>
      <c r="AE222">
        <v>6</v>
      </c>
      <c r="AF222">
        <v>2</v>
      </c>
      <c r="AG222">
        <v>10</v>
      </c>
      <c r="AH222">
        <v>6</v>
      </c>
      <c r="AI222">
        <v>3</v>
      </c>
      <c r="AJ222">
        <v>5</v>
      </c>
      <c r="AK222">
        <v>5</v>
      </c>
      <c r="AL222">
        <v>2</v>
      </c>
      <c r="AM222">
        <v>8</v>
      </c>
      <c r="AN222">
        <v>9</v>
      </c>
      <c r="AO222">
        <v>7</v>
      </c>
      <c r="AP222">
        <v>2</v>
      </c>
      <c r="AQ222">
        <v>10</v>
      </c>
      <c r="AR222">
        <v>4</v>
      </c>
      <c r="AS222">
        <v>6</v>
      </c>
      <c r="AT222">
        <v>1</v>
      </c>
      <c r="AU222">
        <v>5</v>
      </c>
      <c r="AV222">
        <v>3</v>
      </c>
      <c r="AW222">
        <v>8</v>
      </c>
      <c r="AX222">
        <v>10</v>
      </c>
    </row>
    <row r="223" spans="1:50" hidden="1">
      <c r="A223">
        <v>2207</v>
      </c>
      <c r="B223">
        <v>1</v>
      </c>
      <c r="C223">
        <v>1991</v>
      </c>
      <c r="D223">
        <f t="shared" si="43"/>
        <v>25</v>
      </c>
      <c r="E223">
        <v>5</v>
      </c>
      <c r="F223">
        <v>1</v>
      </c>
      <c r="G223">
        <v>3</v>
      </c>
      <c r="H223">
        <v>4</v>
      </c>
      <c r="I223">
        <v>5</v>
      </c>
      <c r="J223">
        <v>4</v>
      </c>
      <c r="K223">
        <v>2</v>
      </c>
      <c r="L223">
        <v>4</v>
      </c>
      <c r="M223">
        <v>3</v>
      </c>
      <c r="N223">
        <v>5</v>
      </c>
      <c r="O223" s="3">
        <f t="shared" si="44"/>
        <v>-2</v>
      </c>
      <c r="P223" s="3">
        <f t="shared" si="45"/>
        <v>2</v>
      </c>
      <c r="Q223" s="3">
        <f t="shared" si="46"/>
        <v>0</v>
      </c>
      <c r="R223" s="3">
        <f t="shared" si="47"/>
        <v>-1</v>
      </c>
      <c r="S223" s="3">
        <f t="shared" si="48"/>
        <v>-2</v>
      </c>
      <c r="T223" s="3">
        <f t="shared" si="49"/>
        <v>1</v>
      </c>
      <c r="U223" s="3">
        <f t="shared" si="50"/>
        <v>-1</v>
      </c>
      <c r="V223" s="3">
        <f t="shared" si="51"/>
        <v>1</v>
      </c>
      <c r="W223" s="3">
        <f t="shared" si="52"/>
        <v>0</v>
      </c>
      <c r="X223" s="3">
        <f t="shared" si="53"/>
        <v>2</v>
      </c>
      <c r="Y223">
        <f t="shared" si="54"/>
        <v>-3</v>
      </c>
      <c r="Z223">
        <f t="shared" si="55"/>
        <v>3</v>
      </c>
      <c r="AA223">
        <f t="shared" si="42"/>
        <v>0</v>
      </c>
      <c r="AB223" s="2">
        <v>7</v>
      </c>
      <c r="AC223" s="2">
        <v>5</v>
      </c>
      <c r="AD223" s="3">
        <v>6</v>
      </c>
      <c r="AE223">
        <v>5</v>
      </c>
      <c r="AF223">
        <v>1</v>
      </c>
      <c r="AG223">
        <v>5</v>
      </c>
      <c r="AH223">
        <v>3</v>
      </c>
      <c r="AI223">
        <v>4</v>
      </c>
      <c r="AJ223">
        <v>3</v>
      </c>
      <c r="AK223">
        <v>3</v>
      </c>
      <c r="AL223">
        <v>7</v>
      </c>
      <c r="AM223">
        <v>5</v>
      </c>
      <c r="AN223">
        <v>10</v>
      </c>
      <c r="AO223">
        <v>1</v>
      </c>
      <c r="AP223">
        <v>8</v>
      </c>
      <c r="AQ223">
        <v>6</v>
      </c>
      <c r="AR223">
        <v>7</v>
      </c>
      <c r="AS223">
        <v>3</v>
      </c>
      <c r="AT223">
        <v>2</v>
      </c>
      <c r="AU223">
        <v>4</v>
      </c>
      <c r="AV223">
        <v>9</v>
      </c>
      <c r="AW223">
        <v>5</v>
      </c>
      <c r="AX223">
        <v>45</v>
      </c>
    </row>
    <row r="224" spans="1:50" hidden="1">
      <c r="A224">
        <v>2261</v>
      </c>
      <c r="B224">
        <v>1</v>
      </c>
      <c r="C224">
        <v>1979</v>
      </c>
      <c r="D224">
        <f t="shared" si="43"/>
        <v>37</v>
      </c>
      <c r="E224">
        <v>3</v>
      </c>
      <c r="F224">
        <v>2</v>
      </c>
      <c r="G224">
        <v>5</v>
      </c>
      <c r="H224">
        <v>3</v>
      </c>
      <c r="I224">
        <v>4</v>
      </c>
      <c r="J224">
        <v>4</v>
      </c>
      <c r="K224">
        <v>4</v>
      </c>
      <c r="L224">
        <v>4</v>
      </c>
      <c r="M224">
        <v>4</v>
      </c>
      <c r="N224">
        <v>4</v>
      </c>
      <c r="O224">
        <f t="shared" si="44"/>
        <v>0</v>
      </c>
      <c r="P224">
        <f t="shared" si="45"/>
        <v>1</v>
      </c>
      <c r="Q224">
        <f t="shared" si="46"/>
        <v>2</v>
      </c>
      <c r="R224">
        <f t="shared" si="47"/>
        <v>0</v>
      </c>
      <c r="S224">
        <f t="shared" si="48"/>
        <v>-1</v>
      </c>
      <c r="T224">
        <f t="shared" si="49"/>
        <v>1</v>
      </c>
      <c r="U224">
        <f t="shared" si="50"/>
        <v>1</v>
      </c>
      <c r="V224">
        <f t="shared" si="51"/>
        <v>1</v>
      </c>
      <c r="W224">
        <f t="shared" si="52"/>
        <v>1</v>
      </c>
      <c r="X224">
        <f t="shared" si="53"/>
        <v>1</v>
      </c>
      <c r="Y224">
        <f t="shared" si="54"/>
        <v>2</v>
      </c>
      <c r="Z224">
        <f t="shared" si="55"/>
        <v>5</v>
      </c>
      <c r="AA224">
        <f t="shared" si="42"/>
        <v>7</v>
      </c>
      <c r="AB224" s="2">
        <v>7</v>
      </c>
      <c r="AC224" s="2">
        <v>7</v>
      </c>
      <c r="AD224" s="3">
        <v>9</v>
      </c>
      <c r="AE224">
        <v>8</v>
      </c>
      <c r="AF224">
        <v>5</v>
      </c>
      <c r="AG224">
        <v>13</v>
      </c>
      <c r="AH224">
        <v>20</v>
      </c>
      <c r="AI224">
        <v>9</v>
      </c>
      <c r="AJ224">
        <v>11</v>
      </c>
      <c r="AK224">
        <v>11</v>
      </c>
      <c r="AL224">
        <v>7</v>
      </c>
      <c r="AM224">
        <v>23</v>
      </c>
      <c r="AN224">
        <v>7</v>
      </c>
      <c r="AO224">
        <v>10</v>
      </c>
      <c r="AP224">
        <v>5</v>
      </c>
      <c r="AQ224">
        <v>2</v>
      </c>
      <c r="AR224">
        <v>4</v>
      </c>
      <c r="AS224">
        <v>9</v>
      </c>
      <c r="AT224">
        <v>1</v>
      </c>
      <c r="AU224">
        <v>3</v>
      </c>
      <c r="AV224">
        <v>8</v>
      </c>
      <c r="AW224">
        <v>6</v>
      </c>
      <c r="AX224">
        <v>10</v>
      </c>
    </row>
    <row r="225" spans="1:50" hidden="1">
      <c r="A225">
        <v>2267</v>
      </c>
      <c r="B225">
        <v>0</v>
      </c>
      <c r="C225">
        <v>1988</v>
      </c>
      <c r="D225">
        <f t="shared" si="43"/>
        <v>28</v>
      </c>
      <c r="E225">
        <v>2</v>
      </c>
      <c r="F225">
        <v>1</v>
      </c>
      <c r="G225">
        <v>4</v>
      </c>
      <c r="H225">
        <v>2</v>
      </c>
      <c r="I225">
        <v>1</v>
      </c>
      <c r="J225">
        <v>5</v>
      </c>
      <c r="K225">
        <v>5</v>
      </c>
      <c r="L225">
        <v>5</v>
      </c>
      <c r="M225">
        <v>5</v>
      </c>
      <c r="N225">
        <v>5</v>
      </c>
      <c r="O225">
        <f t="shared" si="44"/>
        <v>1</v>
      </c>
      <c r="P225">
        <f t="shared" si="45"/>
        <v>2</v>
      </c>
      <c r="Q225">
        <f t="shared" si="46"/>
        <v>1</v>
      </c>
      <c r="R225">
        <f t="shared" si="47"/>
        <v>1</v>
      </c>
      <c r="S225">
        <f t="shared" si="48"/>
        <v>2</v>
      </c>
      <c r="T225">
        <f t="shared" si="49"/>
        <v>2</v>
      </c>
      <c r="U225">
        <f t="shared" si="50"/>
        <v>2</v>
      </c>
      <c r="V225">
        <f t="shared" si="51"/>
        <v>2</v>
      </c>
      <c r="W225">
        <f t="shared" si="52"/>
        <v>2</v>
      </c>
      <c r="X225">
        <f t="shared" si="53"/>
        <v>2</v>
      </c>
      <c r="Y225">
        <f t="shared" si="54"/>
        <v>7</v>
      </c>
      <c r="Z225">
        <f t="shared" si="55"/>
        <v>10</v>
      </c>
      <c r="AA225">
        <f t="shared" si="42"/>
        <v>17</v>
      </c>
      <c r="AB225" s="2">
        <v>9</v>
      </c>
      <c r="AC225" s="2">
        <v>8</v>
      </c>
      <c r="AD225" s="3">
        <v>3</v>
      </c>
      <c r="AE225">
        <v>3</v>
      </c>
      <c r="AF225">
        <v>2</v>
      </c>
      <c r="AG225">
        <v>2</v>
      </c>
      <c r="AH225">
        <v>4</v>
      </c>
      <c r="AI225">
        <v>3</v>
      </c>
      <c r="AJ225">
        <v>2</v>
      </c>
      <c r="AK225">
        <v>3</v>
      </c>
      <c r="AL225">
        <v>4</v>
      </c>
      <c r="AM225">
        <v>3</v>
      </c>
      <c r="AN225">
        <v>7</v>
      </c>
      <c r="AO225">
        <v>10</v>
      </c>
      <c r="AP225">
        <v>5</v>
      </c>
      <c r="AQ225">
        <v>4</v>
      </c>
      <c r="AR225">
        <v>6</v>
      </c>
      <c r="AS225">
        <v>8</v>
      </c>
      <c r="AT225">
        <v>9</v>
      </c>
      <c r="AU225">
        <v>2</v>
      </c>
      <c r="AV225">
        <v>1</v>
      </c>
      <c r="AW225">
        <v>3</v>
      </c>
      <c r="AX225">
        <v>29</v>
      </c>
    </row>
    <row r="226" spans="1:50" hidden="1">
      <c r="A226">
        <v>2284</v>
      </c>
      <c r="B226">
        <v>0</v>
      </c>
      <c r="C226">
        <v>1992</v>
      </c>
      <c r="D226">
        <f t="shared" si="43"/>
        <v>24</v>
      </c>
      <c r="E226">
        <v>2</v>
      </c>
      <c r="F226">
        <v>2</v>
      </c>
      <c r="G226">
        <v>3</v>
      </c>
      <c r="H226">
        <v>4</v>
      </c>
      <c r="I226">
        <v>4</v>
      </c>
      <c r="J226">
        <v>4</v>
      </c>
      <c r="K226">
        <v>4</v>
      </c>
      <c r="L226">
        <v>2</v>
      </c>
      <c r="M226">
        <v>4</v>
      </c>
      <c r="N226">
        <v>5</v>
      </c>
      <c r="O226">
        <f t="shared" si="44"/>
        <v>1</v>
      </c>
      <c r="P226">
        <f t="shared" si="45"/>
        <v>1</v>
      </c>
      <c r="Q226">
        <f t="shared" si="46"/>
        <v>0</v>
      </c>
      <c r="R226">
        <f t="shared" si="47"/>
        <v>-1</v>
      </c>
      <c r="S226">
        <f t="shared" si="48"/>
        <v>-1</v>
      </c>
      <c r="T226">
        <f t="shared" si="49"/>
        <v>1</v>
      </c>
      <c r="U226">
        <f t="shared" si="50"/>
        <v>1</v>
      </c>
      <c r="V226">
        <f t="shared" si="51"/>
        <v>-1</v>
      </c>
      <c r="W226">
        <f t="shared" si="52"/>
        <v>1</v>
      </c>
      <c r="X226">
        <f t="shared" si="53"/>
        <v>2</v>
      </c>
      <c r="Y226">
        <f t="shared" si="54"/>
        <v>0</v>
      </c>
      <c r="Z226">
        <f t="shared" si="55"/>
        <v>4</v>
      </c>
      <c r="AA226">
        <f t="shared" si="42"/>
        <v>4</v>
      </c>
      <c r="AB226" s="2" t="s">
        <v>90</v>
      </c>
      <c r="AC226" s="2" t="s">
        <v>90</v>
      </c>
      <c r="AD226" s="3">
        <v>40946</v>
      </c>
      <c r="AE226">
        <v>7</v>
      </c>
      <c r="AF226">
        <v>3</v>
      </c>
      <c r="AG226">
        <v>3</v>
      </c>
      <c r="AH226">
        <v>5</v>
      </c>
      <c r="AI226">
        <v>5</v>
      </c>
      <c r="AJ226">
        <v>7</v>
      </c>
      <c r="AK226">
        <v>3</v>
      </c>
      <c r="AL226">
        <v>7</v>
      </c>
      <c r="AM226">
        <v>5</v>
      </c>
      <c r="AN226">
        <v>4</v>
      </c>
      <c r="AO226">
        <v>3</v>
      </c>
      <c r="AP226">
        <v>8</v>
      </c>
      <c r="AQ226">
        <v>9</v>
      </c>
      <c r="AR226">
        <v>10</v>
      </c>
      <c r="AS226">
        <v>1</v>
      </c>
      <c r="AT226">
        <v>6</v>
      </c>
      <c r="AU226">
        <v>7</v>
      </c>
      <c r="AV226">
        <v>2</v>
      </c>
      <c r="AW226">
        <v>5</v>
      </c>
      <c r="AX226">
        <v>34</v>
      </c>
    </row>
    <row r="227" spans="1:50" hidden="1">
      <c r="A227">
        <v>2315</v>
      </c>
      <c r="B227">
        <v>0</v>
      </c>
      <c r="C227">
        <v>1987</v>
      </c>
      <c r="D227">
        <f t="shared" si="43"/>
        <v>29</v>
      </c>
      <c r="E227">
        <v>4</v>
      </c>
      <c r="F227">
        <v>4</v>
      </c>
      <c r="G227">
        <v>4</v>
      </c>
      <c r="H227">
        <v>4</v>
      </c>
      <c r="I227">
        <v>4</v>
      </c>
      <c r="J227">
        <v>4</v>
      </c>
      <c r="K227">
        <v>4</v>
      </c>
      <c r="L227">
        <v>3</v>
      </c>
      <c r="M227">
        <v>4</v>
      </c>
      <c r="N227">
        <v>2</v>
      </c>
      <c r="O227">
        <f t="shared" si="44"/>
        <v>-1</v>
      </c>
      <c r="P227">
        <f t="shared" si="45"/>
        <v>-1</v>
      </c>
      <c r="Q227">
        <f t="shared" si="46"/>
        <v>1</v>
      </c>
      <c r="R227">
        <f t="shared" si="47"/>
        <v>-1</v>
      </c>
      <c r="S227">
        <f t="shared" si="48"/>
        <v>-1</v>
      </c>
      <c r="T227">
        <f t="shared" si="49"/>
        <v>1</v>
      </c>
      <c r="U227">
        <f t="shared" si="50"/>
        <v>1</v>
      </c>
      <c r="V227">
        <f t="shared" si="51"/>
        <v>0</v>
      </c>
      <c r="W227">
        <f t="shared" si="52"/>
        <v>1</v>
      </c>
      <c r="X227">
        <f t="shared" si="53"/>
        <v>-1</v>
      </c>
      <c r="Y227">
        <f t="shared" si="54"/>
        <v>-3</v>
      </c>
      <c r="Z227">
        <f t="shared" si="55"/>
        <v>2</v>
      </c>
      <c r="AA227">
        <f t="shared" si="42"/>
        <v>-1</v>
      </c>
      <c r="AB227" s="2">
        <v>8</v>
      </c>
      <c r="AC227" s="2">
        <v>8</v>
      </c>
      <c r="AD227" s="3">
        <v>5</v>
      </c>
      <c r="AE227">
        <v>4</v>
      </c>
      <c r="AF227">
        <v>2</v>
      </c>
      <c r="AG227">
        <v>3</v>
      </c>
      <c r="AH227">
        <v>4</v>
      </c>
      <c r="AI227">
        <v>6</v>
      </c>
      <c r="AJ227">
        <v>26</v>
      </c>
      <c r="AK227">
        <v>4</v>
      </c>
      <c r="AL227">
        <v>6</v>
      </c>
      <c r="AM227">
        <v>6</v>
      </c>
      <c r="AN227">
        <v>3</v>
      </c>
      <c r="AO227">
        <v>5</v>
      </c>
      <c r="AP227">
        <v>6</v>
      </c>
      <c r="AQ227">
        <v>4</v>
      </c>
      <c r="AR227">
        <v>2</v>
      </c>
      <c r="AS227">
        <v>10</v>
      </c>
      <c r="AT227">
        <v>1</v>
      </c>
      <c r="AU227">
        <v>7</v>
      </c>
      <c r="AV227">
        <v>8</v>
      </c>
      <c r="AW227">
        <v>9</v>
      </c>
      <c r="AX227">
        <v>23</v>
      </c>
    </row>
    <row r="228" spans="1:50">
      <c r="A228">
        <v>2296</v>
      </c>
      <c r="B228">
        <v>0</v>
      </c>
      <c r="C228">
        <v>1984</v>
      </c>
      <c r="D228">
        <f t="shared" si="43"/>
        <v>32</v>
      </c>
      <c r="E228">
        <v>4</v>
      </c>
      <c r="F228">
        <v>4</v>
      </c>
      <c r="G228">
        <v>1</v>
      </c>
      <c r="H228">
        <v>5</v>
      </c>
      <c r="I228">
        <v>5</v>
      </c>
      <c r="J228">
        <v>4</v>
      </c>
      <c r="K228">
        <v>3</v>
      </c>
      <c r="L228">
        <v>4</v>
      </c>
      <c r="M228">
        <v>4</v>
      </c>
      <c r="N228">
        <v>5</v>
      </c>
      <c r="O228">
        <f t="shared" si="44"/>
        <v>-1</v>
      </c>
      <c r="P228">
        <f t="shared" si="45"/>
        <v>-1</v>
      </c>
      <c r="Q228">
        <f t="shared" si="46"/>
        <v>-2</v>
      </c>
      <c r="R228">
        <f t="shared" si="47"/>
        <v>-2</v>
      </c>
      <c r="S228">
        <f t="shared" si="48"/>
        <v>-2</v>
      </c>
      <c r="T228">
        <f t="shared" si="49"/>
        <v>1</v>
      </c>
      <c r="U228">
        <f t="shared" si="50"/>
        <v>0</v>
      </c>
      <c r="V228">
        <f t="shared" si="51"/>
        <v>1</v>
      </c>
      <c r="W228">
        <f t="shared" si="52"/>
        <v>1</v>
      </c>
      <c r="X228">
        <f t="shared" si="53"/>
        <v>2</v>
      </c>
      <c r="Y228">
        <f t="shared" si="54"/>
        <v>-8</v>
      </c>
      <c r="Z228">
        <f t="shared" si="55"/>
        <v>5</v>
      </c>
      <c r="AA228">
        <f t="shared" si="42"/>
        <v>-3</v>
      </c>
      <c r="AB228" s="2">
        <v>8</v>
      </c>
      <c r="AC228" s="2">
        <v>5</v>
      </c>
      <c r="AD228" s="3">
        <v>7</v>
      </c>
      <c r="AE228">
        <v>4</v>
      </c>
      <c r="AF228">
        <v>4</v>
      </c>
      <c r="AG228">
        <v>2</v>
      </c>
      <c r="AH228">
        <v>5</v>
      </c>
      <c r="AI228">
        <v>6</v>
      </c>
      <c r="AJ228">
        <v>5</v>
      </c>
      <c r="AK228">
        <v>4</v>
      </c>
      <c r="AL228">
        <v>3</v>
      </c>
      <c r="AM228">
        <v>10</v>
      </c>
      <c r="AN228">
        <v>1</v>
      </c>
      <c r="AO228">
        <v>2</v>
      </c>
      <c r="AP228">
        <v>7</v>
      </c>
      <c r="AQ228">
        <v>5</v>
      </c>
      <c r="AR228">
        <v>8</v>
      </c>
      <c r="AS228">
        <v>10</v>
      </c>
      <c r="AT228">
        <v>9</v>
      </c>
      <c r="AU228">
        <v>4</v>
      </c>
      <c r="AV228">
        <v>3</v>
      </c>
      <c r="AW228">
        <v>6</v>
      </c>
      <c r="AX228">
        <v>45</v>
      </c>
    </row>
    <row r="229" spans="1:50">
      <c r="A229">
        <v>2320</v>
      </c>
      <c r="B229">
        <v>0</v>
      </c>
      <c r="C229">
        <v>1973</v>
      </c>
      <c r="D229">
        <f t="shared" si="43"/>
        <v>43</v>
      </c>
      <c r="E229">
        <v>3</v>
      </c>
      <c r="F229">
        <v>2</v>
      </c>
      <c r="G229">
        <v>4</v>
      </c>
      <c r="H229">
        <v>4</v>
      </c>
      <c r="I229">
        <v>4</v>
      </c>
      <c r="J229">
        <v>3</v>
      </c>
      <c r="K229">
        <v>3</v>
      </c>
      <c r="L229">
        <v>4</v>
      </c>
      <c r="M229">
        <v>4</v>
      </c>
      <c r="N229">
        <v>4</v>
      </c>
      <c r="O229">
        <f t="shared" si="44"/>
        <v>0</v>
      </c>
      <c r="P229">
        <f t="shared" si="45"/>
        <v>1</v>
      </c>
      <c r="Q229">
        <f t="shared" si="46"/>
        <v>1</v>
      </c>
      <c r="R229">
        <f t="shared" si="47"/>
        <v>-1</v>
      </c>
      <c r="S229">
        <f t="shared" si="48"/>
        <v>-1</v>
      </c>
      <c r="T229">
        <f t="shared" si="49"/>
        <v>0</v>
      </c>
      <c r="U229">
        <f t="shared" si="50"/>
        <v>0</v>
      </c>
      <c r="V229">
        <f t="shared" si="51"/>
        <v>1</v>
      </c>
      <c r="W229">
        <f t="shared" si="52"/>
        <v>1</v>
      </c>
      <c r="X229">
        <f t="shared" si="53"/>
        <v>1</v>
      </c>
      <c r="Y229">
        <f t="shared" si="54"/>
        <v>0</v>
      </c>
      <c r="Z229">
        <f t="shared" si="55"/>
        <v>3</v>
      </c>
      <c r="AA229">
        <f t="shared" si="42"/>
        <v>3</v>
      </c>
      <c r="AB229" s="2">
        <v>5</v>
      </c>
      <c r="AC229" s="2">
        <v>5</v>
      </c>
      <c r="AD229" s="3">
        <v>79</v>
      </c>
      <c r="AE229">
        <v>8</v>
      </c>
      <c r="AF229">
        <v>4</v>
      </c>
      <c r="AG229">
        <v>2</v>
      </c>
      <c r="AH229">
        <v>18</v>
      </c>
      <c r="AI229">
        <v>40</v>
      </c>
      <c r="AJ229">
        <v>14</v>
      </c>
      <c r="AK229">
        <v>16</v>
      </c>
      <c r="AL229">
        <v>11</v>
      </c>
      <c r="AM229">
        <v>23</v>
      </c>
      <c r="AN229">
        <v>10</v>
      </c>
      <c r="AO229">
        <v>7</v>
      </c>
      <c r="AP229">
        <v>3</v>
      </c>
      <c r="AQ229">
        <v>8</v>
      </c>
      <c r="AR229">
        <v>1</v>
      </c>
      <c r="AS229">
        <v>4</v>
      </c>
      <c r="AT229">
        <v>9</v>
      </c>
      <c r="AU229">
        <v>6</v>
      </c>
      <c r="AV229">
        <v>5</v>
      </c>
      <c r="AW229">
        <v>2</v>
      </c>
      <c r="AX229">
        <v>7</v>
      </c>
    </row>
    <row r="230" spans="1:50" hidden="1">
      <c r="A230">
        <v>2323</v>
      </c>
      <c r="B230">
        <v>1</v>
      </c>
      <c r="C230">
        <v>1991</v>
      </c>
      <c r="D230">
        <f t="shared" si="43"/>
        <v>25</v>
      </c>
      <c r="E230">
        <v>2</v>
      </c>
      <c r="F230">
        <v>1</v>
      </c>
      <c r="G230">
        <v>4</v>
      </c>
      <c r="H230">
        <v>1</v>
      </c>
      <c r="I230">
        <v>1</v>
      </c>
      <c r="J230">
        <v>4</v>
      </c>
      <c r="K230">
        <v>4</v>
      </c>
      <c r="L230">
        <v>5</v>
      </c>
      <c r="M230">
        <v>5</v>
      </c>
      <c r="N230">
        <v>5</v>
      </c>
      <c r="O230" s="3">
        <f t="shared" si="44"/>
        <v>1</v>
      </c>
      <c r="P230" s="3">
        <f t="shared" si="45"/>
        <v>2</v>
      </c>
      <c r="Q230" s="3">
        <f t="shared" si="46"/>
        <v>1</v>
      </c>
      <c r="R230" s="3">
        <f t="shared" si="47"/>
        <v>2</v>
      </c>
      <c r="S230" s="3">
        <f t="shared" si="48"/>
        <v>2</v>
      </c>
      <c r="T230" s="3">
        <f t="shared" si="49"/>
        <v>1</v>
      </c>
      <c r="U230" s="3">
        <f t="shared" si="50"/>
        <v>1</v>
      </c>
      <c r="V230" s="3">
        <f t="shared" si="51"/>
        <v>2</v>
      </c>
      <c r="W230" s="3">
        <f t="shared" si="52"/>
        <v>2</v>
      </c>
      <c r="X230" s="3">
        <f t="shared" si="53"/>
        <v>2</v>
      </c>
      <c r="Y230">
        <f t="shared" si="54"/>
        <v>8</v>
      </c>
      <c r="Z230">
        <f t="shared" si="55"/>
        <v>8</v>
      </c>
      <c r="AA230">
        <f t="shared" si="42"/>
        <v>16</v>
      </c>
      <c r="AB230" s="2">
        <v>9</v>
      </c>
      <c r="AC230" s="2">
        <v>10</v>
      </c>
      <c r="AD230" s="3">
        <v>9</v>
      </c>
      <c r="AE230">
        <v>10</v>
      </c>
      <c r="AF230">
        <v>3</v>
      </c>
      <c r="AG230">
        <v>3</v>
      </c>
      <c r="AH230">
        <v>5</v>
      </c>
      <c r="AI230">
        <v>5</v>
      </c>
      <c r="AJ230">
        <v>9</v>
      </c>
      <c r="AK230">
        <v>6</v>
      </c>
      <c r="AL230">
        <v>12</v>
      </c>
      <c r="AM230">
        <v>7</v>
      </c>
      <c r="AN230">
        <v>10</v>
      </c>
      <c r="AO230">
        <v>3</v>
      </c>
      <c r="AP230">
        <v>8</v>
      </c>
      <c r="AQ230">
        <v>5</v>
      </c>
      <c r="AR230">
        <v>9</v>
      </c>
      <c r="AS230">
        <v>6</v>
      </c>
      <c r="AT230">
        <v>7</v>
      </c>
      <c r="AU230">
        <v>4</v>
      </c>
      <c r="AV230">
        <v>1</v>
      </c>
      <c r="AW230">
        <v>2</v>
      </c>
      <c r="AX230">
        <v>37</v>
      </c>
    </row>
    <row r="231" spans="1:50" hidden="1">
      <c r="A231">
        <v>2340</v>
      </c>
      <c r="B231">
        <v>0</v>
      </c>
      <c r="C231">
        <v>1990</v>
      </c>
      <c r="D231">
        <f t="shared" si="43"/>
        <v>26</v>
      </c>
      <c r="E231">
        <v>2</v>
      </c>
      <c r="F231">
        <v>3</v>
      </c>
      <c r="G231">
        <v>5</v>
      </c>
      <c r="H231">
        <v>2</v>
      </c>
      <c r="I231">
        <v>3</v>
      </c>
      <c r="J231">
        <v>2</v>
      </c>
      <c r="K231">
        <v>4</v>
      </c>
      <c r="L231">
        <v>5</v>
      </c>
      <c r="M231">
        <v>5</v>
      </c>
      <c r="N231">
        <v>5</v>
      </c>
      <c r="O231">
        <f t="shared" si="44"/>
        <v>1</v>
      </c>
      <c r="P231">
        <f t="shared" si="45"/>
        <v>0</v>
      </c>
      <c r="Q231">
        <f t="shared" si="46"/>
        <v>2</v>
      </c>
      <c r="R231">
        <f t="shared" si="47"/>
        <v>1</v>
      </c>
      <c r="S231">
        <f t="shared" si="48"/>
        <v>0</v>
      </c>
      <c r="T231">
        <f t="shared" si="49"/>
        <v>-1</v>
      </c>
      <c r="U231">
        <f t="shared" si="50"/>
        <v>1</v>
      </c>
      <c r="V231">
        <f t="shared" si="51"/>
        <v>2</v>
      </c>
      <c r="W231">
        <f t="shared" si="52"/>
        <v>2</v>
      </c>
      <c r="X231">
        <f t="shared" si="53"/>
        <v>2</v>
      </c>
      <c r="Y231">
        <f t="shared" si="54"/>
        <v>4</v>
      </c>
      <c r="Z231">
        <f t="shared" si="55"/>
        <v>6</v>
      </c>
      <c r="AA231">
        <f t="shared" si="42"/>
        <v>10</v>
      </c>
      <c r="AB231" s="2">
        <v>8</v>
      </c>
      <c r="AC231" s="2">
        <v>8</v>
      </c>
      <c r="AD231" s="3">
        <v>9</v>
      </c>
      <c r="AE231">
        <v>5</v>
      </c>
      <c r="AF231">
        <v>2</v>
      </c>
      <c r="AG231">
        <v>3</v>
      </c>
      <c r="AH231">
        <v>4</v>
      </c>
      <c r="AI231">
        <v>3</v>
      </c>
      <c r="AJ231">
        <v>4</v>
      </c>
      <c r="AK231">
        <v>3</v>
      </c>
      <c r="AL231">
        <v>3</v>
      </c>
      <c r="AM231">
        <v>2</v>
      </c>
      <c r="AN231">
        <v>1</v>
      </c>
      <c r="AO231">
        <v>3</v>
      </c>
      <c r="AP231">
        <v>9</v>
      </c>
      <c r="AQ231">
        <v>5</v>
      </c>
      <c r="AR231">
        <v>7</v>
      </c>
      <c r="AS231">
        <v>8</v>
      </c>
      <c r="AT231">
        <v>2</v>
      </c>
      <c r="AU231">
        <v>6</v>
      </c>
      <c r="AV231">
        <v>4</v>
      </c>
      <c r="AW231">
        <v>10</v>
      </c>
      <c r="AX231">
        <v>70</v>
      </c>
    </row>
    <row r="232" spans="1:50" hidden="1">
      <c r="A232">
        <v>2341</v>
      </c>
      <c r="B232">
        <v>0</v>
      </c>
      <c r="C232">
        <v>1986</v>
      </c>
      <c r="D232">
        <f t="shared" si="43"/>
        <v>30</v>
      </c>
      <c r="E232">
        <v>4</v>
      </c>
      <c r="F232">
        <v>4</v>
      </c>
      <c r="G232">
        <v>5</v>
      </c>
      <c r="H232">
        <v>5</v>
      </c>
      <c r="I232">
        <v>4</v>
      </c>
      <c r="J232">
        <v>4</v>
      </c>
      <c r="K232">
        <v>4</v>
      </c>
      <c r="L232">
        <v>2</v>
      </c>
      <c r="M232">
        <v>4</v>
      </c>
      <c r="N232">
        <v>4</v>
      </c>
      <c r="O232">
        <f t="shared" si="44"/>
        <v>-1</v>
      </c>
      <c r="P232">
        <f t="shared" si="45"/>
        <v>-1</v>
      </c>
      <c r="Q232">
        <f t="shared" si="46"/>
        <v>2</v>
      </c>
      <c r="R232">
        <f t="shared" si="47"/>
        <v>-2</v>
      </c>
      <c r="S232">
        <f t="shared" si="48"/>
        <v>-1</v>
      </c>
      <c r="T232">
        <f t="shared" si="49"/>
        <v>1</v>
      </c>
      <c r="U232">
        <f t="shared" si="50"/>
        <v>1</v>
      </c>
      <c r="V232">
        <f t="shared" si="51"/>
        <v>-1</v>
      </c>
      <c r="W232">
        <f t="shared" si="52"/>
        <v>1</v>
      </c>
      <c r="X232">
        <f t="shared" si="53"/>
        <v>1</v>
      </c>
      <c r="Y232">
        <f t="shared" si="54"/>
        <v>-3</v>
      </c>
      <c r="Z232">
        <f t="shared" si="55"/>
        <v>3</v>
      </c>
      <c r="AA232">
        <f t="shared" si="42"/>
        <v>0</v>
      </c>
      <c r="AB232" s="2">
        <v>8</v>
      </c>
      <c r="AC232" s="2">
        <v>6</v>
      </c>
      <c r="AD232" s="3">
        <v>18</v>
      </c>
      <c r="AE232">
        <v>4</v>
      </c>
      <c r="AF232">
        <v>6</v>
      </c>
      <c r="AG232">
        <v>6</v>
      </c>
      <c r="AH232">
        <v>6</v>
      </c>
      <c r="AI232">
        <v>4</v>
      </c>
      <c r="AJ232">
        <v>7</v>
      </c>
      <c r="AK232">
        <v>6</v>
      </c>
      <c r="AL232">
        <v>8</v>
      </c>
      <c r="AM232">
        <v>6</v>
      </c>
      <c r="AN232">
        <v>5</v>
      </c>
      <c r="AO232">
        <v>9</v>
      </c>
      <c r="AP232">
        <v>3</v>
      </c>
      <c r="AQ232">
        <v>6</v>
      </c>
      <c r="AR232">
        <v>7</v>
      </c>
      <c r="AS232">
        <v>4</v>
      </c>
      <c r="AT232">
        <v>2</v>
      </c>
      <c r="AU232">
        <v>10</v>
      </c>
      <c r="AV232">
        <v>1</v>
      </c>
      <c r="AW232">
        <v>8</v>
      </c>
      <c r="AX232">
        <v>36</v>
      </c>
    </row>
    <row r="233" spans="1:50" hidden="1">
      <c r="A233">
        <v>2352</v>
      </c>
      <c r="B233">
        <v>0</v>
      </c>
      <c r="C233">
        <v>1992</v>
      </c>
      <c r="D233">
        <f t="shared" si="43"/>
        <v>24</v>
      </c>
      <c r="E233">
        <v>3</v>
      </c>
      <c r="F233">
        <v>2</v>
      </c>
      <c r="G233">
        <v>4</v>
      </c>
      <c r="H233">
        <v>4</v>
      </c>
      <c r="I233">
        <v>4</v>
      </c>
      <c r="J233">
        <v>4</v>
      </c>
      <c r="K233">
        <v>2</v>
      </c>
      <c r="L233">
        <v>2</v>
      </c>
      <c r="M233">
        <v>4</v>
      </c>
      <c r="N233">
        <v>2</v>
      </c>
      <c r="O233">
        <f t="shared" si="44"/>
        <v>0</v>
      </c>
      <c r="P233">
        <f t="shared" si="45"/>
        <v>1</v>
      </c>
      <c r="Q233">
        <f t="shared" si="46"/>
        <v>1</v>
      </c>
      <c r="R233">
        <f t="shared" si="47"/>
        <v>-1</v>
      </c>
      <c r="S233">
        <f t="shared" si="48"/>
        <v>-1</v>
      </c>
      <c r="T233">
        <f t="shared" si="49"/>
        <v>1</v>
      </c>
      <c r="U233">
        <f t="shared" si="50"/>
        <v>-1</v>
      </c>
      <c r="V233">
        <f t="shared" si="51"/>
        <v>-1</v>
      </c>
      <c r="W233">
        <f t="shared" si="52"/>
        <v>1</v>
      </c>
      <c r="X233">
        <f t="shared" si="53"/>
        <v>-1</v>
      </c>
      <c r="Y233">
        <f t="shared" si="54"/>
        <v>0</v>
      </c>
      <c r="Z233">
        <f t="shared" si="55"/>
        <v>-1</v>
      </c>
      <c r="AA233">
        <f t="shared" si="42"/>
        <v>-1</v>
      </c>
      <c r="AB233" s="2">
        <v>6</v>
      </c>
      <c r="AC233" s="2">
        <v>7</v>
      </c>
      <c r="AD233" s="3">
        <v>4</v>
      </c>
      <c r="AE233">
        <v>5</v>
      </c>
      <c r="AF233">
        <v>1</v>
      </c>
      <c r="AG233">
        <v>2</v>
      </c>
      <c r="AH233">
        <v>3</v>
      </c>
      <c r="AI233">
        <v>2</v>
      </c>
      <c r="AJ233">
        <v>5</v>
      </c>
      <c r="AK233">
        <v>4</v>
      </c>
      <c r="AL233">
        <v>3</v>
      </c>
      <c r="AM233">
        <v>7</v>
      </c>
      <c r="AN233">
        <v>6</v>
      </c>
      <c r="AO233">
        <v>2</v>
      </c>
      <c r="AP233">
        <v>5</v>
      </c>
      <c r="AQ233">
        <v>9</v>
      </c>
      <c r="AR233">
        <v>4</v>
      </c>
      <c r="AS233">
        <v>8</v>
      </c>
      <c r="AT233">
        <v>3</v>
      </c>
      <c r="AU233">
        <v>10</v>
      </c>
      <c r="AV233">
        <v>7</v>
      </c>
      <c r="AW233">
        <v>1</v>
      </c>
      <c r="AX233">
        <v>30</v>
      </c>
    </row>
    <row r="234" spans="1:50" hidden="1">
      <c r="A234">
        <v>2377</v>
      </c>
      <c r="B234">
        <v>0</v>
      </c>
      <c r="C234">
        <v>1991</v>
      </c>
      <c r="D234">
        <f t="shared" si="43"/>
        <v>25</v>
      </c>
      <c r="E234">
        <v>4</v>
      </c>
      <c r="F234">
        <v>2</v>
      </c>
      <c r="G234">
        <v>4</v>
      </c>
      <c r="H234">
        <v>2</v>
      </c>
      <c r="I234">
        <v>2</v>
      </c>
      <c r="J234">
        <v>5</v>
      </c>
      <c r="K234">
        <v>4</v>
      </c>
      <c r="L234">
        <v>4</v>
      </c>
      <c r="M234">
        <v>3</v>
      </c>
      <c r="N234">
        <v>4</v>
      </c>
      <c r="O234">
        <f t="shared" si="44"/>
        <v>-1</v>
      </c>
      <c r="P234">
        <f t="shared" si="45"/>
        <v>1</v>
      </c>
      <c r="Q234">
        <f t="shared" si="46"/>
        <v>1</v>
      </c>
      <c r="R234">
        <f t="shared" si="47"/>
        <v>1</v>
      </c>
      <c r="S234">
        <f t="shared" si="48"/>
        <v>1</v>
      </c>
      <c r="T234">
        <f t="shared" si="49"/>
        <v>2</v>
      </c>
      <c r="U234">
        <f t="shared" si="50"/>
        <v>1</v>
      </c>
      <c r="V234">
        <f t="shared" si="51"/>
        <v>1</v>
      </c>
      <c r="W234">
        <f t="shared" si="52"/>
        <v>0</v>
      </c>
      <c r="X234">
        <f t="shared" si="53"/>
        <v>1</v>
      </c>
      <c r="Y234">
        <f t="shared" si="54"/>
        <v>3</v>
      </c>
      <c r="Z234">
        <f t="shared" si="55"/>
        <v>5</v>
      </c>
      <c r="AA234">
        <f t="shared" si="42"/>
        <v>8</v>
      </c>
      <c r="AB234" s="2">
        <v>7</v>
      </c>
      <c r="AC234" s="2">
        <v>7</v>
      </c>
      <c r="AD234" s="3">
        <v>6</v>
      </c>
      <c r="AE234">
        <v>14</v>
      </c>
      <c r="AF234">
        <v>2</v>
      </c>
      <c r="AG234">
        <v>7</v>
      </c>
      <c r="AH234">
        <v>6</v>
      </c>
      <c r="AI234">
        <v>6</v>
      </c>
      <c r="AJ234">
        <v>11</v>
      </c>
      <c r="AK234">
        <v>10</v>
      </c>
      <c r="AL234">
        <v>9</v>
      </c>
      <c r="AM234">
        <v>7</v>
      </c>
      <c r="AN234">
        <v>5</v>
      </c>
      <c r="AO234">
        <v>1</v>
      </c>
      <c r="AP234">
        <v>7</v>
      </c>
      <c r="AQ234">
        <v>10</v>
      </c>
      <c r="AR234">
        <v>9</v>
      </c>
      <c r="AS234">
        <v>8</v>
      </c>
      <c r="AT234">
        <v>6</v>
      </c>
      <c r="AU234">
        <v>2</v>
      </c>
      <c r="AV234">
        <v>3</v>
      </c>
      <c r="AW234">
        <v>4</v>
      </c>
      <c r="AX234">
        <v>26</v>
      </c>
    </row>
    <row r="235" spans="1:50" hidden="1">
      <c r="A235">
        <v>2386</v>
      </c>
      <c r="B235">
        <v>0</v>
      </c>
      <c r="C235">
        <v>1987</v>
      </c>
      <c r="D235">
        <f t="shared" si="43"/>
        <v>29</v>
      </c>
      <c r="E235">
        <v>4</v>
      </c>
      <c r="F235">
        <v>1</v>
      </c>
      <c r="G235">
        <v>1</v>
      </c>
      <c r="H235">
        <v>2</v>
      </c>
      <c r="I235">
        <v>5</v>
      </c>
      <c r="J235">
        <v>2</v>
      </c>
      <c r="K235">
        <v>4</v>
      </c>
      <c r="L235">
        <v>2</v>
      </c>
      <c r="M235">
        <v>4</v>
      </c>
      <c r="N235">
        <v>4</v>
      </c>
      <c r="O235">
        <f t="shared" si="44"/>
        <v>-1</v>
      </c>
      <c r="P235">
        <f t="shared" si="45"/>
        <v>2</v>
      </c>
      <c r="Q235">
        <f t="shared" si="46"/>
        <v>-2</v>
      </c>
      <c r="R235">
        <f t="shared" si="47"/>
        <v>1</v>
      </c>
      <c r="S235">
        <f t="shared" si="48"/>
        <v>-2</v>
      </c>
      <c r="T235">
        <f t="shared" si="49"/>
        <v>-1</v>
      </c>
      <c r="U235">
        <f t="shared" si="50"/>
        <v>1</v>
      </c>
      <c r="V235">
        <f t="shared" si="51"/>
        <v>-1</v>
      </c>
      <c r="W235">
        <f t="shared" si="52"/>
        <v>1</v>
      </c>
      <c r="X235">
        <f t="shared" si="53"/>
        <v>1</v>
      </c>
      <c r="Y235">
        <f t="shared" si="54"/>
        <v>-2</v>
      </c>
      <c r="Z235">
        <f t="shared" si="55"/>
        <v>1</v>
      </c>
      <c r="AA235">
        <f t="shared" si="42"/>
        <v>-1</v>
      </c>
      <c r="AB235" s="2">
        <v>5</v>
      </c>
      <c r="AC235" s="2">
        <v>5</v>
      </c>
      <c r="AD235" s="3">
        <v>10</v>
      </c>
      <c r="AE235">
        <v>5</v>
      </c>
      <c r="AF235">
        <v>5</v>
      </c>
      <c r="AG235">
        <v>3</v>
      </c>
      <c r="AH235">
        <v>5</v>
      </c>
      <c r="AI235">
        <v>4</v>
      </c>
      <c r="AJ235">
        <v>11</v>
      </c>
      <c r="AK235">
        <v>7</v>
      </c>
      <c r="AL235">
        <v>6</v>
      </c>
      <c r="AM235">
        <v>4</v>
      </c>
      <c r="AN235">
        <v>4</v>
      </c>
      <c r="AO235">
        <v>7</v>
      </c>
      <c r="AP235">
        <v>9</v>
      </c>
      <c r="AQ235">
        <v>2</v>
      </c>
      <c r="AR235">
        <v>1</v>
      </c>
      <c r="AS235">
        <v>10</v>
      </c>
      <c r="AT235">
        <v>6</v>
      </c>
      <c r="AU235">
        <v>8</v>
      </c>
      <c r="AV235">
        <v>3</v>
      </c>
      <c r="AW235">
        <v>5</v>
      </c>
      <c r="AX235">
        <v>87</v>
      </c>
    </row>
    <row r="236" spans="1:50" s="3" customFormat="1">
      <c r="A236" s="3">
        <v>2408</v>
      </c>
      <c r="B236" s="3">
        <v>0</v>
      </c>
      <c r="C236" s="3">
        <v>1981</v>
      </c>
      <c r="D236">
        <f t="shared" si="43"/>
        <v>35</v>
      </c>
      <c r="E236" s="3">
        <v>4</v>
      </c>
      <c r="F236" s="3">
        <v>2</v>
      </c>
      <c r="G236" s="3">
        <v>4</v>
      </c>
      <c r="H236" s="3">
        <v>1</v>
      </c>
      <c r="I236" s="3">
        <v>4</v>
      </c>
      <c r="J236" s="3">
        <v>4</v>
      </c>
      <c r="K236" s="3">
        <v>3</v>
      </c>
      <c r="L236" s="3">
        <v>4</v>
      </c>
      <c r="M236" s="3">
        <v>1</v>
      </c>
      <c r="N236" s="3">
        <v>1</v>
      </c>
      <c r="O236">
        <f t="shared" si="44"/>
        <v>-1</v>
      </c>
      <c r="P236">
        <f t="shared" si="45"/>
        <v>1</v>
      </c>
      <c r="Q236">
        <f t="shared" si="46"/>
        <v>1</v>
      </c>
      <c r="R236">
        <f t="shared" si="47"/>
        <v>2</v>
      </c>
      <c r="S236">
        <f t="shared" si="48"/>
        <v>-1</v>
      </c>
      <c r="T236">
        <f t="shared" si="49"/>
        <v>1</v>
      </c>
      <c r="U236">
        <f t="shared" si="50"/>
        <v>0</v>
      </c>
      <c r="V236">
        <f t="shared" si="51"/>
        <v>1</v>
      </c>
      <c r="W236">
        <f t="shared" si="52"/>
        <v>-2</v>
      </c>
      <c r="X236">
        <f t="shared" si="53"/>
        <v>-2</v>
      </c>
      <c r="Y236">
        <f t="shared" si="54"/>
        <v>2</v>
      </c>
      <c r="Z236">
        <f t="shared" si="55"/>
        <v>-2</v>
      </c>
      <c r="AA236">
        <f t="shared" si="42"/>
        <v>0</v>
      </c>
      <c r="AB236" s="20">
        <v>9</v>
      </c>
      <c r="AC236" s="20"/>
      <c r="AD236" s="3">
        <v>23</v>
      </c>
      <c r="AE236" s="3">
        <v>7</v>
      </c>
      <c r="AF236" s="3">
        <v>5</v>
      </c>
      <c r="AG236" s="3">
        <v>10</v>
      </c>
      <c r="AH236" s="3">
        <v>9</v>
      </c>
      <c r="AI236" s="3">
        <v>7</v>
      </c>
      <c r="AJ236" s="3">
        <v>21</v>
      </c>
      <c r="AK236" s="3">
        <v>9</v>
      </c>
      <c r="AL236" s="3">
        <v>5</v>
      </c>
      <c r="AM236" s="3">
        <v>10</v>
      </c>
      <c r="AN236" s="3">
        <v>1</v>
      </c>
      <c r="AO236" s="3">
        <v>8</v>
      </c>
      <c r="AP236" s="3">
        <v>6</v>
      </c>
      <c r="AQ236" s="3">
        <v>7</v>
      </c>
      <c r="AR236" s="3">
        <v>4</v>
      </c>
      <c r="AS236" s="3">
        <v>5</v>
      </c>
      <c r="AT236" s="3">
        <v>10</v>
      </c>
      <c r="AU236" s="3">
        <v>9</v>
      </c>
      <c r="AV236" s="3">
        <v>2</v>
      </c>
      <c r="AW236" s="3">
        <v>3</v>
      </c>
      <c r="AX236" s="3">
        <v>103</v>
      </c>
    </row>
    <row r="237" spans="1:50" hidden="1">
      <c r="A237">
        <v>2421</v>
      </c>
      <c r="B237">
        <v>0</v>
      </c>
      <c r="C237">
        <v>1992</v>
      </c>
      <c r="D237">
        <f t="shared" si="43"/>
        <v>24</v>
      </c>
      <c r="E237">
        <v>4</v>
      </c>
      <c r="F237">
        <v>2</v>
      </c>
      <c r="G237">
        <v>4</v>
      </c>
      <c r="H237">
        <v>3</v>
      </c>
      <c r="I237">
        <v>3</v>
      </c>
      <c r="J237">
        <v>4</v>
      </c>
      <c r="K237">
        <v>3</v>
      </c>
      <c r="L237">
        <v>4</v>
      </c>
      <c r="M237">
        <v>3</v>
      </c>
      <c r="N237">
        <v>4</v>
      </c>
      <c r="O237">
        <f t="shared" si="44"/>
        <v>-1</v>
      </c>
      <c r="P237">
        <f t="shared" si="45"/>
        <v>1</v>
      </c>
      <c r="Q237">
        <f t="shared" si="46"/>
        <v>1</v>
      </c>
      <c r="R237">
        <f t="shared" si="47"/>
        <v>0</v>
      </c>
      <c r="S237">
        <f t="shared" si="48"/>
        <v>0</v>
      </c>
      <c r="T237">
        <f t="shared" si="49"/>
        <v>1</v>
      </c>
      <c r="U237">
        <f t="shared" si="50"/>
        <v>0</v>
      </c>
      <c r="V237">
        <f t="shared" si="51"/>
        <v>1</v>
      </c>
      <c r="W237">
        <f t="shared" si="52"/>
        <v>0</v>
      </c>
      <c r="X237">
        <f t="shared" si="53"/>
        <v>1</v>
      </c>
      <c r="Y237">
        <f t="shared" si="54"/>
        <v>1</v>
      </c>
      <c r="Z237">
        <f t="shared" si="55"/>
        <v>3</v>
      </c>
      <c r="AA237">
        <f t="shared" si="42"/>
        <v>4</v>
      </c>
      <c r="AB237" s="2">
        <v>8</v>
      </c>
      <c r="AC237" s="2">
        <v>8</v>
      </c>
      <c r="AD237" s="3">
        <v>8</v>
      </c>
      <c r="AE237">
        <v>5</v>
      </c>
      <c r="AF237">
        <v>4</v>
      </c>
      <c r="AG237">
        <v>6</v>
      </c>
      <c r="AH237">
        <v>8</v>
      </c>
      <c r="AI237">
        <v>5</v>
      </c>
      <c r="AJ237">
        <v>8</v>
      </c>
      <c r="AK237">
        <v>6</v>
      </c>
      <c r="AL237">
        <v>5</v>
      </c>
      <c r="AM237">
        <v>7</v>
      </c>
      <c r="AN237">
        <v>9</v>
      </c>
      <c r="AO237">
        <v>2</v>
      </c>
      <c r="AP237">
        <v>4</v>
      </c>
      <c r="AQ237">
        <v>6</v>
      </c>
      <c r="AR237">
        <v>5</v>
      </c>
      <c r="AS237">
        <v>10</v>
      </c>
      <c r="AT237">
        <v>1</v>
      </c>
      <c r="AU237">
        <v>7</v>
      </c>
      <c r="AV237">
        <v>8</v>
      </c>
      <c r="AW237">
        <v>3</v>
      </c>
      <c r="AX237">
        <v>5</v>
      </c>
    </row>
    <row r="238" spans="1:50">
      <c r="A238">
        <v>2426</v>
      </c>
      <c r="B238">
        <v>0</v>
      </c>
      <c r="C238">
        <v>1981</v>
      </c>
      <c r="D238">
        <f t="shared" si="43"/>
        <v>35</v>
      </c>
      <c r="E238">
        <v>2</v>
      </c>
      <c r="F238">
        <v>2</v>
      </c>
      <c r="G238">
        <v>2</v>
      </c>
      <c r="H238">
        <v>4</v>
      </c>
      <c r="I238">
        <v>4</v>
      </c>
      <c r="J238">
        <v>4</v>
      </c>
      <c r="K238">
        <v>4</v>
      </c>
      <c r="L238">
        <v>4</v>
      </c>
      <c r="M238">
        <v>4</v>
      </c>
      <c r="N238">
        <v>4</v>
      </c>
      <c r="O238">
        <f t="shared" si="44"/>
        <v>1</v>
      </c>
      <c r="P238">
        <f t="shared" si="45"/>
        <v>1</v>
      </c>
      <c r="Q238">
        <f t="shared" si="46"/>
        <v>-1</v>
      </c>
      <c r="R238">
        <f t="shared" si="47"/>
        <v>-1</v>
      </c>
      <c r="S238">
        <f t="shared" si="48"/>
        <v>-1</v>
      </c>
      <c r="T238">
        <f t="shared" si="49"/>
        <v>1</v>
      </c>
      <c r="U238">
        <f t="shared" si="50"/>
        <v>1</v>
      </c>
      <c r="V238">
        <f t="shared" si="51"/>
        <v>1</v>
      </c>
      <c r="W238">
        <f t="shared" si="52"/>
        <v>1</v>
      </c>
      <c r="X238">
        <f t="shared" si="53"/>
        <v>1</v>
      </c>
      <c r="Y238">
        <f t="shared" si="54"/>
        <v>-1</v>
      </c>
      <c r="Z238">
        <f t="shared" si="55"/>
        <v>5</v>
      </c>
      <c r="AA238">
        <f t="shared" si="42"/>
        <v>4</v>
      </c>
      <c r="AB238" s="2">
        <v>1</v>
      </c>
      <c r="AC238" s="2">
        <v>3</v>
      </c>
      <c r="AD238" s="3">
        <v>7</v>
      </c>
      <c r="AE238">
        <v>5</v>
      </c>
      <c r="AF238">
        <v>3</v>
      </c>
      <c r="AG238">
        <v>2</v>
      </c>
      <c r="AH238">
        <v>8</v>
      </c>
      <c r="AI238">
        <v>5</v>
      </c>
      <c r="AJ238">
        <v>5</v>
      </c>
      <c r="AK238">
        <v>5</v>
      </c>
      <c r="AL238">
        <v>4</v>
      </c>
      <c r="AM238">
        <v>10</v>
      </c>
      <c r="AN238">
        <v>2</v>
      </c>
      <c r="AO238">
        <v>5</v>
      </c>
      <c r="AP238">
        <v>6</v>
      </c>
      <c r="AQ238">
        <v>8</v>
      </c>
      <c r="AR238">
        <v>1</v>
      </c>
      <c r="AS238">
        <v>10</v>
      </c>
      <c r="AT238">
        <v>4</v>
      </c>
      <c r="AU238">
        <v>7</v>
      </c>
      <c r="AV238">
        <v>3</v>
      </c>
      <c r="AW238">
        <v>9</v>
      </c>
      <c r="AX238">
        <v>25</v>
      </c>
    </row>
    <row r="239" spans="1:50" hidden="1">
      <c r="A239">
        <v>2489</v>
      </c>
      <c r="B239">
        <v>0</v>
      </c>
      <c r="C239">
        <v>1993</v>
      </c>
      <c r="D239">
        <f t="shared" si="43"/>
        <v>23</v>
      </c>
      <c r="E239">
        <v>5</v>
      </c>
      <c r="F239">
        <v>4</v>
      </c>
      <c r="G239">
        <v>2</v>
      </c>
      <c r="H239">
        <v>5</v>
      </c>
      <c r="I239">
        <v>2</v>
      </c>
      <c r="J239">
        <v>2</v>
      </c>
      <c r="K239">
        <v>2</v>
      </c>
      <c r="L239">
        <v>2</v>
      </c>
      <c r="M239">
        <v>2</v>
      </c>
      <c r="N239">
        <v>4</v>
      </c>
      <c r="O239">
        <f t="shared" si="44"/>
        <v>-2</v>
      </c>
      <c r="P239">
        <f t="shared" si="45"/>
        <v>-1</v>
      </c>
      <c r="Q239">
        <f t="shared" si="46"/>
        <v>-1</v>
      </c>
      <c r="R239">
        <f t="shared" si="47"/>
        <v>-2</v>
      </c>
      <c r="S239">
        <f t="shared" si="48"/>
        <v>1</v>
      </c>
      <c r="T239">
        <f t="shared" si="49"/>
        <v>-1</v>
      </c>
      <c r="U239">
        <f t="shared" si="50"/>
        <v>-1</v>
      </c>
      <c r="V239">
        <f t="shared" si="51"/>
        <v>-1</v>
      </c>
      <c r="W239">
        <f t="shared" si="52"/>
        <v>-1</v>
      </c>
      <c r="X239">
        <f t="shared" si="53"/>
        <v>1</v>
      </c>
      <c r="Y239">
        <f t="shared" si="54"/>
        <v>-5</v>
      </c>
      <c r="Z239">
        <f t="shared" si="55"/>
        <v>-3</v>
      </c>
      <c r="AA239">
        <f t="shared" si="42"/>
        <v>-8</v>
      </c>
      <c r="AB239" s="2">
        <v>5</v>
      </c>
      <c r="AC239" s="2">
        <v>5</v>
      </c>
      <c r="AD239" s="3">
        <v>6</v>
      </c>
      <c r="AE239">
        <v>10</v>
      </c>
      <c r="AF239">
        <v>4</v>
      </c>
      <c r="AG239">
        <v>9</v>
      </c>
      <c r="AH239">
        <v>3</v>
      </c>
      <c r="AI239">
        <v>4</v>
      </c>
      <c r="AJ239">
        <v>4</v>
      </c>
      <c r="AK239">
        <v>5</v>
      </c>
      <c r="AL239">
        <v>4</v>
      </c>
      <c r="AM239">
        <v>8</v>
      </c>
      <c r="AN239">
        <v>6</v>
      </c>
      <c r="AO239">
        <v>4</v>
      </c>
      <c r="AP239">
        <v>3</v>
      </c>
      <c r="AQ239">
        <v>1</v>
      </c>
      <c r="AR239">
        <v>10</v>
      </c>
      <c r="AS239">
        <v>7</v>
      </c>
      <c r="AT239">
        <v>8</v>
      </c>
      <c r="AU239">
        <v>2</v>
      </c>
      <c r="AV239">
        <v>5</v>
      </c>
      <c r="AW239">
        <v>9</v>
      </c>
      <c r="AX239">
        <v>39</v>
      </c>
    </row>
    <row r="240" spans="1:50" hidden="1">
      <c r="A240">
        <v>2479</v>
      </c>
      <c r="B240">
        <v>0</v>
      </c>
      <c r="C240">
        <v>1993</v>
      </c>
      <c r="D240">
        <f t="shared" si="43"/>
        <v>23</v>
      </c>
      <c r="E240">
        <v>2</v>
      </c>
      <c r="F240">
        <v>1</v>
      </c>
      <c r="G240">
        <v>4</v>
      </c>
      <c r="H240">
        <v>2</v>
      </c>
      <c r="I240">
        <v>2</v>
      </c>
      <c r="J240">
        <v>4</v>
      </c>
      <c r="K240">
        <v>4</v>
      </c>
      <c r="L240">
        <v>4</v>
      </c>
      <c r="M240">
        <v>4</v>
      </c>
      <c r="N240">
        <v>5</v>
      </c>
      <c r="O240">
        <f t="shared" si="44"/>
        <v>1</v>
      </c>
      <c r="P240">
        <f t="shared" si="45"/>
        <v>2</v>
      </c>
      <c r="Q240">
        <f t="shared" si="46"/>
        <v>1</v>
      </c>
      <c r="R240">
        <f t="shared" si="47"/>
        <v>1</v>
      </c>
      <c r="S240">
        <f t="shared" si="48"/>
        <v>1</v>
      </c>
      <c r="T240">
        <f t="shared" si="49"/>
        <v>1</v>
      </c>
      <c r="U240">
        <f t="shared" si="50"/>
        <v>1</v>
      </c>
      <c r="V240">
        <f t="shared" si="51"/>
        <v>1</v>
      </c>
      <c r="W240">
        <f t="shared" si="52"/>
        <v>1</v>
      </c>
      <c r="X240">
        <f t="shared" si="53"/>
        <v>2</v>
      </c>
      <c r="Y240">
        <f t="shared" si="54"/>
        <v>6</v>
      </c>
      <c r="Z240">
        <f t="shared" si="55"/>
        <v>6</v>
      </c>
      <c r="AA240">
        <f t="shared" si="42"/>
        <v>12</v>
      </c>
      <c r="AB240" s="2">
        <v>7</v>
      </c>
      <c r="AC240" s="2">
        <v>8</v>
      </c>
      <c r="AD240" s="3">
        <v>32</v>
      </c>
      <c r="AE240">
        <v>6</v>
      </c>
      <c r="AF240">
        <v>4</v>
      </c>
      <c r="AG240">
        <v>10</v>
      </c>
      <c r="AH240">
        <v>8</v>
      </c>
      <c r="AI240">
        <v>7</v>
      </c>
      <c r="AJ240">
        <v>8</v>
      </c>
      <c r="AK240">
        <v>6</v>
      </c>
      <c r="AL240">
        <v>5</v>
      </c>
      <c r="AM240">
        <v>49</v>
      </c>
      <c r="AN240">
        <v>5</v>
      </c>
      <c r="AO240">
        <v>10</v>
      </c>
      <c r="AP240">
        <v>6</v>
      </c>
      <c r="AQ240">
        <v>1</v>
      </c>
      <c r="AR240">
        <v>7</v>
      </c>
      <c r="AS240">
        <v>9</v>
      </c>
      <c r="AT240">
        <v>2</v>
      </c>
      <c r="AU240">
        <v>3</v>
      </c>
      <c r="AV240">
        <v>8</v>
      </c>
      <c r="AW240">
        <v>4</v>
      </c>
      <c r="AX240">
        <v>16</v>
      </c>
    </row>
    <row r="241" spans="1:50" hidden="1">
      <c r="A241">
        <v>2487</v>
      </c>
      <c r="B241">
        <v>0</v>
      </c>
      <c r="C241">
        <v>1993</v>
      </c>
      <c r="D241">
        <f t="shared" si="43"/>
        <v>23</v>
      </c>
      <c r="E241">
        <v>2</v>
      </c>
      <c r="F241">
        <v>1</v>
      </c>
      <c r="G241">
        <v>5</v>
      </c>
      <c r="H241">
        <v>5</v>
      </c>
      <c r="I241">
        <v>4</v>
      </c>
      <c r="J241">
        <v>4</v>
      </c>
      <c r="K241">
        <v>4</v>
      </c>
      <c r="L241">
        <v>5</v>
      </c>
      <c r="M241">
        <v>5</v>
      </c>
      <c r="N241">
        <v>2</v>
      </c>
      <c r="O241">
        <f t="shared" si="44"/>
        <v>1</v>
      </c>
      <c r="P241">
        <f t="shared" si="45"/>
        <v>2</v>
      </c>
      <c r="Q241">
        <f t="shared" si="46"/>
        <v>2</v>
      </c>
      <c r="R241">
        <f t="shared" si="47"/>
        <v>-2</v>
      </c>
      <c r="S241">
        <f t="shared" si="48"/>
        <v>-1</v>
      </c>
      <c r="T241">
        <f t="shared" si="49"/>
        <v>1</v>
      </c>
      <c r="U241">
        <f t="shared" si="50"/>
        <v>1</v>
      </c>
      <c r="V241">
        <f t="shared" si="51"/>
        <v>2</v>
      </c>
      <c r="W241">
        <f t="shared" si="52"/>
        <v>2</v>
      </c>
      <c r="X241">
        <f t="shared" si="53"/>
        <v>-1</v>
      </c>
      <c r="Y241">
        <f t="shared" si="54"/>
        <v>2</v>
      </c>
      <c r="Z241">
        <f t="shared" si="55"/>
        <v>5</v>
      </c>
      <c r="AA241">
        <f t="shared" si="42"/>
        <v>7</v>
      </c>
      <c r="AB241" s="2">
        <v>10</v>
      </c>
      <c r="AC241" s="2">
        <v>9</v>
      </c>
      <c r="AD241" s="3">
        <v>8</v>
      </c>
      <c r="AE241">
        <v>8</v>
      </c>
      <c r="AF241">
        <v>3</v>
      </c>
      <c r="AG241">
        <v>5</v>
      </c>
      <c r="AH241">
        <v>5</v>
      </c>
      <c r="AI241">
        <v>4</v>
      </c>
      <c r="AJ241">
        <v>5</v>
      </c>
      <c r="AK241">
        <v>6</v>
      </c>
      <c r="AL241">
        <v>7</v>
      </c>
      <c r="AM241">
        <v>12</v>
      </c>
      <c r="AN241">
        <v>10</v>
      </c>
      <c r="AO241">
        <v>1</v>
      </c>
      <c r="AP241">
        <v>5</v>
      </c>
      <c r="AQ241">
        <v>3</v>
      </c>
      <c r="AR241">
        <v>7</v>
      </c>
      <c r="AS241">
        <v>8</v>
      </c>
      <c r="AT241">
        <v>2</v>
      </c>
      <c r="AU241">
        <v>6</v>
      </c>
      <c r="AV241">
        <v>4</v>
      </c>
      <c r="AW241">
        <v>9</v>
      </c>
      <c r="AX241">
        <v>59</v>
      </c>
    </row>
    <row r="242" spans="1:50">
      <c r="A242">
        <v>2501</v>
      </c>
      <c r="B242">
        <v>0</v>
      </c>
      <c r="C242">
        <v>1984</v>
      </c>
      <c r="D242">
        <f t="shared" si="43"/>
        <v>32</v>
      </c>
      <c r="E242">
        <v>4</v>
      </c>
      <c r="F242">
        <v>1</v>
      </c>
      <c r="G242">
        <v>4</v>
      </c>
      <c r="H242">
        <v>1</v>
      </c>
      <c r="I242">
        <v>2</v>
      </c>
      <c r="J242">
        <v>4</v>
      </c>
      <c r="K242">
        <v>4</v>
      </c>
      <c r="L242">
        <v>4</v>
      </c>
      <c r="M242">
        <v>5</v>
      </c>
      <c r="N242">
        <v>5</v>
      </c>
      <c r="O242">
        <f t="shared" si="44"/>
        <v>-1</v>
      </c>
      <c r="P242">
        <f t="shared" si="45"/>
        <v>2</v>
      </c>
      <c r="Q242">
        <f t="shared" si="46"/>
        <v>1</v>
      </c>
      <c r="R242">
        <f t="shared" si="47"/>
        <v>2</v>
      </c>
      <c r="S242">
        <f t="shared" si="48"/>
        <v>1</v>
      </c>
      <c r="T242">
        <f t="shared" si="49"/>
        <v>1</v>
      </c>
      <c r="U242">
        <f t="shared" si="50"/>
        <v>1</v>
      </c>
      <c r="V242">
        <f t="shared" si="51"/>
        <v>1</v>
      </c>
      <c r="W242">
        <f t="shared" si="52"/>
        <v>2</v>
      </c>
      <c r="X242">
        <f t="shared" si="53"/>
        <v>2</v>
      </c>
      <c r="Y242">
        <f t="shared" si="54"/>
        <v>5</v>
      </c>
      <c r="Z242">
        <f t="shared" si="55"/>
        <v>7</v>
      </c>
      <c r="AA242">
        <f t="shared" si="42"/>
        <v>12</v>
      </c>
      <c r="AB242" s="2">
        <v>10</v>
      </c>
      <c r="AC242" s="2">
        <v>8</v>
      </c>
      <c r="AD242" s="3">
        <v>7</v>
      </c>
      <c r="AE242">
        <v>6</v>
      </c>
      <c r="AF242">
        <v>5</v>
      </c>
      <c r="AG242">
        <v>3</v>
      </c>
      <c r="AH242">
        <v>12</v>
      </c>
      <c r="AI242">
        <v>3</v>
      </c>
      <c r="AJ242">
        <v>4</v>
      </c>
      <c r="AK242">
        <v>4</v>
      </c>
      <c r="AL242">
        <v>4</v>
      </c>
      <c r="AM242">
        <v>4</v>
      </c>
      <c r="AN242">
        <v>3</v>
      </c>
      <c r="AO242">
        <v>10</v>
      </c>
      <c r="AP242">
        <v>2</v>
      </c>
      <c r="AQ242">
        <v>5</v>
      </c>
      <c r="AR242">
        <v>1</v>
      </c>
      <c r="AS242">
        <v>8</v>
      </c>
      <c r="AT242">
        <v>9</v>
      </c>
      <c r="AU242">
        <v>7</v>
      </c>
      <c r="AV242">
        <v>4</v>
      </c>
      <c r="AW242">
        <v>6</v>
      </c>
      <c r="AX242">
        <v>34</v>
      </c>
    </row>
    <row r="243" spans="1:50">
      <c r="A243">
        <v>2505</v>
      </c>
      <c r="B243">
        <v>0</v>
      </c>
      <c r="C243">
        <v>1980</v>
      </c>
      <c r="D243">
        <f t="shared" si="43"/>
        <v>36</v>
      </c>
      <c r="E243">
        <v>4</v>
      </c>
      <c r="F243">
        <v>4</v>
      </c>
      <c r="G243">
        <v>2</v>
      </c>
      <c r="H243">
        <v>4</v>
      </c>
      <c r="I243">
        <v>2</v>
      </c>
      <c r="J243">
        <v>2</v>
      </c>
      <c r="K243">
        <v>2</v>
      </c>
      <c r="L243">
        <v>2</v>
      </c>
      <c r="M243">
        <v>2</v>
      </c>
      <c r="N243">
        <v>4</v>
      </c>
      <c r="O243">
        <f t="shared" si="44"/>
        <v>-1</v>
      </c>
      <c r="P243">
        <f t="shared" si="45"/>
        <v>-1</v>
      </c>
      <c r="Q243">
        <f t="shared" si="46"/>
        <v>-1</v>
      </c>
      <c r="R243">
        <f t="shared" si="47"/>
        <v>-1</v>
      </c>
      <c r="S243">
        <f t="shared" si="48"/>
        <v>1</v>
      </c>
      <c r="T243">
        <f t="shared" si="49"/>
        <v>-1</v>
      </c>
      <c r="U243">
        <f t="shared" si="50"/>
        <v>-1</v>
      </c>
      <c r="V243">
        <f t="shared" si="51"/>
        <v>-1</v>
      </c>
      <c r="W243">
        <f t="shared" si="52"/>
        <v>-1</v>
      </c>
      <c r="X243">
        <f t="shared" si="53"/>
        <v>1</v>
      </c>
      <c r="Y243">
        <f t="shared" si="54"/>
        <v>-3</v>
      </c>
      <c r="Z243">
        <f t="shared" si="55"/>
        <v>-3</v>
      </c>
      <c r="AA243">
        <f t="shared" si="42"/>
        <v>-6</v>
      </c>
      <c r="AB243" s="2" t="s">
        <v>90</v>
      </c>
      <c r="AC243" s="2" t="s">
        <v>90</v>
      </c>
      <c r="AD243" s="3">
        <v>12</v>
      </c>
      <c r="AE243">
        <v>7</v>
      </c>
      <c r="AF243">
        <v>4</v>
      </c>
      <c r="AG243">
        <v>3</v>
      </c>
      <c r="AH243">
        <v>5</v>
      </c>
      <c r="AI243">
        <v>6</v>
      </c>
      <c r="AJ243">
        <v>8</v>
      </c>
      <c r="AK243">
        <v>5</v>
      </c>
      <c r="AL243">
        <v>4</v>
      </c>
      <c r="AM243">
        <v>12</v>
      </c>
      <c r="AN243">
        <v>7</v>
      </c>
      <c r="AO243">
        <v>3</v>
      </c>
      <c r="AP243">
        <v>8</v>
      </c>
      <c r="AQ243">
        <v>2</v>
      </c>
      <c r="AR243">
        <v>10</v>
      </c>
      <c r="AS243">
        <v>6</v>
      </c>
      <c r="AT243">
        <v>1</v>
      </c>
      <c r="AU243">
        <v>5</v>
      </c>
      <c r="AV243">
        <v>9</v>
      </c>
      <c r="AW243">
        <v>4</v>
      </c>
      <c r="AX243">
        <v>29</v>
      </c>
    </row>
    <row r="244" spans="1:50" hidden="1">
      <c r="A244">
        <v>2511</v>
      </c>
      <c r="B244">
        <v>1</v>
      </c>
      <c r="C244">
        <v>1989</v>
      </c>
      <c r="D244">
        <f t="shared" si="43"/>
        <v>27</v>
      </c>
      <c r="E244">
        <v>2</v>
      </c>
      <c r="F244">
        <v>2</v>
      </c>
      <c r="G244">
        <v>4</v>
      </c>
      <c r="H244">
        <v>4</v>
      </c>
      <c r="I244">
        <v>4</v>
      </c>
      <c r="J244">
        <v>4</v>
      </c>
      <c r="K244">
        <v>4</v>
      </c>
      <c r="L244">
        <v>4</v>
      </c>
      <c r="M244">
        <v>4</v>
      </c>
      <c r="N244">
        <v>4</v>
      </c>
      <c r="O244" s="3">
        <f t="shared" si="44"/>
        <v>1</v>
      </c>
      <c r="P244" s="3">
        <f t="shared" si="45"/>
        <v>1</v>
      </c>
      <c r="Q244" s="3">
        <f t="shared" si="46"/>
        <v>1</v>
      </c>
      <c r="R244" s="3">
        <f t="shared" si="47"/>
        <v>-1</v>
      </c>
      <c r="S244" s="3">
        <f t="shared" si="48"/>
        <v>-1</v>
      </c>
      <c r="T244" s="3">
        <f t="shared" si="49"/>
        <v>1</v>
      </c>
      <c r="U244" s="3">
        <f t="shared" si="50"/>
        <v>1</v>
      </c>
      <c r="V244" s="3">
        <f t="shared" si="51"/>
        <v>1</v>
      </c>
      <c r="W244" s="3">
        <f t="shared" si="52"/>
        <v>1</v>
      </c>
      <c r="X244" s="3">
        <f t="shared" si="53"/>
        <v>1</v>
      </c>
      <c r="Y244">
        <f t="shared" si="54"/>
        <v>1</v>
      </c>
      <c r="Z244">
        <f t="shared" si="55"/>
        <v>5</v>
      </c>
      <c r="AA244">
        <f t="shared" si="42"/>
        <v>6</v>
      </c>
      <c r="AB244" s="2" t="s">
        <v>90</v>
      </c>
      <c r="AC244" s="2" t="s">
        <v>90</v>
      </c>
      <c r="AD244" s="3">
        <v>11</v>
      </c>
      <c r="AE244">
        <v>8</v>
      </c>
      <c r="AF244">
        <v>8</v>
      </c>
      <c r="AG244">
        <v>4</v>
      </c>
      <c r="AH244">
        <v>4</v>
      </c>
      <c r="AI244">
        <v>7</v>
      </c>
      <c r="AJ244">
        <v>10</v>
      </c>
      <c r="AK244">
        <v>3</v>
      </c>
      <c r="AL244">
        <v>3</v>
      </c>
      <c r="AM244">
        <v>11</v>
      </c>
      <c r="AN244">
        <v>4</v>
      </c>
      <c r="AO244">
        <v>2</v>
      </c>
      <c r="AP244">
        <v>8</v>
      </c>
      <c r="AQ244">
        <v>7</v>
      </c>
      <c r="AR244">
        <v>3</v>
      </c>
      <c r="AS244">
        <v>6</v>
      </c>
      <c r="AT244">
        <v>5</v>
      </c>
      <c r="AU244">
        <v>9</v>
      </c>
      <c r="AV244">
        <v>10</v>
      </c>
      <c r="AW244">
        <v>1</v>
      </c>
      <c r="AX244">
        <v>12</v>
      </c>
    </row>
    <row r="245" spans="1:50" hidden="1">
      <c r="A245">
        <v>2550</v>
      </c>
      <c r="B245">
        <v>1</v>
      </c>
      <c r="C245">
        <v>1987</v>
      </c>
      <c r="D245">
        <f t="shared" si="43"/>
        <v>29</v>
      </c>
      <c r="E245">
        <v>4</v>
      </c>
      <c r="F245">
        <v>2</v>
      </c>
      <c r="G245">
        <v>4</v>
      </c>
      <c r="H245">
        <v>4</v>
      </c>
      <c r="I245">
        <v>2</v>
      </c>
      <c r="J245">
        <v>4</v>
      </c>
      <c r="K245">
        <v>2</v>
      </c>
      <c r="L245">
        <v>4</v>
      </c>
      <c r="M245">
        <v>4</v>
      </c>
      <c r="N245">
        <v>5</v>
      </c>
      <c r="O245" s="3">
        <f t="shared" si="44"/>
        <v>-1</v>
      </c>
      <c r="P245" s="3">
        <f t="shared" si="45"/>
        <v>1</v>
      </c>
      <c r="Q245" s="3">
        <f t="shared" si="46"/>
        <v>1</v>
      </c>
      <c r="R245" s="3">
        <f t="shared" si="47"/>
        <v>-1</v>
      </c>
      <c r="S245" s="3">
        <f t="shared" si="48"/>
        <v>1</v>
      </c>
      <c r="T245" s="3">
        <f t="shared" si="49"/>
        <v>1</v>
      </c>
      <c r="U245" s="3">
        <f t="shared" si="50"/>
        <v>-1</v>
      </c>
      <c r="V245" s="3">
        <f t="shared" si="51"/>
        <v>1</v>
      </c>
      <c r="W245" s="3">
        <f t="shared" si="52"/>
        <v>1</v>
      </c>
      <c r="X245" s="3">
        <f t="shared" si="53"/>
        <v>2</v>
      </c>
      <c r="Y245">
        <f t="shared" si="54"/>
        <v>1</v>
      </c>
      <c r="Z245">
        <f t="shared" si="55"/>
        <v>4</v>
      </c>
      <c r="AA245">
        <f t="shared" si="42"/>
        <v>5</v>
      </c>
      <c r="AB245" s="2">
        <v>7</v>
      </c>
      <c r="AC245" s="2">
        <v>8</v>
      </c>
      <c r="AD245" s="3">
        <v>13</v>
      </c>
      <c r="AE245">
        <v>13</v>
      </c>
      <c r="AF245">
        <v>5</v>
      </c>
      <c r="AG245">
        <v>12</v>
      </c>
      <c r="AH245">
        <v>4</v>
      </c>
      <c r="AI245">
        <v>7</v>
      </c>
      <c r="AJ245">
        <v>8</v>
      </c>
      <c r="AK245">
        <v>10</v>
      </c>
      <c r="AL245">
        <v>15</v>
      </c>
      <c r="AM245">
        <v>7</v>
      </c>
      <c r="AN245">
        <v>4</v>
      </c>
      <c r="AO245">
        <v>2</v>
      </c>
      <c r="AP245">
        <v>1</v>
      </c>
      <c r="AQ245">
        <v>9</v>
      </c>
      <c r="AR245">
        <v>6</v>
      </c>
      <c r="AS245">
        <v>8</v>
      </c>
      <c r="AT245">
        <v>10</v>
      </c>
      <c r="AU245">
        <v>3</v>
      </c>
      <c r="AV245">
        <v>5</v>
      </c>
      <c r="AW245">
        <v>7</v>
      </c>
      <c r="AX245">
        <v>21</v>
      </c>
    </row>
    <row r="246" spans="1:50" hidden="1">
      <c r="A246">
        <v>2563</v>
      </c>
      <c r="B246">
        <v>0</v>
      </c>
      <c r="C246">
        <v>1994</v>
      </c>
      <c r="D246">
        <f t="shared" si="43"/>
        <v>22</v>
      </c>
      <c r="E246">
        <v>4</v>
      </c>
      <c r="F246">
        <v>2</v>
      </c>
      <c r="G246">
        <v>5</v>
      </c>
      <c r="H246">
        <v>4</v>
      </c>
      <c r="I246">
        <v>2</v>
      </c>
      <c r="J246">
        <v>4</v>
      </c>
      <c r="K246">
        <v>4</v>
      </c>
      <c r="L246">
        <v>4</v>
      </c>
      <c r="M246">
        <v>4</v>
      </c>
      <c r="N246">
        <v>5</v>
      </c>
      <c r="O246">
        <f t="shared" si="44"/>
        <v>-1</v>
      </c>
      <c r="P246">
        <f t="shared" si="45"/>
        <v>1</v>
      </c>
      <c r="Q246">
        <f t="shared" si="46"/>
        <v>2</v>
      </c>
      <c r="R246">
        <f t="shared" si="47"/>
        <v>-1</v>
      </c>
      <c r="S246">
        <f t="shared" si="48"/>
        <v>1</v>
      </c>
      <c r="T246">
        <f t="shared" si="49"/>
        <v>1</v>
      </c>
      <c r="U246">
        <f t="shared" si="50"/>
        <v>1</v>
      </c>
      <c r="V246">
        <f t="shared" si="51"/>
        <v>1</v>
      </c>
      <c r="W246">
        <f t="shared" si="52"/>
        <v>1</v>
      </c>
      <c r="X246">
        <f t="shared" si="53"/>
        <v>2</v>
      </c>
      <c r="Y246">
        <f t="shared" si="54"/>
        <v>2</v>
      </c>
      <c r="Z246">
        <f t="shared" si="55"/>
        <v>6</v>
      </c>
      <c r="AA246">
        <f t="shared" si="42"/>
        <v>8</v>
      </c>
      <c r="AB246" s="2">
        <v>8</v>
      </c>
      <c r="AC246" s="2">
        <v>8</v>
      </c>
      <c r="AD246" s="3">
        <v>7</v>
      </c>
      <c r="AE246">
        <v>7</v>
      </c>
      <c r="AF246">
        <v>2</v>
      </c>
      <c r="AG246">
        <v>9</v>
      </c>
      <c r="AH246">
        <v>9</v>
      </c>
      <c r="AI246">
        <v>6</v>
      </c>
      <c r="AJ246">
        <v>4</v>
      </c>
      <c r="AK246">
        <v>3</v>
      </c>
      <c r="AL246">
        <v>8</v>
      </c>
      <c r="AM246">
        <v>4</v>
      </c>
      <c r="AN246">
        <v>9</v>
      </c>
      <c r="AO246">
        <v>10</v>
      </c>
      <c r="AP246">
        <v>5</v>
      </c>
      <c r="AQ246">
        <v>6</v>
      </c>
      <c r="AR246">
        <v>4</v>
      </c>
      <c r="AS246">
        <v>8</v>
      </c>
      <c r="AT246">
        <v>7</v>
      </c>
      <c r="AU246">
        <v>3</v>
      </c>
      <c r="AV246">
        <v>1</v>
      </c>
      <c r="AW246">
        <v>2</v>
      </c>
      <c r="AX246">
        <v>21</v>
      </c>
    </row>
    <row r="247" spans="1:50" hidden="1">
      <c r="A247">
        <v>2575</v>
      </c>
      <c r="B247">
        <v>0</v>
      </c>
      <c r="C247">
        <v>1993</v>
      </c>
      <c r="D247">
        <f t="shared" si="43"/>
        <v>23</v>
      </c>
      <c r="E247">
        <v>4</v>
      </c>
      <c r="F247">
        <v>4</v>
      </c>
      <c r="G247">
        <v>5</v>
      </c>
      <c r="H247">
        <v>5</v>
      </c>
      <c r="I247">
        <v>2</v>
      </c>
      <c r="J247">
        <v>2</v>
      </c>
      <c r="K247">
        <v>2</v>
      </c>
      <c r="L247">
        <v>4</v>
      </c>
      <c r="M247">
        <v>2</v>
      </c>
      <c r="N247">
        <v>4</v>
      </c>
      <c r="O247">
        <f t="shared" si="44"/>
        <v>-1</v>
      </c>
      <c r="P247">
        <f t="shared" si="45"/>
        <v>-1</v>
      </c>
      <c r="Q247">
        <f t="shared" si="46"/>
        <v>2</v>
      </c>
      <c r="R247">
        <f t="shared" si="47"/>
        <v>-2</v>
      </c>
      <c r="S247">
        <f t="shared" si="48"/>
        <v>1</v>
      </c>
      <c r="T247">
        <f t="shared" si="49"/>
        <v>-1</v>
      </c>
      <c r="U247">
        <f t="shared" si="50"/>
        <v>-1</v>
      </c>
      <c r="V247">
        <f t="shared" si="51"/>
        <v>1</v>
      </c>
      <c r="W247">
        <f t="shared" si="52"/>
        <v>-1</v>
      </c>
      <c r="X247">
        <f t="shared" si="53"/>
        <v>1</v>
      </c>
      <c r="Y247">
        <f t="shared" si="54"/>
        <v>-1</v>
      </c>
      <c r="Z247">
        <f t="shared" si="55"/>
        <v>-1</v>
      </c>
      <c r="AA247">
        <f t="shared" si="42"/>
        <v>-2</v>
      </c>
      <c r="AB247" s="2">
        <v>5</v>
      </c>
      <c r="AC247" s="2">
        <v>5</v>
      </c>
      <c r="AD247" s="3">
        <v>5</v>
      </c>
      <c r="AE247">
        <v>4</v>
      </c>
      <c r="AF247">
        <v>1</v>
      </c>
      <c r="AG247">
        <v>2</v>
      </c>
      <c r="AH247">
        <v>5</v>
      </c>
      <c r="AI247">
        <v>2</v>
      </c>
      <c r="AJ247">
        <v>2</v>
      </c>
      <c r="AK247">
        <v>3</v>
      </c>
      <c r="AL247">
        <v>4</v>
      </c>
      <c r="AM247">
        <v>4</v>
      </c>
      <c r="AN247">
        <v>4</v>
      </c>
      <c r="AO247">
        <v>9</v>
      </c>
      <c r="AP247">
        <v>7</v>
      </c>
      <c r="AQ247">
        <v>6</v>
      </c>
      <c r="AR247">
        <v>1</v>
      </c>
      <c r="AS247">
        <v>10</v>
      </c>
      <c r="AT247">
        <v>3</v>
      </c>
      <c r="AU247">
        <v>2</v>
      </c>
      <c r="AV247">
        <v>8</v>
      </c>
      <c r="AW247">
        <v>5</v>
      </c>
      <c r="AX247">
        <v>56</v>
      </c>
    </row>
    <row r="248" spans="1:50">
      <c r="A248">
        <v>2581</v>
      </c>
      <c r="B248">
        <v>0</v>
      </c>
      <c r="C248">
        <v>1976</v>
      </c>
      <c r="D248">
        <f t="shared" si="43"/>
        <v>40</v>
      </c>
      <c r="E248">
        <v>2</v>
      </c>
      <c r="F248">
        <v>4</v>
      </c>
      <c r="G248">
        <v>2</v>
      </c>
      <c r="H248">
        <v>1</v>
      </c>
      <c r="I248">
        <v>3</v>
      </c>
      <c r="J248">
        <v>4</v>
      </c>
      <c r="K248">
        <v>2</v>
      </c>
      <c r="L248">
        <v>3</v>
      </c>
      <c r="M248">
        <v>4</v>
      </c>
      <c r="N248">
        <v>2</v>
      </c>
      <c r="O248">
        <f t="shared" si="44"/>
        <v>1</v>
      </c>
      <c r="P248">
        <f t="shared" si="45"/>
        <v>-1</v>
      </c>
      <c r="Q248">
        <f t="shared" si="46"/>
        <v>-1</v>
      </c>
      <c r="R248">
        <f t="shared" si="47"/>
        <v>2</v>
      </c>
      <c r="S248">
        <f t="shared" si="48"/>
        <v>0</v>
      </c>
      <c r="T248">
        <f t="shared" si="49"/>
        <v>1</v>
      </c>
      <c r="U248">
        <f t="shared" si="50"/>
        <v>-1</v>
      </c>
      <c r="V248">
        <f t="shared" si="51"/>
        <v>0</v>
      </c>
      <c r="W248">
        <f t="shared" si="52"/>
        <v>1</v>
      </c>
      <c r="X248">
        <f t="shared" si="53"/>
        <v>-1</v>
      </c>
      <c r="Y248">
        <f t="shared" si="54"/>
        <v>1</v>
      </c>
      <c r="Z248">
        <f t="shared" si="55"/>
        <v>0</v>
      </c>
      <c r="AA248">
        <f t="shared" si="42"/>
        <v>1</v>
      </c>
      <c r="AB248" s="2">
        <v>5</v>
      </c>
      <c r="AC248" s="2">
        <v>2</v>
      </c>
      <c r="AD248" s="3">
        <v>5</v>
      </c>
      <c r="AE248">
        <v>4</v>
      </c>
      <c r="AF248">
        <v>3</v>
      </c>
      <c r="AG248">
        <v>3</v>
      </c>
      <c r="AH248">
        <v>5</v>
      </c>
      <c r="AI248">
        <v>7</v>
      </c>
      <c r="AJ248">
        <v>6</v>
      </c>
      <c r="AK248">
        <v>3</v>
      </c>
      <c r="AL248">
        <v>7</v>
      </c>
      <c r="AM248">
        <v>6</v>
      </c>
      <c r="AN248">
        <v>5</v>
      </c>
      <c r="AO248">
        <v>8</v>
      </c>
      <c r="AP248">
        <v>9</v>
      </c>
      <c r="AQ248">
        <v>10</v>
      </c>
      <c r="AR248">
        <v>2</v>
      </c>
      <c r="AS248">
        <v>1</v>
      </c>
      <c r="AT248">
        <v>6</v>
      </c>
      <c r="AU248">
        <v>4</v>
      </c>
      <c r="AV248">
        <v>3</v>
      </c>
      <c r="AW248">
        <v>7</v>
      </c>
      <c r="AX248">
        <v>71</v>
      </c>
    </row>
    <row r="249" spans="1:50" hidden="1">
      <c r="A249">
        <v>2586</v>
      </c>
      <c r="B249">
        <v>0</v>
      </c>
      <c r="C249">
        <v>1999</v>
      </c>
      <c r="D249">
        <f t="shared" si="43"/>
        <v>17</v>
      </c>
      <c r="E249">
        <v>5</v>
      </c>
      <c r="F249">
        <v>4</v>
      </c>
      <c r="G249">
        <v>3</v>
      </c>
      <c r="H249">
        <v>5</v>
      </c>
      <c r="I249">
        <v>5</v>
      </c>
      <c r="J249">
        <v>2</v>
      </c>
      <c r="K249">
        <v>1</v>
      </c>
      <c r="L249">
        <v>4</v>
      </c>
      <c r="M249">
        <v>2</v>
      </c>
      <c r="N249">
        <v>5</v>
      </c>
      <c r="O249">
        <f t="shared" si="44"/>
        <v>-2</v>
      </c>
      <c r="P249">
        <f t="shared" si="45"/>
        <v>-1</v>
      </c>
      <c r="Q249">
        <f t="shared" si="46"/>
        <v>0</v>
      </c>
      <c r="R249">
        <f t="shared" si="47"/>
        <v>-2</v>
      </c>
      <c r="S249">
        <f t="shared" si="48"/>
        <v>-2</v>
      </c>
      <c r="T249">
        <f t="shared" si="49"/>
        <v>-1</v>
      </c>
      <c r="U249">
        <f t="shared" si="50"/>
        <v>-2</v>
      </c>
      <c r="V249">
        <f t="shared" si="51"/>
        <v>1</v>
      </c>
      <c r="W249">
        <f t="shared" si="52"/>
        <v>-1</v>
      </c>
      <c r="X249">
        <f t="shared" si="53"/>
        <v>2</v>
      </c>
      <c r="Y249">
        <f t="shared" si="54"/>
        <v>-7</v>
      </c>
      <c r="Z249">
        <f t="shared" si="55"/>
        <v>-1</v>
      </c>
      <c r="AA249">
        <f t="shared" si="42"/>
        <v>-8</v>
      </c>
      <c r="AB249" s="2">
        <v>5</v>
      </c>
      <c r="AC249" s="2">
        <v>6</v>
      </c>
      <c r="AD249" s="3">
        <v>5</v>
      </c>
      <c r="AE249">
        <v>5</v>
      </c>
      <c r="AF249">
        <v>5</v>
      </c>
      <c r="AG249">
        <v>3</v>
      </c>
      <c r="AH249">
        <v>4</v>
      </c>
      <c r="AI249">
        <v>5</v>
      </c>
      <c r="AJ249">
        <v>5</v>
      </c>
      <c r="AK249">
        <v>4</v>
      </c>
      <c r="AL249">
        <v>5</v>
      </c>
      <c r="AM249">
        <v>9</v>
      </c>
      <c r="AN249">
        <v>8</v>
      </c>
      <c r="AO249">
        <v>1</v>
      </c>
      <c r="AP249">
        <v>5</v>
      </c>
      <c r="AQ249">
        <v>7</v>
      </c>
      <c r="AR249">
        <v>3</v>
      </c>
      <c r="AS249">
        <v>4</v>
      </c>
      <c r="AT249">
        <v>2</v>
      </c>
      <c r="AU249">
        <v>10</v>
      </c>
      <c r="AV249">
        <v>6</v>
      </c>
      <c r="AW249">
        <v>9</v>
      </c>
      <c r="AX249">
        <v>42</v>
      </c>
    </row>
    <row r="250" spans="1:50" hidden="1">
      <c r="A250">
        <v>2639</v>
      </c>
      <c r="B250">
        <v>0</v>
      </c>
      <c r="C250">
        <v>1994</v>
      </c>
      <c r="D250">
        <f t="shared" si="43"/>
        <v>22</v>
      </c>
      <c r="E250">
        <v>3</v>
      </c>
      <c r="F250">
        <v>2</v>
      </c>
      <c r="G250">
        <v>4</v>
      </c>
      <c r="H250">
        <v>4</v>
      </c>
      <c r="I250">
        <v>4</v>
      </c>
      <c r="J250">
        <v>2</v>
      </c>
      <c r="K250">
        <v>2</v>
      </c>
      <c r="L250">
        <v>2</v>
      </c>
      <c r="M250">
        <v>2</v>
      </c>
      <c r="N250">
        <v>4</v>
      </c>
      <c r="O250">
        <f t="shared" si="44"/>
        <v>0</v>
      </c>
      <c r="P250">
        <f t="shared" si="45"/>
        <v>1</v>
      </c>
      <c r="Q250">
        <f t="shared" si="46"/>
        <v>1</v>
      </c>
      <c r="R250">
        <f t="shared" si="47"/>
        <v>-1</v>
      </c>
      <c r="S250">
        <f t="shared" si="48"/>
        <v>-1</v>
      </c>
      <c r="T250">
        <f t="shared" si="49"/>
        <v>-1</v>
      </c>
      <c r="U250">
        <f t="shared" si="50"/>
        <v>-1</v>
      </c>
      <c r="V250">
        <f t="shared" si="51"/>
        <v>-1</v>
      </c>
      <c r="W250">
        <f t="shared" si="52"/>
        <v>-1</v>
      </c>
      <c r="X250">
        <f t="shared" si="53"/>
        <v>1</v>
      </c>
      <c r="Y250">
        <f t="shared" si="54"/>
        <v>0</v>
      </c>
      <c r="Z250">
        <f t="shared" si="55"/>
        <v>-3</v>
      </c>
      <c r="AA250">
        <f t="shared" si="42"/>
        <v>-3</v>
      </c>
      <c r="AB250" s="2">
        <v>5</v>
      </c>
      <c r="AC250" s="2">
        <v>7</v>
      </c>
      <c r="AD250" s="3">
        <v>64</v>
      </c>
      <c r="AE250">
        <v>11</v>
      </c>
      <c r="AF250">
        <v>3</v>
      </c>
      <c r="AG250">
        <v>2</v>
      </c>
      <c r="AH250">
        <v>5</v>
      </c>
      <c r="AI250">
        <v>6</v>
      </c>
      <c r="AJ250">
        <v>4</v>
      </c>
      <c r="AK250">
        <v>16</v>
      </c>
      <c r="AL250">
        <v>5</v>
      </c>
      <c r="AM250">
        <v>4</v>
      </c>
      <c r="AN250">
        <v>6</v>
      </c>
      <c r="AO250">
        <v>3</v>
      </c>
      <c r="AP250">
        <v>2</v>
      </c>
      <c r="AQ250">
        <v>9</v>
      </c>
      <c r="AR250">
        <v>5</v>
      </c>
      <c r="AS250">
        <v>10</v>
      </c>
      <c r="AT250">
        <v>8</v>
      </c>
      <c r="AU250">
        <v>1</v>
      </c>
      <c r="AV250">
        <v>7</v>
      </c>
      <c r="AW250">
        <v>4</v>
      </c>
      <c r="AX250">
        <v>30</v>
      </c>
    </row>
    <row r="251" spans="1:50" hidden="1">
      <c r="A251">
        <v>2659</v>
      </c>
      <c r="B251">
        <v>0</v>
      </c>
      <c r="C251">
        <v>1997</v>
      </c>
      <c r="D251">
        <f t="shared" si="43"/>
        <v>19</v>
      </c>
      <c r="E251">
        <v>4</v>
      </c>
      <c r="F251">
        <v>5</v>
      </c>
      <c r="G251">
        <v>2</v>
      </c>
      <c r="H251">
        <v>5</v>
      </c>
      <c r="I251">
        <v>5</v>
      </c>
      <c r="J251">
        <v>2</v>
      </c>
      <c r="K251">
        <v>2</v>
      </c>
      <c r="L251">
        <v>4</v>
      </c>
      <c r="M251">
        <v>2</v>
      </c>
      <c r="N251">
        <v>4</v>
      </c>
      <c r="O251">
        <f t="shared" si="44"/>
        <v>-1</v>
      </c>
      <c r="P251">
        <f t="shared" si="45"/>
        <v>-2</v>
      </c>
      <c r="Q251">
        <f t="shared" si="46"/>
        <v>-1</v>
      </c>
      <c r="R251">
        <f t="shared" si="47"/>
        <v>-2</v>
      </c>
      <c r="S251">
        <f t="shared" si="48"/>
        <v>-2</v>
      </c>
      <c r="T251">
        <f t="shared" si="49"/>
        <v>-1</v>
      </c>
      <c r="U251">
        <f t="shared" si="50"/>
        <v>-1</v>
      </c>
      <c r="V251">
        <f t="shared" si="51"/>
        <v>1</v>
      </c>
      <c r="W251">
        <f t="shared" si="52"/>
        <v>-1</v>
      </c>
      <c r="X251">
        <f t="shared" si="53"/>
        <v>1</v>
      </c>
      <c r="Y251">
        <f t="shared" si="54"/>
        <v>-8</v>
      </c>
      <c r="Z251">
        <f t="shared" si="55"/>
        <v>-1</v>
      </c>
      <c r="AA251">
        <f t="shared" si="42"/>
        <v>-9</v>
      </c>
      <c r="AB251" s="2">
        <v>10</v>
      </c>
      <c r="AC251" s="2">
        <v>7</v>
      </c>
      <c r="AD251" s="3">
        <v>5</v>
      </c>
      <c r="AE251">
        <v>3</v>
      </c>
      <c r="AF251">
        <v>2</v>
      </c>
      <c r="AG251">
        <v>4</v>
      </c>
      <c r="AH251">
        <v>2</v>
      </c>
      <c r="AI251">
        <v>4</v>
      </c>
      <c r="AJ251">
        <v>4</v>
      </c>
      <c r="AK251">
        <v>5</v>
      </c>
      <c r="AL251">
        <v>3</v>
      </c>
      <c r="AM251">
        <v>8</v>
      </c>
      <c r="AN251">
        <v>5</v>
      </c>
      <c r="AO251">
        <v>7</v>
      </c>
      <c r="AP251">
        <v>10</v>
      </c>
      <c r="AQ251">
        <v>4</v>
      </c>
      <c r="AR251">
        <v>8</v>
      </c>
      <c r="AS251">
        <v>6</v>
      </c>
      <c r="AT251">
        <v>9</v>
      </c>
      <c r="AU251">
        <v>2</v>
      </c>
      <c r="AV251">
        <v>3</v>
      </c>
      <c r="AW251">
        <v>1</v>
      </c>
      <c r="AX251">
        <v>35</v>
      </c>
    </row>
    <row r="252" spans="1:50" hidden="1">
      <c r="A252">
        <v>2669</v>
      </c>
      <c r="B252">
        <v>1</v>
      </c>
      <c r="C252">
        <v>1994</v>
      </c>
      <c r="D252">
        <f t="shared" si="43"/>
        <v>22</v>
      </c>
      <c r="E252">
        <v>4</v>
      </c>
      <c r="F252">
        <v>3</v>
      </c>
      <c r="G252">
        <v>4</v>
      </c>
      <c r="H252">
        <v>4</v>
      </c>
      <c r="I252">
        <v>4</v>
      </c>
      <c r="J252">
        <v>3</v>
      </c>
      <c r="K252">
        <v>4</v>
      </c>
      <c r="L252">
        <v>3</v>
      </c>
      <c r="M252">
        <v>4</v>
      </c>
      <c r="N252">
        <v>3</v>
      </c>
      <c r="O252" s="3">
        <f t="shared" si="44"/>
        <v>-1</v>
      </c>
      <c r="P252" s="3">
        <f t="shared" si="45"/>
        <v>0</v>
      </c>
      <c r="Q252" s="3">
        <f t="shared" si="46"/>
        <v>1</v>
      </c>
      <c r="R252" s="3">
        <f t="shared" si="47"/>
        <v>-1</v>
      </c>
      <c r="S252" s="3">
        <f t="shared" si="48"/>
        <v>-1</v>
      </c>
      <c r="T252" s="3">
        <f t="shared" si="49"/>
        <v>0</v>
      </c>
      <c r="U252" s="3">
        <f t="shared" si="50"/>
        <v>1</v>
      </c>
      <c r="V252" s="3">
        <f t="shared" si="51"/>
        <v>0</v>
      </c>
      <c r="W252" s="3">
        <f t="shared" si="52"/>
        <v>1</v>
      </c>
      <c r="X252" s="3">
        <f t="shared" si="53"/>
        <v>0</v>
      </c>
      <c r="Y252">
        <f t="shared" si="54"/>
        <v>-2</v>
      </c>
      <c r="Z252">
        <f t="shared" si="55"/>
        <v>2</v>
      </c>
      <c r="AA252">
        <f t="shared" si="42"/>
        <v>0</v>
      </c>
      <c r="AB252" s="2">
        <v>8</v>
      </c>
      <c r="AC252" s="2">
        <v>6.5</v>
      </c>
      <c r="AD252" s="3">
        <v>2349</v>
      </c>
      <c r="AE252">
        <v>8</v>
      </c>
      <c r="AF252">
        <v>4</v>
      </c>
      <c r="AG252">
        <v>2</v>
      </c>
      <c r="AH252">
        <v>5</v>
      </c>
      <c r="AI252">
        <v>5</v>
      </c>
      <c r="AJ252">
        <v>4</v>
      </c>
      <c r="AK252">
        <v>5</v>
      </c>
      <c r="AL252">
        <v>7</v>
      </c>
      <c r="AM252">
        <v>7</v>
      </c>
      <c r="AN252">
        <v>1</v>
      </c>
      <c r="AO252">
        <v>5</v>
      </c>
      <c r="AP252">
        <v>7</v>
      </c>
      <c r="AQ252">
        <v>2</v>
      </c>
      <c r="AR252">
        <v>6</v>
      </c>
      <c r="AS252">
        <v>9</v>
      </c>
      <c r="AT252">
        <v>3</v>
      </c>
      <c r="AU252">
        <v>10</v>
      </c>
      <c r="AV252">
        <v>4</v>
      </c>
      <c r="AW252">
        <v>8</v>
      </c>
      <c r="AX252">
        <v>13</v>
      </c>
    </row>
    <row r="253" spans="1:50" hidden="1">
      <c r="A253">
        <v>2679</v>
      </c>
      <c r="B253">
        <v>0</v>
      </c>
      <c r="C253">
        <v>1995</v>
      </c>
      <c r="D253">
        <f t="shared" si="43"/>
        <v>21</v>
      </c>
      <c r="E253">
        <v>4</v>
      </c>
      <c r="F253">
        <v>2</v>
      </c>
      <c r="G253">
        <v>4</v>
      </c>
      <c r="H253">
        <v>2</v>
      </c>
      <c r="I253">
        <v>2</v>
      </c>
      <c r="J253">
        <v>4</v>
      </c>
      <c r="K253">
        <v>2</v>
      </c>
      <c r="L253">
        <v>4</v>
      </c>
      <c r="M253">
        <v>4</v>
      </c>
      <c r="N253">
        <v>4</v>
      </c>
      <c r="O253">
        <f t="shared" si="44"/>
        <v>-1</v>
      </c>
      <c r="P253">
        <f t="shared" si="45"/>
        <v>1</v>
      </c>
      <c r="Q253">
        <f t="shared" si="46"/>
        <v>1</v>
      </c>
      <c r="R253">
        <f t="shared" si="47"/>
        <v>1</v>
      </c>
      <c r="S253">
        <f t="shared" si="48"/>
        <v>1</v>
      </c>
      <c r="T253">
        <f t="shared" si="49"/>
        <v>1</v>
      </c>
      <c r="U253">
        <f t="shared" si="50"/>
        <v>-1</v>
      </c>
      <c r="V253">
        <f t="shared" si="51"/>
        <v>1</v>
      </c>
      <c r="W253">
        <f t="shared" si="52"/>
        <v>1</v>
      </c>
      <c r="X253">
        <f t="shared" si="53"/>
        <v>1</v>
      </c>
      <c r="Y253">
        <f t="shared" si="54"/>
        <v>3</v>
      </c>
      <c r="Z253">
        <f t="shared" si="55"/>
        <v>3</v>
      </c>
      <c r="AA253">
        <f t="shared" si="42"/>
        <v>6</v>
      </c>
      <c r="AB253" s="2">
        <v>7</v>
      </c>
      <c r="AC253" s="2">
        <v>8</v>
      </c>
      <c r="AD253" s="3">
        <v>6</v>
      </c>
      <c r="AE253">
        <v>4</v>
      </c>
      <c r="AF253">
        <v>4</v>
      </c>
      <c r="AG253">
        <v>5</v>
      </c>
      <c r="AH253">
        <v>7</v>
      </c>
      <c r="AI253">
        <v>3</v>
      </c>
      <c r="AJ253">
        <v>4</v>
      </c>
      <c r="AK253">
        <v>4</v>
      </c>
      <c r="AL253">
        <v>10</v>
      </c>
      <c r="AM253">
        <v>5</v>
      </c>
      <c r="AN253">
        <v>4</v>
      </c>
      <c r="AO253">
        <v>10</v>
      </c>
      <c r="AP253">
        <v>2</v>
      </c>
      <c r="AQ253">
        <v>3</v>
      </c>
      <c r="AR253">
        <v>8</v>
      </c>
      <c r="AS253">
        <v>5</v>
      </c>
      <c r="AT253">
        <v>9</v>
      </c>
      <c r="AU253">
        <v>7</v>
      </c>
      <c r="AV253">
        <v>1</v>
      </c>
      <c r="AW253">
        <v>6</v>
      </c>
      <c r="AX253">
        <v>23</v>
      </c>
    </row>
    <row r="254" spans="1:50">
      <c r="A254">
        <v>2689</v>
      </c>
      <c r="B254">
        <v>0</v>
      </c>
      <c r="C254">
        <v>1983</v>
      </c>
      <c r="D254">
        <f t="shared" si="43"/>
        <v>33</v>
      </c>
      <c r="E254">
        <v>1</v>
      </c>
      <c r="F254">
        <v>2</v>
      </c>
      <c r="G254">
        <v>5</v>
      </c>
      <c r="H254">
        <v>1</v>
      </c>
      <c r="I254">
        <v>2</v>
      </c>
      <c r="J254">
        <v>4</v>
      </c>
      <c r="K254">
        <v>4</v>
      </c>
      <c r="L254">
        <v>4</v>
      </c>
      <c r="M254">
        <v>4</v>
      </c>
      <c r="N254">
        <v>5</v>
      </c>
      <c r="O254">
        <f t="shared" si="44"/>
        <v>2</v>
      </c>
      <c r="P254">
        <f t="shared" si="45"/>
        <v>1</v>
      </c>
      <c r="Q254">
        <f t="shared" si="46"/>
        <v>2</v>
      </c>
      <c r="R254">
        <f t="shared" si="47"/>
        <v>2</v>
      </c>
      <c r="S254">
        <f t="shared" si="48"/>
        <v>1</v>
      </c>
      <c r="T254">
        <f t="shared" si="49"/>
        <v>1</v>
      </c>
      <c r="U254">
        <f t="shared" si="50"/>
        <v>1</v>
      </c>
      <c r="V254">
        <f t="shared" si="51"/>
        <v>1</v>
      </c>
      <c r="W254">
        <f t="shared" si="52"/>
        <v>1</v>
      </c>
      <c r="X254">
        <f t="shared" si="53"/>
        <v>2</v>
      </c>
      <c r="Y254">
        <f t="shared" si="54"/>
        <v>8</v>
      </c>
      <c r="Z254">
        <f t="shared" si="55"/>
        <v>6</v>
      </c>
      <c r="AA254">
        <f t="shared" si="42"/>
        <v>14</v>
      </c>
      <c r="AB254" s="2">
        <v>1</v>
      </c>
      <c r="AC254" s="2">
        <v>1</v>
      </c>
      <c r="AD254" s="3">
        <v>6</v>
      </c>
      <c r="AE254">
        <v>9</v>
      </c>
      <c r="AF254">
        <v>5</v>
      </c>
      <c r="AG254">
        <v>2</v>
      </c>
      <c r="AH254">
        <v>11</v>
      </c>
      <c r="AI254">
        <v>4</v>
      </c>
      <c r="AJ254">
        <v>4</v>
      </c>
      <c r="AK254">
        <v>4</v>
      </c>
      <c r="AL254">
        <v>3</v>
      </c>
      <c r="AM254">
        <v>8</v>
      </c>
      <c r="AN254">
        <v>8</v>
      </c>
      <c r="AO254">
        <v>3</v>
      </c>
      <c r="AP254">
        <v>1</v>
      </c>
      <c r="AQ254">
        <v>5</v>
      </c>
      <c r="AR254">
        <v>2</v>
      </c>
      <c r="AS254">
        <v>6</v>
      </c>
      <c r="AT254">
        <v>10</v>
      </c>
      <c r="AU254">
        <v>9</v>
      </c>
      <c r="AV254">
        <v>7</v>
      </c>
      <c r="AW254">
        <v>4</v>
      </c>
      <c r="AX254">
        <v>35</v>
      </c>
    </row>
    <row r="255" spans="1:50">
      <c r="A255">
        <v>2730</v>
      </c>
      <c r="B255">
        <v>0</v>
      </c>
      <c r="C255">
        <v>1965</v>
      </c>
      <c r="D255">
        <f t="shared" si="43"/>
        <v>51</v>
      </c>
      <c r="E255">
        <v>4</v>
      </c>
      <c r="F255">
        <v>4</v>
      </c>
      <c r="G255">
        <v>2</v>
      </c>
      <c r="H255">
        <v>4</v>
      </c>
      <c r="I255">
        <v>4</v>
      </c>
      <c r="J255">
        <v>4</v>
      </c>
      <c r="K255">
        <v>3</v>
      </c>
      <c r="L255">
        <v>3</v>
      </c>
      <c r="M255">
        <v>3</v>
      </c>
      <c r="N255">
        <v>4</v>
      </c>
      <c r="O255">
        <f t="shared" si="44"/>
        <v>-1</v>
      </c>
      <c r="P255">
        <f t="shared" si="45"/>
        <v>-1</v>
      </c>
      <c r="Q255">
        <f t="shared" si="46"/>
        <v>-1</v>
      </c>
      <c r="R255">
        <f t="shared" si="47"/>
        <v>-1</v>
      </c>
      <c r="S255">
        <f t="shared" si="48"/>
        <v>-1</v>
      </c>
      <c r="T255">
        <f t="shared" si="49"/>
        <v>1</v>
      </c>
      <c r="U255">
        <f t="shared" si="50"/>
        <v>0</v>
      </c>
      <c r="V255">
        <f t="shared" si="51"/>
        <v>0</v>
      </c>
      <c r="W255">
        <f t="shared" si="52"/>
        <v>0</v>
      </c>
      <c r="X255">
        <f t="shared" si="53"/>
        <v>1</v>
      </c>
      <c r="Y255">
        <f t="shared" si="54"/>
        <v>-5</v>
      </c>
      <c r="Z255">
        <f t="shared" si="55"/>
        <v>2</v>
      </c>
      <c r="AA255">
        <f t="shared" si="42"/>
        <v>-3</v>
      </c>
      <c r="AB255" s="2">
        <v>6</v>
      </c>
      <c r="AC255" s="2">
        <v>6</v>
      </c>
      <c r="AD255" s="3">
        <v>20</v>
      </c>
      <c r="AE255">
        <v>11</v>
      </c>
      <c r="AF255">
        <v>19</v>
      </c>
      <c r="AG255">
        <v>6</v>
      </c>
      <c r="AH255">
        <v>55</v>
      </c>
      <c r="AI255">
        <v>17</v>
      </c>
      <c r="AJ255">
        <v>6</v>
      </c>
      <c r="AK255">
        <v>13</v>
      </c>
      <c r="AL255">
        <v>30</v>
      </c>
      <c r="AM255">
        <v>8</v>
      </c>
      <c r="AN255">
        <v>1</v>
      </c>
      <c r="AO255">
        <v>2</v>
      </c>
      <c r="AP255">
        <v>6</v>
      </c>
      <c r="AQ255">
        <v>3</v>
      </c>
      <c r="AR255">
        <v>5</v>
      </c>
      <c r="AS255">
        <v>4</v>
      </c>
      <c r="AT255">
        <v>9</v>
      </c>
      <c r="AU255">
        <v>7</v>
      </c>
      <c r="AV255">
        <v>8</v>
      </c>
      <c r="AW255">
        <v>10</v>
      </c>
      <c r="AX255">
        <v>12</v>
      </c>
    </row>
    <row r="256" spans="1:50" hidden="1">
      <c r="A256">
        <v>2732</v>
      </c>
      <c r="B256">
        <v>1</v>
      </c>
      <c r="C256">
        <v>1992</v>
      </c>
      <c r="D256">
        <f t="shared" si="43"/>
        <v>24</v>
      </c>
      <c r="E256">
        <v>1</v>
      </c>
      <c r="F256">
        <v>2</v>
      </c>
      <c r="G256">
        <v>4</v>
      </c>
      <c r="H256">
        <v>2</v>
      </c>
      <c r="I256">
        <v>2</v>
      </c>
      <c r="J256">
        <v>4</v>
      </c>
      <c r="K256">
        <v>2</v>
      </c>
      <c r="L256">
        <v>2</v>
      </c>
      <c r="M256">
        <v>5</v>
      </c>
      <c r="N256">
        <v>5</v>
      </c>
      <c r="O256" s="3">
        <f t="shared" si="44"/>
        <v>2</v>
      </c>
      <c r="P256" s="3">
        <f t="shared" si="45"/>
        <v>1</v>
      </c>
      <c r="Q256" s="3">
        <f t="shared" si="46"/>
        <v>1</v>
      </c>
      <c r="R256" s="3">
        <f t="shared" si="47"/>
        <v>1</v>
      </c>
      <c r="S256" s="3">
        <f t="shared" si="48"/>
        <v>1</v>
      </c>
      <c r="T256" s="3">
        <f t="shared" si="49"/>
        <v>1</v>
      </c>
      <c r="U256" s="3">
        <f t="shared" si="50"/>
        <v>-1</v>
      </c>
      <c r="V256" s="3">
        <f t="shared" si="51"/>
        <v>-1</v>
      </c>
      <c r="W256" s="3">
        <f t="shared" si="52"/>
        <v>2</v>
      </c>
      <c r="X256" s="3">
        <f t="shared" si="53"/>
        <v>2</v>
      </c>
      <c r="Y256">
        <f t="shared" si="54"/>
        <v>6</v>
      </c>
      <c r="Z256">
        <f t="shared" si="55"/>
        <v>3</v>
      </c>
      <c r="AA256">
        <f t="shared" si="42"/>
        <v>9</v>
      </c>
      <c r="AB256" s="2">
        <v>9</v>
      </c>
      <c r="AC256" s="2">
        <v>9</v>
      </c>
      <c r="AD256" s="3">
        <v>8</v>
      </c>
      <c r="AE256">
        <v>6</v>
      </c>
      <c r="AF256">
        <v>4</v>
      </c>
      <c r="AG256">
        <v>3</v>
      </c>
      <c r="AH256">
        <v>9</v>
      </c>
      <c r="AI256">
        <v>7</v>
      </c>
      <c r="AJ256">
        <v>9</v>
      </c>
      <c r="AK256">
        <v>12</v>
      </c>
      <c r="AL256">
        <v>4</v>
      </c>
      <c r="AM256">
        <v>57</v>
      </c>
      <c r="AN256">
        <v>8</v>
      </c>
      <c r="AO256">
        <v>10</v>
      </c>
      <c r="AP256">
        <v>2</v>
      </c>
      <c r="AQ256">
        <v>9</v>
      </c>
      <c r="AR256">
        <v>4</v>
      </c>
      <c r="AS256">
        <v>1</v>
      </c>
      <c r="AT256">
        <v>3</v>
      </c>
      <c r="AU256">
        <v>5</v>
      </c>
      <c r="AV256">
        <v>6</v>
      </c>
      <c r="AW256">
        <v>7</v>
      </c>
      <c r="AX256">
        <v>65</v>
      </c>
    </row>
    <row r="257" spans="1:50" hidden="1">
      <c r="A257">
        <v>2736</v>
      </c>
      <c r="B257">
        <v>0</v>
      </c>
      <c r="C257">
        <v>1995</v>
      </c>
      <c r="D257">
        <f t="shared" si="43"/>
        <v>21</v>
      </c>
      <c r="E257">
        <v>4</v>
      </c>
      <c r="F257">
        <v>4</v>
      </c>
      <c r="G257">
        <v>4</v>
      </c>
      <c r="H257">
        <v>4</v>
      </c>
      <c r="I257">
        <v>2</v>
      </c>
      <c r="J257">
        <v>4</v>
      </c>
      <c r="K257">
        <v>4</v>
      </c>
      <c r="L257">
        <v>4</v>
      </c>
      <c r="M257">
        <v>5</v>
      </c>
      <c r="N257">
        <v>2</v>
      </c>
      <c r="O257">
        <f t="shared" si="44"/>
        <v>-1</v>
      </c>
      <c r="P257">
        <f t="shared" si="45"/>
        <v>-1</v>
      </c>
      <c r="Q257">
        <f t="shared" si="46"/>
        <v>1</v>
      </c>
      <c r="R257">
        <f t="shared" si="47"/>
        <v>-1</v>
      </c>
      <c r="S257">
        <f t="shared" si="48"/>
        <v>1</v>
      </c>
      <c r="T257">
        <f t="shared" si="49"/>
        <v>1</v>
      </c>
      <c r="U257">
        <f t="shared" si="50"/>
        <v>1</v>
      </c>
      <c r="V257">
        <f t="shared" si="51"/>
        <v>1</v>
      </c>
      <c r="W257">
        <f t="shared" si="52"/>
        <v>2</v>
      </c>
      <c r="X257">
        <f t="shared" si="53"/>
        <v>-1</v>
      </c>
      <c r="Y257">
        <f t="shared" si="54"/>
        <v>-1</v>
      </c>
      <c r="Z257">
        <f t="shared" si="55"/>
        <v>4</v>
      </c>
      <c r="AA257">
        <f t="shared" si="42"/>
        <v>3</v>
      </c>
      <c r="AB257" s="2">
        <v>9</v>
      </c>
      <c r="AC257" s="2">
        <v>7</v>
      </c>
      <c r="AD257" s="3">
        <v>4</v>
      </c>
      <c r="AE257">
        <v>4</v>
      </c>
      <c r="AF257">
        <v>3</v>
      </c>
      <c r="AG257">
        <v>2</v>
      </c>
      <c r="AH257">
        <v>4</v>
      </c>
      <c r="AI257">
        <v>7</v>
      </c>
      <c r="AJ257">
        <v>5</v>
      </c>
      <c r="AK257">
        <v>4</v>
      </c>
      <c r="AL257">
        <v>3</v>
      </c>
      <c r="AM257">
        <v>4</v>
      </c>
      <c r="AN257">
        <v>6</v>
      </c>
      <c r="AO257">
        <v>9</v>
      </c>
      <c r="AP257">
        <v>2</v>
      </c>
      <c r="AQ257">
        <v>3</v>
      </c>
      <c r="AR257">
        <v>8</v>
      </c>
      <c r="AS257">
        <v>4</v>
      </c>
      <c r="AT257">
        <v>10</v>
      </c>
      <c r="AU257">
        <v>1</v>
      </c>
      <c r="AV257">
        <v>5</v>
      </c>
      <c r="AW257">
        <v>7</v>
      </c>
      <c r="AX257">
        <v>39</v>
      </c>
    </row>
    <row r="258" spans="1:50" hidden="1">
      <c r="A258">
        <v>2746</v>
      </c>
      <c r="B258">
        <v>0</v>
      </c>
      <c r="C258">
        <v>1996</v>
      </c>
      <c r="D258">
        <f t="shared" si="43"/>
        <v>20</v>
      </c>
      <c r="E258">
        <v>2</v>
      </c>
      <c r="F258">
        <v>2</v>
      </c>
      <c r="G258">
        <v>4</v>
      </c>
      <c r="H258">
        <v>5</v>
      </c>
      <c r="I258">
        <v>2</v>
      </c>
      <c r="J258">
        <v>2</v>
      </c>
      <c r="K258">
        <v>2</v>
      </c>
      <c r="L258">
        <v>4</v>
      </c>
      <c r="M258">
        <v>5</v>
      </c>
      <c r="N258">
        <v>2</v>
      </c>
      <c r="O258">
        <f t="shared" si="44"/>
        <v>1</v>
      </c>
      <c r="P258">
        <f t="shared" si="45"/>
        <v>1</v>
      </c>
      <c r="Q258">
        <f t="shared" si="46"/>
        <v>1</v>
      </c>
      <c r="R258">
        <f t="shared" si="47"/>
        <v>-2</v>
      </c>
      <c r="S258">
        <f t="shared" si="48"/>
        <v>1</v>
      </c>
      <c r="T258">
        <f t="shared" si="49"/>
        <v>-1</v>
      </c>
      <c r="U258">
        <f t="shared" si="50"/>
        <v>-1</v>
      </c>
      <c r="V258">
        <f t="shared" si="51"/>
        <v>1</v>
      </c>
      <c r="W258">
        <f t="shared" si="52"/>
        <v>2</v>
      </c>
      <c r="X258">
        <f t="shared" si="53"/>
        <v>-1</v>
      </c>
      <c r="Y258">
        <f t="shared" si="54"/>
        <v>2</v>
      </c>
      <c r="Z258">
        <f t="shared" si="55"/>
        <v>0</v>
      </c>
      <c r="AA258">
        <f t="shared" ref="AA258:AA303" si="56">Y258+Z258</f>
        <v>2</v>
      </c>
      <c r="AB258" s="2">
        <v>7</v>
      </c>
      <c r="AC258" s="2">
        <v>5</v>
      </c>
      <c r="AD258" s="3">
        <v>10</v>
      </c>
      <c r="AE258">
        <v>5</v>
      </c>
      <c r="AF258">
        <v>8</v>
      </c>
      <c r="AG258">
        <v>6</v>
      </c>
      <c r="AH258">
        <v>4</v>
      </c>
      <c r="AI258">
        <v>1689</v>
      </c>
      <c r="AJ258">
        <v>6</v>
      </c>
      <c r="AK258">
        <v>3</v>
      </c>
      <c r="AL258">
        <v>1360</v>
      </c>
      <c r="AM258">
        <v>7</v>
      </c>
      <c r="AN258">
        <v>2</v>
      </c>
      <c r="AO258">
        <v>8</v>
      </c>
      <c r="AP258">
        <v>3</v>
      </c>
      <c r="AQ258">
        <v>7</v>
      </c>
      <c r="AR258">
        <v>9</v>
      </c>
      <c r="AS258">
        <v>5</v>
      </c>
      <c r="AT258">
        <v>10</v>
      </c>
      <c r="AU258">
        <v>6</v>
      </c>
      <c r="AV258">
        <v>1</v>
      </c>
      <c r="AW258">
        <v>4</v>
      </c>
      <c r="AX258">
        <v>81</v>
      </c>
    </row>
    <row r="259" spans="1:50">
      <c r="A259">
        <v>2758</v>
      </c>
      <c r="B259">
        <v>0</v>
      </c>
      <c r="C259">
        <v>1975</v>
      </c>
      <c r="D259">
        <f t="shared" ref="D259:D303" si="57">2016-C259</f>
        <v>41</v>
      </c>
      <c r="E259">
        <v>3</v>
      </c>
      <c r="F259">
        <v>4</v>
      </c>
      <c r="G259">
        <v>4</v>
      </c>
      <c r="H259">
        <v>4</v>
      </c>
      <c r="I259">
        <v>4</v>
      </c>
      <c r="J259">
        <v>2</v>
      </c>
      <c r="K259">
        <v>2</v>
      </c>
      <c r="L259">
        <v>2</v>
      </c>
      <c r="M259">
        <v>2</v>
      </c>
      <c r="N259">
        <v>4</v>
      </c>
      <c r="O259">
        <f t="shared" ref="O259:O303" si="58">6-E259-3</f>
        <v>0</v>
      </c>
      <c r="P259">
        <f t="shared" ref="P259:P303" si="59">6-F259-3</f>
        <v>-1</v>
      </c>
      <c r="Q259">
        <f t="shared" ref="Q259:Q303" si="60">G259-3</f>
        <v>1</v>
      </c>
      <c r="R259">
        <f t="shared" ref="R259:R303" si="61">6-H259-3</f>
        <v>-1</v>
      </c>
      <c r="S259">
        <f t="shared" ref="S259:S303" si="62">6-I259-3</f>
        <v>-1</v>
      </c>
      <c r="T259">
        <f t="shared" ref="T259:T303" si="63">J259-3</f>
        <v>-1</v>
      </c>
      <c r="U259">
        <f t="shared" ref="U259:U303" si="64">K259-3</f>
        <v>-1</v>
      </c>
      <c r="V259">
        <f t="shared" ref="V259:V303" si="65">L259-3</f>
        <v>-1</v>
      </c>
      <c r="W259">
        <f t="shared" ref="W259:W303" si="66">M259-3</f>
        <v>-1</v>
      </c>
      <c r="X259">
        <f t="shared" ref="X259:X303" si="67">N259-3</f>
        <v>1</v>
      </c>
      <c r="Y259">
        <f t="shared" ref="Y259:Y303" si="68">SUM(O259:S259)</f>
        <v>-2</v>
      </c>
      <c r="Z259">
        <f t="shared" ref="Z259:Z303" si="69">SUM(T259:X259)</f>
        <v>-3</v>
      </c>
      <c r="AA259">
        <f t="shared" si="56"/>
        <v>-5</v>
      </c>
      <c r="AB259" s="2">
        <v>6</v>
      </c>
      <c r="AC259" s="2">
        <v>7</v>
      </c>
      <c r="AD259" s="3">
        <v>17</v>
      </c>
      <c r="AE259">
        <v>6</v>
      </c>
      <c r="AF259">
        <v>5</v>
      </c>
      <c r="AG259">
        <v>14</v>
      </c>
      <c r="AH259">
        <v>8</v>
      </c>
      <c r="AI259">
        <v>9</v>
      </c>
      <c r="AJ259">
        <v>5</v>
      </c>
      <c r="AK259">
        <v>7</v>
      </c>
      <c r="AL259">
        <v>6</v>
      </c>
      <c r="AM259">
        <v>7</v>
      </c>
      <c r="AN259">
        <v>5</v>
      </c>
      <c r="AO259">
        <v>3</v>
      </c>
      <c r="AP259">
        <v>6</v>
      </c>
      <c r="AQ259">
        <v>2</v>
      </c>
      <c r="AR259">
        <v>8</v>
      </c>
      <c r="AS259">
        <v>7</v>
      </c>
      <c r="AT259">
        <v>1</v>
      </c>
      <c r="AU259">
        <v>4</v>
      </c>
      <c r="AV259">
        <v>10</v>
      </c>
      <c r="AW259">
        <v>9</v>
      </c>
      <c r="AX259">
        <v>28</v>
      </c>
    </row>
    <row r="260" spans="1:50" hidden="1">
      <c r="A260">
        <v>2764</v>
      </c>
      <c r="B260">
        <v>1</v>
      </c>
      <c r="C260">
        <v>1996</v>
      </c>
      <c r="D260">
        <f t="shared" si="57"/>
        <v>20</v>
      </c>
      <c r="E260">
        <v>3</v>
      </c>
      <c r="F260">
        <v>2</v>
      </c>
      <c r="G260">
        <v>3</v>
      </c>
      <c r="H260">
        <v>4</v>
      </c>
      <c r="I260">
        <v>4</v>
      </c>
      <c r="J260">
        <v>3</v>
      </c>
      <c r="K260">
        <v>2</v>
      </c>
      <c r="L260">
        <v>2</v>
      </c>
      <c r="M260">
        <v>3</v>
      </c>
      <c r="N260">
        <v>3</v>
      </c>
      <c r="O260" s="3">
        <f t="shared" si="58"/>
        <v>0</v>
      </c>
      <c r="P260" s="3">
        <f t="shared" si="59"/>
        <v>1</v>
      </c>
      <c r="Q260" s="3">
        <f t="shared" si="60"/>
        <v>0</v>
      </c>
      <c r="R260" s="3">
        <f t="shared" si="61"/>
        <v>-1</v>
      </c>
      <c r="S260" s="3">
        <f t="shared" si="62"/>
        <v>-1</v>
      </c>
      <c r="T260" s="3">
        <f t="shared" si="63"/>
        <v>0</v>
      </c>
      <c r="U260" s="3">
        <f t="shared" si="64"/>
        <v>-1</v>
      </c>
      <c r="V260" s="3">
        <f t="shared" si="65"/>
        <v>-1</v>
      </c>
      <c r="W260" s="3">
        <f t="shared" si="66"/>
        <v>0</v>
      </c>
      <c r="X260" s="3">
        <f t="shared" si="67"/>
        <v>0</v>
      </c>
      <c r="Y260">
        <f t="shared" si="68"/>
        <v>-1</v>
      </c>
      <c r="Z260">
        <f t="shared" si="69"/>
        <v>-2</v>
      </c>
      <c r="AA260">
        <f t="shared" si="56"/>
        <v>-3</v>
      </c>
      <c r="AB260" s="2">
        <v>5</v>
      </c>
      <c r="AC260" s="2">
        <v>7</v>
      </c>
      <c r="AD260" s="3">
        <v>10</v>
      </c>
      <c r="AE260">
        <v>5</v>
      </c>
      <c r="AF260">
        <v>4</v>
      </c>
      <c r="AG260">
        <v>4</v>
      </c>
      <c r="AH260">
        <v>7</v>
      </c>
      <c r="AI260">
        <v>10</v>
      </c>
      <c r="AJ260">
        <v>6</v>
      </c>
      <c r="AK260">
        <v>7</v>
      </c>
      <c r="AL260">
        <v>9</v>
      </c>
      <c r="AM260">
        <v>8</v>
      </c>
      <c r="AN260">
        <v>10</v>
      </c>
      <c r="AO260">
        <v>5</v>
      </c>
      <c r="AP260">
        <v>4</v>
      </c>
      <c r="AQ260">
        <v>7</v>
      </c>
      <c r="AR260">
        <v>2</v>
      </c>
      <c r="AS260">
        <v>1</v>
      </c>
      <c r="AT260">
        <v>3</v>
      </c>
      <c r="AU260">
        <v>6</v>
      </c>
      <c r="AV260">
        <v>9</v>
      </c>
      <c r="AW260">
        <v>8</v>
      </c>
      <c r="AX260">
        <v>11</v>
      </c>
    </row>
    <row r="261" spans="1:50" hidden="1">
      <c r="A261">
        <v>2785</v>
      </c>
      <c r="B261">
        <v>0</v>
      </c>
      <c r="C261">
        <v>1996</v>
      </c>
      <c r="D261">
        <f t="shared" si="57"/>
        <v>20</v>
      </c>
      <c r="E261">
        <v>5</v>
      </c>
      <c r="F261">
        <v>2</v>
      </c>
      <c r="G261">
        <v>2</v>
      </c>
      <c r="H261">
        <v>4</v>
      </c>
      <c r="I261">
        <v>4</v>
      </c>
      <c r="J261">
        <v>4</v>
      </c>
      <c r="K261">
        <v>2</v>
      </c>
      <c r="L261">
        <v>2</v>
      </c>
      <c r="M261">
        <v>4</v>
      </c>
      <c r="N261">
        <v>4</v>
      </c>
      <c r="O261">
        <f t="shared" si="58"/>
        <v>-2</v>
      </c>
      <c r="P261">
        <f t="shared" si="59"/>
        <v>1</v>
      </c>
      <c r="Q261">
        <f t="shared" si="60"/>
        <v>-1</v>
      </c>
      <c r="R261">
        <f t="shared" si="61"/>
        <v>-1</v>
      </c>
      <c r="S261">
        <f t="shared" si="62"/>
        <v>-1</v>
      </c>
      <c r="T261">
        <f t="shared" si="63"/>
        <v>1</v>
      </c>
      <c r="U261">
        <f t="shared" si="64"/>
        <v>-1</v>
      </c>
      <c r="V261">
        <f t="shared" si="65"/>
        <v>-1</v>
      </c>
      <c r="W261">
        <f t="shared" si="66"/>
        <v>1</v>
      </c>
      <c r="X261">
        <f t="shared" si="67"/>
        <v>1</v>
      </c>
      <c r="Y261">
        <f t="shared" si="68"/>
        <v>-4</v>
      </c>
      <c r="Z261">
        <f t="shared" si="69"/>
        <v>1</v>
      </c>
      <c r="AA261">
        <f t="shared" si="56"/>
        <v>-3</v>
      </c>
      <c r="AB261" s="2">
        <v>7</v>
      </c>
      <c r="AC261" s="2">
        <v>6</v>
      </c>
      <c r="AD261" s="3">
        <v>7</v>
      </c>
      <c r="AE261">
        <v>9</v>
      </c>
      <c r="AF261">
        <v>3</v>
      </c>
      <c r="AG261">
        <v>2</v>
      </c>
      <c r="AH261">
        <v>3</v>
      </c>
      <c r="AI261">
        <v>3</v>
      </c>
      <c r="AJ261">
        <v>3</v>
      </c>
      <c r="AK261">
        <v>3</v>
      </c>
      <c r="AL261">
        <v>3</v>
      </c>
      <c r="AM261">
        <v>9</v>
      </c>
      <c r="AN261">
        <v>9</v>
      </c>
      <c r="AO261">
        <v>1</v>
      </c>
      <c r="AP261">
        <v>3</v>
      </c>
      <c r="AQ261">
        <v>6</v>
      </c>
      <c r="AR261">
        <v>2</v>
      </c>
      <c r="AS261">
        <v>7</v>
      </c>
      <c r="AT261">
        <v>4</v>
      </c>
      <c r="AU261">
        <v>8</v>
      </c>
      <c r="AV261">
        <v>10</v>
      </c>
      <c r="AW261">
        <v>5</v>
      </c>
      <c r="AX261">
        <v>24</v>
      </c>
    </row>
    <row r="262" spans="1:50" hidden="1">
      <c r="A262">
        <v>2788</v>
      </c>
      <c r="B262">
        <v>0</v>
      </c>
      <c r="C262">
        <v>1993</v>
      </c>
      <c r="D262">
        <f t="shared" si="57"/>
        <v>23</v>
      </c>
      <c r="E262">
        <v>2</v>
      </c>
      <c r="F262">
        <v>5</v>
      </c>
      <c r="G262">
        <v>4</v>
      </c>
      <c r="H262">
        <v>3</v>
      </c>
      <c r="I262">
        <v>5</v>
      </c>
      <c r="J262">
        <v>4</v>
      </c>
      <c r="K262">
        <v>4</v>
      </c>
      <c r="L262">
        <v>5</v>
      </c>
      <c r="M262">
        <v>5</v>
      </c>
      <c r="N262">
        <v>4</v>
      </c>
      <c r="O262">
        <f t="shared" si="58"/>
        <v>1</v>
      </c>
      <c r="P262">
        <f t="shared" si="59"/>
        <v>-2</v>
      </c>
      <c r="Q262">
        <f t="shared" si="60"/>
        <v>1</v>
      </c>
      <c r="R262">
        <f t="shared" si="61"/>
        <v>0</v>
      </c>
      <c r="S262">
        <f t="shared" si="62"/>
        <v>-2</v>
      </c>
      <c r="T262">
        <f t="shared" si="63"/>
        <v>1</v>
      </c>
      <c r="U262">
        <f t="shared" si="64"/>
        <v>1</v>
      </c>
      <c r="V262">
        <f t="shared" si="65"/>
        <v>2</v>
      </c>
      <c r="W262">
        <f t="shared" si="66"/>
        <v>2</v>
      </c>
      <c r="X262">
        <f t="shared" si="67"/>
        <v>1</v>
      </c>
      <c r="Y262">
        <f t="shared" si="68"/>
        <v>-2</v>
      </c>
      <c r="Z262">
        <f t="shared" si="69"/>
        <v>7</v>
      </c>
      <c r="AA262">
        <f t="shared" si="56"/>
        <v>5</v>
      </c>
      <c r="AB262" s="2">
        <v>9</v>
      </c>
      <c r="AC262" s="2">
        <v>9</v>
      </c>
      <c r="AD262" s="3">
        <v>9</v>
      </c>
      <c r="AE262">
        <v>5</v>
      </c>
      <c r="AF262">
        <v>5</v>
      </c>
      <c r="AG262">
        <v>8</v>
      </c>
      <c r="AH262">
        <v>4</v>
      </c>
      <c r="AI262">
        <v>18</v>
      </c>
      <c r="AJ262">
        <v>7</v>
      </c>
      <c r="AK262">
        <v>3</v>
      </c>
      <c r="AL262">
        <v>5</v>
      </c>
      <c r="AM262">
        <v>20</v>
      </c>
      <c r="AN262">
        <v>5</v>
      </c>
      <c r="AO262">
        <v>10</v>
      </c>
      <c r="AP262">
        <v>7</v>
      </c>
      <c r="AQ262">
        <v>6</v>
      </c>
      <c r="AR262">
        <v>8</v>
      </c>
      <c r="AS262">
        <v>3</v>
      </c>
      <c r="AT262">
        <v>2</v>
      </c>
      <c r="AU262">
        <v>9</v>
      </c>
      <c r="AV262">
        <v>4</v>
      </c>
      <c r="AW262">
        <v>1</v>
      </c>
      <c r="AX262">
        <v>54</v>
      </c>
    </row>
    <row r="263" spans="1:50">
      <c r="A263">
        <v>2782</v>
      </c>
      <c r="B263">
        <v>0</v>
      </c>
      <c r="C263">
        <v>1960</v>
      </c>
      <c r="D263">
        <f t="shared" si="57"/>
        <v>56</v>
      </c>
      <c r="E263">
        <v>3</v>
      </c>
      <c r="F263">
        <v>3</v>
      </c>
      <c r="G263">
        <v>4</v>
      </c>
      <c r="H263">
        <v>5</v>
      </c>
      <c r="I263">
        <v>4</v>
      </c>
      <c r="J263">
        <v>5</v>
      </c>
      <c r="K263">
        <v>5</v>
      </c>
      <c r="L263">
        <v>5</v>
      </c>
      <c r="M263">
        <v>5</v>
      </c>
      <c r="N263">
        <v>5</v>
      </c>
      <c r="O263">
        <f t="shared" si="58"/>
        <v>0</v>
      </c>
      <c r="P263">
        <f t="shared" si="59"/>
        <v>0</v>
      </c>
      <c r="Q263">
        <f t="shared" si="60"/>
        <v>1</v>
      </c>
      <c r="R263">
        <f t="shared" si="61"/>
        <v>-2</v>
      </c>
      <c r="S263">
        <f t="shared" si="62"/>
        <v>-1</v>
      </c>
      <c r="T263">
        <f t="shared" si="63"/>
        <v>2</v>
      </c>
      <c r="U263">
        <f t="shared" si="64"/>
        <v>2</v>
      </c>
      <c r="V263">
        <f t="shared" si="65"/>
        <v>2</v>
      </c>
      <c r="W263">
        <f t="shared" si="66"/>
        <v>2</v>
      </c>
      <c r="X263">
        <f t="shared" si="67"/>
        <v>2</v>
      </c>
      <c r="Y263">
        <f t="shared" si="68"/>
        <v>-2</v>
      </c>
      <c r="Z263">
        <f t="shared" si="69"/>
        <v>10</v>
      </c>
      <c r="AA263">
        <f t="shared" si="56"/>
        <v>8</v>
      </c>
      <c r="AB263" s="2">
        <v>10</v>
      </c>
      <c r="AC263" s="2">
        <v>8</v>
      </c>
      <c r="AD263" s="3">
        <v>14</v>
      </c>
      <c r="AE263">
        <v>10</v>
      </c>
      <c r="AF263">
        <v>4</v>
      </c>
      <c r="AG263">
        <v>6</v>
      </c>
      <c r="AH263">
        <v>8</v>
      </c>
      <c r="AI263">
        <v>6</v>
      </c>
      <c r="AJ263">
        <v>8</v>
      </c>
      <c r="AK263">
        <v>6</v>
      </c>
      <c r="AL263">
        <v>10</v>
      </c>
      <c r="AM263">
        <v>8</v>
      </c>
      <c r="AN263">
        <v>5</v>
      </c>
      <c r="AO263">
        <v>3</v>
      </c>
      <c r="AP263">
        <v>6</v>
      </c>
      <c r="AQ263">
        <v>4</v>
      </c>
      <c r="AR263">
        <v>2</v>
      </c>
      <c r="AS263">
        <v>10</v>
      </c>
      <c r="AT263">
        <v>9</v>
      </c>
      <c r="AU263">
        <v>8</v>
      </c>
      <c r="AV263">
        <v>1</v>
      </c>
      <c r="AW263">
        <v>7</v>
      </c>
      <c r="AX263">
        <v>31</v>
      </c>
    </row>
    <row r="264" spans="1:50" hidden="1">
      <c r="A264">
        <v>2735</v>
      </c>
      <c r="B264">
        <v>1</v>
      </c>
      <c r="C264">
        <v>1985</v>
      </c>
      <c r="D264">
        <f t="shared" si="57"/>
        <v>31</v>
      </c>
      <c r="E264">
        <v>4</v>
      </c>
      <c r="F264">
        <v>1</v>
      </c>
      <c r="G264">
        <v>3</v>
      </c>
      <c r="H264">
        <v>5</v>
      </c>
      <c r="I264">
        <v>4</v>
      </c>
      <c r="J264">
        <v>4</v>
      </c>
      <c r="K264">
        <v>4</v>
      </c>
      <c r="L264">
        <v>3</v>
      </c>
      <c r="M264">
        <v>4</v>
      </c>
      <c r="N264">
        <v>3</v>
      </c>
      <c r="O264">
        <f t="shared" si="58"/>
        <v>-1</v>
      </c>
      <c r="P264">
        <f t="shared" si="59"/>
        <v>2</v>
      </c>
      <c r="Q264">
        <f t="shared" si="60"/>
        <v>0</v>
      </c>
      <c r="R264">
        <f t="shared" si="61"/>
        <v>-2</v>
      </c>
      <c r="S264">
        <f t="shared" si="62"/>
        <v>-1</v>
      </c>
      <c r="T264">
        <f t="shared" si="63"/>
        <v>1</v>
      </c>
      <c r="U264">
        <f t="shared" si="64"/>
        <v>1</v>
      </c>
      <c r="V264">
        <f t="shared" si="65"/>
        <v>0</v>
      </c>
      <c r="W264">
        <f t="shared" si="66"/>
        <v>1</v>
      </c>
      <c r="X264">
        <f t="shared" si="67"/>
        <v>0</v>
      </c>
      <c r="Y264">
        <f t="shared" si="68"/>
        <v>-2</v>
      </c>
      <c r="Z264">
        <f t="shared" si="69"/>
        <v>3</v>
      </c>
      <c r="AA264">
        <f t="shared" si="56"/>
        <v>1</v>
      </c>
      <c r="AB264" s="2" t="s">
        <v>90</v>
      </c>
      <c r="AC264" s="2" t="s">
        <v>90</v>
      </c>
      <c r="AD264" s="3">
        <v>24</v>
      </c>
      <c r="AE264">
        <v>11</v>
      </c>
      <c r="AF264">
        <v>9</v>
      </c>
      <c r="AG264">
        <v>8</v>
      </c>
      <c r="AH264">
        <v>11</v>
      </c>
      <c r="AI264">
        <v>16</v>
      </c>
      <c r="AJ264">
        <v>11</v>
      </c>
      <c r="AK264">
        <v>9</v>
      </c>
      <c r="AL264">
        <v>6</v>
      </c>
      <c r="AM264">
        <v>25</v>
      </c>
      <c r="AN264">
        <v>1</v>
      </c>
      <c r="AO264">
        <v>2</v>
      </c>
      <c r="AP264">
        <v>4</v>
      </c>
      <c r="AQ264">
        <v>8</v>
      </c>
      <c r="AR264">
        <v>10</v>
      </c>
      <c r="AS264">
        <v>5</v>
      </c>
      <c r="AT264">
        <v>3</v>
      </c>
      <c r="AU264">
        <v>9</v>
      </c>
      <c r="AV264">
        <v>6</v>
      </c>
      <c r="AW264">
        <v>7</v>
      </c>
      <c r="AX264">
        <v>29</v>
      </c>
    </row>
    <row r="265" spans="1:50" hidden="1">
      <c r="A265">
        <v>2806</v>
      </c>
      <c r="B265">
        <v>0</v>
      </c>
      <c r="C265">
        <v>1996</v>
      </c>
      <c r="D265">
        <f t="shared" si="57"/>
        <v>20</v>
      </c>
      <c r="E265">
        <v>5</v>
      </c>
      <c r="F265">
        <v>5</v>
      </c>
      <c r="G265">
        <v>4</v>
      </c>
      <c r="H265">
        <v>4</v>
      </c>
      <c r="I265">
        <v>4</v>
      </c>
      <c r="J265">
        <v>4</v>
      </c>
      <c r="K265">
        <v>4</v>
      </c>
      <c r="L265">
        <v>2</v>
      </c>
      <c r="M265">
        <v>2</v>
      </c>
      <c r="N265">
        <v>5</v>
      </c>
      <c r="O265">
        <f t="shared" si="58"/>
        <v>-2</v>
      </c>
      <c r="P265">
        <f t="shared" si="59"/>
        <v>-2</v>
      </c>
      <c r="Q265">
        <f t="shared" si="60"/>
        <v>1</v>
      </c>
      <c r="R265">
        <f t="shared" si="61"/>
        <v>-1</v>
      </c>
      <c r="S265">
        <f t="shared" si="62"/>
        <v>-1</v>
      </c>
      <c r="T265">
        <f t="shared" si="63"/>
        <v>1</v>
      </c>
      <c r="U265">
        <f t="shared" si="64"/>
        <v>1</v>
      </c>
      <c r="V265">
        <f t="shared" si="65"/>
        <v>-1</v>
      </c>
      <c r="W265">
        <f t="shared" si="66"/>
        <v>-1</v>
      </c>
      <c r="X265">
        <f t="shared" si="67"/>
        <v>2</v>
      </c>
      <c r="Y265">
        <f t="shared" si="68"/>
        <v>-5</v>
      </c>
      <c r="Z265">
        <f t="shared" si="69"/>
        <v>2</v>
      </c>
      <c r="AA265">
        <f t="shared" si="56"/>
        <v>-3</v>
      </c>
      <c r="AB265" s="2">
        <v>6</v>
      </c>
      <c r="AC265" s="2">
        <v>8</v>
      </c>
      <c r="AD265" s="3">
        <v>4</v>
      </c>
      <c r="AE265">
        <v>5</v>
      </c>
      <c r="AF265">
        <v>2</v>
      </c>
      <c r="AG265">
        <v>2</v>
      </c>
      <c r="AH265">
        <v>6</v>
      </c>
      <c r="AI265">
        <v>6</v>
      </c>
      <c r="AJ265">
        <v>5</v>
      </c>
      <c r="AK265">
        <v>3</v>
      </c>
      <c r="AL265">
        <v>3</v>
      </c>
      <c r="AM265">
        <v>4</v>
      </c>
      <c r="AN265">
        <v>2</v>
      </c>
      <c r="AO265">
        <v>8</v>
      </c>
      <c r="AP265">
        <v>4</v>
      </c>
      <c r="AQ265">
        <v>3</v>
      </c>
      <c r="AR265">
        <v>10</v>
      </c>
      <c r="AS265">
        <v>5</v>
      </c>
      <c r="AT265">
        <v>1</v>
      </c>
      <c r="AU265">
        <v>6</v>
      </c>
      <c r="AV265">
        <v>9</v>
      </c>
      <c r="AW265">
        <v>7</v>
      </c>
      <c r="AX265">
        <v>64</v>
      </c>
    </row>
    <row r="266" spans="1:50">
      <c r="A266">
        <v>2807</v>
      </c>
      <c r="B266">
        <v>0</v>
      </c>
      <c r="C266">
        <v>1979</v>
      </c>
      <c r="D266">
        <f t="shared" si="57"/>
        <v>37</v>
      </c>
      <c r="E266">
        <v>2</v>
      </c>
      <c r="F266">
        <v>2</v>
      </c>
      <c r="G266">
        <v>2</v>
      </c>
      <c r="H266">
        <v>4</v>
      </c>
      <c r="I266">
        <v>2</v>
      </c>
      <c r="J266">
        <v>4</v>
      </c>
      <c r="K266">
        <v>4</v>
      </c>
      <c r="L266">
        <v>4</v>
      </c>
      <c r="M266">
        <v>4</v>
      </c>
      <c r="N266">
        <v>4</v>
      </c>
      <c r="O266">
        <f t="shared" si="58"/>
        <v>1</v>
      </c>
      <c r="P266">
        <f t="shared" si="59"/>
        <v>1</v>
      </c>
      <c r="Q266">
        <f t="shared" si="60"/>
        <v>-1</v>
      </c>
      <c r="R266">
        <f t="shared" si="61"/>
        <v>-1</v>
      </c>
      <c r="S266">
        <f t="shared" si="62"/>
        <v>1</v>
      </c>
      <c r="T266">
        <f t="shared" si="63"/>
        <v>1</v>
      </c>
      <c r="U266">
        <f t="shared" si="64"/>
        <v>1</v>
      </c>
      <c r="V266">
        <f t="shared" si="65"/>
        <v>1</v>
      </c>
      <c r="W266">
        <f t="shared" si="66"/>
        <v>1</v>
      </c>
      <c r="X266">
        <f t="shared" si="67"/>
        <v>1</v>
      </c>
      <c r="Y266">
        <f t="shared" si="68"/>
        <v>1</v>
      </c>
      <c r="Z266">
        <f t="shared" si="69"/>
        <v>5</v>
      </c>
      <c r="AA266">
        <f t="shared" si="56"/>
        <v>6</v>
      </c>
      <c r="AB266" s="2">
        <v>7</v>
      </c>
      <c r="AC266" s="2">
        <v>6</v>
      </c>
      <c r="AD266" s="3">
        <v>21</v>
      </c>
      <c r="AE266">
        <v>4</v>
      </c>
      <c r="AF266">
        <v>4</v>
      </c>
      <c r="AG266">
        <v>2</v>
      </c>
      <c r="AH266">
        <v>13</v>
      </c>
      <c r="AI266">
        <v>6</v>
      </c>
      <c r="AJ266">
        <v>4</v>
      </c>
      <c r="AK266">
        <v>5</v>
      </c>
      <c r="AL266">
        <v>8</v>
      </c>
      <c r="AM266">
        <v>5</v>
      </c>
      <c r="AN266">
        <v>7</v>
      </c>
      <c r="AO266">
        <v>8</v>
      </c>
      <c r="AP266">
        <v>2</v>
      </c>
      <c r="AQ266">
        <v>3</v>
      </c>
      <c r="AR266">
        <v>6</v>
      </c>
      <c r="AS266">
        <v>1</v>
      </c>
      <c r="AT266">
        <v>10</v>
      </c>
      <c r="AU266">
        <v>4</v>
      </c>
      <c r="AV266">
        <v>9</v>
      </c>
      <c r="AW266">
        <v>5</v>
      </c>
      <c r="AX266">
        <v>22</v>
      </c>
    </row>
    <row r="267" spans="1:50">
      <c r="A267">
        <v>2812</v>
      </c>
      <c r="B267">
        <v>0</v>
      </c>
      <c r="C267">
        <v>1979</v>
      </c>
      <c r="D267">
        <f t="shared" si="57"/>
        <v>37</v>
      </c>
      <c r="E267">
        <v>3</v>
      </c>
      <c r="F267">
        <v>2</v>
      </c>
      <c r="G267">
        <v>5</v>
      </c>
      <c r="H267">
        <v>3</v>
      </c>
      <c r="I267">
        <v>2</v>
      </c>
      <c r="J267">
        <v>4</v>
      </c>
      <c r="K267">
        <v>4</v>
      </c>
      <c r="L267">
        <v>5</v>
      </c>
      <c r="M267">
        <v>5</v>
      </c>
      <c r="N267">
        <v>4</v>
      </c>
      <c r="O267">
        <f t="shared" si="58"/>
        <v>0</v>
      </c>
      <c r="P267">
        <f t="shared" si="59"/>
        <v>1</v>
      </c>
      <c r="Q267">
        <f t="shared" si="60"/>
        <v>2</v>
      </c>
      <c r="R267">
        <f t="shared" si="61"/>
        <v>0</v>
      </c>
      <c r="S267">
        <f t="shared" si="62"/>
        <v>1</v>
      </c>
      <c r="T267">
        <f t="shared" si="63"/>
        <v>1</v>
      </c>
      <c r="U267">
        <f t="shared" si="64"/>
        <v>1</v>
      </c>
      <c r="V267">
        <f t="shared" si="65"/>
        <v>2</v>
      </c>
      <c r="W267">
        <f t="shared" si="66"/>
        <v>2</v>
      </c>
      <c r="X267">
        <f t="shared" si="67"/>
        <v>1</v>
      </c>
      <c r="Y267">
        <f t="shared" si="68"/>
        <v>4</v>
      </c>
      <c r="Z267">
        <f t="shared" si="69"/>
        <v>7</v>
      </c>
      <c r="AA267">
        <f t="shared" si="56"/>
        <v>11</v>
      </c>
      <c r="AB267" s="2">
        <v>10</v>
      </c>
      <c r="AC267" s="2">
        <v>8</v>
      </c>
      <c r="AD267" s="3">
        <v>8</v>
      </c>
      <c r="AE267">
        <v>8</v>
      </c>
      <c r="AF267">
        <v>4</v>
      </c>
      <c r="AG267">
        <v>7</v>
      </c>
      <c r="AH267">
        <v>5</v>
      </c>
      <c r="AI267">
        <v>6</v>
      </c>
      <c r="AJ267">
        <v>12</v>
      </c>
      <c r="AK267">
        <v>5</v>
      </c>
      <c r="AL267">
        <v>5</v>
      </c>
      <c r="AM267">
        <v>12</v>
      </c>
      <c r="AN267">
        <v>4</v>
      </c>
      <c r="AO267">
        <v>1</v>
      </c>
      <c r="AP267">
        <v>9</v>
      </c>
      <c r="AQ267">
        <v>6</v>
      </c>
      <c r="AR267">
        <v>8</v>
      </c>
      <c r="AS267">
        <v>7</v>
      </c>
      <c r="AT267">
        <v>3</v>
      </c>
      <c r="AU267">
        <v>2</v>
      </c>
      <c r="AV267">
        <v>10</v>
      </c>
      <c r="AW267">
        <v>5</v>
      </c>
      <c r="AX267">
        <v>16</v>
      </c>
    </row>
    <row r="268" spans="1:50" hidden="1">
      <c r="A268">
        <v>2821</v>
      </c>
      <c r="B268">
        <v>0</v>
      </c>
      <c r="C268">
        <v>1989</v>
      </c>
      <c r="D268">
        <f t="shared" si="57"/>
        <v>27</v>
      </c>
      <c r="E268">
        <v>4</v>
      </c>
      <c r="F268">
        <v>4</v>
      </c>
      <c r="G268">
        <v>5</v>
      </c>
      <c r="H268">
        <v>2</v>
      </c>
      <c r="I268">
        <v>4</v>
      </c>
      <c r="J268">
        <v>3</v>
      </c>
      <c r="K268">
        <v>2</v>
      </c>
      <c r="L268">
        <v>4</v>
      </c>
      <c r="M268">
        <v>4</v>
      </c>
      <c r="N268">
        <v>4</v>
      </c>
      <c r="O268">
        <f t="shared" si="58"/>
        <v>-1</v>
      </c>
      <c r="P268">
        <f t="shared" si="59"/>
        <v>-1</v>
      </c>
      <c r="Q268">
        <f t="shared" si="60"/>
        <v>2</v>
      </c>
      <c r="R268">
        <f t="shared" si="61"/>
        <v>1</v>
      </c>
      <c r="S268">
        <f t="shared" si="62"/>
        <v>-1</v>
      </c>
      <c r="T268">
        <f t="shared" si="63"/>
        <v>0</v>
      </c>
      <c r="U268">
        <f t="shared" si="64"/>
        <v>-1</v>
      </c>
      <c r="V268">
        <f t="shared" si="65"/>
        <v>1</v>
      </c>
      <c r="W268">
        <f t="shared" si="66"/>
        <v>1</v>
      </c>
      <c r="X268">
        <f t="shared" si="67"/>
        <v>1</v>
      </c>
      <c r="Y268">
        <f t="shared" si="68"/>
        <v>0</v>
      </c>
      <c r="Z268">
        <f t="shared" si="69"/>
        <v>2</v>
      </c>
      <c r="AA268">
        <f t="shared" si="56"/>
        <v>2</v>
      </c>
      <c r="AB268" s="2">
        <v>5</v>
      </c>
      <c r="AC268" s="2">
        <v>7</v>
      </c>
      <c r="AD268" s="3">
        <v>10</v>
      </c>
      <c r="AE268">
        <v>4</v>
      </c>
      <c r="AF268">
        <v>3</v>
      </c>
      <c r="AG268">
        <v>8</v>
      </c>
      <c r="AH268">
        <v>6</v>
      </c>
      <c r="AI268">
        <v>15</v>
      </c>
      <c r="AJ268">
        <v>11</v>
      </c>
      <c r="AK268">
        <v>11</v>
      </c>
      <c r="AL268">
        <v>10</v>
      </c>
      <c r="AM268">
        <v>11</v>
      </c>
      <c r="AN268">
        <v>7</v>
      </c>
      <c r="AO268">
        <v>10</v>
      </c>
      <c r="AP268">
        <v>4</v>
      </c>
      <c r="AQ268">
        <v>9</v>
      </c>
      <c r="AR268">
        <v>6</v>
      </c>
      <c r="AS268">
        <v>2</v>
      </c>
      <c r="AT268">
        <v>5</v>
      </c>
      <c r="AU268">
        <v>3</v>
      </c>
      <c r="AV268">
        <v>1</v>
      </c>
      <c r="AW268">
        <v>8</v>
      </c>
      <c r="AX268">
        <v>48</v>
      </c>
    </row>
    <row r="269" spans="1:50" hidden="1">
      <c r="A269">
        <v>2828</v>
      </c>
      <c r="B269">
        <v>0</v>
      </c>
      <c r="C269">
        <v>1991</v>
      </c>
      <c r="D269">
        <f t="shared" si="57"/>
        <v>25</v>
      </c>
      <c r="E269">
        <v>5</v>
      </c>
      <c r="F269">
        <v>1</v>
      </c>
      <c r="G269">
        <v>2</v>
      </c>
      <c r="H269">
        <v>5</v>
      </c>
      <c r="I269">
        <v>1</v>
      </c>
      <c r="J269">
        <v>3</v>
      </c>
      <c r="K269">
        <v>2</v>
      </c>
      <c r="L269">
        <v>4</v>
      </c>
      <c r="M269">
        <v>3</v>
      </c>
      <c r="N269">
        <v>3</v>
      </c>
      <c r="O269">
        <f t="shared" si="58"/>
        <v>-2</v>
      </c>
      <c r="P269">
        <f t="shared" si="59"/>
        <v>2</v>
      </c>
      <c r="Q269">
        <f t="shared" si="60"/>
        <v>-1</v>
      </c>
      <c r="R269">
        <f t="shared" si="61"/>
        <v>-2</v>
      </c>
      <c r="S269">
        <f t="shared" si="62"/>
        <v>2</v>
      </c>
      <c r="T269">
        <f t="shared" si="63"/>
        <v>0</v>
      </c>
      <c r="U269">
        <f t="shared" si="64"/>
        <v>-1</v>
      </c>
      <c r="V269">
        <f t="shared" si="65"/>
        <v>1</v>
      </c>
      <c r="W269">
        <f t="shared" si="66"/>
        <v>0</v>
      </c>
      <c r="X269">
        <f t="shared" si="67"/>
        <v>0</v>
      </c>
      <c r="Y269">
        <f t="shared" si="68"/>
        <v>-1</v>
      </c>
      <c r="Z269">
        <f t="shared" si="69"/>
        <v>0</v>
      </c>
      <c r="AA269">
        <f t="shared" si="56"/>
        <v>-1</v>
      </c>
      <c r="AB269" s="2">
        <v>6</v>
      </c>
      <c r="AC269" s="2">
        <v>6</v>
      </c>
      <c r="AD269" s="3">
        <v>8</v>
      </c>
      <c r="AE269">
        <v>4</v>
      </c>
      <c r="AF269">
        <v>3</v>
      </c>
      <c r="AG269">
        <v>3</v>
      </c>
      <c r="AH269">
        <v>9</v>
      </c>
      <c r="AI269">
        <v>6</v>
      </c>
      <c r="AJ269">
        <v>5</v>
      </c>
      <c r="AK269">
        <v>9</v>
      </c>
      <c r="AL269">
        <v>6</v>
      </c>
      <c r="AM269">
        <v>5</v>
      </c>
      <c r="AN269">
        <v>2</v>
      </c>
      <c r="AO269">
        <v>5</v>
      </c>
      <c r="AP269">
        <v>10</v>
      </c>
      <c r="AQ269">
        <v>7</v>
      </c>
      <c r="AR269">
        <v>4</v>
      </c>
      <c r="AS269">
        <v>6</v>
      </c>
      <c r="AT269">
        <v>9</v>
      </c>
      <c r="AU269">
        <v>1</v>
      </c>
      <c r="AV269">
        <v>3</v>
      </c>
      <c r="AW269">
        <v>8</v>
      </c>
      <c r="AX269">
        <v>59</v>
      </c>
    </row>
    <row r="270" spans="1:50" hidden="1">
      <c r="A270">
        <v>2848</v>
      </c>
      <c r="B270">
        <v>0</v>
      </c>
      <c r="C270">
        <v>1996</v>
      </c>
      <c r="D270">
        <f t="shared" si="57"/>
        <v>20</v>
      </c>
      <c r="E270">
        <v>3</v>
      </c>
      <c r="F270">
        <v>4</v>
      </c>
      <c r="G270">
        <v>4</v>
      </c>
      <c r="H270">
        <v>4</v>
      </c>
      <c r="I270">
        <v>4</v>
      </c>
      <c r="J270">
        <v>4</v>
      </c>
      <c r="K270">
        <v>3</v>
      </c>
      <c r="L270">
        <v>3</v>
      </c>
      <c r="M270">
        <v>3</v>
      </c>
      <c r="N270">
        <v>4</v>
      </c>
      <c r="O270">
        <f t="shared" si="58"/>
        <v>0</v>
      </c>
      <c r="P270">
        <f t="shared" si="59"/>
        <v>-1</v>
      </c>
      <c r="Q270">
        <f t="shared" si="60"/>
        <v>1</v>
      </c>
      <c r="R270">
        <f t="shared" si="61"/>
        <v>-1</v>
      </c>
      <c r="S270">
        <f t="shared" si="62"/>
        <v>-1</v>
      </c>
      <c r="T270">
        <f t="shared" si="63"/>
        <v>1</v>
      </c>
      <c r="U270">
        <f t="shared" si="64"/>
        <v>0</v>
      </c>
      <c r="V270">
        <f t="shared" si="65"/>
        <v>0</v>
      </c>
      <c r="W270">
        <f t="shared" si="66"/>
        <v>0</v>
      </c>
      <c r="X270">
        <f t="shared" si="67"/>
        <v>1</v>
      </c>
      <c r="Y270">
        <f t="shared" si="68"/>
        <v>-2</v>
      </c>
      <c r="Z270">
        <f t="shared" si="69"/>
        <v>2</v>
      </c>
      <c r="AA270">
        <f t="shared" si="56"/>
        <v>0</v>
      </c>
      <c r="AB270" s="2" t="s">
        <v>90</v>
      </c>
      <c r="AC270" s="2" t="s">
        <v>90</v>
      </c>
      <c r="AD270" s="3">
        <v>12</v>
      </c>
      <c r="AE270">
        <v>5</v>
      </c>
      <c r="AF270">
        <v>4</v>
      </c>
      <c r="AG270">
        <v>2</v>
      </c>
      <c r="AH270">
        <v>6</v>
      </c>
      <c r="AI270">
        <v>5</v>
      </c>
      <c r="AJ270">
        <v>4</v>
      </c>
      <c r="AK270">
        <v>5</v>
      </c>
      <c r="AL270">
        <v>2</v>
      </c>
      <c r="AM270">
        <v>8</v>
      </c>
      <c r="AN270">
        <v>9</v>
      </c>
      <c r="AO270">
        <v>5</v>
      </c>
      <c r="AP270">
        <v>8</v>
      </c>
      <c r="AQ270">
        <v>3</v>
      </c>
      <c r="AR270">
        <v>2</v>
      </c>
      <c r="AS270">
        <v>4</v>
      </c>
      <c r="AT270">
        <v>6</v>
      </c>
      <c r="AU270">
        <v>7</v>
      </c>
      <c r="AV270">
        <v>10</v>
      </c>
      <c r="AW270">
        <v>1</v>
      </c>
      <c r="AX270">
        <v>10</v>
      </c>
    </row>
    <row r="271" spans="1:50" hidden="1">
      <c r="A271">
        <v>2855</v>
      </c>
      <c r="B271">
        <v>1</v>
      </c>
      <c r="C271">
        <v>1986</v>
      </c>
      <c r="D271">
        <f t="shared" si="57"/>
        <v>30</v>
      </c>
      <c r="E271">
        <v>1</v>
      </c>
      <c r="F271">
        <v>1</v>
      </c>
      <c r="G271">
        <v>4</v>
      </c>
      <c r="H271">
        <v>4</v>
      </c>
      <c r="I271">
        <v>2</v>
      </c>
      <c r="J271">
        <v>4</v>
      </c>
      <c r="K271">
        <v>2</v>
      </c>
      <c r="L271">
        <v>4</v>
      </c>
      <c r="M271">
        <v>5</v>
      </c>
      <c r="N271">
        <v>2</v>
      </c>
      <c r="O271" s="3">
        <f t="shared" si="58"/>
        <v>2</v>
      </c>
      <c r="P271" s="3">
        <f t="shared" si="59"/>
        <v>2</v>
      </c>
      <c r="Q271" s="3">
        <f t="shared" si="60"/>
        <v>1</v>
      </c>
      <c r="R271" s="3">
        <f t="shared" si="61"/>
        <v>-1</v>
      </c>
      <c r="S271" s="3">
        <f t="shared" si="62"/>
        <v>1</v>
      </c>
      <c r="T271" s="3">
        <f t="shared" si="63"/>
        <v>1</v>
      </c>
      <c r="U271" s="3">
        <f t="shared" si="64"/>
        <v>-1</v>
      </c>
      <c r="V271" s="3">
        <f t="shared" si="65"/>
        <v>1</v>
      </c>
      <c r="W271" s="3">
        <f t="shared" si="66"/>
        <v>2</v>
      </c>
      <c r="X271" s="3">
        <f t="shared" si="67"/>
        <v>-1</v>
      </c>
      <c r="Y271">
        <f t="shared" si="68"/>
        <v>5</v>
      </c>
      <c r="Z271">
        <f t="shared" si="69"/>
        <v>2</v>
      </c>
      <c r="AA271">
        <f t="shared" si="56"/>
        <v>7</v>
      </c>
      <c r="AB271" s="2">
        <v>6</v>
      </c>
      <c r="AC271" s="2">
        <v>5</v>
      </c>
      <c r="AD271" s="3">
        <v>10</v>
      </c>
      <c r="AE271">
        <v>4</v>
      </c>
      <c r="AF271">
        <v>3</v>
      </c>
      <c r="AG271">
        <v>1</v>
      </c>
      <c r="AH271">
        <v>85</v>
      </c>
      <c r="AI271">
        <v>5</v>
      </c>
      <c r="AJ271">
        <v>4</v>
      </c>
      <c r="AK271">
        <v>3</v>
      </c>
      <c r="AL271">
        <v>5</v>
      </c>
      <c r="AM271">
        <v>5</v>
      </c>
      <c r="AN271">
        <v>5</v>
      </c>
      <c r="AO271">
        <v>6</v>
      </c>
      <c r="AP271">
        <v>7</v>
      </c>
      <c r="AQ271">
        <v>9</v>
      </c>
      <c r="AR271">
        <v>1</v>
      </c>
      <c r="AS271">
        <v>2</v>
      </c>
      <c r="AT271">
        <v>10</v>
      </c>
      <c r="AU271">
        <v>8</v>
      </c>
      <c r="AV271">
        <v>3</v>
      </c>
      <c r="AW271">
        <v>4</v>
      </c>
      <c r="AX271">
        <v>64</v>
      </c>
    </row>
    <row r="272" spans="1:50" hidden="1">
      <c r="A272">
        <v>2854</v>
      </c>
      <c r="B272">
        <v>1</v>
      </c>
      <c r="C272">
        <v>1989</v>
      </c>
      <c r="D272">
        <f t="shared" si="57"/>
        <v>27</v>
      </c>
      <c r="E272">
        <v>4</v>
      </c>
      <c r="F272">
        <v>4</v>
      </c>
      <c r="G272">
        <v>4</v>
      </c>
      <c r="H272">
        <v>4</v>
      </c>
      <c r="I272">
        <v>4</v>
      </c>
      <c r="J272">
        <v>3</v>
      </c>
      <c r="K272">
        <v>2</v>
      </c>
      <c r="L272">
        <v>3</v>
      </c>
      <c r="M272">
        <v>4</v>
      </c>
      <c r="N272">
        <v>4</v>
      </c>
      <c r="O272" s="3">
        <f t="shared" si="58"/>
        <v>-1</v>
      </c>
      <c r="P272" s="3">
        <f t="shared" si="59"/>
        <v>-1</v>
      </c>
      <c r="Q272" s="3">
        <f t="shared" si="60"/>
        <v>1</v>
      </c>
      <c r="R272" s="3">
        <f t="shared" si="61"/>
        <v>-1</v>
      </c>
      <c r="S272" s="3">
        <f t="shared" si="62"/>
        <v>-1</v>
      </c>
      <c r="T272" s="3">
        <f t="shared" si="63"/>
        <v>0</v>
      </c>
      <c r="U272" s="3">
        <f t="shared" si="64"/>
        <v>-1</v>
      </c>
      <c r="V272" s="3">
        <f t="shared" si="65"/>
        <v>0</v>
      </c>
      <c r="W272" s="3">
        <f t="shared" si="66"/>
        <v>1</v>
      </c>
      <c r="X272" s="3">
        <f t="shared" si="67"/>
        <v>1</v>
      </c>
      <c r="Y272">
        <f t="shared" si="68"/>
        <v>-3</v>
      </c>
      <c r="Z272">
        <f t="shared" si="69"/>
        <v>1</v>
      </c>
      <c r="AA272">
        <f t="shared" si="56"/>
        <v>-2</v>
      </c>
      <c r="AB272" s="2">
        <v>6</v>
      </c>
      <c r="AC272" s="2">
        <v>8</v>
      </c>
      <c r="AD272" s="3">
        <v>17</v>
      </c>
      <c r="AE272">
        <v>4</v>
      </c>
      <c r="AF272">
        <v>3</v>
      </c>
      <c r="AG272">
        <v>3</v>
      </c>
      <c r="AH272">
        <v>32</v>
      </c>
      <c r="AI272">
        <v>8</v>
      </c>
      <c r="AJ272">
        <v>6</v>
      </c>
      <c r="AK272">
        <v>5</v>
      </c>
      <c r="AL272">
        <v>5</v>
      </c>
      <c r="AM272">
        <v>18</v>
      </c>
      <c r="AN272">
        <v>10</v>
      </c>
      <c r="AO272">
        <v>9</v>
      </c>
      <c r="AP272">
        <v>7</v>
      </c>
      <c r="AQ272">
        <v>5</v>
      </c>
      <c r="AR272">
        <v>8</v>
      </c>
      <c r="AS272">
        <v>6</v>
      </c>
      <c r="AT272">
        <v>4</v>
      </c>
      <c r="AU272">
        <v>2</v>
      </c>
      <c r="AV272">
        <v>3</v>
      </c>
      <c r="AW272">
        <v>1</v>
      </c>
      <c r="AX272">
        <v>13</v>
      </c>
    </row>
    <row r="273" spans="1:50" hidden="1">
      <c r="A273">
        <v>2862</v>
      </c>
      <c r="B273">
        <v>1</v>
      </c>
      <c r="C273">
        <v>1990</v>
      </c>
      <c r="D273">
        <f t="shared" si="57"/>
        <v>26</v>
      </c>
      <c r="E273">
        <v>4</v>
      </c>
      <c r="F273">
        <v>3</v>
      </c>
      <c r="G273">
        <v>2</v>
      </c>
      <c r="H273">
        <v>3</v>
      </c>
      <c r="I273">
        <v>4</v>
      </c>
      <c r="J273">
        <v>4</v>
      </c>
      <c r="K273">
        <v>3</v>
      </c>
      <c r="L273">
        <v>4</v>
      </c>
      <c r="M273">
        <v>4</v>
      </c>
      <c r="N273">
        <v>3</v>
      </c>
      <c r="O273" s="3">
        <f t="shared" si="58"/>
        <v>-1</v>
      </c>
      <c r="P273" s="3">
        <f t="shared" si="59"/>
        <v>0</v>
      </c>
      <c r="Q273" s="3">
        <f t="shared" si="60"/>
        <v>-1</v>
      </c>
      <c r="R273" s="3">
        <f t="shared" si="61"/>
        <v>0</v>
      </c>
      <c r="S273" s="3">
        <f t="shared" si="62"/>
        <v>-1</v>
      </c>
      <c r="T273" s="3">
        <f t="shared" si="63"/>
        <v>1</v>
      </c>
      <c r="U273" s="3">
        <f t="shared" si="64"/>
        <v>0</v>
      </c>
      <c r="V273" s="3">
        <f t="shared" si="65"/>
        <v>1</v>
      </c>
      <c r="W273" s="3">
        <f t="shared" si="66"/>
        <v>1</v>
      </c>
      <c r="X273" s="3">
        <f t="shared" si="67"/>
        <v>0</v>
      </c>
      <c r="Y273">
        <f t="shared" si="68"/>
        <v>-3</v>
      </c>
      <c r="Z273">
        <f t="shared" si="69"/>
        <v>3</v>
      </c>
      <c r="AA273">
        <f t="shared" si="56"/>
        <v>0</v>
      </c>
      <c r="AB273" s="2">
        <v>8</v>
      </c>
      <c r="AC273" s="2">
        <v>7</v>
      </c>
      <c r="AD273" s="3">
        <v>4</v>
      </c>
      <c r="AE273">
        <v>291</v>
      </c>
      <c r="AF273">
        <v>3</v>
      </c>
      <c r="AG273">
        <v>2</v>
      </c>
      <c r="AH273">
        <v>6</v>
      </c>
      <c r="AI273">
        <v>2</v>
      </c>
      <c r="AJ273">
        <v>2</v>
      </c>
      <c r="AK273">
        <v>3</v>
      </c>
      <c r="AL273">
        <v>2</v>
      </c>
      <c r="AM273">
        <v>3</v>
      </c>
      <c r="AN273">
        <v>3</v>
      </c>
      <c r="AO273">
        <v>8</v>
      </c>
      <c r="AP273">
        <v>1</v>
      </c>
      <c r="AQ273">
        <v>10</v>
      </c>
      <c r="AR273">
        <v>4</v>
      </c>
      <c r="AS273">
        <v>6</v>
      </c>
      <c r="AT273">
        <v>2</v>
      </c>
      <c r="AU273">
        <v>5</v>
      </c>
      <c r="AV273">
        <v>9</v>
      </c>
      <c r="AW273">
        <v>7</v>
      </c>
      <c r="AX273">
        <v>16</v>
      </c>
    </row>
    <row r="274" spans="1:50" hidden="1">
      <c r="A274">
        <v>2863</v>
      </c>
      <c r="B274">
        <v>0</v>
      </c>
      <c r="C274">
        <v>1986</v>
      </c>
      <c r="D274">
        <f t="shared" si="57"/>
        <v>30</v>
      </c>
      <c r="E274">
        <v>3</v>
      </c>
      <c r="F274">
        <v>2</v>
      </c>
      <c r="G274">
        <v>4</v>
      </c>
      <c r="H274">
        <v>2</v>
      </c>
      <c r="I274">
        <v>1</v>
      </c>
      <c r="J274">
        <v>4</v>
      </c>
      <c r="K274">
        <v>4</v>
      </c>
      <c r="L274">
        <v>4</v>
      </c>
      <c r="M274">
        <v>3</v>
      </c>
      <c r="N274">
        <v>4</v>
      </c>
      <c r="O274">
        <f t="shared" si="58"/>
        <v>0</v>
      </c>
      <c r="P274">
        <f t="shared" si="59"/>
        <v>1</v>
      </c>
      <c r="Q274">
        <f t="shared" si="60"/>
        <v>1</v>
      </c>
      <c r="R274">
        <f t="shared" si="61"/>
        <v>1</v>
      </c>
      <c r="S274">
        <f t="shared" si="62"/>
        <v>2</v>
      </c>
      <c r="T274">
        <f t="shared" si="63"/>
        <v>1</v>
      </c>
      <c r="U274">
        <f t="shared" si="64"/>
        <v>1</v>
      </c>
      <c r="V274">
        <f t="shared" si="65"/>
        <v>1</v>
      </c>
      <c r="W274">
        <f t="shared" si="66"/>
        <v>0</v>
      </c>
      <c r="X274">
        <f t="shared" si="67"/>
        <v>1</v>
      </c>
      <c r="Y274">
        <f t="shared" si="68"/>
        <v>5</v>
      </c>
      <c r="Z274">
        <f t="shared" si="69"/>
        <v>4</v>
      </c>
      <c r="AA274">
        <f t="shared" si="56"/>
        <v>9</v>
      </c>
      <c r="AB274" s="2">
        <v>8</v>
      </c>
      <c r="AC274" s="2">
        <v>7</v>
      </c>
      <c r="AD274" s="3">
        <v>8</v>
      </c>
      <c r="AE274">
        <v>7</v>
      </c>
      <c r="AF274">
        <v>14</v>
      </c>
      <c r="AG274">
        <v>3</v>
      </c>
      <c r="AH274">
        <v>7</v>
      </c>
      <c r="AI274">
        <v>5</v>
      </c>
      <c r="AJ274">
        <v>7</v>
      </c>
      <c r="AK274">
        <v>4</v>
      </c>
      <c r="AL274">
        <v>8</v>
      </c>
      <c r="AM274">
        <v>13</v>
      </c>
      <c r="AN274">
        <v>7</v>
      </c>
      <c r="AO274">
        <v>10</v>
      </c>
      <c r="AP274">
        <v>1</v>
      </c>
      <c r="AQ274">
        <v>9</v>
      </c>
      <c r="AR274">
        <v>3</v>
      </c>
      <c r="AS274">
        <v>8</v>
      </c>
      <c r="AT274">
        <v>6</v>
      </c>
      <c r="AU274">
        <v>4</v>
      </c>
      <c r="AV274">
        <v>5</v>
      </c>
      <c r="AW274">
        <v>2</v>
      </c>
      <c r="AX274">
        <v>20</v>
      </c>
    </row>
    <row r="275" spans="1:50" hidden="1">
      <c r="A275">
        <v>2859</v>
      </c>
      <c r="B275">
        <v>1</v>
      </c>
      <c r="C275">
        <v>1965</v>
      </c>
      <c r="D275">
        <f t="shared" si="57"/>
        <v>51</v>
      </c>
      <c r="E275">
        <v>2</v>
      </c>
      <c r="F275">
        <v>2</v>
      </c>
      <c r="G275">
        <v>2</v>
      </c>
      <c r="H275">
        <v>2</v>
      </c>
      <c r="I275">
        <v>3</v>
      </c>
      <c r="J275">
        <v>5</v>
      </c>
      <c r="K275">
        <v>4</v>
      </c>
      <c r="L275">
        <v>2</v>
      </c>
      <c r="M275">
        <v>4</v>
      </c>
      <c r="N275">
        <v>5</v>
      </c>
      <c r="O275">
        <f t="shared" si="58"/>
        <v>1</v>
      </c>
      <c r="P275">
        <f t="shared" si="59"/>
        <v>1</v>
      </c>
      <c r="Q275">
        <f t="shared" si="60"/>
        <v>-1</v>
      </c>
      <c r="R275">
        <f t="shared" si="61"/>
        <v>1</v>
      </c>
      <c r="S275">
        <f t="shared" si="62"/>
        <v>0</v>
      </c>
      <c r="T275">
        <f t="shared" si="63"/>
        <v>2</v>
      </c>
      <c r="U275">
        <f t="shared" si="64"/>
        <v>1</v>
      </c>
      <c r="V275">
        <f t="shared" si="65"/>
        <v>-1</v>
      </c>
      <c r="W275">
        <f t="shared" si="66"/>
        <v>1</v>
      </c>
      <c r="X275">
        <f t="shared" si="67"/>
        <v>2</v>
      </c>
      <c r="Y275">
        <f t="shared" si="68"/>
        <v>2</v>
      </c>
      <c r="Z275">
        <f t="shared" si="69"/>
        <v>5</v>
      </c>
      <c r="AA275">
        <f t="shared" si="56"/>
        <v>7</v>
      </c>
      <c r="AB275" s="2">
        <v>8</v>
      </c>
      <c r="AC275" s="2">
        <v>8</v>
      </c>
      <c r="AD275" s="3">
        <v>6</v>
      </c>
      <c r="AE275">
        <v>10</v>
      </c>
      <c r="AF275">
        <v>3</v>
      </c>
      <c r="AG275">
        <v>5</v>
      </c>
      <c r="AH275">
        <v>9</v>
      </c>
      <c r="AI275">
        <v>3</v>
      </c>
      <c r="AJ275">
        <v>4</v>
      </c>
      <c r="AK275">
        <v>4</v>
      </c>
      <c r="AL275">
        <v>4</v>
      </c>
      <c r="AM275">
        <v>4</v>
      </c>
      <c r="AN275">
        <v>5</v>
      </c>
      <c r="AO275">
        <v>1</v>
      </c>
      <c r="AP275">
        <v>2</v>
      </c>
      <c r="AQ275">
        <v>7</v>
      </c>
      <c r="AR275">
        <v>4</v>
      </c>
      <c r="AS275">
        <v>10</v>
      </c>
      <c r="AT275">
        <v>9</v>
      </c>
      <c r="AU275">
        <v>6</v>
      </c>
      <c r="AV275">
        <v>8</v>
      </c>
      <c r="AW275">
        <v>3</v>
      </c>
      <c r="AX275">
        <v>45</v>
      </c>
    </row>
    <row r="276" spans="1:50">
      <c r="A276">
        <v>2871</v>
      </c>
      <c r="B276">
        <v>0</v>
      </c>
      <c r="C276">
        <v>1953</v>
      </c>
      <c r="D276">
        <f t="shared" si="57"/>
        <v>63</v>
      </c>
      <c r="E276">
        <v>4</v>
      </c>
      <c r="F276">
        <v>2</v>
      </c>
      <c r="G276">
        <v>2</v>
      </c>
      <c r="H276">
        <v>4</v>
      </c>
      <c r="I276">
        <v>4</v>
      </c>
      <c r="J276">
        <v>4</v>
      </c>
      <c r="K276">
        <v>2</v>
      </c>
      <c r="L276">
        <v>2</v>
      </c>
      <c r="M276">
        <v>4</v>
      </c>
      <c r="N276">
        <v>4</v>
      </c>
      <c r="O276">
        <f t="shared" si="58"/>
        <v>-1</v>
      </c>
      <c r="P276">
        <f t="shared" si="59"/>
        <v>1</v>
      </c>
      <c r="Q276">
        <f t="shared" si="60"/>
        <v>-1</v>
      </c>
      <c r="R276">
        <f t="shared" si="61"/>
        <v>-1</v>
      </c>
      <c r="S276">
        <f t="shared" si="62"/>
        <v>-1</v>
      </c>
      <c r="T276">
        <f t="shared" si="63"/>
        <v>1</v>
      </c>
      <c r="U276">
        <f t="shared" si="64"/>
        <v>-1</v>
      </c>
      <c r="V276">
        <f t="shared" si="65"/>
        <v>-1</v>
      </c>
      <c r="W276">
        <f t="shared" si="66"/>
        <v>1</v>
      </c>
      <c r="X276">
        <f t="shared" si="67"/>
        <v>1</v>
      </c>
      <c r="Y276">
        <f t="shared" si="68"/>
        <v>-3</v>
      </c>
      <c r="Z276">
        <f t="shared" si="69"/>
        <v>1</v>
      </c>
      <c r="AA276">
        <f t="shared" si="56"/>
        <v>-2</v>
      </c>
      <c r="AB276" s="2">
        <v>5</v>
      </c>
      <c r="AC276" s="2">
        <v>5</v>
      </c>
      <c r="AD276" s="3">
        <v>10</v>
      </c>
      <c r="AE276">
        <v>25</v>
      </c>
      <c r="AF276">
        <v>39</v>
      </c>
      <c r="AG276">
        <v>6</v>
      </c>
      <c r="AH276">
        <v>16</v>
      </c>
      <c r="AI276">
        <v>9</v>
      </c>
      <c r="AJ276">
        <v>13</v>
      </c>
      <c r="AK276">
        <v>88</v>
      </c>
      <c r="AL276">
        <v>8</v>
      </c>
      <c r="AM276">
        <v>69</v>
      </c>
      <c r="AN276">
        <v>6</v>
      </c>
      <c r="AO276">
        <v>2</v>
      </c>
      <c r="AP276">
        <v>1</v>
      </c>
      <c r="AQ276">
        <v>10</v>
      </c>
      <c r="AR276">
        <v>5</v>
      </c>
      <c r="AS276">
        <v>7</v>
      </c>
      <c r="AT276">
        <v>9</v>
      </c>
      <c r="AU276">
        <v>3</v>
      </c>
      <c r="AV276">
        <v>8</v>
      </c>
      <c r="AW276">
        <v>4</v>
      </c>
      <c r="AX276">
        <v>20</v>
      </c>
    </row>
    <row r="277" spans="1:50" hidden="1">
      <c r="A277">
        <v>2867</v>
      </c>
      <c r="B277">
        <v>0</v>
      </c>
      <c r="C277">
        <v>1990</v>
      </c>
      <c r="D277">
        <f t="shared" si="57"/>
        <v>26</v>
      </c>
      <c r="E277">
        <v>4</v>
      </c>
      <c r="F277">
        <v>4</v>
      </c>
      <c r="G277">
        <v>4</v>
      </c>
      <c r="H277">
        <v>5</v>
      </c>
      <c r="I277">
        <v>2</v>
      </c>
      <c r="J277">
        <v>3</v>
      </c>
      <c r="K277">
        <v>1</v>
      </c>
      <c r="L277">
        <v>5</v>
      </c>
      <c r="M277">
        <v>1</v>
      </c>
      <c r="N277">
        <v>3</v>
      </c>
      <c r="O277">
        <f t="shared" si="58"/>
        <v>-1</v>
      </c>
      <c r="P277">
        <f t="shared" si="59"/>
        <v>-1</v>
      </c>
      <c r="Q277">
        <f t="shared" si="60"/>
        <v>1</v>
      </c>
      <c r="R277">
        <f t="shared" si="61"/>
        <v>-2</v>
      </c>
      <c r="S277">
        <f t="shared" si="62"/>
        <v>1</v>
      </c>
      <c r="T277">
        <f t="shared" si="63"/>
        <v>0</v>
      </c>
      <c r="U277">
        <f t="shared" si="64"/>
        <v>-2</v>
      </c>
      <c r="V277">
        <f t="shared" si="65"/>
        <v>2</v>
      </c>
      <c r="W277">
        <f t="shared" si="66"/>
        <v>-2</v>
      </c>
      <c r="X277">
        <f t="shared" si="67"/>
        <v>0</v>
      </c>
      <c r="Y277">
        <f t="shared" si="68"/>
        <v>-2</v>
      </c>
      <c r="Z277">
        <f t="shared" si="69"/>
        <v>-2</v>
      </c>
      <c r="AA277">
        <f t="shared" si="56"/>
        <v>-4</v>
      </c>
      <c r="AB277" s="2">
        <v>3</v>
      </c>
      <c r="AC277" s="2">
        <v>7</v>
      </c>
      <c r="AD277" s="3">
        <v>16</v>
      </c>
      <c r="AE277">
        <v>5</v>
      </c>
      <c r="AF277">
        <v>2</v>
      </c>
      <c r="AG277">
        <v>2</v>
      </c>
      <c r="AH277">
        <v>5</v>
      </c>
      <c r="AI277">
        <v>4</v>
      </c>
      <c r="AJ277">
        <v>49</v>
      </c>
      <c r="AK277">
        <v>7</v>
      </c>
      <c r="AL277">
        <v>3</v>
      </c>
      <c r="AM277">
        <v>5</v>
      </c>
      <c r="AN277">
        <v>2</v>
      </c>
      <c r="AO277">
        <v>8</v>
      </c>
      <c r="AP277">
        <v>3</v>
      </c>
      <c r="AQ277">
        <v>9</v>
      </c>
      <c r="AR277">
        <v>6</v>
      </c>
      <c r="AS277">
        <v>4</v>
      </c>
      <c r="AT277">
        <v>1</v>
      </c>
      <c r="AU277">
        <v>5</v>
      </c>
      <c r="AV277">
        <v>10</v>
      </c>
      <c r="AW277">
        <v>7</v>
      </c>
      <c r="AX277">
        <v>72</v>
      </c>
    </row>
    <row r="278" spans="1:50" hidden="1">
      <c r="A278">
        <v>2883</v>
      </c>
      <c r="B278">
        <v>0</v>
      </c>
      <c r="C278">
        <v>1996</v>
      </c>
      <c r="D278">
        <f t="shared" si="57"/>
        <v>20</v>
      </c>
      <c r="E278">
        <v>5</v>
      </c>
      <c r="F278">
        <v>5</v>
      </c>
      <c r="G278">
        <v>1</v>
      </c>
      <c r="H278">
        <v>5</v>
      </c>
      <c r="I278">
        <v>2</v>
      </c>
      <c r="J278">
        <v>3</v>
      </c>
      <c r="K278">
        <v>1</v>
      </c>
      <c r="L278">
        <v>1</v>
      </c>
      <c r="M278">
        <v>2</v>
      </c>
      <c r="N278">
        <v>5</v>
      </c>
      <c r="O278">
        <f t="shared" si="58"/>
        <v>-2</v>
      </c>
      <c r="P278">
        <f t="shared" si="59"/>
        <v>-2</v>
      </c>
      <c r="Q278">
        <f t="shared" si="60"/>
        <v>-2</v>
      </c>
      <c r="R278">
        <f t="shared" si="61"/>
        <v>-2</v>
      </c>
      <c r="S278">
        <f t="shared" si="62"/>
        <v>1</v>
      </c>
      <c r="T278">
        <f t="shared" si="63"/>
        <v>0</v>
      </c>
      <c r="U278">
        <f t="shared" si="64"/>
        <v>-2</v>
      </c>
      <c r="V278">
        <f t="shared" si="65"/>
        <v>-2</v>
      </c>
      <c r="W278">
        <f t="shared" si="66"/>
        <v>-1</v>
      </c>
      <c r="X278">
        <f t="shared" si="67"/>
        <v>2</v>
      </c>
      <c r="Y278">
        <f t="shared" si="68"/>
        <v>-7</v>
      </c>
      <c r="Z278">
        <f t="shared" si="69"/>
        <v>-3</v>
      </c>
      <c r="AA278">
        <f t="shared" si="56"/>
        <v>-10</v>
      </c>
      <c r="AB278" s="2">
        <v>5</v>
      </c>
      <c r="AC278" s="2">
        <v>2</v>
      </c>
      <c r="AD278" s="3">
        <v>13</v>
      </c>
      <c r="AE278">
        <v>5</v>
      </c>
      <c r="AF278">
        <v>4</v>
      </c>
      <c r="AG278">
        <v>4</v>
      </c>
      <c r="AH278">
        <v>19</v>
      </c>
      <c r="AI278">
        <v>6</v>
      </c>
      <c r="AJ278">
        <v>7</v>
      </c>
      <c r="AK278">
        <v>5</v>
      </c>
      <c r="AL278">
        <v>11</v>
      </c>
      <c r="AM278">
        <v>5</v>
      </c>
      <c r="AN278">
        <v>7</v>
      </c>
      <c r="AO278">
        <v>3</v>
      </c>
      <c r="AP278">
        <v>6</v>
      </c>
      <c r="AQ278">
        <v>4</v>
      </c>
      <c r="AR278">
        <v>1</v>
      </c>
      <c r="AS278">
        <v>9</v>
      </c>
      <c r="AT278">
        <v>10</v>
      </c>
      <c r="AU278">
        <v>8</v>
      </c>
      <c r="AV278">
        <v>2</v>
      </c>
      <c r="AW278">
        <v>5</v>
      </c>
      <c r="AX278">
        <v>78</v>
      </c>
    </row>
    <row r="279" spans="1:50" hidden="1">
      <c r="A279">
        <v>2901</v>
      </c>
      <c r="B279">
        <v>0</v>
      </c>
      <c r="C279">
        <v>1997</v>
      </c>
      <c r="D279">
        <f t="shared" si="57"/>
        <v>19</v>
      </c>
      <c r="E279">
        <v>1</v>
      </c>
      <c r="F279">
        <v>4</v>
      </c>
      <c r="G279">
        <v>4</v>
      </c>
      <c r="H279">
        <v>4</v>
      </c>
      <c r="I279">
        <v>2</v>
      </c>
      <c r="J279">
        <v>4</v>
      </c>
      <c r="K279">
        <v>2</v>
      </c>
      <c r="L279">
        <v>5</v>
      </c>
      <c r="M279">
        <v>4</v>
      </c>
      <c r="N279">
        <v>3</v>
      </c>
      <c r="O279">
        <f t="shared" si="58"/>
        <v>2</v>
      </c>
      <c r="P279">
        <f t="shared" si="59"/>
        <v>-1</v>
      </c>
      <c r="Q279">
        <f t="shared" si="60"/>
        <v>1</v>
      </c>
      <c r="R279">
        <f t="shared" si="61"/>
        <v>-1</v>
      </c>
      <c r="S279">
        <f t="shared" si="62"/>
        <v>1</v>
      </c>
      <c r="T279">
        <f t="shared" si="63"/>
        <v>1</v>
      </c>
      <c r="U279">
        <f t="shared" si="64"/>
        <v>-1</v>
      </c>
      <c r="V279">
        <f t="shared" si="65"/>
        <v>2</v>
      </c>
      <c r="W279">
        <f t="shared" si="66"/>
        <v>1</v>
      </c>
      <c r="X279">
        <f t="shared" si="67"/>
        <v>0</v>
      </c>
      <c r="Y279">
        <f t="shared" si="68"/>
        <v>2</v>
      </c>
      <c r="Z279">
        <f t="shared" si="69"/>
        <v>3</v>
      </c>
      <c r="AA279">
        <f t="shared" si="56"/>
        <v>5</v>
      </c>
      <c r="AB279" s="2">
        <v>7</v>
      </c>
      <c r="AC279" s="2">
        <v>8</v>
      </c>
      <c r="AD279" s="3">
        <v>14</v>
      </c>
      <c r="AE279">
        <v>8</v>
      </c>
      <c r="AF279">
        <v>3</v>
      </c>
      <c r="AG279">
        <v>3</v>
      </c>
      <c r="AH279">
        <v>4</v>
      </c>
      <c r="AI279">
        <v>4</v>
      </c>
      <c r="AJ279">
        <v>4</v>
      </c>
      <c r="AK279">
        <v>6</v>
      </c>
      <c r="AL279">
        <v>5</v>
      </c>
      <c r="AM279">
        <v>8</v>
      </c>
      <c r="AN279">
        <v>2</v>
      </c>
      <c r="AO279">
        <v>1</v>
      </c>
      <c r="AP279">
        <v>3</v>
      </c>
      <c r="AQ279">
        <v>7</v>
      </c>
      <c r="AR279">
        <v>9</v>
      </c>
      <c r="AS279">
        <v>8</v>
      </c>
      <c r="AT279">
        <v>10</v>
      </c>
      <c r="AU279">
        <v>5</v>
      </c>
      <c r="AV279">
        <v>4</v>
      </c>
      <c r="AW279">
        <v>6</v>
      </c>
      <c r="AX279">
        <v>50</v>
      </c>
    </row>
    <row r="280" spans="1:50">
      <c r="A280">
        <v>2906</v>
      </c>
      <c r="B280">
        <v>0</v>
      </c>
      <c r="C280">
        <v>1974</v>
      </c>
      <c r="D280">
        <f t="shared" si="57"/>
        <v>42</v>
      </c>
      <c r="E280">
        <v>4</v>
      </c>
      <c r="F280">
        <v>3</v>
      </c>
      <c r="G280">
        <v>2</v>
      </c>
      <c r="H280">
        <v>4</v>
      </c>
      <c r="I280">
        <v>2</v>
      </c>
      <c r="J280">
        <v>4</v>
      </c>
      <c r="K280">
        <v>2</v>
      </c>
      <c r="L280">
        <v>4</v>
      </c>
      <c r="M280">
        <v>4</v>
      </c>
      <c r="N280">
        <v>4</v>
      </c>
      <c r="O280">
        <f t="shared" si="58"/>
        <v>-1</v>
      </c>
      <c r="P280">
        <f t="shared" si="59"/>
        <v>0</v>
      </c>
      <c r="Q280">
        <f t="shared" si="60"/>
        <v>-1</v>
      </c>
      <c r="R280">
        <f t="shared" si="61"/>
        <v>-1</v>
      </c>
      <c r="S280">
        <f t="shared" si="62"/>
        <v>1</v>
      </c>
      <c r="T280">
        <f t="shared" si="63"/>
        <v>1</v>
      </c>
      <c r="U280">
        <f t="shared" si="64"/>
        <v>-1</v>
      </c>
      <c r="V280">
        <f t="shared" si="65"/>
        <v>1</v>
      </c>
      <c r="W280">
        <f t="shared" si="66"/>
        <v>1</v>
      </c>
      <c r="X280">
        <f t="shared" si="67"/>
        <v>1</v>
      </c>
      <c r="Y280">
        <f t="shared" si="68"/>
        <v>-2</v>
      </c>
      <c r="Z280">
        <f t="shared" si="69"/>
        <v>3</v>
      </c>
      <c r="AA280">
        <f t="shared" si="56"/>
        <v>1</v>
      </c>
      <c r="AB280" s="2">
        <v>6</v>
      </c>
      <c r="AC280" s="2">
        <v>6</v>
      </c>
      <c r="AD280" s="3">
        <v>10</v>
      </c>
      <c r="AE280">
        <v>10</v>
      </c>
      <c r="AF280">
        <v>31</v>
      </c>
      <c r="AG280">
        <v>6</v>
      </c>
      <c r="AH280">
        <v>12</v>
      </c>
      <c r="AI280">
        <v>17</v>
      </c>
      <c r="AJ280">
        <v>12</v>
      </c>
      <c r="AK280">
        <v>9</v>
      </c>
      <c r="AL280">
        <v>10</v>
      </c>
      <c r="AM280">
        <v>26</v>
      </c>
      <c r="AN280">
        <v>6</v>
      </c>
      <c r="AO280">
        <v>4</v>
      </c>
      <c r="AP280">
        <v>1</v>
      </c>
      <c r="AQ280">
        <v>9</v>
      </c>
      <c r="AR280">
        <v>10</v>
      </c>
      <c r="AS280">
        <v>8</v>
      </c>
      <c r="AT280">
        <v>5</v>
      </c>
      <c r="AU280">
        <v>7</v>
      </c>
      <c r="AV280">
        <v>3</v>
      </c>
      <c r="AW280">
        <v>2</v>
      </c>
      <c r="AX280">
        <v>20</v>
      </c>
    </row>
    <row r="281" spans="1:50" hidden="1">
      <c r="A281">
        <v>2938</v>
      </c>
      <c r="B281">
        <v>0</v>
      </c>
      <c r="C281">
        <v>1990</v>
      </c>
      <c r="D281">
        <f t="shared" si="57"/>
        <v>26</v>
      </c>
      <c r="E281">
        <v>2</v>
      </c>
      <c r="F281">
        <v>2</v>
      </c>
      <c r="G281">
        <v>4</v>
      </c>
      <c r="H281">
        <v>2</v>
      </c>
      <c r="I281">
        <v>2</v>
      </c>
      <c r="J281">
        <v>4</v>
      </c>
      <c r="K281">
        <v>4</v>
      </c>
      <c r="L281">
        <v>5</v>
      </c>
      <c r="M281">
        <v>3</v>
      </c>
      <c r="N281">
        <v>4</v>
      </c>
      <c r="O281">
        <f t="shared" si="58"/>
        <v>1</v>
      </c>
      <c r="P281">
        <f t="shared" si="59"/>
        <v>1</v>
      </c>
      <c r="Q281">
        <f t="shared" si="60"/>
        <v>1</v>
      </c>
      <c r="R281">
        <f t="shared" si="61"/>
        <v>1</v>
      </c>
      <c r="S281">
        <f t="shared" si="62"/>
        <v>1</v>
      </c>
      <c r="T281">
        <f t="shared" si="63"/>
        <v>1</v>
      </c>
      <c r="U281">
        <f t="shared" si="64"/>
        <v>1</v>
      </c>
      <c r="V281">
        <f t="shared" si="65"/>
        <v>2</v>
      </c>
      <c r="W281">
        <f t="shared" si="66"/>
        <v>0</v>
      </c>
      <c r="X281">
        <f t="shared" si="67"/>
        <v>1</v>
      </c>
      <c r="Y281">
        <f t="shared" si="68"/>
        <v>5</v>
      </c>
      <c r="Z281">
        <f t="shared" si="69"/>
        <v>5</v>
      </c>
      <c r="AA281">
        <f t="shared" si="56"/>
        <v>10</v>
      </c>
      <c r="AB281" s="2">
        <v>9</v>
      </c>
      <c r="AC281" s="2">
        <v>7</v>
      </c>
      <c r="AD281" s="3">
        <v>6</v>
      </c>
      <c r="AE281">
        <v>4</v>
      </c>
      <c r="AF281">
        <v>4</v>
      </c>
      <c r="AG281">
        <v>2</v>
      </c>
      <c r="AH281">
        <v>7</v>
      </c>
      <c r="AI281">
        <v>4</v>
      </c>
      <c r="AJ281">
        <v>3</v>
      </c>
      <c r="AK281">
        <v>6</v>
      </c>
      <c r="AL281">
        <v>9</v>
      </c>
      <c r="AM281">
        <v>6</v>
      </c>
      <c r="AN281">
        <v>4</v>
      </c>
      <c r="AO281">
        <v>8</v>
      </c>
      <c r="AP281">
        <v>1</v>
      </c>
      <c r="AQ281">
        <v>2</v>
      </c>
      <c r="AR281">
        <v>3</v>
      </c>
      <c r="AS281">
        <v>9</v>
      </c>
      <c r="AT281">
        <v>7</v>
      </c>
      <c r="AU281">
        <v>5</v>
      </c>
      <c r="AV281">
        <v>6</v>
      </c>
      <c r="AW281">
        <v>10</v>
      </c>
      <c r="AX281">
        <v>22</v>
      </c>
    </row>
    <row r="282" spans="1:50" hidden="1">
      <c r="A282">
        <v>2945</v>
      </c>
      <c r="B282">
        <v>0</v>
      </c>
      <c r="C282">
        <v>1989</v>
      </c>
      <c r="D282">
        <f t="shared" si="57"/>
        <v>27</v>
      </c>
      <c r="E282">
        <v>4</v>
      </c>
      <c r="F282">
        <v>3</v>
      </c>
      <c r="G282">
        <v>4</v>
      </c>
      <c r="H282">
        <v>4</v>
      </c>
      <c r="I282">
        <v>4</v>
      </c>
      <c r="J282">
        <v>4</v>
      </c>
      <c r="K282">
        <v>4</v>
      </c>
      <c r="L282">
        <v>3</v>
      </c>
      <c r="M282">
        <v>4</v>
      </c>
      <c r="N282">
        <v>5</v>
      </c>
      <c r="O282">
        <f t="shared" si="58"/>
        <v>-1</v>
      </c>
      <c r="P282">
        <f t="shared" si="59"/>
        <v>0</v>
      </c>
      <c r="Q282">
        <f t="shared" si="60"/>
        <v>1</v>
      </c>
      <c r="R282">
        <f t="shared" si="61"/>
        <v>-1</v>
      </c>
      <c r="S282">
        <f t="shared" si="62"/>
        <v>-1</v>
      </c>
      <c r="T282">
        <f t="shared" si="63"/>
        <v>1</v>
      </c>
      <c r="U282">
        <f t="shared" si="64"/>
        <v>1</v>
      </c>
      <c r="V282">
        <f t="shared" si="65"/>
        <v>0</v>
      </c>
      <c r="W282">
        <f t="shared" si="66"/>
        <v>1</v>
      </c>
      <c r="X282">
        <f t="shared" si="67"/>
        <v>2</v>
      </c>
      <c r="Y282">
        <f t="shared" si="68"/>
        <v>-2</v>
      </c>
      <c r="Z282">
        <f t="shared" si="69"/>
        <v>5</v>
      </c>
      <c r="AA282">
        <f t="shared" si="56"/>
        <v>3</v>
      </c>
      <c r="AB282" s="2">
        <v>8</v>
      </c>
      <c r="AC282" s="2">
        <v>8</v>
      </c>
      <c r="AD282" s="3">
        <v>5</v>
      </c>
      <c r="AE282">
        <v>3</v>
      </c>
      <c r="AF282">
        <v>9</v>
      </c>
      <c r="AG282">
        <v>4</v>
      </c>
      <c r="AH282">
        <v>231</v>
      </c>
      <c r="AI282">
        <v>3</v>
      </c>
      <c r="AJ282">
        <v>5</v>
      </c>
      <c r="AK282">
        <v>3</v>
      </c>
      <c r="AL282">
        <v>3</v>
      </c>
      <c r="AM282">
        <v>4</v>
      </c>
      <c r="AN282">
        <v>4</v>
      </c>
      <c r="AO282">
        <v>10</v>
      </c>
      <c r="AP282">
        <v>1</v>
      </c>
      <c r="AQ282">
        <v>6</v>
      </c>
      <c r="AR282">
        <v>2</v>
      </c>
      <c r="AS282">
        <v>9</v>
      </c>
      <c r="AT282">
        <v>5</v>
      </c>
      <c r="AU282">
        <v>7</v>
      </c>
      <c r="AV282">
        <v>8</v>
      </c>
      <c r="AW282">
        <v>3</v>
      </c>
      <c r="AX282">
        <v>9</v>
      </c>
    </row>
    <row r="283" spans="1:50" hidden="1">
      <c r="A283">
        <v>2949</v>
      </c>
      <c r="B283">
        <v>1</v>
      </c>
      <c r="C283">
        <v>1984</v>
      </c>
      <c r="D283">
        <f t="shared" si="57"/>
        <v>32</v>
      </c>
      <c r="E283">
        <v>4</v>
      </c>
      <c r="F283">
        <v>4</v>
      </c>
      <c r="G283">
        <v>2</v>
      </c>
      <c r="H283">
        <v>4</v>
      </c>
      <c r="I283">
        <v>4</v>
      </c>
      <c r="J283">
        <v>2</v>
      </c>
      <c r="K283">
        <v>2</v>
      </c>
      <c r="L283">
        <v>4</v>
      </c>
      <c r="M283">
        <v>4</v>
      </c>
      <c r="N283">
        <v>4</v>
      </c>
      <c r="O283">
        <f t="shared" si="58"/>
        <v>-1</v>
      </c>
      <c r="P283">
        <f t="shared" si="59"/>
        <v>-1</v>
      </c>
      <c r="Q283">
        <f t="shared" si="60"/>
        <v>-1</v>
      </c>
      <c r="R283">
        <f t="shared" si="61"/>
        <v>-1</v>
      </c>
      <c r="S283">
        <f t="shared" si="62"/>
        <v>-1</v>
      </c>
      <c r="T283">
        <f t="shared" si="63"/>
        <v>-1</v>
      </c>
      <c r="U283">
        <f t="shared" si="64"/>
        <v>-1</v>
      </c>
      <c r="V283">
        <f t="shared" si="65"/>
        <v>1</v>
      </c>
      <c r="W283">
        <f t="shared" si="66"/>
        <v>1</v>
      </c>
      <c r="X283">
        <f t="shared" si="67"/>
        <v>1</v>
      </c>
      <c r="Y283">
        <f t="shared" si="68"/>
        <v>-5</v>
      </c>
      <c r="Z283">
        <f t="shared" si="69"/>
        <v>1</v>
      </c>
      <c r="AA283">
        <f t="shared" si="56"/>
        <v>-4</v>
      </c>
      <c r="AB283" s="2">
        <v>8</v>
      </c>
      <c r="AC283" s="2">
        <v>8</v>
      </c>
      <c r="AD283" s="3">
        <v>6</v>
      </c>
      <c r="AE283">
        <v>5</v>
      </c>
      <c r="AF283">
        <v>10</v>
      </c>
      <c r="AG283">
        <v>3</v>
      </c>
      <c r="AH283">
        <v>10</v>
      </c>
      <c r="AI283">
        <v>67</v>
      </c>
      <c r="AJ283">
        <v>5</v>
      </c>
      <c r="AK283">
        <v>4</v>
      </c>
      <c r="AL283">
        <v>5</v>
      </c>
      <c r="AM283">
        <v>6</v>
      </c>
      <c r="AN283">
        <v>5</v>
      </c>
      <c r="AO283">
        <v>4</v>
      </c>
      <c r="AP283">
        <v>3</v>
      </c>
      <c r="AQ283">
        <v>7</v>
      </c>
      <c r="AR283">
        <v>1</v>
      </c>
      <c r="AS283">
        <v>6</v>
      </c>
      <c r="AT283">
        <v>9</v>
      </c>
      <c r="AU283">
        <v>8</v>
      </c>
      <c r="AV283">
        <v>2</v>
      </c>
      <c r="AW283">
        <v>10</v>
      </c>
      <c r="AX283">
        <v>29</v>
      </c>
    </row>
    <row r="284" spans="1:50" hidden="1">
      <c r="A284">
        <v>2932</v>
      </c>
      <c r="B284">
        <v>1</v>
      </c>
      <c r="C284">
        <v>1978</v>
      </c>
      <c r="D284">
        <f t="shared" si="57"/>
        <v>38</v>
      </c>
      <c r="E284">
        <v>2</v>
      </c>
      <c r="F284">
        <v>2</v>
      </c>
      <c r="G284">
        <v>5</v>
      </c>
      <c r="H284">
        <v>2</v>
      </c>
      <c r="I284">
        <v>1</v>
      </c>
      <c r="J284">
        <v>4</v>
      </c>
      <c r="K284">
        <v>4</v>
      </c>
      <c r="L284">
        <v>4</v>
      </c>
      <c r="M284">
        <v>4</v>
      </c>
      <c r="N284">
        <v>3</v>
      </c>
      <c r="O284">
        <f t="shared" si="58"/>
        <v>1</v>
      </c>
      <c r="P284">
        <f t="shared" si="59"/>
        <v>1</v>
      </c>
      <c r="Q284">
        <f t="shared" si="60"/>
        <v>2</v>
      </c>
      <c r="R284">
        <f t="shared" si="61"/>
        <v>1</v>
      </c>
      <c r="S284">
        <f t="shared" si="62"/>
        <v>2</v>
      </c>
      <c r="T284">
        <f t="shared" si="63"/>
        <v>1</v>
      </c>
      <c r="U284">
        <f t="shared" si="64"/>
        <v>1</v>
      </c>
      <c r="V284">
        <f t="shared" si="65"/>
        <v>1</v>
      </c>
      <c r="W284">
        <f t="shared" si="66"/>
        <v>1</v>
      </c>
      <c r="X284">
        <f t="shared" si="67"/>
        <v>0</v>
      </c>
      <c r="Y284">
        <f t="shared" si="68"/>
        <v>7</v>
      </c>
      <c r="Z284">
        <f t="shared" si="69"/>
        <v>4</v>
      </c>
      <c r="AA284">
        <f t="shared" si="56"/>
        <v>11</v>
      </c>
      <c r="AB284" s="2">
        <v>8</v>
      </c>
      <c r="AC284" s="2">
        <v>8</v>
      </c>
      <c r="AD284" s="3">
        <v>8</v>
      </c>
      <c r="AE284">
        <v>7</v>
      </c>
      <c r="AF284">
        <v>4</v>
      </c>
      <c r="AG284">
        <v>6</v>
      </c>
      <c r="AH284">
        <v>9</v>
      </c>
      <c r="AI284">
        <v>4</v>
      </c>
      <c r="AJ284">
        <v>5</v>
      </c>
      <c r="AK284">
        <v>9</v>
      </c>
      <c r="AL284">
        <v>7</v>
      </c>
      <c r="AM284">
        <v>45</v>
      </c>
      <c r="AN284">
        <v>10</v>
      </c>
      <c r="AO284">
        <v>6</v>
      </c>
      <c r="AP284">
        <v>3</v>
      </c>
      <c r="AQ284">
        <v>4</v>
      </c>
      <c r="AR284">
        <v>8</v>
      </c>
      <c r="AS284">
        <v>5</v>
      </c>
      <c r="AT284">
        <v>7</v>
      </c>
      <c r="AU284">
        <v>2</v>
      </c>
      <c r="AV284">
        <v>9</v>
      </c>
      <c r="AW284">
        <v>1</v>
      </c>
      <c r="AX284">
        <v>24</v>
      </c>
    </row>
    <row r="285" spans="1:50">
      <c r="A285">
        <v>2957</v>
      </c>
      <c r="B285">
        <v>0</v>
      </c>
      <c r="C285">
        <v>1983</v>
      </c>
      <c r="D285">
        <f t="shared" si="57"/>
        <v>33</v>
      </c>
      <c r="E285">
        <v>2</v>
      </c>
      <c r="F285">
        <v>1</v>
      </c>
      <c r="G285">
        <v>4</v>
      </c>
      <c r="H285">
        <v>4</v>
      </c>
      <c r="I285">
        <v>2</v>
      </c>
      <c r="J285">
        <v>5</v>
      </c>
      <c r="K285">
        <v>5</v>
      </c>
      <c r="L285">
        <v>5</v>
      </c>
      <c r="M285">
        <v>4</v>
      </c>
      <c r="N285">
        <v>5</v>
      </c>
      <c r="O285">
        <f t="shared" si="58"/>
        <v>1</v>
      </c>
      <c r="P285">
        <f t="shared" si="59"/>
        <v>2</v>
      </c>
      <c r="Q285">
        <f t="shared" si="60"/>
        <v>1</v>
      </c>
      <c r="R285">
        <f t="shared" si="61"/>
        <v>-1</v>
      </c>
      <c r="S285">
        <f t="shared" si="62"/>
        <v>1</v>
      </c>
      <c r="T285">
        <f t="shared" si="63"/>
        <v>2</v>
      </c>
      <c r="U285">
        <f t="shared" si="64"/>
        <v>2</v>
      </c>
      <c r="V285">
        <f t="shared" si="65"/>
        <v>2</v>
      </c>
      <c r="W285">
        <f t="shared" si="66"/>
        <v>1</v>
      </c>
      <c r="X285">
        <f t="shared" si="67"/>
        <v>2</v>
      </c>
      <c r="Y285">
        <f t="shared" si="68"/>
        <v>4</v>
      </c>
      <c r="Z285">
        <f t="shared" si="69"/>
        <v>9</v>
      </c>
      <c r="AA285">
        <f t="shared" si="56"/>
        <v>13</v>
      </c>
      <c r="AB285" s="2">
        <v>9</v>
      </c>
      <c r="AC285" s="2">
        <v>8</v>
      </c>
      <c r="AD285" s="3">
        <v>17</v>
      </c>
      <c r="AE285">
        <v>10</v>
      </c>
      <c r="AF285">
        <v>5</v>
      </c>
      <c r="AG285">
        <v>10</v>
      </c>
      <c r="AH285">
        <v>11</v>
      </c>
      <c r="AI285">
        <v>12</v>
      </c>
      <c r="AJ285">
        <v>7</v>
      </c>
      <c r="AK285">
        <v>4</v>
      </c>
      <c r="AL285">
        <v>11</v>
      </c>
      <c r="AM285">
        <v>7</v>
      </c>
      <c r="AN285">
        <v>3</v>
      </c>
      <c r="AO285">
        <v>8</v>
      </c>
      <c r="AP285">
        <v>4</v>
      </c>
      <c r="AQ285">
        <v>1</v>
      </c>
      <c r="AR285">
        <v>5</v>
      </c>
      <c r="AS285">
        <v>7</v>
      </c>
      <c r="AT285">
        <v>9</v>
      </c>
      <c r="AU285">
        <v>10</v>
      </c>
      <c r="AV285">
        <v>2</v>
      </c>
      <c r="AW285">
        <v>6</v>
      </c>
      <c r="AX285">
        <v>39</v>
      </c>
    </row>
    <row r="286" spans="1:50" hidden="1">
      <c r="A286">
        <v>2029</v>
      </c>
      <c r="B286">
        <v>0</v>
      </c>
      <c r="C286">
        <v>1996</v>
      </c>
      <c r="D286">
        <f t="shared" si="57"/>
        <v>20</v>
      </c>
      <c r="E286">
        <v>4</v>
      </c>
      <c r="F286">
        <v>3</v>
      </c>
      <c r="G286">
        <v>1</v>
      </c>
      <c r="H286">
        <v>5</v>
      </c>
      <c r="I286">
        <v>3</v>
      </c>
      <c r="J286">
        <v>4</v>
      </c>
      <c r="K286">
        <v>3</v>
      </c>
      <c r="L286">
        <v>3</v>
      </c>
      <c r="M286">
        <v>3</v>
      </c>
      <c r="N286">
        <v>4</v>
      </c>
      <c r="O286">
        <f t="shared" si="58"/>
        <v>-1</v>
      </c>
      <c r="P286">
        <f t="shared" si="59"/>
        <v>0</v>
      </c>
      <c r="Q286">
        <f t="shared" si="60"/>
        <v>-2</v>
      </c>
      <c r="R286">
        <f t="shared" si="61"/>
        <v>-2</v>
      </c>
      <c r="S286">
        <f t="shared" si="62"/>
        <v>0</v>
      </c>
      <c r="T286">
        <f t="shared" si="63"/>
        <v>1</v>
      </c>
      <c r="U286">
        <f t="shared" si="64"/>
        <v>0</v>
      </c>
      <c r="V286">
        <f t="shared" si="65"/>
        <v>0</v>
      </c>
      <c r="W286">
        <f t="shared" si="66"/>
        <v>0</v>
      </c>
      <c r="X286">
        <f t="shared" si="67"/>
        <v>1</v>
      </c>
      <c r="Y286">
        <f t="shared" si="68"/>
        <v>-5</v>
      </c>
      <c r="Z286">
        <f t="shared" si="69"/>
        <v>2</v>
      </c>
      <c r="AA286">
        <f t="shared" si="56"/>
        <v>-3</v>
      </c>
      <c r="AB286" s="2">
        <v>8</v>
      </c>
      <c r="AC286" s="2">
        <v>6.5</v>
      </c>
      <c r="AD286" s="3">
        <v>5</v>
      </c>
      <c r="AE286">
        <v>62</v>
      </c>
      <c r="AF286">
        <v>4</v>
      </c>
      <c r="AG286">
        <v>4</v>
      </c>
      <c r="AH286">
        <v>25</v>
      </c>
      <c r="AI286">
        <v>3</v>
      </c>
      <c r="AJ286">
        <v>6</v>
      </c>
      <c r="AK286">
        <v>13</v>
      </c>
      <c r="AL286">
        <v>3</v>
      </c>
      <c r="AM286">
        <v>7</v>
      </c>
      <c r="AN286">
        <v>2</v>
      </c>
      <c r="AO286">
        <v>5</v>
      </c>
      <c r="AP286">
        <v>6</v>
      </c>
      <c r="AQ286">
        <v>3</v>
      </c>
      <c r="AR286">
        <v>1</v>
      </c>
      <c r="AS286">
        <v>4</v>
      </c>
      <c r="AT286">
        <v>8</v>
      </c>
      <c r="AU286">
        <v>9</v>
      </c>
      <c r="AV286">
        <v>10</v>
      </c>
      <c r="AW286">
        <v>7</v>
      </c>
      <c r="AX286">
        <v>25</v>
      </c>
    </row>
    <row r="287" spans="1:50">
      <c r="A287">
        <v>2970</v>
      </c>
      <c r="B287">
        <v>0</v>
      </c>
      <c r="C287">
        <v>1980</v>
      </c>
      <c r="D287">
        <f t="shared" si="57"/>
        <v>36</v>
      </c>
      <c r="E287">
        <v>4</v>
      </c>
      <c r="F287">
        <v>1</v>
      </c>
      <c r="G287">
        <v>4</v>
      </c>
      <c r="H287">
        <v>5</v>
      </c>
      <c r="I287">
        <v>4</v>
      </c>
      <c r="J287">
        <v>4</v>
      </c>
      <c r="K287">
        <v>3</v>
      </c>
      <c r="L287">
        <v>5</v>
      </c>
      <c r="M287">
        <v>2</v>
      </c>
      <c r="N287">
        <v>5</v>
      </c>
      <c r="O287">
        <f t="shared" si="58"/>
        <v>-1</v>
      </c>
      <c r="P287">
        <f t="shared" si="59"/>
        <v>2</v>
      </c>
      <c r="Q287">
        <f t="shared" si="60"/>
        <v>1</v>
      </c>
      <c r="R287">
        <f t="shared" si="61"/>
        <v>-2</v>
      </c>
      <c r="S287">
        <f t="shared" si="62"/>
        <v>-1</v>
      </c>
      <c r="T287">
        <f t="shared" si="63"/>
        <v>1</v>
      </c>
      <c r="U287">
        <f t="shared" si="64"/>
        <v>0</v>
      </c>
      <c r="V287">
        <f t="shared" si="65"/>
        <v>2</v>
      </c>
      <c r="W287">
        <f t="shared" si="66"/>
        <v>-1</v>
      </c>
      <c r="X287">
        <f t="shared" si="67"/>
        <v>2</v>
      </c>
      <c r="Y287">
        <f t="shared" si="68"/>
        <v>-1</v>
      </c>
      <c r="Z287">
        <f t="shared" si="69"/>
        <v>4</v>
      </c>
      <c r="AA287">
        <f t="shared" si="56"/>
        <v>3</v>
      </c>
      <c r="AB287" s="2">
        <v>8</v>
      </c>
      <c r="AC287" s="2">
        <v>8</v>
      </c>
      <c r="AD287" s="3">
        <v>21</v>
      </c>
      <c r="AE287">
        <v>15</v>
      </c>
      <c r="AF287">
        <v>21</v>
      </c>
      <c r="AG287">
        <v>5</v>
      </c>
      <c r="AH287">
        <v>5</v>
      </c>
      <c r="AI287">
        <v>8</v>
      </c>
      <c r="AJ287">
        <v>7</v>
      </c>
      <c r="AK287">
        <v>8</v>
      </c>
      <c r="AL287">
        <v>8</v>
      </c>
      <c r="AM287">
        <v>5</v>
      </c>
      <c r="AN287">
        <v>1</v>
      </c>
      <c r="AO287">
        <v>3</v>
      </c>
      <c r="AP287">
        <v>2</v>
      </c>
      <c r="AQ287">
        <v>8</v>
      </c>
      <c r="AR287">
        <v>5</v>
      </c>
      <c r="AS287">
        <v>7</v>
      </c>
      <c r="AT287">
        <v>9</v>
      </c>
      <c r="AU287">
        <v>4</v>
      </c>
      <c r="AV287">
        <v>10</v>
      </c>
      <c r="AW287">
        <v>6</v>
      </c>
      <c r="AX287">
        <v>63</v>
      </c>
    </row>
    <row r="288" spans="1:50" hidden="1">
      <c r="A288">
        <v>2974</v>
      </c>
      <c r="B288">
        <v>0</v>
      </c>
      <c r="C288">
        <v>1989</v>
      </c>
      <c r="D288">
        <f t="shared" si="57"/>
        <v>27</v>
      </c>
      <c r="E288">
        <v>3</v>
      </c>
      <c r="F288">
        <v>4</v>
      </c>
      <c r="G288">
        <v>2</v>
      </c>
      <c r="H288">
        <v>2</v>
      </c>
      <c r="I288">
        <v>2</v>
      </c>
      <c r="J288">
        <v>4</v>
      </c>
      <c r="K288">
        <v>4</v>
      </c>
      <c r="L288">
        <v>2</v>
      </c>
      <c r="M288">
        <v>2</v>
      </c>
      <c r="N288">
        <v>5</v>
      </c>
      <c r="O288">
        <f t="shared" si="58"/>
        <v>0</v>
      </c>
      <c r="P288">
        <f t="shared" si="59"/>
        <v>-1</v>
      </c>
      <c r="Q288">
        <f t="shared" si="60"/>
        <v>-1</v>
      </c>
      <c r="R288">
        <f t="shared" si="61"/>
        <v>1</v>
      </c>
      <c r="S288">
        <f t="shared" si="62"/>
        <v>1</v>
      </c>
      <c r="T288">
        <f t="shared" si="63"/>
        <v>1</v>
      </c>
      <c r="U288">
        <f t="shared" si="64"/>
        <v>1</v>
      </c>
      <c r="V288">
        <f t="shared" si="65"/>
        <v>-1</v>
      </c>
      <c r="W288">
        <f t="shared" si="66"/>
        <v>-1</v>
      </c>
      <c r="X288">
        <f t="shared" si="67"/>
        <v>2</v>
      </c>
      <c r="Y288">
        <f t="shared" si="68"/>
        <v>0</v>
      </c>
      <c r="Z288">
        <f t="shared" si="69"/>
        <v>2</v>
      </c>
      <c r="AA288">
        <f t="shared" si="56"/>
        <v>2</v>
      </c>
      <c r="AB288" s="2" t="s">
        <v>90</v>
      </c>
      <c r="AC288" s="2" t="s">
        <v>90</v>
      </c>
      <c r="AD288" s="3">
        <v>25</v>
      </c>
      <c r="AE288">
        <v>6</v>
      </c>
      <c r="AF288">
        <v>7</v>
      </c>
      <c r="AG288">
        <v>4</v>
      </c>
      <c r="AH288">
        <v>7</v>
      </c>
      <c r="AI288">
        <v>8</v>
      </c>
      <c r="AJ288">
        <v>20</v>
      </c>
      <c r="AK288">
        <v>3</v>
      </c>
      <c r="AL288">
        <v>4</v>
      </c>
      <c r="AM288">
        <v>8</v>
      </c>
      <c r="AN288">
        <v>1</v>
      </c>
      <c r="AO288">
        <v>7</v>
      </c>
      <c r="AP288">
        <v>10</v>
      </c>
      <c r="AQ288">
        <v>6</v>
      </c>
      <c r="AR288">
        <v>2</v>
      </c>
      <c r="AS288">
        <v>4</v>
      </c>
      <c r="AT288">
        <v>3</v>
      </c>
      <c r="AU288">
        <v>5</v>
      </c>
      <c r="AV288">
        <v>8</v>
      </c>
      <c r="AW288">
        <v>9</v>
      </c>
      <c r="AX288">
        <v>59</v>
      </c>
    </row>
    <row r="289" spans="1:50">
      <c r="A289">
        <v>2977</v>
      </c>
      <c r="B289">
        <v>0</v>
      </c>
      <c r="C289">
        <v>1959</v>
      </c>
      <c r="D289">
        <f t="shared" si="57"/>
        <v>57</v>
      </c>
      <c r="E289">
        <v>4</v>
      </c>
      <c r="F289">
        <v>2</v>
      </c>
      <c r="G289">
        <v>2</v>
      </c>
      <c r="H289">
        <v>2</v>
      </c>
      <c r="I289">
        <v>4</v>
      </c>
      <c r="J289">
        <v>4</v>
      </c>
      <c r="K289">
        <v>2</v>
      </c>
      <c r="L289">
        <v>2</v>
      </c>
      <c r="M289">
        <v>4</v>
      </c>
      <c r="N289">
        <v>5</v>
      </c>
      <c r="O289">
        <f t="shared" si="58"/>
        <v>-1</v>
      </c>
      <c r="P289">
        <f t="shared" si="59"/>
        <v>1</v>
      </c>
      <c r="Q289">
        <f t="shared" si="60"/>
        <v>-1</v>
      </c>
      <c r="R289">
        <f t="shared" si="61"/>
        <v>1</v>
      </c>
      <c r="S289">
        <f t="shared" si="62"/>
        <v>-1</v>
      </c>
      <c r="T289">
        <f t="shared" si="63"/>
        <v>1</v>
      </c>
      <c r="U289">
        <f t="shared" si="64"/>
        <v>-1</v>
      </c>
      <c r="V289">
        <f t="shared" si="65"/>
        <v>-1</v>
      </c>
      <c r="W289">
        <f t="shared" si="66"/>
        <v>1</v>
      </c>
      <c r="X289">
        <f t="shared" si="67"/>
        <v>2</v>
      </c>
      <c r="Y289">
        <f t="shared" si="68"/>
        <v>-1</v>
      </c>
      <c r="Z289">
        <f t="shared" si="69"/>
        <v>2</v>
      </c>
      <c r="AA289">
        <f t="shared" si="56"/>
        <v>1</v>
      </c>
      <c r="AB289" s="2">
        <v>8</v>
      </c>
      <c r="AC289" s="2">
        <v>9</v>
      </c>
      <c r="AD289" s="3">
        <v>5</v>
      </c>
      <c r="AE289">
        <v>4</v>
      </c>
      <c r="AF289">
        <v>4</v>
      </c>
      <c r="AG289">
        <v>5</v>
      </c>
      <c r="AH289">
        <v>3</v>
      </c>
      <c r="AI289">
        <v>6</v>
      </c>
      <c r="AJ289">
        <v>4</v>
      </c>
      <c r="AK289">
        <v>7</v>
      </c>
      <c r="AL289">
        <v>4</v>
      </c>
      <c r="AM289">
        <v>5</v>
      </c>
      <c r="AN289">
        <v>5</v>
      </c>
      <c r="AO289">
        <v>2</v>
      </c>
      <c r="AP289">
        <v>9</v>
      </c>
      <c r="AQ289">
        <v>8</v>
      </c>
      <c r="AR289">
        <v>6</v>
      </c>
      <c r="AS289">
        <v>4</v>
      </c>
      <c r="AT289">
        <v>3</v>
      </c>
      <c r="AU289">
        <v>1</v>
      </c>
      <c r="AV289">
        <v>10</v>
      </c>
      <c r="AW289">
        <v>7</v>
      </c>
      <c r="AX289">
        <v>40</v>
      </c>
    </row>
    <row r="290" spans="1:50">
      <c r="A290">
        <v>3004</v>
      </c>
      <c r="B290">
        <v>0</v>
      </c>
      <c r="C290">
        <v>1977</v>
      </c>
      <c r="D290">
        <f t="shared" si="57"/>
        <v>39</v>
      </c>
      <c r="E290">
        <v>5</v>
      </c>
      <c r="F290">
        <v>2</v>
      </c>
      <c r="G290">
        <v>2</v>
      </c>
      <c r="H290">
        <v>2</v>
      </c>
      <c r="I290">
        <v>2</v>
      </c>
      <c r="J290">
        <v>4</v>
      </c>
      <c r="K290">
        <v>3</v>
      </c>
      <c r="L290">
        <v>2</v>
      </c>
      <c r="M290">
        <v>4</v>
      </c>
      <c r="N290">
        <v>1</v>
      </c>
      <c r="O290">
        <f t="shared" si="58"/>
        <v>-2</v>
      </c>
      <c r="P290">
        <f t="shared" si="59"/>
        <v>1</v>
      </c>
      <c r="Q290">
        <f t="shared" si="60"/>
        <v>-1</v>
      </c>
      <c r="R290">
        <f t="shared" si="61"/>
        <v>1</v>
      </c>
      <c r="S290">
        <f t="shared" si="62"/>
        <v>1</v>
      </c>
      <c r="T290">
        <f t="shared" si="63"/>
        <v>1</v>
      </c>
      <c r="U290">
        <f t="shared" si="64"/>
        <v>0</v>
      </c>
      <c r="V290">
        <f t="shared" si="65"/>
        <v>-1</v>
      </c>
      <c r="W290">
        <f t="shared" si="66"/>
        <v>1</v>
      </c>
      <c r="X290">
        <f t="shared" si="67"/>
        <v>-2</v>
      </c>
      <c r="Y290">
        <f t="shared" si="68"/>
        <v>0</v>
      </c>
      <c r="Z290">
        <f t="shared" si="69"/>
        <v>-1</v>
      </c>
      <c r="AA290">
        <f t="shared" si="56"/>
        <v>-1</v>
      </c>
      <c r="AB290" s="2">
        <v>8</v>
      </c>
      <c r="AC290" s="2">
        <v>7</v>
      </c>
      <c r="AD290" s="3">
        <v>5</v>
      </c>
      <c r="AE290">
        <v>19</v>
      </c>
      <c r="AF290">
        <v>4</v>
      </c>
      <c r="AG290">
        <v>31</v>
      </c>
      <c r="AH290">
        <v>6</v>
      </c>
      <c r="AI290">
        <v>5</v>
      </c>
      <c r="AJ290">
        <v>14</v>
      </c>
      <c r="AK290">
        <v>7</v>
      </c>
      <c r="AL290">
        <v>10</v>
      </c>
      <c r="AM290">
        <v>9</v>
      </c>
      <c r="AN290">
        <v>2</v>
      </c>
      <c r="AO290">
        <v>6</v>
      </c>
      <c r="AP290">
        <v>9</v>
      </c>
      <c r="AQ290">
        <v>3</v>
      </c>
      <c r="AR290">
        <v>10</v>
      </c>
      <c r="AS290">
        <v>8</v>
      </c>
      <c r="AT290">
        <v>4</v>
      </c>
      <c r="AU290">
        <v>7</v>
      </c>
      <c r="AV290">
        <v>5</v>
      </c>
      <c r="AW290">
        <v>1</v>
      </c>
      <c r="AX290">
        <v>65</v>
      </c>
    </row>
    <row r="291" spans="1:50">
      <c r="A291">
        <v>3006</v>
      </c>
      <c r="B291">
        <v>0</v>
      </c>
      <c r="C291">
        <v>1973</v>
      </c>
      <c r="D291">
        <f t="shared" si="57"/>
        <v>43</v>
      </c>
      <c r="E291">
        <v>4</v>
      </c>
      <c r="F291">
        <v>1</v>
      </c>
      <c r="G291">
        <v>2</v>
      </c>
      <c r="H291">
        <v>4</v>
      </c>
      <c r="I291">
        <v>3</v>
      </c>
      <c r="J291">
        <v>3</v>
      </c>
      <c r="K291">
        <v>2</v>
      </c>
      <c r="L291">
        <v>3</v>
      </c>
      <c r="M291">
        <v>3</v>
      </c>
      <c r="N291">
        <v>1</v>
      </c>
      <c r="O291">
        <f t="shared" si="58"/>
        <v>-1</v>
      </c>
      <c r="P291">
        <f t="shared" si="59"/>
        <v>2</v>
      </c>
      <c r="Q291">
        <f t="shared" si="60"/>
        <v>-1</v>
      </c>
      <c r="R291">
        <f t="shared" si="61"/>
        <v>-1</v>
      </c>
      <c r="S291">
        <f t="shared" si="62"/>
        <v>0</v>
      </c>
      <c r="T291">
        <f t="shared" si="63"/>
        <v>0</v>
      </c>
      <c r="U291">
        <f t="shared" si="64"/>
        <v>-1</v>
      </c>
      <c r="V291">
        <f t="shared" si="65"/>
        <v>0</v>
      </c>
      <c r="W291">
        <f t="shared" si="66"/>
        <v>0</v>
      </c>
      <c r="X291">
        <f t="shared" si="67"/>
        <v>-2</v>
      </c>
      <c r="Y291">
        <f t="shared" si="68"/>
        <v>-1</v>
      </c>
      <c r="Z291">
        <f t="shared" si="69"/>
        <v>-3</v>
      </c>
      <c r="AA291">
        <f t="shared" si="56"/>
        <v>-4</v>
      </c>
      <c r="AB291" s="2">
        <v>5</v>
      </c>
      <c r="AC291" s="2">
        <v>8</v>
      </c>
      <c r="AD291" s="3">
        <v>5</v>
      </c>
      <c r="AE291">
        <v>8</v>
      </c>
      <c r="AF291">
        <v>2</v>
      </c>
      <c r="AG291">
        <v>2</v>
      </c>
      <c r="AH291">
        <v>5</v>
      </c>
      <c r="AI291">
        <v>4</v>
      </c>
      <c r="AJ291">
        <v>5</v>
      </c>
      <c r="AK291">
        <v>3</v>
      </c>
      <c r="AL291">
        <v>4</v>
      </c>
      <c r="AM291">
        <v>7</v>
      </c>
      <c r="AN291">
        <v>9</v>
      </c>
      <c r="AO291">
        <v>3</v>
      </c>
      <c r="AP291">
        <v>10</v>
      </c>
      <c r="AQ291">
        <v>7</v>
      </c>
      <c r="AR291">
        <v>2</v>
      </c>
      <c r="AS291">
        <v>6</v>
      </c>
      <c r="AT291">
        <v>1</v>
      </c>
      <c r="AU291">
        <v>4</v>
      </c>
      <c r="AV291">
        <v>8</v>
      </c>
      <c r="AW291">
        <v>5</v>
      </c>
      <c r="AX291">
        <v>38</v>
      </c>
    </row>
    <row r="292" spans="1:50" hidden="1">
      <c r="A292">
        <v>3010</v>
      </c>
      <c r="B292">
        <v>0</v>
      </c>
      <c r="C292">
        <v>1996</v>
      </c>
      <c r="D292">
        <f t="shared" si="57"/>
        <v>20</v>
      </c>
      <c r="E292">
        <v>3</v>
      </c>
      <c r="F292">
        <v>2</v>
      </c>
      <c r="G292">
        <v>4</v>
      </c>
      <c r="H292">
        <v>2</v>
      </c>
      <c r="I292">
        <v>2</v>
      </c>
      <c r="J292">
        <v>4</v>
      </c>
      <c r="K292">
        <v>2</v>
      </c>
      <c r="L292">
        <v>4</v>
      </c>
      <c r="M292">
        <v>3</v>
      </c>
      <c r="N292">
        <v>3</v>
      </c>
      <c r="O292">
        <f t="shared" si="58"/>
        <v>0</v>
      </c>
      <c r="P292">
        <f t="shared" si="59"/>
        <v>1</v>
      </c>
      <c r="Q292">
        <f t="shared" si="60"/>
        <v>1</v>
      </c>
      <c r="R292">
        <f t="shared" si="61"/>
        <v>1</v>
      </c>
      <c r="S292">
        <f t="shared" si="62"/>
        <v>1</v>
      </c>
      <c r="T292">
        <f t="shared" si="63"/>
        <v>1</v>
      </c>
      <c r="U292">
        <f t="shared" si="64"/>
        <v>-1</v>
      </c>
      <c r="V292">
        <f t="shared" si="65"/>
        <v>1</v>
      </c>
      <c r="W292">
        <f t="shared" si="66"/>
        <v>0</v>
      </c>
      <c r="X292">
        <f t="shared" si="67"/>
        <v>0</v>
      </c>
      <c r="Y292">
        <f t="shared" si="68"/>
        <v>4</v>
      </c>
      <c r="Z292">
        <f t="shared" si="69"/>
        <v>1</v>
      </c>
      <c r="AA292">
        <f t="shared" si="56"/>
        <v>5</v>
      </c>
      <c r="AB292" s="2" t="s">
        <v>90</v>
      </c>
      <c r="AC292" s="2" t="s">
        <v>90</v>
      </c>
      <c r="AD292" s="3">
        <v>6</v>
      </c>
      <c r="AE292">
        <v>5</v>
      </c>
      <c r="AF292">
        <v>4</v>
      </c>
      <c r="AG292">
        <v>3</v>
      </c>
      <c r="AH292">
        <v>5</v>
      </c>
      <c r="AI292">
        <v>4</v>
      </c>
      <c r="AJ292">
        <v>4</v>
      </c>
      <c r="AK292">
        <v>3</v>
      </c>
      <c r="AL292">
        <v>23</v>
      </c>
      <c r="AM292">
        <v>7</v>
      </c>
      <c r="AN292">
        <v>7</v>
      </c>
      <c r="AO292">
        <v>9</v>
      </c>
      <c r="AP292">
        <v>2</v>
      </c>
      <c r="AQ292">
        <v>10</v>
      </c>
      <c r="AR292">
        <v>5</v>
      </c>
      <c r="AS292">
        <v>4</v>
      </c>
      <c r="AT292">
        <v>6</v>
      </c>
      <c r="AU292">
        <v>3</v>
      </c>
      <c r="AV292">
        <v>1</v>
      </c>
      <c r="AW292">
        <v>8</v>
      </c>
      <c r="AX292">
        <v>21</v>
      </c>
    </row>
    <row r="293" spans="1:50" hidden="1">
      <c r="A293">
        <v>902</v>
      </c>
      <c r="B293">
        <v>0</v>
      </c>
      <c r="C293">
        <v>1989</v>
      </c>
      <c r="D293">
        <f t="shared" si="57"/>
        <v>27</v>
      </c>
      <c r="E293">
        <v>2</v>
      </c>
      <c r="F293">
        <v>4</v>
      </c>
      <c r="G293">
        <v>4</v>
      </c>
      <c r="H293">
        <v>4</v>
      </c>
      <c r="I293">
        <v>4</v>
      </c>
      <c r="J293">
        <v>4</v>
      </c>
      <c r="K293">
        <v>4</v>
      </c>
      <c r="L293">
        <v>4</v>
      </c>
      <c r="M293">
        <v>4</v>
      </c>
      <c r="N293">
        <v>4</v>
      </c>
      <c r="O293">
        <f t="shared" si="58"/>
        <v>1</v>
      </c>
      <c r="P293">
        <f t="shared" si="59"/>
        <v>-1</v>
      </c>
      <c r="Q293">
        <f t="shared" si="60"/>
        <v>1</v>
      </c>
      <c r="R293">
        <f t="shared" si="61"/>
        <v>-1</v>
      </c>
      <c r="S293">
        <f t="shared" si="62"/>
        <v>-1</v>
      </c>
      <c r="T293">
        <f t="shared" si="63"/>
        <v>1</v>
      </c>
      <c r="U293">
        <f t="shared" si="64"/>
        <v>1</v>
      </c>
      <c r="V293">
        <f t="shared" si="65"/>
        <v>1</v>
      </c>
      <c r="W293">
        <f t="shared" si="66"/>
        <v>1</v>
      </c>
      <c r="X293">
        <f t="shared" si="67"/>
        <v>1</v>
      </c>
      <c r="Y293">
        <f t="shared" si="68"/>
        <v>-1</v>
      </c>
      <c r="Z293">
        <f t="shared" si="69"/>
        <v>5</v>
      </c>
      <c r="AA293">
        <f t="shared" si="56"/>
        <v>4</v>
      </c>
      <c r="AB293" s="2">
        <v>7</v>
      </c>
      <c r="AC293" s="2">
        <v>7</v>
      </c>
      <c r="AD293" s="3">
        <v>7</v>
      </c>
      <c r="AE293">
        <v>3</v>
      </c>
      <c r="AF293">
        <v>5</v>
      </c>
      <c r="AG293">
        <v>1</v>
      </c>
      <c r="AH293">
        <v>3</v>
      </c>
      <c r="AI293">
        <v>3</v>
      </c>
      <c r="AJ293">
        <v>4</v>
      </c>
      <c r="AK293">
        <v>3</v>
      </c>
      <c r="AL293">
        <v>3</v>
      </c>
      <c r="AM293">
        <v>2</v>
      </c>
      <c r="AN293">
        <v>5</v>
      </c>
      <c r="AO293">
        <v>7</v>
      </c>
      <c r="AP293">
        <v>1</v>
      </c>
      <c r="AQ293">
        <v>10</v>
      </c>
      <c r="AR293">
        <v>2</v>
      </c>
      <c r="AS293">
        <v>3</v>
      </c>
      <c r="AT293">
        <v>6</v>
      </c>
      <c r="AU293">
        <v>4</v>
      </c>
      <c r="AV293">
        <v>8</v>
      </c>
      <c r="AW293">
        <v>9</v>
      </c>
      <c r="AX293">
        <v>14</v>
      </c>
    </row>
    <row r="294" spans="1:50" hidden="1">
      <c r="A294">
        <v>2857</v>
      </c>
      <c r="B294">
        <v>0</v>
      </c>
      <c r="C294">
        <v>1988</v>
      </c>
      <c r="D294">
        <f t="shared" si="57"/>
        <v>28</v>
      </c>
      <c r="E294">
        <v>4</v>
      </c>
      <c r="F294">
        <v>2</v>
      </c>
      <c r="G294">
        <v>4</v>
      </c>
      <c r="H294">
        <v>2</v>
      </c>
      <c r="I294">
        <v>2</v>
      </c>
      <c r="J294">
        <v>4</v>
      </c>
      <c r="K294">
        <v>2</v>
      </c>
      <c r="L294">
        <v>4</v>
      </c>
      <c r="M294">
        <v>5</v>
      </c>
      <c r="N294">
        <v>4</v>
      </c>
      <c r="O294">
        <f t="shared" si="58"/>
        <v>-1</v>
      </c>
      <c r="P294">
        <f t="shared" si="59"/>
        <v>1</v>
      </c>
      <c r="Q294">
        <f t="shared" si="60"/>
        <v>1</v>
      </c>
      <c r="R294">
        <f t="shared" si="61"/>
        <v>1</v>
      </c>
      <c r="S294">
        <f t="shared" si="62"/>
        <v>1</v>
      </c>
      <c r="T294">
        <f t="shared" si="63"/>
        <v>1</v>
      </c>
      <c r="U294">
        <f t="shared" si="64"/>
        <v>-1</v>
      </c>
      <c r="V294">
        <f t="shared" si="65"/>
        <v>1</v>
      </c>
      <c r="W294">
        <f t="shared" si="66"/>
        <v>2</v>
      </c>
      <c r="X294">
        <f t="shared" si="67"/>
        <v>1</v>
      </c>
      <c r="Y294">
        <f t="shared" si="68"/>
        <v>3</v>
      </c>
      <c r="Z294">
        <f t="shared" si="69"/>
        <v>4</v>
      </c>
      <c r="AA294">
        <f t="shared" si="56"/>
        <v>7</v>
      </c>
      <c r="AB294" s="2">
        <v>8</v>
      </c>
      <c r="AC294" s="2">
        <v>7</v>
      </c>
      <c r="AD294" s="3">
        <v>178</v>
      </c>
      <c r="AE294">
        <v>5</v>
      </c>
      <c r="AF294">
        <v>3</v>
      </c>
      <c r="AG294">
        <v>3</v>
      </c>
      <c r="AH294">
        <v>5</v>
      </c>
      <c r="AI294">
        <v>3</v>
      </c>
      <c r="AJ294">
        <v>11</v>
      </c>
      <c r="AK294">
        <v>3</v>
      </c>
      <c r="AL294">
        <v>46</v>
      </c>
      <c r="AM294">
        <v>5</v>
      </c>
      <c r="AN294">
        <v>3</v>
      </c>
      <c r="AO294">
        <v>2</v>
      </c>
      <c r="AP294">
        <v>6</v>
      </c>
      <c r="AQ294">
        <v>9</v>
      </c>
      <c r="AR294">
        <v>4</v>
      </c>
      <c r="AS294">
        <v>8</v>
      </c>
      <c r="AT294">
        <v>10</v>
      </c>
      <c r="AU294">
        <v>7</v>
      </c>
      <c r="AV294">
        <v>1</v>
      </c>
      <c r="AW294">
        <v>5</v>
      </c>
      <c r="AX294">
        <v>34</v>
      </c>
    </row>
    <row r="295" spans="1:50" hidden="1">
      <c r="A295">
        <v>866</v>
      </c>
      <c r="B295">
        <v>0</v>
      </c>
      <c r="C295">
        <v>1988</v>
      </c>
      <c r="D295">
        <f t="shared" si="57"/>
        <v>28</v>
      </c>
      <c r="E295">
        <v>4</v>
      </c>
      <c r="F295">
        <v>2</v>
      </c>
      <c r="G295">
        <v>4</v>
      </c>
      <c r="H295">
        <v>2</v>
      </c>
      <c r="I295">
        <v>4</v>
      </c>
      <c r="J295">
        <v>4</v>
      </c>
      <c r="K295">
        <v>2</v>
      </c>
      <c r="L295">
        <v>4</v>
      </c>
      <c r="M295">
        <v>5</v>
      </c>
      <c r="N295">
        <v>4</v>
      </c>
      <c r="O295">
        <f t="shared" si="58"/>
        <v>-1</v>
      </c>
      <c r="P295">
        <f t="shared" si="59"/>
        <v>1</v>
      </c>
      <c r="Q295">
        <f t="shared" si="60"/>
        <v>1</v>
      </c>
      <c r="R295">
        <f t="shared" si="61"/>
        <v>1</v>
      </c>
      <c r="S295">
        <f t="shared" si="62"/>
        <v>-1</v>
      </c>
      <c r="T295">
        <f t="shared" si="63"/>
        <v>1</v>
      </c>
      <c r="U295">
        <f t="shared" si="64"/>
        <v>-1</v>
      </c>
      <c r="V295">
        <f t="shared" si="65"/>
        <v>1</v>
      </c>
      <c r="W295">
        <f t="shared" si="66"/>
        <v>2</v>
      </c>
      <c r="X295">
        <f t="shared" si="67"/>
        <v>1</v>
      </c>
      <c r="Y295">
        <f t="shared" si="68"/>
        <v>1</v>
      </c>
      <c r="Z295">
        <f t="shared" si="69"/>
        <v>4</v>
      </c>
      <c r="AA295">
        <f t="shared" si="56"/>
        <v>5</v>
      </c>
      <c r="AB295" s="2">
        <v>8</v>
      </c>
      <c r="AC295" s="2">
        <v>7</v>
      </c>
      <c r="AD295" s="3">
        <v>7</v>
      </c>
      <c r="AE295">
        <v>3</v>
      </c>
      <c r="AF295">
        <v>2</v>
      </c>
      <c r="AG295">
        <v>2</v>
      </c>
      <c r="AH295">
        <v>4</v>
      </c>
      <c r="AI295">
        <v>2</v>
      </c>
      <c r="AJ295">
        <v>3</v>
      </c>
      <c r="AK295">
        <v>2</v>
      </c>
      <c r="AL295">
        <v>3</v>
      </c>
      <c r="AM295">
        <v>3</v>
      </c>
      <c r="AN295">
        <v>1</v>
      </c>
      <c r="AO295">
        <v>10</v>
      </c>
      <c r="AP295">
        <v>3</v>
      </c>
      <c r="AQ295">
        <v>2</v>
      </c>
      <c r="AR295">
        <v>4</v>
      </c>
      <c r="AS295">
        <v>7</v>
      </c>
      <c r="AT295">
        <v>5</v>
      </c>
      <c r="AU295">
        <v>8</v>
      </c>
      <c r="AV295">
        <v>6</v>
      </c>
      <c r="AW295">
        <v>9</v>
      </c>
      <c r="AX295">
        <v>38</v>
      </c>
    </row>
    <row r="296" spans="1:50">
      <c r="A296">
        <v>3065</v>
      </c>
      <c r="B296">
        <v>0</v>
      </c>
      <c r="C296">
        <v>1984</v>
      </c>
      <c r="D296">
        <f t="shared" si="57"/>
        <v>32</v>
      </c>
      <c r="E296">
        <v>4</v>
      </c>
      <c r="F296">
        <v>3</v>
      </c>
      <c r="G296">
        <v>2</v>
      </c>
      <c r="H296">
        <v>4</v>
      </c>
      <c r="I296">
        <v>2</v>
      </c>
      <c r="J296">
        <v>2</v>
      </c>
      <c r="K296">
        <v>3</v>
      </c>
      <c r="L296">
        <v>4</v>
      </c>
      <c r="M296">
        <v>3</v>
      </c>
      <c r="N296">
        <v>5</v>
      </c>
      <c r="O296">
        <f t="shared" si="58"/>
        <v>-1</v>
      </c>
      <c r="P296">
        <f t="shared" si="59"/>
        <v>0</v>
      </c>
      <c r="Q296">
        <f t="shared" si="60"/>
        <v>-1</v>
      </c>
      <c r="R296">
        <f t="shared" si="61"/>
        <v>-1</v>
      </c>
      <c r="S296">
        <f t="shared" si="62"/>
        <v>1</v>
      </c>
      <c r="T296">
        <f t="shared" si="63"/>
        <v>-1</v>
      </c>
      <c r="U296">
        <f t="shared" si="64"/>
        <v>0</v>
      </c>
      <c r="V296">
        <f t="shared" si="65"/>
        <v>1</v>
      </c>
      <c r="W296">
        <f t="shared" si="66"/>
        <v>0</v>
      </c>
      <c r="X296">
        <f t="shared" si="67"/>
        <v>2</v>
      </c>
      <c r="Y296">
        <f t="shared" si="68"/>
        <v>-2</v>
      </c>
      <c r="Z296">
        <f t="shared" si="69"/>
        <v>2</v>
      </c>
      <c r="AA296">
        <f t="shared" si="56"/>
        <v>0</v>
      </c>
      <c r="AB296" s="2">
        <v>5</v>
      </c>
      <c r="AC296" s="2">
        <v>4</v>
      </c>
      <c r="AD296" s="3">
        <v>6</v>
      </c>
      <c r="AE296">
        <v>4</v>
      </c>
      <c r="AF296">
        <v>4</v>
      </c>
      <c r="AG296">
        <v>2</v>
      </c>
      <c r="AH296">
        <v>7</v>
      </c>
      <c r="AI296">
        <v>4</v>
      </c>
      <c r="AJ296">
        <v>4</v>
      </c>
      <c r="AK296">
        <v>7</v>
      </c>
      <c r="AL296">
        <v>4</v>
      </c>
      <c r="AM296">
        <v>5</v>
      </c>
      <c r="AN296">
        <v>2</v>
      </c>
      <c r="AO296">
        <v>6</v>
      </c>
      <c r="AP296">
        <v>7</v>
      </c>
      <c r="AQ296">
        <v>10</v>
      </c>
      <c r="AR296">
        <v>1</v>
      </c>
      <c r="AS296">
        <v>8</v>
      </c>
      <c r="AT296">
        <v>5</v>
      </c>
      <c r="AU296">
        <v>9</v>
      </c>
      <c r="AV296">
        <v>3</v>
      </c>
      <c r="AW296">
        <v>4</v>
      </c>
      <c r="AX296">
        <v>35</v>
      </c>
    </row>
    <row r="297" spans="1:50" hidden="1">
      <c r="A297">
        <v>3068</v>
      </c>
      <c r="B297">
        <v>0</v>
      </c>
      <c r="C297">
        <v>1995</v>
      </c>
      <c r="D297">
        <f t="shared" si="57"/>
        <v>21</v>
      </c>
      <c r="E297">
        <v>4</v>
      </c>
      <c r="F297">
        <v>5</v>
      </c>
      <c r="G297">
        <v>4</v>
      </c>
      <c r="H297">
        <v>4</v>
      </c>
      <c r="I297">
        <v>2</v>
      </c>
      <c r="J297">
        <v>4</v>
      </c>
      <c r="K297">
        <v>4</v>
      </c>
      <c r="L297">
        <v>2</v>
      </c>
      <c r="M297">
        <v>4</v>
      </c>
      <c r="N297">
        <v>4</v>
      </c>
      <c r="O297">
        <f t="shared" si="58"/>
        <v>-1</v>
      </c>
      <c r="P297">
        <f t="shared" si="59"/>
        <v>-2</v>
      </c>
      <c r="Q297">
        <f t="shared" si="60"/>
        <v>1</v>
      </c>
      <c r="R297">
        <f t="shared" si="61"/>
        <v>-1</v>
      </c>
      <c r="S297">
        <f t="shared" si="62"/>
        <v>1</v>
      </c>
      <c r="T297">
        <f t="shared" si="63"/>
        <v>1</v>
      </c>
      <c r="U297">
        <f t="shared" si="64"/>
        <v>1</v>
      </c>
      <c r="V297">
        <f t="shared" si="65"/>
        <v>-1</v>
      </c>
      <c r="W297">
        <f t="shared" si="66"/>
        <v>1</v>
      </c>
      <c r="X297">
        <f t="shared" si="67"/>
        <v>1</v>
      </c>
      <c r="Y297">
        <f t="shared" si="68"/>
        <v>-2</v>
      </c>
      <c r="Z297">
        <f t="shared" si="69"/>
        <v>3</v>
      </c>
      <c r="AA297">
        <f t="shared" si="56"/>
        <v>1</v>
      </c>
      <c r="AB297" s="2">
        <v>7</v>
      </c>
      <c r="AC297" s="2">
        <v>6</v>
      </c>
      <c r="AD297" s="3">
        <v>8</v>
      </c>
      <c r="AE297">
        <v>5</v>
      </c>
      <c r="AF297">
        <v>3</v>
      </c>
      <c r="AG297">
        <v>3</v>
      </c>
      <c r="AH297">
        <v>8</v>
      </c>
      <c r="AI297">
        <v>5</v>
      </c>
      <c r="AJ297">
        <v>8</v>
      </c>
      <c r="AK297">
        <v>6</v>
      </c>
      <c r="AL297">
        <v>7</v>
      </c>
      <c r="AM297">
        <v>5</v>
      </c>
      <c r="AN297">
        <v>7</v>
      </c>
      <c r="AO297">
        <v>4</v>
      </c>
      <c r="AP297">
        <v>9</v>
      </c>
      <c r="AQ297">
        <v>5</v>
      </c>
      <c r="AR297">
        <v>6</v>
      </c>
      <c r="AS297">
        <v>3</v>
      </c>
      <c r="AT297">
        <v>1</v>
      </c>
      <c r="AU297">
        <v>2</v>
      </c>
      <c r="AV297">
        <v>8</v>
      </c>
      <c r="AW297">
        <v>10</v>
      </c>
      <c r="AX297">
        <v>47</v>
      </c>
    </row>
    <row r="298" spans="1:50" hidden="1">
      <c r="A298">
        <v>2546</v>
      </c>
      <c r="B298">
        <v>0</v>
      </c>
      <c r="C298">
        <v>1989</v>
      </c>
      <c r="D298">
        <f t="shared" si="57"/>
        <v>27</v>
      </c>
      <c r="E298">
        <v>3</v>
      </c>
      <c r="F298">
        <v>3</v>
      </c>
      <c r="G298">
        <v>5</v>
      </c>
      <c r="H298">
        <v>2</v>
      </c>
      <c r="I298">
        <v>4</v>
      </c>
      <c r="J298">
        <v>4</v>
      </c>
      <c r="K298">
        <v>4</v>
      </c>
      <c r="L298">
        <v>5</v>
      </c>
      <c r="M298">
        <v>5</v>
      </c>
      <c r="N298">
        <v>4</v>
      </c>
      <c r="O298">
        <f t="shared" si="58"/>
        <v>0</v>
      </c>
      <c r="P298">
        <f t="shared" si="59"/>
        <v>0</v>
      </c>
      <c r="Q298">
        <f t="shared" si="60"/>
        <v>2</v>
      </c>
      <c r="R298">
        <f t="shared" si="61"/>
        <v>1</v>
      </c>
      <c r="S298">
        <f t="shared" si="62"/>
        <v>-1</v>
      </c>
      <c r="T298">
        <f t="shared" si="63"/>
        <v>1</v>
      </c>
      <c r="U298">
        <f t="shared" si="64"/>
        <v>1</v>
      </c>
      <c r="V298">
        <f t="shared" si="65"/>
        <v>2</v>
      </c>
      <c r="W298">
        <f t="shared" si="66"/>
        <v>2</v>
      </c>
      <c r="X298">
        <f t="shared" si="67"/>
        <v>1</v>
      </c>
      <c r="Y298">
        <f t="shared" si="68"/>
        <v>2</v>
      </c>
      <c r="Z298">
        <f t="shared" si="69"/>
        <v>7</v>
      </c>
      <c r="AA298">
        <f t="shared" si="56"/>
        <v>9</v>
      </c>
      <c r="AB298" s="2">
        <v>7</v>
      </c>
      <c r="AC298" s="2">
        <v>9</v>
      </c>
      <c r="AD298" s="3">
        <v>12</v>
      </c>
      <c r="AE298">
        <v>8</v>
      </c>
      <c r="AF298">
        <v>8</v>
      </c>
      <c r="AG298">
        <v>3</v>
      </c>
      <c r="AH298">
        <v>4</v>
      </c>
      <c r="AI298">
        <v>4</v>
      </c>
      <c r="AJ298">
        <v>5</v>
      </c>
      <c r="AK298">
        <v>3</v>
      </c>
      <c r="AL298">
        <v>4</v>
      </c>
      <c r="AM298">
        <v>6</v>
      </c>
      <c r="AN298">
        <v>8</v>
      </c>
      <c r="AO298">
        <v>5</v>
      </c>
      <c r="AP298">
        <v>7</v>
      </c>
      <c r="AQ298">
        <v>2</v>
      </c>
      <c r="AR298">
        <v>10</v>
      </c>
      <c r="AS298">
        <v>4</v>
      </c>
      <c r="AT298">
        <v>1</v>
      </c>
      <c r="AU298">
        <v>3</v>
      </c>
      <c r="AV298">
        <v>9</v>
      </c>
      <c r="AW298">
        <v>6</v>
      </c>
      <c r="AX298">
        <v>30</v>
      </c>
    </row>
    <row r="299" spans="1:50" hidden="1">
      <c r="A299">
        <v>3116</v>
      </c>
      <c r="B299">
        <v>1</v>
      </c>
      <c r="C299">
        <v>1983</v>
      </c>
      <c r="D299">
        <f t="shared" si="57"/>
        <v>33</v>
      </c>
      <c r="E299">
        <v>4</v>
      </c>
      <c r="F299">
        <v>2</v>
      </c>
      <c r="G299">
        <v>5</v>
      </c>
      <c r="H299">
        <v>5</v>
      </c>
      <c r="I299">
        <v>4</v>
      </c>
      <c r="J299">
        <v>4</v>
      </c>
      <c r="K299">
        <v>2</v>
      </c>
      <c r="L299">
        <v>4</v>
      </c>
      <c r="M299">
        <v>3</v>
      </c>
      <c r="N299">
        <v>3</v>
      </c>
      <c r="O299">
        <f t="shared" si="58"/>
        <v>-1</v>
      </c>
      <c r="P299">
        <f t="shared" si="59"/>
        <v>1</v>
      </c>
      <c r="Q299">
        <f t="shared" si="60"/>
        <v>2</v>
      </c>
      <c r="R299">
        <f t="shared" si="61"/>
        <v>-2</v>
      </c>
      <c r="S299">
        <f t="shared" si="62"/>
        <v>-1</v>
      </c>
      <c r="T299">
        <f t="shared" si="63"/>
        <v>1</v>
      </c>
      <c r="U299">
        <f t="shared" si="64"/>
        <v>-1</v>
      </c>
      <c r="V299">
        <f t="shared" si="65"/>
        <v>1</v>
      </c>
      <c r="W299">
        <f t="shared" si="66"/>
        <v>0</v>
      </c>
      <c r="X299">
        <f t="shared" si="67"/>
        <v>0</v>
      </c>
      <c r="Y299">
        <f t="shared" si="68"/>
        <v>-1</v>
      </c>
      <c r="Z299">
        <f t="shared" si="69"/>
        <v>1</v>
      </c>
      <c r="AA299">
        <f t="shared" si="56"/>
        <v>0</v>
      </c>
      <c r="AB299" s="2" t="s">
        <v>90</v>
      </c>
      <c r="AC299" s="2" t="s">
        <v>90</v>
      </c>
      <c r="AD299" s="3">
        <v>9</v>
      </c>
      <c r="AE299">
        <v>9</v>
      </c>
      <c r="AF299">
        <v>3</v>
      </c>
      <c r="AG299">
        <v>3</v>
      </c>
      <c r="AH299">
        <v>4</v>
      </c>
      <c r="AI299">
        <v>6</v>
      </c>
      <c r="AJ299">
        <v>5</v>
      </c>
      <c r="AK299">
        <v>4</v>
      </c>
      <c r="AL299">
        <v>4</v>
      </c>
      <c r="AM299">
        <v>44</v>
      </c>
      <c r="AN299">
        <v>2</v>
      </c>
      <c r="AO299">
        <v>7</v>
      </c>
      <c r="AP299">
        <v>10</v>
      </c>
      <c r="AQ299">
        <v>5</v>
      </c>
      <c r="AR299">
        <v>3</v>
      </c>
      <c r="AS299">
        <v>1</v>
      </c>
      <c r="AT299">
        <v>9</v>
      </c>
      <c r="AU299">
        <v>6</v>
      </c>
      <c r="AV299">
        <v>8</v>
      </c>
      <c r="AW299">
        <v>4</v>
      </c>
      <c r="AX299">
        <v>29</v>
      </c>
    </row>
    <row r="300" spans="1:50">
      <c r="A300">
        <v>3122</v>
      </c>
      <c r="B300">
        <v>0</v>
      </c>
      <c r="C300">
        <v>1963</v>
      </c>
      <c r="D300">
        <f t="shared" si="57"/>
        <v>53</v>
      </c>
      <c r="E300">
        <v>4</v>
      </c>
      <c r="F300">
        <v>4</v>
      </c>
      <c r="G300">
        <v>2</v>
      </c>
      <c r="H300">
        <v>4</v>
      </c>
      <c r="I300">
        <v>4</v>
      </c>
      <c r="J300">
        <v>4</v>
      </c>
      <c r="K300">
        <v>2</v>
      </c>
      <c r="L300">
        <v>4</v>
      </c>
      <c r="M300">
        <v>4</v>
      </c>
      <c r="N300">
        <v>2</v>
      </c>
      <c r="O300">
        <f t="shared" si="58"/>
        <v>-1</v>
      </c>
      <c r="P300">
        <f t="shared" si="59"/>
        <v>-1</v>
      </c>
      <c r="Q300">
        <f t="shared" si="60"/>
        <v>-1</v>
      </c>
      <c r="R300">
        <f t="shared" si="61"/>
        <v>-1</v>
      </c>
      <c r="S300">
        <f t="shared" si="62"/>
        <v>-1</v>
      </c>
      <c r="T300">
        <f t="shared" si="63"/>
        <v>1</v>
      </c>
      <c r="U300">
        <f t="shared" si="64"/>
        <v>-1</v>
      </c>
      <c r="V300">
        <f t="shared" si="65"/>
        <v>1</v>
      </c>
      <c r="W300">
        <f t="shared" si="66"/>
        <v>1</v>
      </c>
      <c r="X300">
        <f t="shared" si="67"/>
        <v>-1</v>
      </c>
      <c r="Y300">
        <f t="shared" si="68"/>
        <v>-5</v>
      </c>
      <c r="Z300">
        <f t="shared" si="69"/>
        <v>1</v>
      </c>
      <c r="AA300">
        <f t="shared" si="56"/>
        <v>-4</v>
      </c>
      <c r="AB300" s="2">
        <v>10</v>
      </c>
      <c r="AC300" s="2">
        <v>8</v>
      </c>
      <c r="AD300" s="3">
        <v>8</v>
      </c>
      <c r="AE300">
        <v>6</v>
      </c>
      <c r="AF300">
        <v>6</v>
      </c>
      <c r="AG300">
        <v>5</v>
      </c>
      <c r="AH300">
        <v>6</v>
      </c>
      <c r="AI300">
        <v>6</v>
      </c>
      <c r="AJ300">
        <v>14</v>
      </c>
      <c r="AK300">
        <v>5</v>
      </c>
      <c r="AL300">
        <v>4</v>
      </c>
      <c r="AM300">
        <v>7</v>
      </c>
      <c r="AN300">
        <v>1</v>
      </c>
      <c r="AO300">
        <v>7</v>
      </c>
      <c r="AP300">
        <v>3</v>
      </c>
      <c r="AQ300">
        <v>8</v>
      </c>
      <c r="AR300">
        <v>10</v>
      </c>
      <c r="AS300">
        <v>2</v>
      </c>
      <c r="AT300">
        <v>9</v>
      </c>
      <c r="AU300">
        <v>4</v>
      </c>
      <c r="AV300">
        <v>5</v>
      </c>
      <c r="AW300">
        <v>6</v>
      </c>
      <c r="AX300">
        <v>32</v>
      </c>
    </row>
    <row r="301" spans="1:50">
      <c r="A301">
        <v>3132</v>
      </c>
      <c r="B301">
        <v>0</v>
      </c>
      <c r="C301">
        <v>1970</v>
      </c>
      <c r="D301">
        <f t="shared" si="57"/>
        <v>46</v>
      </c>
      <c r="E301">
        <v>4</v>
      </c>
      <c r="F301">
        <v>1</v>
      </c>
      <c r="G301">
        <v>2</v>
      </c>
      <c r="H301">
        <v>4</v>
      </c>
      <c r="I301">
        <v>4</v>
      </c>
      <c r="J301">
        <v>4</v>
      </c>
      <c r="K301">
        <v>4</v>
      </c>
      <c r="L301">
        <v>2</v>
      </c>
      <c r="M301">
        <v>4</v>
      </c>
      <c r="N301">
        <v>4</v>
      </c>
      <c r="O301">
        <f t="shared" si="58"/>
        <v>-1</v>
      </c>
      <c r="P301">
        <f t="shared" si="59"/>
        <v>2</v>
      </c>
      <c r="Q301">
        <f t="shared" si="60"/>
        <v>-1</v>
      </c>
      <c r="R301">
        <f t="shared" si="61"/>
        <v>-1</v>
      </c>
      <c r="S301">
        <f t="shared" si="62"/>
        <v>-1</v>
      </c>
      <c r="T301">
        <f t="shared" si="63"/>
        <v>1</v>
      </c>
      <c r="U301">
        <f t="shared" si="64"/>
        <v>1</v>
      </c>
      <c r="V301">
        <f t="shared" si="65"/>
        <v>-1</v>
      </c>
      <c r="W301">
        <f t="shared" si="66"/>
        <v>1</v>
      </c>
      <c r="X301">
        <f t="shared" si="67"/>
        <v>1</v>
      </c>
      <c r="Y301">
        <f t="shared" si="68"/>
        <v>-2</v>
      </c>
      <c r="Z301">
        <f t="shared" si="69"/>
        <v>3</v>
      </c>
      <c r="AA301">
        <f t="shared" si="56"/>
        <v>1</v>
      </c>
      <c r="AB301" s="2">
        <v>6</v>
      </c>
      <c r="AC301" s="2">
        <v>6</v>
      </c>
      <c r="AD301" s="3">
        <v>6</v>
      </c>
      <c r="AE301">
        <v>11</v>
      </c>
      <c r="AF301">
        <v>10</v>
      </c>
      <c r="AG301">
        <v>3</v>
      </c>
      <c r="AH301">
        <v>6</v>
      </c>
      <c r="AI301">
        <v>4</v>
      </c>
      <c r="AJ301">
        <v>8</v>
      </c>
      <c r="AK301">
        <v>7</v>
      </c>
      <c r="AL301">
        <v>5</v>
      </c>
      <c r="AM301">
        <v>5</v>
      </c>
      <c r="AN301">
        <v>5</v>
      </c>
      <c r="AO301">
        <v>7</v>
      </c>
      <c r="AP301">
        <v>10</v>
      </c>
      <c r="AQ301">
        <v>2</v>
      </c>
      <c r="AR301">
        <v>8</v>
      </c>
      <c r="AS301">
        <v>6</v>
      </c>
      <c r="AT301">
        <v>1</v>
      </c>
      <c r="AU301">
        <v>4</v>
      </c>
      <c r="AV301">
        <v>3</v>
      </c>
      <c r="AW301">
        <v>9</v>
      </c>
      <c r="AX301">
        <v>33</v>
      </c>
    </row>
    <row r="302" spans="1:50" hidden="1">
      <c r="A302">
        <v>3137</v>
      </c>
      <c r="B302">
        <v>0</v>
      </c>
      <c r="C302">
        <v>1995</v>
      </c>
      <c r="D302">
        <f t="shared" si="57"/>
        <v>21</v>
      </c>
      <c r="E302">
        <v>4</v>
      </c>
      <c r="F302">
        <v>2</v>
      </c>
      <c r="G302">
        <v>4</v>
      </c>
      <c r="H302">
        <v>4</v>
      </c>
      <c r="I302">
        <v>4</v>
      </c>
      <c r="J302">
        <v>2</v>
      </c>
      <c r="K302">
        <v>2</v>
      </c>
      <c r="L302">
        <v>2</v>
      </c>
      <c r="M302">
        <v>4</v>
      </c>
      <c r="N302">
        <v>2</v>
      </c>
      <c r="O302">
        <f t="shared" si="58"/>
        <v>-1</v>
      </c>
      <c r="P302">
        <f t="shared" si="59"/>
        <v>1</v>
      </c>
      <c r="Q302">
        <f t="shared" si="60"/>
        <v>1</v>
      </c>
      <c r="R302">
        <f t="shared" si="61"/>
        <v>-1</v>
      </c>
      <c r="S302">
        <f t="shared" si="62"/>
        <v>-1</v>
      </c>
      <c r="T302">
        <f t="shared" si="63"/>
        <v>-1</v>
      </c>
      <c r="U302">
        <f t="shared" si="64"/>
        <v>-1</v>
      </c>
      <c r="V302">
        <f t="shared" si="65"/>
        <v>-1</v>
      </c>
      <c r="W302">
        <f t="shared" si="66"/>
        <v>1</v>
      </c>
      <c r="X302">
        <f t="shared" si="67"/>
        <v>-1</v>
      </c>
      <c r="Y302">
        <f t="shared" si="68"/>
        <v>-1</v>
      </c>
      <c r="Z302">
        <f t="shared" si="69"/>
        <v>-3</v>
      </c>
      <c r="AA302">
        <f t="shared" si="56"/>
        <v>-4</v>
      </c>
      <c r="AB302" s="2">
        <v>3</v>
      </c>
      <c r="AC302" s="2">
        <v>2</v>
      </c>
      <c r="AD302" s="3">
        <v>6</v>
      </c>
      <c r="AE302">
        <v>6</v>
      </c>
      <c r="AF302">
        <v>3</v>
      </c>
      <c r="AG302">
        <v>3</v>
      </c>
      <c r="AH302">
        <v>3</v>
      </c>
      <c r="AI302">
        <v>4</v>
      </c>
      <c r="AJ302">
        <v>3</v>
      </c>
      <c r="AK302">
        <v>3</v>
      </c>
      <c r="AL302">
        <v>4</v>
      </c>
      <c r="AM302">
        <v>14</v>
      </c>
      <c r="AN302">
        <v>10</v>
      </c>
      <c r="AO302">
        <v>3</v>
      </c>
      <c r="AP302">
        <v>8</v>
      </c>
      <c r="AQ302">
        <v>2</v>
      </c>
      <c r="AR302">
        <v>9</v>
      </c>
      <c r="AS302">
        <v>6</v>
      </c>
      <c r="AT302">
        <v>7</v>
      </c>
      <c r="AU302">
        <v>4</v>
      </c>
      <c r="AV302">
        <v>5</v>
      </c>
      <c r="AW302">
        <v>1</v>
      </c>
      <c r="AX302">
        <v>40</v>
      </c>
    </row>
    <row r="303" spans="1:50" hidden="1">
      <c r="A303">
        <v>16</v>
      </c>
      <c r="B303">
        <v>0</v>
      </c>
      <c r="C303">
        <v>1987</v>
      </c>
      <c r="D303">
        <f t="shared" si="57"/>
        <v>29</v>
      </c>
      <c r="E303">
        <v>1</v>
      </c>
      <c r="F303">
        <v>2</v>
      </c>
      <c r="G303">
        <v>4</v>
      </c>
      <c r="H303">
        <v>5</v>
      </c>
      <c r="I303">
        <v>4</v>
      </c>
      <c r="J303">
        <v>4</v>
      </c>
      <c r="K303">
        <v>4</v>
      </c>
      <c r="L303">
        <v>2</v>
      </c>
      <c r="M303">
        <v>4</v>
      </c>
      <c r="N303">
        <v>5</v>
      </c>
      <c r="O303">
        <f t="shared" si="58"/>
        <v>2</v>
      </c>
      <c r="P303">
        <f t="shared" si="59"/>
        <v>1</v>
      </c>
      <c r="Q303">
        <f t="shared" si="60"/>
        <v>1</v>
      </c>
      <c r="R303">
        <f t="shared" si="61"/>
        <v>-2</v>
      </c>
      <c r="S303">
        <f t="shared" si="62"/>
        <v>-1</v>
      </c>
      <c r="T303">
        <f t="shared" si="63"/>
        <v>1</v>
      </c>
      <c r="U303">
        <f t="shared" si="64"/>
        <v>1</v>
      </c>
      <c r="V303">
        <f t="shared" si="65"/>
        <v>-1</v>
      </c>
      <c r="W303">
        <f t="shared" si="66"/>
        <v>1</v>
      </c>
      <c r="X303">
        <f t="shared" si="67"/>
        <v>2</v>
      </c>
      <c r="Y303">
        <f t="shared" si="68"/>
        <v>1</v>
      </c>
      <c r="Z303">
        <f t="shared" si="69"/>
        <v>4</v>
      </c>
      <c r="AA303">
        <f t="shared" si="56"/>
        <v>5</v>
      </c>
      <c r="AB303" s="2">
        <v>8</v>
      </c>
      <c r="AC303" s="2">
        <v>6</v>
      </c>
      <c r="AD303" s="3">
        <v>11</v>
      </c>
      <c r="AE303">
        <v>7</v>
      </c>
      <c r="AF303">
        <v>4</v>
      </c>
      <c r="AG303">
        <v>6</v>
      </c>
      <c r="AH303">
        <v>4</v>
      </c>
      <c r="AI303">
        <v>7</v>
      </c>
      <c r="AJ303">
        <v>10</v>
      </c>
      <c r="AK303">
        <v>8</v>
      </c>
      <c r="AL303">
        <v>7</v>
      </c>
      <c r="AM303">
        <v>18</v>
      </c>
      <c r="AN303">
        <v>6</v>
      </c>
      <c r="AO303">
        <v>8</v>
      </c>
      <c r="AP303">
        <v>4</v>
      </c>
      <c r="AQ303">
        <v>7</v>
      </c>
      <c r="AR303">
        <v>2</v>
      </c>
      <c r="AS303">
        <v>9</v>
      </c>
      <c r="AT303">
        <v>3</v>
      </c>
      <c r="AU303">
        <v>10</v>
      </c>
      <c r="AV303">
        <v>5</v>
      </c>
      <c r="AW303">
        <v>1</v>
      </c>
      <c r="AX303">
        <v>65</v>
      </c>
    </row>
    <row r="304" spans="1:50" hidden="1">
      <c r="O304"/>
      <c r="P304"/>
      <c r="Q304"/>
      <c r="R304"/>
      <c r="S304"/>
      <c r="T304"/>
      <c r="U304"/>
      <c r="V304"/>
      <c r="W304"/>
      <c r="X304"/>
    </row>
    <row r="305" spans="15:24" hidden="1">
      <c r="O305"/>
      <c r="P305"/>
      <c r="Q305"/>
      <c r="R305"/>
      <c r="S305"/>
      <c r="T305"/>
      <c r="U305"/>
      <c r="V305"/>
      <c r="W305"/>
      <c r="X305"/>
    </row>
    <row r="306" spans="15:24" hidden="1">
      <c r="O306"/>
      <c r="P306"/>
      <c r="Q306"/>
      <c r="R306"/>
      <c r="S306"/>
      <c r="T306"/>
      <c r="U306"/>
      <c r="V306"/>
      <c r="W306"/>
      <c r="X306"/>
    </row>
    <row r="307" spans="15:24" hidden="1">
      <c r="O307"/>
      <c r="P307"/>
      <c r="Q307"/>
      <c r="R307"/>
      <c r="S307"/>
      <c r="T307"/>
      <c r="U307"/>
      <c r="V307"/>
      <c r="W307"/>
      <c r="X307"/>
    </row>
    <row r="308" spans="15:24" hidden="1">
      <c r="O308"/>
      <c r="P308"/>
      <c r="Q308"/>
      <c r="R308"/>
      <c r="S308"/>
      <c r="T308"/>
      <c r="U308"/>
      <c r="V308"/>
      <c r="W308"/>
      <c r="X308"/>
    </row>
    <row r="309" spans="15:24" hidden="1">
      <c r="O309"/>
      <c r="P309"/>
      <c r="Q309"/>
      <c r="R309"/>
      <c r="S309"/>
      <c r="T309"/>
      <c r="U309"/>
      <c r="V309"/>
      <c r="W309"/>
      <c r="X309"/>
    </row>
    <row r="310" spans="15:24" hidden="1">
      <c r="O310"/>
      <c r="P310"/>
      <c r="Q310"/>
      <c r="R310"/>
      <c r="S310"/>
      <c r="T310"/>
      <c r="U310"/>
      <c r="V310"/>
      <c r="W310"/>
      <c r="X310"/>
    </row>
    <row r="311" spans="15:24" hidden="1">
      <c r="O311"/>
      <c r="P311"/>
      <c r="Q311"/>
      <c r="R311"/>
      <c r="S311"/>
      <c r="T311"/>
      <c r="U311"/>
      <c r="V311"/>
      <c r="W311"/>
      <c r="X311"/>
    </row>
    <row r="312" spans="15:24" hidden="1">
      <c r="O312"/>
      <c r="P312"/>
      <c r="Q312"/>
      <c r="R312"/>
      <c r="S312"/>
      <c r="T312"/>
      <c r="U312"/>
      <c r="V312"/>
      <c r="W312"/>
      <c r="X312"/>
    </row>
    <row r="313" spans="15:24" hidden="1">
      <c r="O313"/>
      <c r="P313"/>
      <c r="Q313"/>
      <c r="R313"/>
      <c r="S313"/>
      <c r="T313"/>
      <c r="U313"/>
      <c r="V313"/>
      <c r="W313"/>
      <c r="X313"/>
    </row>
    <row r="314" spans="15:24" hidden="1">
      <c r="O314"/>
      <c r="P314"/>
      <c r="Q314"/>
      <c r="R314"/>
      <c r="S314"/>
      <c r="T314"/>
      <c r="U314"/>
      <c r="V314"/>
      <c r="W314"/>
      <c r="X314"/>
    </row>
    <row r="315" spans="15:24" hidden="1">
      <c r="O315"/>
      <c r="P315"/>
      <c r="Q315"/>
      <c r="R315"/>
      <c r="S315"/>
      <c r="T315"/>
      <c r="U315"/>
      <c r="V315"/>
      <c r="W315"/>
      <c r="X315"/>
    </row>
    <row r="316" spans="15:24" hidden="1">
      <c r="O316"/>
      <c r="P316"/>
      <c r="Q316"/>
      <c r="R316"/>
      <c r="S316"/>
      <c r="T316"/>
      <c r="U316"/>
      <c r="V316"/>
      <c r="W316"/>
      <c r="X316"/>
    </row>
    <row r="317" spans="15:24" hidden="1">
      <c r="O317"/>
      <c r="P317"/>
      <c r="Q317"/>
      <c r="R317"/>
      <c r="S317"/>
      <c r="T317"/>
      <c r="U317"/>
      <c r="V317"/>
      <c r="W317"/>
      <c r="X317"/>
    </row>
    <row r="318" spans="15:24" hidden="1">
      <c r="O318"/>
      <c r="P318"/>
      <c r="Q318"/>
      <c r="R318"/>
      <c r="S318"/>
      <c r="T318"/>
      <c r="U318"/>
      <c r="V318"/>
      <c r="W318"/>
      <c r="X318"/>
    </row>
    <row r="319" spans="15:24" hidden="1">
      <c r="O319"/>
      <c r="P319"/>
      <c r="Q319"/>
      <c r="R319"/>
      <c r="S319"/>
      <c r="T319"/>
      <c r="U319"/>
      <c r="V319"/>
      <c r="W319"/>
      <c r="X319"/>
    </row>
  </sheetData>
  <autoFilter ref="A1:AX319">
    <filterColumn colId="1">
      <filters>
        <filter val="0"/>
      </filters>
    </filterColumn>
    <filterColumn colId="3">
      <customFilters and="1">
        <customFilter operator="greaterThanOrEqual" val="31"/>
        <customFilter operator="lessThanOrEqual" val="100"/>
      </customFilters>
    </filterColumn>
  </autoFilter>
  <pageMargins left="0.7" right="0.7" top="0.78740157499999996" bottom="0.78740157499999996" header="0.3" footer="0.3"/>
  <pageSetup paperSize="9" orientation="portrait" verticalDpi="0" r:id="rId1"/>
  <ignoredErrors>
    <ignoredError sqref="Q2:Q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K267"/>
  <sheetViews>
    <sheetView workbookViewId="0">
      <selection activeCell="F1" sqref="F1:G1"/>
    </sheetView>
  </sheetViews>
  <sheetFormatPr defaultRowHeight="15"/>
  <cols>
    <col min="2" max="2" width="9.5703125" bestFit="1" customWidth="1"/>
    <col min="3" max="3" width="10.5703125" bestFit="1" customWidth="1"/>
    <col min="4" max="5" width="10.5703125" customWidth="1"/>
  </cols>
  <sheetData>
    <row r="1" spans="1:11">
      <c r="A1" t="s">
        <v>241</v>
      </c>
      <c r="B1" s="8" t="s">
        <v>265</v>
      </c>
      <c r="C1" s="8" t="s">
        <v>266</v>
      </c>
      <c r="D1" s="8" t="s">
        <v>364</v>
      </c>
      <c r="E1" s="8" t="s">
        <v>365</v>
      </c>
      <c r="F1" s="8" t="s">
        <v>364</v>
      </c>
      <c r="G1" s="8" t="s">
        <v>365</v>
      </c>
    </row>
    <row r="2" spans="1:11">
      <c r="A2">
        <v>13</v>
      </c>
      <c r="B2">
        <v>-1</v>
      </c>
      <c r="C2">
        <v>5</v>
      </c>
      <c r="D2" s="2">
        <v>8</v>
      </c>
      <c r="E2" s="2">
        <v>8</v>
      </c>
      <c r="I2" t="s">
        <v>333</v>
      </c>
      <c r="K2">
        <f>PEARSON(B2:B267,E2:E267)</f>
        <v>0.45620675579418141</v>
      </c>
    </row>
    <row r="3" spans="1:11">
      <c r="A3">
        <v>14</v>
      </c>
      <c r="B3">
        <v>2</v>
      </c>
      <c r="C3">
        <v>4</v>
      </c>
      <c r="D3" s="2">
        <v>9</v>
      </c>
      <c r="E3" s="2">
        <v>9</v>
      </c>
      <c r="I3" t="s">
        <v>334</v>
      </c>
      <c r="K3">
        <f>PEARSON(C2:C267,E2:E267)</f>
        <v>0.46212725129490362</v>
      </c>
    </row>
    <row r="4" spans="1:11">
      <c r="A4">
        <v>31</v>
      </c>
      <c r="B4">
        <v>0</v>
      </c>
      <c r="C4">
        <v>0</v>
      </c>
      <c r="D4" s="2">
        <v>8</v>
      </c>
      <c r="E4" s="2">
        <v>7</v>
      </c>
    </row>
    <row r="5" spans="1:11">
      <c r="A5">
        <v>34</v>
      </c>
      <c r="B5">
        <v>-4</v>
      </c>
      <c r="C5">
        <v>5</v>
      </c>
      <c r="D5" s="2">
        <v>6</v>
      </c>
      <c r="E5" s="2">
        <v>6</v>
      </c>
    </row>
    <row r="6" spans="1:11">
      <c r="A6">
        <v>44</v>
      </c>
      <c r="B6">
        <v>2</v>
      </c>
      <c r="C6">
        <v>4</v>
      </c>
      <c r="D6" s="2">
        <v>8</v>
      </c>
      <c r="E6" s="2">
        <v>8</v>
      </c>
    </row>
    <row r="7" spans="1:11">
      <c r="A7">
        <v>52</v>
      </c>
      <c r="B7">
        <v>4</v>
      </c>
      <c r="C7">
        <v>8</v>
      </c>
      <c r="D7" s="2">
        <v>8</v>
      </c>
      <c r="E7" s="2">
        <v>8</v>
      </c>
    </row>
    <row r="8" spans="1:11">
      <c r="A8">
        <v>60</v>
      </c>
      <c r="B8">
        <v>2</v>
      </c>
      <c r="C8">
        <v>5</v>
      </c>
      <c r="D8" s="2">
        <v>10</v>
      </c>
      <c r="E8" s="2">
        <v>6</v>
      </c>
    </row>
    <row r="9" spans="1:11">
      <c r="A9">
        <v>62</v>
      </c>
      <c r="B9">
        <v>-2</v>
      </c>
      <c r="C9">
        <v>0</v>
      </c>
      <c r="D9" s="2">
        <v>7</v>
      </c>
      <c r="E9" s="2">
        <v>8</v>
      </c>
    </row>
    <row r="10" spans="1:11">
      <c r="A10">
        <v>56</v>
      </c>
      <c r="B10">
        <v>-4</v>
      </c>
      <c r="C10">
        <v>-1</v>
      </c>
      <c r="D10" s="2">
        <v>4</v>
      </c>
      <c r="E10" s="2">
        <v>6</v>
      </c>
    </row>
    <row r="11" spans="1:11">
      <c r="A11">
        <v>59</v>
      </c>
      <c r="B11">
        <v>-2</v>
      </c>
      <c r="C11">
        <v>5</v>
      </c>
      <c r="D11" s="2">
        <v>8</v>
      </c>
      <c r="E11" s="2">
        <v>8</v>
      </c>
    </row>
    <row r="12" spans="1:11">
      <c r="A12">
        <v>67</v>
      </c>
      <c r="B12">
        <v>-1</v>
      </c>
      <c r="C12">
        <v>3</v>
      </c>
      <c r="D12" s="2">
        <v>8</v>
      </c>
      <c r="E12" s="2">
        <v>6</v>
      </c>
    </row>
    <row r="13" spans="1:11">
      <c r="A13">
        <v>61</v>
      </c>
      <c r="B13">
        <v>5</v>
      </c>
      <c r="C13">
        <v>7</v>
      </c>
      <c r="D13" s="2">
        <v>7</v>
      </c>
      <c r="E13" s="2">
        <v>8</v>
      </c>
    </row>
    <row r="14" spans="1:11">
      <c r="A14">
        <v>92</v>
      </c>
      <c r="B14">
        <v>1</v>
      </c>
      <c r="C14">
        <v>6</v>
      </c>
      <c r="D14" s="2">
        <v>8</v>
      </c>
      <c r="E14" s="2">
        <v>8</v>
      </c>
    </row>
    <row r="15" spans="1:11">
      <c r="A15">
        <v>89</v>
      </c>
      <c r="B15">
        <v>-3</v>
      </c>
      <c r="C15">
        <v>8</v>
      </c>
      <c r="D15" s="2">
        <v>9</v>
      </c>
      <c r="E15" s="2">
        <v>6</v>
      </c>
    </row>
    <row r="16" spans="1:11">
      <c r="A16">
        <v>100</v>
      </c>
      <c r="B16">
        <v>-4</v>
      </c>
      <c r="C16">
        <v>0</v>
      </c>
      <c r="D16" s="2">
        <v>7</v>
      </c>
      <c r="E16" s="2">
        <v>7</v>
      </c>
    </row>
    <row r="17" spans="1:5">
      <c r="A17">
        <v>160</v>
      </c>
      <c r="B17">
        <v>-2</v>
      </c>
      <c r="C17">
        <v>4</v>
      </c>
      <c r="D17" s="2">
        <v>8</v>
      </c>
      <c r="E17" s="2">
        <v>6</v>
      </c>
    </row>
    <row r="18" spans="1:5">
      <c r="A18">
        <v>171</v>
      </c>
      <c r="B18">
        <v>-6</v>
      </c>
      <c r="C18">
        <v>-3</v>
      </c>
      <c r="D18" s="2">
        <v>2</v>
      </c>
      <c r="E18" s="2">
        <v>1</v>
      </c>
    </row>
    <row r="19" spans="1:5">
      <c r="A19">
        <v>165</v>
      </c>
      <c r="B19">
        <v>-3</v>
      </c>
      <c r="C19">
        <v>5</v>
      </c>
      <c r="D19" s="2">
        <v>9</v>
      </c>
      <c r="E19" s="2">
        <v>7</v>
      </c>
    </row>
    <row r="20" spans="1:5">
      <c r="A20">
        <v>182</v>
      </c>
      <c r="B20">
        <v>-4</v>
      </c>
      <c r="C20">
        <v>-2</v>
      </c>
      <c r="D20" s="2">
        <v>5</v>
      </c>
      <c r="E20" s="2">
        <v>6</v>
      </c>
    </row>
    <row r="21" spans="1:5">
      <c r="A21">
        <v>204</v>
      </c>
      <c r="B21">
        <v>-4</v>
      </c>
      <c r="C21">
        <v>1</v>
      </c>
      <c r="D21" s="2">
        <v>5</v>
      </c>
      <c r="E21" s="2">
        <v>8</v>
      </c>
    </row>
    <row r="22" spans="1:5">
      <c r="A22">
        <v>209</v>
      </c>
      <c r="B22">
        <v>1</v>
      </c>
      <c r="C22">
        <v>3</v>
      </c>
      <c r="D22" s="2">
        <v>8</v>
      </c>
      <c r="E22" s="2">
        <v>8</v>
      </c>
    </row>
    <row r="23" spans="1:5">
      <c r="A23">
        <v>206</v>
      </c>
      <c r="B23">
        <v>-3</v>
      </c>
      <c r="C23">
        <v>-6</v>
      </c>
      <c r="D23" s="2">
        <v>8</v>
      </c>
      <c r="E23" s="2">
        <v>6</v>
      </c>
    </row>
    <row r="24" spans="1:5">
      <c r="A24">
        <v>145</v>
      </c>
      <c r="B24">
        <v>-3</v>
      </c>
      <c r="C24">
        <v>0</v>
      </c>
      <c r="D24" s="2">
        <v>7</v>
      </c>
      <c r="E24" s="2">
        <v>7</v>
      </c>
    </row>
    <row r="25" spans="1:5">
      <c r="A25">
        <v>227</v>
      </c>
      <c r="B25">
        <v>-3</v>
      </c>
      <c r="C25">
        <v>3</v>
      </c>
      <c r="D25" s="2">
        <v>7</v>
      </c>
      <c r="E25" s="2">
        <v>7</v>
      </c>
    </row>
    <row r="26" spans="1:5">
      <c r="A26">
        <v>222</v>
      </c>
      <c r="B26">
        <v>-2</v>
      </c>
      <c r="C26">
        <v>1</v>
      </c>
      <c r="D26" s="2">
        <v>7</v>
      </c>
      <c r="E26" s="2">
        <v>7</v>
      </c>
    </row>
    <row r="27" spans="1:5">
      <c r="A27">
        <v>235</v>
      </c>
      <c r="B27">
        <v>4</v>
      </c>
      <c r="C27">
        <v>2</v>
      </c>
      <c r="D27" s="2">
        <v>7</v>
      </c>
      <c r="E27" s="2">
        <v>9</v>
      </c>
    </row>
    <row r="28" spans="1:5">
      <c r="A28">
        <v>248</v>
      </c>
      <c r="B28">
        <v>1</v>
      </c>
      <c r="C28">
        <v>3</v>
      </c>
      <c r="D28" s="2">
        <v>6</v>
      </c>
      <c r="E28" s="2">
        <v>8</v>
      </c>
    </row>
    <row r="29" spans="1:5">
      <c r="A29">
        <v>278</v>
      </c>
      <c r="B29">
        <v>3</v>
      </c>
      <c r="C29">
        <v>3</v>
      </c>
      <c r="D29" s="2">
        <v>7</v>
      </c>
      <c r="E29" s="2">
        <v>7</v>
      </c>
    </row>
    <row r="30" spans="1:5">
      <c r="A30">
        <v>286</v>
      </c>
      <c r="B30">
        <v>5</v>
      </c>
      <c r="C30">
        <v>4</v>
      </c>
      <c r="D30" s="2">
        <v>9</v>
      </c>
      <c r="E30" s="2">
        <v>9</v>
      </c>
    </row>
    <row r="31" spans="1:5">
      <c r="A31" s="3">
        <v>270</v>
      </c>
      <c r="B31">
        <v>-1</v>
      </c>
      <c r="C31">
        <v>-1</v>
      </c>
      <c r="D31" s="4">
        <v>8</v>
      </c>
      <c r="E31" s="4">
        <v>7</v>
      </c>
    </row>
    <row r="32" spans="1:5">
      <c r="A32">
        <v>294</v>
      </c>
      <c r="B32">
        <v>-6</v>
      </c>
      <c r="C32">
        <v>-2</v>
      </c>
      <c r="D32" s="2">
        <v>8</v>
      </c>
      <c r="E32" s="2">
        <v>3</v>
      </c>
    </row>
    <row r="33" spans="1:5">
      <c r="A33">
        <v>313</v>
      </c>
      <c r="B33">
        <v>5</v>
      </c>
      <c r="C33">
        <v>3</v>
      </c>
      <c r="D33" s="2">
        <v>8</v>
      </c>
      <c r="E33" s="2">
        <v>7</v>
      </c>
    </row>
    <row r="34" spans="1:5">
      <c r="A34">
        <v>305</v>
      </c>
      <c r="B34">
        <v>1</v>
      </c>
      <c r="C34">
        <v>6</v>
      </c>
      <c r="D34" s="2">
        <v>8</v>
      </c>
      <c r="E34" s="2">
        <v>7</v>
      </c>
    </row>
    <row r="35" spans="1:5">
      <c r="A35">
        <v>363</v>
      </c>
      <c r="B35">
        <v>-2</v>
      </c>
      <c r="C35">
        <v>1</v>
      </c>
      <c r="D35" s="2">
        <v>9</v>
      </c>
      <c r="E35" s="2">
        <v>6</v>
      </c>
    </row>
    <row r="36" spans="1:5">
      <c r="A36">
        <v>259</v>
      </c>
      <c r="B36">
        <v>-3</v>
      </c>
      <c r="C36">
        <v>1</v>
      </c>
      <c r="D36" s="2">
        <v>7</v>
      </c>
      <c r="E36" s="2">
        <v>7</v>
      </c>
    </row>
    <row r="37" spans="1:5">
      <c r="A37">
        <v>375</v>
      </c>
      <c r="B37">
        <v>-2</v>
      </c>
      <c r="C37">
        <v>0</v>
      </c>
      <c r="D37" s="2">
        <v>8</v>
      </c>
      <c r="E37" s="2">
        <v>7</v>
      </c>
    </row>
    <row r="38" spans="1:5">
      <c r="A38">
        <v>378</v>
      </c>
      <c r="B38">
        <v>-3</v>
      </c>
      <c r="C38">
        <v>1</v>
      </c>
      <c r="D38" s="2">
        <v>7</v>
      </c>
      <c r="E38" s="2">
        <v>6</v>
      </c>
    </row>
    <row r="39" spans="1:5">
      <c r="A39">
        <v>396</v>
      </c>
      <c r="B39">
        <v>-5</v>
      </c>
      <c r="C39">
        <v>3</v>
      </c>
      <c r="D39" s="2">
        <v>5</v>
      </c>
      <c r="E39" s="2">
        <v>4</v>
      </c>
    </row>
    <row r="40" spans="1:5">
      <c r="A40">
        <v>397</v>
      </c>
      <c r="B40">
        <v>-3</v>
      </c>
      <c r="C40">
        <v>2</v>
      </c>
      <c r="D40" s="2">
        <v>8</v>
      </c>
      <c r="E40" s="2">
        <v>5</v>
      </c>
    </row>
    <row r="41" spans="1:5">
      <c r="A41">
        <v>398</v>
      </c>
      <c r="B41">
        <v>-2</v>
      </c>
      <c r="C41">
        <v>6</v>
      </c>
      <c r="D41" s="2">
        <v>8</v>
      </c>
      <c r="E41" s="2">
        <v>8</v>
      </c>
    </row>
    <row r="42" spans="1:5">
      <c r="A42">
        <v>410</v>
      </c>
      <c r="B42">
        <v>-2</v>
      </c>
      <c r="C42">
        <v>-3</v>
      </c>
      <c r="D42" s="2">
        <v>8</v>
      </c>
      <c r="E42" s="2">
        <v>6</v>
      </c>
    </row>
    <row r="43" spans="1:5">
      <c r="A43">
        <v>425</v>
      </c>
      <c r="B43">
        <v>-5</v>
      </c>
      <c r="C43">
        <v>-3</v>
      </c>
      <c r="D43" s="2">
        <v>7</v>
      </c>
      <c r="E43" s="2">
        <v>7</v>
      </c>
    </row>
    <row r="44" spans="1:5">
      <c r="A44">
        <v>433</v>
      </c>
      <c r="B44">
        <v>-5</v>
      </c>
      <c r="C44">
        <v>3</v>
      </c>
      <c r="D44" s="2">
        <v>7</v>
      </c>
      <c r="E44" s="2">
        <v>4</v>
      </c>
    </row>
    <row r="45" spans="1:5">
      <c r="A45">
        <v>435</v>
      </c>
      <c r="B45">
        <v>-3</v>
      </c>
      <c r="C45">
        <v>-4</v>
      </c>
      <c r="D45" s="2">
        <v>8</v>
      </c>
      <c r="E45" s="2">
        <v>6</v>
      </c>
    </row>
    <row r="46" spans="1:5">
      <c r="A46">
        <v>443</v>
      </c>
      <c r="B46">
        <v>2</v>
      </c>
      <c r="C46">
        <v>-6</v>
      </c>
      <c r="D46" s="2">
        <v>9</v>
      </c>
      <c r="E46" s="2">
        <v>2</v>
      </c>
    </row>
    <row r="47" spans="1:5">
      <c r="A47">
        <v>455</v>
      </c>
      <c r="B47">
        <v>0</v>
      </c>
      <c r="C47">
        <v>4</v>
      </c>
      <c r="D47" s="2">
        <v>8</v>
      </c>
      <c r="E47" s="2">
        <v>9</v>
      </c>
    </row>
    <row r="48" spans="1:5">
      <c r="A48">
        <v>461</v>
      </c>
      <c r="B48">
        <v>2</v>
      </c>
      <c r="C48">
        <v>10</v>
      </c>
      <c r="D48" s="2">
        <v>10</v>
      </c>
      <c r="E48" s="2">
        <v>10</v>
      </c>
    </row>
    <row r="49" spans="1:5">
      <c r="A49">
        <v>276</v>
      </c>
      <c r="B49">
        <v>-7</v>
      </c>
      <c r="C49">
        <v>-1</v>
      </c>
      <c r="D49" s="2">
        <v>5</v>
      </c>
      <c r="E49" s="2">
        <v>4</v>
      </c>
    </row>
    <row r="50" spans="1:5">
      <c r="A50">
        <v>462</v>
      </c>
      <c r="B50">
        <v>-3</v>
      </c>
      <c r="C50">
        <v>1</v>
      </c>
      <c r="D50" s="2">
        <v>8</v>
      </c>
      <c r="E50" s="2">
        <v>7</v>
      </c>
    </row>
    <row r="51" spans="1:5">
      <c r="A51">
        <v>441</v>
      </c>
      <c r="B51">
        <v>0</v>
      </c>
      <c r="C51">
        <v>0</v>
      </c>
      <c r="D51" s="2">
        <v>5</v>
      </c>
      <c r="E51" s="2">
        <v>5</v>
      </c>
    </row>
    <row r="52" spans="1:5">
      <c r="A52">
        <v>477</v>
      </c>
      <c r="B52">
        <v>-7</v>
      </c>
      <c r="C52">
        <v>5</v>
      </c>
      <c r="D52" s="2">
        <v>8</v>
      </c>
      <c r="E52" s="2">
        <v>6</v>
      </c>
    </row>
    <row r="53" spans="1:5">
      <c r="A53">
        <v>492</v>
      </c>
      <c r="B53">
        <v>-4</v>
      </c>
      <c r="C53">
        <v>0</v>
      </c>
      <c r="D53" s="2">
        <v>7</v>
      </c>
      <c r="E53" s="2">
        <v>7</v>
      </c>
    </row>
    <row r="54" spans="1:5">
      <c r="A54">
        <v>502</v>
      </c>
      <c r="B54">
        <v>-3</v>
      </c>
      <c r="C54">
        <v>5</v>
      </c>
      <c r="D54" s="2">
        <v>10</v>
      </c>
      <c r="E54" s="2">
        <v>6</v>
      </c>
    </row>
    <row r="55" spans="1:5">
      <c r="A55">
        <v>527</v>
      </c>
      <c r="B55">
        <v>-2</v>
      </c>
      <c r="C55">
        <v>3</v>
      </c>
      <c r="D55" s="2">
        <v>7</v>
      </c>
      <c r="E55" s="2">
        <v>6</v>
      </c>
    </row>
    <row r="56" spans="1:5">
      <c r="A56">
        <v>539</v>
      </c>
      <c r="B56">
        <v>-4</v>
      </c>
      <c r="C56">
        <v>4</v>
      </c>
      <c r="D56" s="2">
        <v>8</v>
      </c>
      <c r="E56" s="2">
        <v>5</v>
      </c>
    </row>
    <row r="57" spans="1:5">
      <c r="A57">
        <v>534</v>
      </c>
      <c r="B57">
        <v>5</v>
      </c>
      <c r="C57">
        <v>5</v>
      </c>
      <c r="D57" s="2">
        <v>9</v>
      </c>
      <c r="E57" s="2">
        <v>9</v>
      </c>
    </row>
    <row r="58" spans="1:5">
      <c r="A58">
        <v>547</v>
      </c>
      <c r="B58">
        <v>-7</v>
      </c>
      <c r="C58">
        <v>-3</v>
      </c>
      <c r="D58" s="2">
        <v>5</v>
      </c>
      <c r="E58" s="2">
        <v>3</v>
      </c>
    </row>
    <row r="59" spans="1:5">
      <c r="A59">
        <v>551</v>
      </c>
      <c r="B59">
        <v>-7</v>
      </c>
      <c r="C59">
        <v>-3</v>
      </c>
      <c r="D59" s="2">
        <v>3</v>
      </c>
      <c r="E59" s="2">
        <v>2</v>
      </c>
    </row>
    <row r="60" spans="1:5">
      <c r="A60">
        <v>533</v>
      </c>
      <c r="B60">
        <v>-5</v>
      </c>
      <c r="C60">
        <v>1</v>
      </c>
      <c r="D60" s="2">
        <v>4</v>
      </c>
      <c r="E60" s="2">
        <v>4</v>
      </c>
    </row>
    <row r="61" spans="1:5">
      <c r="A61">
        <v>554</v>
      </c>
      <c r="B61">
        <v>-5</v>
      </c>
      <c r="C61">
        <v>7</v>
      </c>
      <c r="D61" s="2">
        <v>9</v>
      </c>
      <c r="E61" s="2">
        <v>8</v>
      </c>
    </row>
    <row r="62" spans="1:5">
      <c r="A62">
        <v>557</v>
      </c>
      <c r="B62">
        <v>0</v>
      </c>
      <c r="C62">
        <v>4</v>
      </c>
      <c r="D62" s="2">
        <v>9</v>
      </c>
      <c r="E62" s="2">
        <v>10</v>
      </c>
    </row>
    <row r="63" spans="1:5">
      <c r="A63">
        <v>255</v>
      </c>
      <c r="B63">
        <v>-1</v>
      </c>
      <c r="C63">
        <v>1</v>
      </c>
      <c r="D63" s="2">
        <v>9</v>
      </c>
      <c r="E63" s="2">
        <v>9</v>
      </c>
    </row>
    <row r="64" spans="1:5">
      <c r="A64">
        <v>569</v>
      </c>
      <c r="B64">
        <v>-3</v>
      </c>
      <c r="C64">
        <v>1</v>
      </c>
      <c r="D64" s="2">
        <v>7</v>
      </c>
      <c r="E64" s="2">
        <v>6</v>
      </c>
    </row>
    <row r="65" spans="1:5">
      <c r="A65">
        <v>528</v>
      </c>
      <c r="B65">
        <v>-1</v>
      </c>
      <c r="C65">
        <v>4</v>
      </c>
      <c r="D65" s="2">
        <v>10</v>
      </c>
      <c r="E65" s="2">
        <v>6</v>
      </c>
    </row>
    <row r="66" spans="1:5">
      <c r="A66">
        <v>1</v>
      </c>
      <c r="B66">
        <v>-2</v>
      </c>
      <c r="C66">
        <v>4</v>
      </c>
      <c r="D66" s="2">
        <v>8</v>
      </c>
      <c r="E66" s="2">
        <v>7</v>
      </c>
    </row>
    <row r="67" spans="1:5">
      <c r="A67">
        <v>605</v>
      </c>
      <c r="B67">
        <v>-5</v>
      </c>
      <c r="C67">
        <v>2</v>
      </c>
      <c r="D67" s="2">
        <v>7</v>
      </c>
      <c r="E67" s="2">
        <v>6</v>
      </c>
    </row>
    <row r="68" spans="1:5">
      <c r="A68">
        <v>633</v>
      </c>
      <c r="B68">
        <v>2</v>
      </c>
      <c r="C68">
        <v>5</v>
      </c>
      <c r="D68" s="2">
        <v>7</v>
      </c>
      <c r="E68" s="2">
        <v>8</v>
      </c>
    </row>
    <row r="69" spans="1:5">
      <c r="A69">
        <v>602</v>
      </c>
      <c r="B69">
        <v>5</v>
      </c>
      <c r="C69">
        <v>9</v>
      </c>
      <c r="D69" s="2">
        <v>9</v>
      </c>
      <c r="E69" s="2">
        <v>10</v>
      </c>
    </row>
    <row r="70" spans="1:5">
      <c r="A70">
        <v>592</v>
      </c>
      <c r="B70">
        <v>-4</v>
      </c>
      <c r="C70">
        <v>-1</v>
      </c>
      <c r="D70" s="2">
        <v>8</v>
      </c>
      <c r="E70" s="2">
        <v>7</v>
      </c>
    </row>
    <row r="71" spans="1:5">
      <c r="A71">
        <v>658</v>
      </c>
      <c r="B71">
        <v>5</v>
      </c>
      <c r="C71">
        <v>6</v>
      </c>
      <c r="D71" s="2">
        <v>5</v>
      </c>
      <c r="E71" s="2">
        <v>8</v>
      </c>
    </row>
    <row r="72" spans="1:5">
      <c r="A72">
        <v>675</v>
      </c>
      <c r="B72">
        <v>1</v>
      </c>
      <c r="C72">
        <v>5</v>
      </c>
      <c r="D72" s="2">
        <v>8</v>
      </c>
      <c r="E72" s="2">
        <v>7</v>
      </c>
    </row>
    <row r="73" spans="1:5">
      <c r="A73">
        <v>581</v>
      </c>
      <c r="B73">
        <v>4</v>
      </c>
      <c r="C73">
        <v>6</v>
      </c>
      <c r="D73" s="2">
        <v>7</v>
      </c>
      <c r="E73" s="2">
        <v>7</v>
      </c>
    </row>
    <row r="74" spans="1:5">
      <c r="A74">
        <v>51</v>
      </c>
      <c r="B74">
        <v>0</v>
      </c>
      <c r="C74">
        <v>7</v>
      </c>
      <c r="D74" s="2">
        <v>7</v>
      </c>
      <c r="E74" s="2">
        <v>7</v>
      </c>
    </row>
    <row r="75" spans="1:5">
      <c r="A75">
        <v>693</v>
      </c>
      <c r="B75">
        <v>-1</v>
      </c>
      <c r="C75">
        <v>5</v>
      </c>
      <c r="D75" s="2">
        <v>10</v>
      </c>
      <c r="E75" s="2">
        <v>8</v>
      </c>
    </row>
    <row r="76" spans="1:5">
      <c r="A76">
        <v>700</v>
      </c>
      <c r="B76">
        <v>-6</v>
      </c>
      <c r="C76">
        <v>3</v>
      </c>
      <c r="D76" s="2">
        <v>7</v>
      </c>
      <c r="E76" s="2">
        <v>5</v>
      </c>
    </row>
    <row r="77" spans="1:5">
      <c r="A77">
        <v>709</v>
      </c>
      <c r="B77">
        <v>1</v>
      </c>
      <c r="C77">
        <v>3</v>
      </c>
      <c r="D77" s="2">
        <v>8</v>
      </c>
      <c r="E77" s="2">
        <v>8</v>
      </c>
    </row>
    <row r="78" spans="1:5">
      <c r="A78">
        <v>717</v>
      </c>
      <c r="B78">
        <v>-2</v>
      </c>
      <c r="C78">
        <v>4</v>
      </c>
      <c r="D78" s="2">
        <v>8</v>
      </c>
      <c r="E78" s="2">
        <v>8</v>
      </c>
    </row>
    <row r="79" spans="1:5">
      <c r="A79">
        <v>718</v>
      </c>
      <c r="B79">
        <v>1</v>
      </c>
      <c r="C79">
        <v>4</v>
      </c>
      <c r="D79" s="2">
        <v>10</v>
      </c>
      <c r="E79" s="2">
        <v>8</v>
      </c>
    </row>
    <row r="80" spans="1:5">
      <c r="A80">
        <v>722</v>
      </c>
      <c r="B80">
        <v>-3</v>
      </c>
      <c r="C80">
        <v>-5</v>
      </c>
      <c r="D80" s="2">
        <v>5</v>
      </c>
      <c r="E80" s="2">
        <v>5</v>
      </c>
    </row>
    <row r="81" spans="1:5">
      <c r="A81">
        <v>735</v>
      </c>
      <c r="B81">
        <v>-1</v>
      </c>
      <c r="C81">
        <v>3</v>
      </c>
      <c r="D81" s="2">
        <v>8</v>
      </c>
      <c r="E81" s="2">
        <v>8</v>
      </c>
    </row>
    <row r="82" spans="1:5">
      <c r="A82">
        <v>771</v>
      </c>
      <c r="B82">
        <v>1</v>
      </c>
      <c r="C82">
        <v>4</v>
      </c>
      <c r="D82" s="2">
        <v>8</v>
      </c>
      <c r="E82" s="2">
        <v>8</v>
      </c>
    </row>
    <row r="83" spans="1:5">
      <c r="A83">
        <v>764</v>
      </c>
      <c r="B83">
        <v>-2</v>
      </c>
      <c r="C83">
        <v>0</v>
      </c>
      <c r="D83" s="2">
        <v>7</v>
      </c>
      <c r="E83" s="2">
        <v>8</v>
      </c>
    </row>
    <row r="84" spans="1:5">
      <c r="A84">
        <v>778</v>
      </c>
      <c r="B84">
        <v>0</v>
      </c>
      <c r="C84">
        <v>-2</v>
      </c>
      <c r="D84" s="2">
        <v>6</v>
      </c>
      <c r="E84" s="2">
        <v>8</v>
      </c>
    </row>
    <row r="85" spans="1:5">
      <c r="A85">
        <v>49</v>
      </c>
      <c r="B85">
        <v>-1</v>
      </c>
      <c r="C85">
        <v>2</v>
      </c>
      <c r="D85" s="2">
        <v>9</v>
      </c>
      <c r="E85" s="2">
        <v>8</v>
      </c>
    </row>
    <row r="86" spans="1:5">
      <c r="A86">
        <v>831</v>
      </c>
      <c r="B86">
        <v>2</v>
      </c>
      <c r="C86">
        <v>3</v>
      </c>
      <c r="D86" s="2">
        <v>10</v>
      </c>
      <c r="E86" s="2">
        <v>6</v>
      </c>
    </row>
    <row r="87" spans="1:5">
      <c r="A87">
        <v>847</v>
      </c>
      <c r="B87">
        <v>0</v>
      </c>
      <c r="C87">
        <v>4</v>
      </c>
      <c r="D87" s="2">
        <v>8</v>
      </c>
      <c r="E87" s="2">
        <v>7</v>
      </c>
    </row>
    <row r="88" spans="1:5">
      <c r="A88">
        <v>868</v>
      </c>
      <c r="B88">
        <v>-3</v>
      </c>
      <c r="C88">
        <v>5</v>
      </c>
      <c r="D88" s="2">
        <v>10</v>
      </c>
      <c r="E88" s="2">
        <v>5</v>
      </c>
    </row>
    <row r="89" spans="1:5">
      <c r="A89">
        <v>882</v>
      </c>
      <c r="B89">
        <v>3</v>
      </c>
      <c r="C89">
        <v>2</v>
      </c>
      <c r="D89" s="2">
        <v>5</v>
      </c>
      <c r="E89" s="2">
        <v>5</v>
      </c>
    </row>
    <row r="90" spans="1:5">
      <c r="A90">
        <v>885</v>
      </c>
      <c r="B90">
        <v>4</v>
      </c>
      <c r="C90">
        <v>9</v>
      </c>
      <c r="D90" s="2">
        <v>8.5</v>
      </c>
      <c r="E90" s="2">
        <v>9</v>
      </c>
    </row>
    <row r="91" spans="1:5">
      <c r="A91">
        <v>895</v>
      </c>
      <c r="B91">
        <v>2</v>
      </c>
      <c r="C91">
        <v>-2</v>
      </c>
      <c r="D91" s="2">
        <v>9</v>
      </c>
      <c r="E91" s="2">
        <v>8</v>
      </c>
    </row>
    <row r="92" spans="1:5">
      <c r="A92">
        <v>899</v>
      </c>
      <c r="B92">
        <v>1</v>
      </c>
      <c r="C92">
        <v>4</v>
      </c>
      <c r="D92" s="2">
        <v>8</v>
      </c>
      <c r="E92" s="2">
        <v>8</v>
      </c>
    </row>
    <row r="93" spans="1:5">
      <c r="A93">
        <v>876</v>
      </c>
      <c r="B93">
        <v>1</v>
      </c>
      <c r="C93">
        <v>9</v>
      </c>
      <c r="D93" s="2">
        <v>10</v>
      </c>
      <c r="E93" s="2">
        <v>9</v>
      </c>
    </row>
    <row r="94" spans="1:5">
      <c r="A94">
        <v>907</v>
      </c>
      <c r="B94">
        <v>0</v>
      </c>
      <c r="C94">
        <v>1</v>
      </c>
      <c r="D94" s="2">
        <v>8</v>
      </c>
      <c r="E94" s="2">
        <v>6</v>
      </c>
    </row>
    <row r="95" spans="1:5">
      <c r="A95">
        <v>912</v>
      </c>
      <c r="B95">
        <v>-4</v>
      </c>
      <c r="C95">
        <v>4</v>
      </c>
      <c r="D95" s="2">
        <v>8</v>
      </c>
      <c r="E95" s="2">
        <v>6</v>
      </c>
    </row>
    <row r="96" spans="1:5">
      <c r="A96">
        <v>372</v>
      </c>
      <c r="B96">
        <v>4</v>
      </c>
      <c r="C96">
        <v>2</v>
      </c>
      <c r="D96" s="2">
        <v>8</v>
      </c>
      <c r="E96" s="2">
        <v>8</v>
      </c>
    </row>
    <row r="97" spans="1:5">
      <c r="A97">
        <v>953</v>
      </c>
      <c r="B97">
        <v>-5</v>
      </c>
      <c r="C97">
        <v>-1</v>
      </c>
      <c r="D97" s="2">
        <v>8</v>
      </c>
      <c r="E97" s="2">
        <v>6</v>
      </c>
    </row>
    <row r="98" spans="1:5">
      <c r="A98">
        <v>950</v>
      </c>
      <c r="B98">
        <v>1</v>
      </c>
      <c r="C98">
        <v>2</v>
      </c>
      <c r="D98" s="2">
        <v>7</v>
      </c>
      <c r="E98" s="2">
        <v>7</v>
      </c>
    </row>
    <row r="99" spans="1:5">
      <c r="A99">
        <v>952</v>
      </c>
      <c r="B99">
        <v>-3</v>
      </c>
      <c r="C99">
        <v>-1</v>
      </c>
      <c r="D99" s="2">
        <v>7</v>
      </c>
      <c r="E99" s="2">
        <v>5</v>
      </c>
    </row>
    <row r="100" spans="1:5">
      <c r="A100">
        <v>958</v>
      </c>
      <c r="B100">
        <v>-1</v>
      </c>
      <c r="C100">
        <v>1</v>
      </c>
      <c r="D100" s="2">
        <v>8</v>
      </c>
      <c r="E100" s="2">
        <v>6</v>
      </c>
    </row>
    <row r="101" spans="1:5">
      <c r="A101">
        <v>962</v>
      </c>
      <c r="B101">
        <v>1</v>
      </c>
      <c r="C101">
        <v>5</v>
      </c>
      <c r="D101" s="2">
        <v>8</v>
      </c>
      <c r="E101" s="2">
        <v>9</v>
      </c>
    </row>
    <row r="102" spans="1:5">
      <c r="A102">
        <v>965</v>
      </c>
      <c r="B102">
        <v>-3</v>
      </c>
      <c r="C102">
        <v>1</v>
      </c>
      <c r="D102" s="2">
        <v>8</v>
      </c>
      <c r="E102" s="2">
        <v>8</v>
      </c>
    </row>
    <row r="103" spans="1:5">
      <c r="A103">
        <v>967</v>
      </c>
      <c r="B103">
        <v>-6</v>
      </c>
      <c r="C103">
        <v>-2</v>
      </c>
      <c r="D103" s="2">
        <v>4</v>
      </c>
      <c r="E103" s="2">
        <v>4</v>
      </c>
    </row>
    <row r="104" spans="1:5">
      <c r="A104">
        <v>535</v>
      </c>
      <c r="B104">
        <v>-2</v>
      </c>
      <c r="C104">
        <v>4</v>
      </c>
      <c r="D104" s="2">
        <v>8</v>
      </c>
      <c r="E104" s="2">
        <v>7</v>
      </c>
    </row>
    <row r="105" spans="1:5">
      <c r="A105">
        <v>985</v>
      </c>
      <c r="B105">
        <v>-2</v>
      </c>
      <c r="C105">
        <v>1</v>
      </c>
      <c r="D105" s="2">
        <v>5</v>
      </c>
      <c r="E105" s="2">
        <v>3</v>
      </c>
    </row>
    <row r="106" spans="1:5">
      <c r="A106">
        <v>986</v>
      </c>
      <c r="B106">
        <v>4</v>
      </c>
      <c r="C106">
        <v>1</v>
      </c>
      <c r="D106" s="2">
        <v>5</v>
      </c>
      <c r="E106" s="2">
        <v>5</v>
      </c>
    </row>
    <row r="107" spans="1:5">
      <c r="A107">
        <v>988</v>
      </c>
      <c r="B107">
        <v>-3</v>
      </c>
      <c r="C107">
        <v>1</v>
      </c>
      <c r="D107" s="2">
        <v>4</v>
      </c>
      <c r="E107" s="2">
        <v>4</v>
      </c>
    </row>
    <row r="108" spans="1:5">
      <c r="A108">
        <v>1015</v>
      </c>
      <c r="B108">
        <v>5</v>
      </c>
      <c r="C108">
        <v>7</v>
      </c>
      <c r="D108" s="2">
        <v>9</v>
      </c>
      <c r="E108" s="2">
        <v>9</v>
      </c>
    </row>
    <row r="109" spans="1:5">
      <c r="A109">
        <v>1025</v>
      </c>
      <c r="B109">
        <v>-7</v>
      </c>
      <c r="C109">
        <v>-7</v>
      </c>
      <c r="D109" s="2">
        <v>4</v>
      </c>
      <c r="E109" s="2">
        <v>6</v>
      </c>
    </row>
    <row r="110" spans="1:5">
      <c r="A110">
        <v>1083</v>
      </c>
      <c r="B110">
        <v>1</v>
      </c>
      <c r="C110">
        <v>-1</v>
      </c>
      <c r="D110" s="2">
        <v>8</v>
      </c>
      <c r="E110" s="2">
        <v>5</v>
      </c>
    </row>
    <row r="111" spans="1:5">
      <c r="A111">
        <v>1104</v>
      </c>
      <c r="B111">
        <v>-7</v>
      </c>
      <c r="C111">
        <v>5</v>
      </c>
      <c r="D111" s="2">
        <v>7</v>
      </c>
      <c r="E111" s="2">
        <v>6</v>
      </c>
    </row>
    <row r="112" spans="1:5">
      <c r="A112">
        <v>1128</v>
      </c>
      <c r="B112">
        <v>-4</v>
      </c>
      <c r="C112">
        <v>1</v>
      </c>
      <c r="D112" s="2">
        <v>7</v>
      </c>
      <c r="E112" s="2">
        <v>6</v>
      </c>
    </row>
    <row r="113" spans="1:5">
      <c r="A113">
        <v>1131</v>
      </c>
      <c r="B113">
        <v>-3</v>
      </c>
      <c r="C113">
        <v>2</v>
      </c>
      <c r="D113" s="2">
        <v>4</v>
      </c>
      <c r="E113" s="2">
        <v>3</v>
      </c>
    </row>
    <row r="114" spans="1:5">
      <c r="A114">
        <v>1133</v>
      </c>
      <c r="B114">
        <v>5</v>
      </c>
      <c r="C114">
        <v>4</v>
      </c>
      <c r="D114" s="2">
        <v>8</v>
      </c>
      <c r="E114" s="2">
        <v>10</v>
      </c>
    </row>
    <row r="115" spans="1:5">
      <c r="A115">
        <v>1212</v>
      </c>
      <c r="B115">
        <v>-5</v>
      </c>
      <c r="C115">
        <v>-3</v>
      </c>
      <c r="D115" s="2">
        <v>5</v>
      </c>
      <c r="E115" s="2">
        <v>5</v>
      </c>
    </row>
    <row r="116" spans="1:5">
      <c r="A116">
        <v>1239</v>
      </c>
      <c r="B116">
        <v>2</v>
      </c>
      <c r="C116">
        <v>3</v>
      </c>
      <c r="D116" s="2">
        <v>9</v>
      </c>
      <c r="E116" s="2">
        <v>7</v>
      </c>
    </row>
    <row r="117" spans="1:5">
      <c r="A117">
        <v>1034</v>
      </c>
      <c r="B117">
        <v>-1</v>
      </c>
      <c r="C117">
        <v>2</v>
      </c>
      <c r="D117" s="2">
        <v>7</v>
      </c>
      <c r="E117" s="2">
        <v>7</v>
      </c>
    </row>
    <row r="118" spans="1:5">
      <c r="A118">
        <v>1256</v>
      </c>
      <c r="B118">
        <v>-4</v>
      </c>
      <c r="C118">
        <v>-5</v>
      </c>
      <c r="D118" s="2">
        <v>5</v>
      </c>
      <c r="E118" s="2">
        <v>3</v>
      </c>
    </row>
    <row r="119" spans="1:5">
      <c r="A119">
        <v>1258</v>
      </c>
      <c r="B119">
        <v>-2</v>
      </c>
      <c r="C119">
        <v>0</v>
      </c>
      <c r="D119" s="2">
        <v>6</v>
      </c>
      <c r="E119" s="2">
        <v>7</v>
      </c>
    </row>
    <row r="120" spans="1:5">
      <c r="A120">
        <v>1277</v>
      </c>
      <c r="B120">
        <v>-6</v>
      </c>
      <c r="C120">
        <v>-9</v>
      </c>
      <c r="D120" s="2">
        <v>3</v>
      </c>
      <c r="E120" s="2">
        <v>3</v>
      </c>
    </row>
    <row r="121" spans="1:5">
      <c r="A121">
        <v>1278</v>
      </c>
      <c r="B121">
        <v>2</v>
      </c>
      <c r="C121">
        <v>3</v>
      </c>
      <c r="D121" s="2">
        <v>7</v>
      </c>
      <c r="E121" s="2">
        <v>8</v>
      </c>
    </row>
    <row r="122" spans="1:5">
      <c r="A122">
        <v>1282</v>
      </c>
      <c r="B122">
        <v>8</v>
      </c>
      <c r="C122">
        <v>6</v>
      </c>
      <c r="D122" s="2">
        <v>9</v>
      </c>
      <c r="E122" s="2">
        <v>9</v>
      </c>
    </row>
    <row r="123" spans="1:5">
      <c r="A123">
        <v>1299</v>
      </c>
      <c r="B123">
        <v>1</v>
      </c>
      <c r="C123">
        <v>4</v>
      </c>
      <c r="D123" s="2">
        <v>8</v>
      </c>
      <c r="E123" s="2">
        <v>8</v>
      </c>
    </row>
    <row r="124" spans="1:5">
      <c r="A124">
        <v>1312</v>
      </c>
      <c r="B124">
        <v>-1</v>
      </c>
      <c r="C124">
        <v>5</v>
      </c>
      <c r="D124" s="2">
        <v>8</v>
      </c>
      <c r="E124" s="2">
        <v>7</v>
      </c>
    </row>
    <row r="125" spans="1:5">
      <c r="A125">
        <v>1326</v>
      </c>
      <c r="B125">
        <v>-3</v>
      </c>
      <c r="C125">
        <v>2</v>
      </c>
      <c r="D125" s="2">
        <v>8</v>
      </c>
      <c r="E125" s="2">
        <v>9</v>
      </c>
    </row>
    <row r="126" spans="1:5">
      <c r="A126">
        <v>1324</v>
      </c>
      <c r="B126">
        <v>1</v>
      </c>
      <c r="C126">
        <v>3</v>
      </c>
      <c r="D126" s="2">
        <v>7</v>
      </c>
      <c r="E126" s="2">
        <v>7</v>
      </c>
    </row>
    <row r="127" spans="1:5">
      <c r="A127">
        <v>1331</v>
      </c>
      <c r="B127">
        <v>4</v>
      </c>
      <c r="C127">
        <v>5</v>
      </c>
      <c r="D127" s="2">
        <v>8</v>
      </c>
      <c r="E127" s="2">
        <v>5</v>
      </c>
    </row>
    <row r="128" spans="1:5">
      <c r="A128">
        <v>1333</v>
      </c>
      <c r="B128">
        <v>-5</v>
      </c>
      <c r="C128">
        <v>0</v>
      </c>
      <c r="D128" s="2">
        <v>5</v>
      </c>
      <c r="E128" s="2">
        <v>5</v>
      </c>
    </row>
    <row r="129" spans="1:5">
      <c r="A129">
        <v>1332</v>
      </c>
      <c r="B129">
        <v>-5</v>
      </c>
      <c r="C129">
        <v>-7</v>
      </c>
      <c r="D129" s="2">
        <v>4</v>
      </c>
      <c r="E129" s="2">
        <v>6</v>
      </c>
    </row>
    <row r="130" spans="1:5">
      <c r="A130">
        <v>1356</v>
      </c>
      <c r="B130">
        <v>-5</v>
      </c>
      <c r="C130">
        <v>4</v>
      </c>
      <c r="D130" s="2">
        <v>5</v>
      </c>
      <c r="E130" s="2">
        <v>5</v>
      </c>
    </row>
    <row r="131" spans="1:5">
      <c r="A131">
        <v>683</v>
      </c>
      <c r="B131">
        <v>0</v>
      </c>
      <c r="C131">
        <v>2</v>
      </c>
      <c r="D131" s="2">
        <v>7</v>
      </c>
      <c r="E131" s="2">
        <v>3</v>
      </c>
    </row>
    <row r="132" spans="1:5">
      <c r="A132">
        <v>1361</v>
      </c>
      <c r="B132">
        <v>-2</v>
      </c>
      <c r="C132">
        <v>-3</v>
      </c>
      <c r="D132" s="2">
        <v>5</v>
      </c>
      <c r="E132" s="2">
        <v>5</v>
      </c>
    </row>
    <row r="133" spans="1:5">
      <c r="A133">
        <v>1348</v>
      </c>
      <c r="B133">
        <v>-3</v>
      </c>
      <c r="C133">
        <v>-1</v>
      </c>
      <c r="D133" s="2">
        <v>7</v>
      </c>
      <c r="E133" s="2">
        <v>7</v>
      </c>
    </row>
    <row r="134" spans="1:5">
      <c r="A134">
        <v>1413</v>
      </c>
      <c r="B134">
        <v>4</v>
      </c>
      <c r="C134">
        <v>1</v>
      </c>
      <c r="D134" s="2">
        <v>7</v>
      </c>
      <c r="E134" s="2">
        <v>9</v>
      </c>
    </row>
    <row r="135" spans="1:5">
      <c r="A135">
        <v>1416</v>
      </c>
      <c r="B135">
        <v>-9</v>
      </c>
      <c r="C135">
        <v>2</v>
      </c>
      <c r="D135" s="2">
        <v>2</v>
      </c>
      <c r="E135" s="2">
        <v>4</v>
      </c>
    </row>
    <row r="136" spans="1:5">
      <c r="A136">
        <v>1421</v>
      </c>
      <c r="B136">
        <v>-1</v>
      </c>
      <c r="C136">
        <v>5</v>
      </c>
      <c r="D136" s="2">
        <v>10</v>
      </c>
      <c r="E136" s="2">
        <v>7</v>
      </c>
    </row>
    <row r="137" spans="1:5">
      <c r="A137">
        <v>1414</v>
      </c>
      <c r="B137">
        <v>-5</v>
      </c>
      <c r="C137">
        <v>3</v>
      </c>
      <c r="D137" s="2">
        <v>7</v>
      </c>
      <c r="E137" s="2">
        <v>5</v>
      </c>
    </row>
    <row r="138" spans="1:5">
      <c r="A138">
        <v>1431</v>
      </c>
      <c r="B138">
        <v>-3</v>
      </c>
      <c r="C138">
        <v>4</v>
      </c>
      <c r="D138" s="2">
        <v>8</v>
      </c>
      <c r="E138" s="2">
        <v>6</v>
      </c>
    </row>
    <row r="139" spans="1:5">
      <c r="A139">
        <v>1447</v>
      </c>
      <c r="B139">
        <v>-4</v>
      </c>
      <c r="C139">
        <v>-3</v>
      </c>
      <c r="D139" s="2">
        <v>7</v>
      </c>
      <c r="E139" s="2">
        <v>7</v>
      </c>
    </row>
    <row r="140" spans="1:5">
      <c r="A140">
        <v>1448</v>
      </c>
      <c r="B140">
        <v>-2</v>
      </c>
      <c r="C140">
        <v>7</v>
      </c>
      <c r="D140" s="2">
        <v>10</v>
      </c>
      <c r="E140" s="2">
        <v>8</v>
      </c>
    </row>
    <row r="141" spans="1:5">
      <c r="A141">
        <v>1486</v>
      </c>
      <c r="B141">
        <v>2</v>
      </c>
      <c r="C141">
        <v>3</v>
      </c>
      <c r="D141" s="2">
        <v>8</v>
      </c>
      <c r="E141" s="2">
        <v>9</v>
      </c>
    </row>
    <row r="142" spans="1:5">
      <c r="A142">
        <v>1498</v>
      </c>
      <c r="B142">
        <v>-2</v>
      </c>
      <c r="C142">
        <v>-1</v>
      </c>
      <c r="D142" s="2">
        <v>6</v>
      </c>
      <c r="E142" s="2">
        <v>7</v>
      </c>
    </row>
    <row r="143" spans="1:5">
      <c r="A143">
        <v>1499</v>
      </c>
      <c r="B143">
        <v>6</v>
      </c>
      <c r="C143">
        <v>10</v>
      </c>
      <c r="D143" s="2">
        <v>10</v>
      </c>
      <c r="E143" s="2">
        <v>10</v>
      </c>
    </row>
    <row r="144" spans="1:5">
      <c r="A144">
        <v>1517</v>
      </c>
      <c r="B144">
        <v>0</v>
      </c>
      <c r="C144">
        <v>4</v>
      </c>
      <c r="D144" s="2">
        <v>8</v>
      </c>
      <c r="E144" s="2">
        <v>9</v>
      </c>
    </row>
    <row r="145" spans="1:5">
      <c r="A145">
        <v>1555</v>
      </c>
      <c r="B145">
        <v>3</v>
      </c>
      <c r="C145">
        <v>5</v>
      </c>
      <c r="D145" s="2">
        <v>8</v>
      </c>
      <c r="E145" s="2">
        <v>8</v>
      </c>
    </row>
    <row r="146" spans="1:5">
      <c r="A146">
        <v>1469</v>
      </c>
      <c r="B146">
        <v>-3</v>
      </c>
      <c r="C146">
        <v>-5</v>
      </c>
      <c r="D146" s="2">
        <v>4</v>
      </c>
      <c r="E146" s="2">
        <v>3</v>
      </c>
    </row>
    <row r="147" spans="1:5">
      <c r="A147">
        <v>1496</v>
      </c>
      <c r="B147">
        <v>0</v>
      </c>
      <c r="C147">
        <v>-2</v>
      </c>
      <c r="D147" s="2">
        <v>8</v>
      </c>
      <c r="E147" s="2">
        <v>8</v>
      </c>
    </row>
    <row r="148" spans="1:5">
      <c r="A148" s="3">
        <v>1584</v>
      </c>
      <c r="B148">
        <v>9</v>
      </c>
      <c r="C148">
        <v>-4</v>
      </c>
      <c r="D148" s="4">
        <v>6</v>
      </c>
      <c r="E148" s="4">
        <v>6</v>
      </c>
    </row>
    <row r="149" spans="1:5">
      <c r="A149">
        <v>1625</v>
      </c>
      <c r="B149">
        <v>-3</v>
      </c>
      <c r="C149">
        <v>3</v>
      </c>
      <c r="D149" s="2">
        <v>7</v>
      </c>
      <c r="E149" s="2">
        <v>6</v>
      </c>
    </row>
    <row r="150" spans="1:5">
      <c r="A150">
        <v>1637</v>
      </c>
      <c r="B150">
        <v>-1</v>
      </c>
      <c r="C150">
        <v>1</v>
      </c>
      <c r="D150" s="2">
        <v>9</v>
      </c>
      <c r="E150" s="2">
        <v>6</v>
      </c>
    </row>
    <row r="151" spans="1:5">
      <c r="A151">
        <v>1647</v>
      </c>
      <c r="B151">
        <v>0</v>
      </c>
      <c r="C151">
        <v>3</v>
      </c>
      <c r="D151" s="2">
        <v>5</v>
      </c>
      <c r="E151" s="2">
        <v>5</v>
      </c>
    </row>
    <row r="152" spans="1:5">
      <c r="A152">
        <v>1628</v>
      </c>
      <c r="B152">
        <v>3</v>
      </c>
      <c r="C152">
        <v>5</v>
      </c>
      <c r="D152" s="2">
        <v>10</v>
      </c>
      <c r="E152" s="2">
        <v>8</v>
      </c>
    </row>
    <row r="153" spans="1:5">
      <c r="A153">
        <v>24</v>
      </c>
      <c r="B153">
        <v>0</v>
      </c>
      <c r="C153">
        <v>7</v>
      </c>
      <c r="D153" s="2">
        <v>8</v>
      </c>
      <c r="E153" s="2">
        <v>6</v>
      </c>
    </row>
    <row r="154" spans="1:5">
      <c r="A154">
        <v>1710</v>
      </c>
      <c r="B154">
        <v>-3</v>
      </c>
      <c r="C154">
        <v>4</v>
      </c>
      <c r="D154" s="2">
        <v>8</v>
      </c>
      <c r="E154" s="2">
        <v>6</v>
      </c>
    </row>
    <row r="155" spans="1:5">
      <c r="A155">
        <v>1719</v>
      </c>
      <c r="B155">
        <v>5</v>
      </c>
      <c r="C155">
        <v>7</v>
      </c>
      <c r="D155" s="2">
        <v>9</v>
      </c>
      <c r="E155" s="2">
        <v>10</v>
      </c>
    </row>
    <row r="156" spans="1:5">
      <c r="A156">
        <v>1729</v>
      </c>
      <c r="B156">
        <v>-3</v>
      </c>
      <c r="C156">
        <v>1</v>
      </c>
      <c r="D156" s="2">
        <v>7</v>
      </c>
      <c r="E156" s="2">
        <v>6</v>
      </c>
    </row>
    <row r="157" spans="1:5">
      <c r="A157">
        <v>1510</v>
      </c>
      <c r="B157">
        <v>8</v>
      </c>
      <c r="C157">
        <v>9</v>
      </c>
      <c r="D157" s="2">
        <v>10</v>
      </c>
      <c r="E157" s="2">
        <v>9</v>
      </c>
    </row>
    <row r="158" spans="1:5">
      <c r="A158">
        <v>1740</v>
      </c>
      <c r="B158">
        <v>-1</v>
      </c>
      <c r="C158">
        <v>2</v>
      </c>
      <c r="D158" s="2">
        <v>7</v>
      </c>
      <c r="E158" s="2">
        <v>7</v>
      </c>
    </row>
    <row r="159" spans="1:5">
      <c r="A159">
        <v>1745</v>
      </c>
      <c r="B159">
        <v>-5</v>
      </c>
      <c r="C159">
        <v>-3</v>
      </c>
      <c r="D159" s="2">
        <v>5</v>
      </c>
      <c r="E159" s="2">
        <v>5</v>
      </c>
    </row>
    <row r="160" spans="1:5">
      <c r="A160">
        <v>1758</v>
      </c>
      <c r="B160">
        <v>3</v>
      </c>
      <c r="C160">
        <v>0</v>
      </c>
      <c r="D160" s="2">
        <v>6</v>
      </c>
      <c r="E160" s="2">
        <v>7</v>
      </c>
    </row>
    <row r="161" spans="1:5">
      <c r="A161">
        <v>1759</v>
      </c>
      <c r="B161">
        <v>2</v>
      </c>
      <c r="C161">
        <v>4</v>
      </c>
      <c r="D161" s="2">
        <v>6</v>
      </c>
      <c r="E161" s="2">
        <v>9</v>
      </c>
    </row>
    <row r="162" spans="1:5">
      <c r="A162">
        <v>1782</v>
      </c>
      <c r="B162">
        <v>-1</v>
      </c>
      <c r="C162">
        <v>-2</v>
      </c>
      <c r="D162" s="2">
        <v>4</v>
      </c>
      <c r="E162" s="2">
        <v>9</v>
      </c>
    </row>
    <row r="163" spans="1:5">
      <c r="A163">
        <v>1795</v>
      </c>
      <c r="B163">
        <v>-7</v>
      </c>
      <c r="C163">
        <v>-3</v>
      </c>
      <c r="D163" s="2">
        <v>5</v>
      </c>
      <c r="E163" s="2">
        <v>2</v>
      </c>
    </row>
    <row r="164" spans="1:5">
      <c r="A164">
        <v>1806</v>
      </c>
      <c r="B164">
        <v>-3</v>
      </c>
      <c r="C164">
        <v>7</v>
      </c>
      <c r="D164" s="2">
        <v>10</v>
      </c>
      <c r="E164" s="2">
        <v>8</v>
      </c>
    </row>
    <row r="165" spans="1:5">
      <c r="A165">
        <v>1760</v>
      </c>
      <c r="B165">
        <v>2</v>
      </c>
      <c r="C165">
        <v>5</v>
      </c>
      <c r="D165" s="2">
        <v>8</v>
      </c>
      <c r="E165" s="2">
        <v>8</v>
      </c>
    </row>
    <row r="166" spans="1:5">
      <c r="A166">
        <v>1814</v>
      </c>
      <c r="B166">
        <v>2</v>
      </c>
      <c r="C166">
        <v>6</v>
      </c>
      <c r="D166" s="2">
        <v>9</v>
      </c>
      <c r="E166" s="2">
        <v>8</v>
      </c>
    </row>
    <row r="167" spans="1:5">
      <c r="A167">
        <v>1788</v>
      </c>
      <c r="B167">
        <v>2</v>
      </c>
      <c r="C167">
        <v>3</v>
      </c>
      <c r="D167" s="2">
        <v>7</v>
      </c>
      <c r="E167" s="2">
        <v>7</v>
      </c>
    </row>
    <row r="168" spans="1:5">
      <c r="A168">
        <v>1636</v>
      </c>
      <c r="B168">
        <v>0</v>
      </c>
      <c r="C168">
        <v>2</v>
      </c>
      <c r="D168" s="2">
        <v>7</v>
      </c>
      <c r="E168" s="2">
        <v>6</v>
      </c>
    </row>
    <row r="169" spans="1:5">
      <c r="A169">
        <v>1853</v>
      </c>
      <c r="B169">
        <v>3</v>
      </c>
      <c r="C169">
        <v>7</v>
      </c>
      <c r="D169" s="2">
        <v>1</v>
      </c>
      <c r="E169" s="2">
        <v>1</v>
      </c>
    </row>
    <row r="170" spans="1:5">
      <c r="A170">
        <v>1862</v>
      </c>
      <c r="B170">
        <v>6</v>
      </c>
      <c r="C170">
        <v>5</v>
      </c>
      <c r="D170" s="2">
        <v>8</v>
      </c>
      <c r="E170" s="2">
        <v>7</v>
      </c>
    </row>
    <row r="171" spans="1:5">
      <c r="A171">
        <v>1876</v>
      </c>
      <c r="B171">
        <v>-6</v>
      </c>
      <c r="C171">
        <v>0</v>
      </c>
      <c r="D171" s="2">
        <v>7</v>
      </c>
      <c r="E171" s="2">
        <v>5</v>
      </c>
    </row>
    <row r="172" spans="1:5">
      <c r="A172">
        <v>1869</v>
      </c>
      <c r="B172">
        <v>3</v>
      </c>
      <c r="C172">
        <v>6</v>
      </c>
      <c r="D172" s="2">
        <v>5</v>
      </c>
      <c r="E172" s="2">
        <v>7</v>
      </c>
    </row>
    <row r="173" spans="1:5">
      <c r="A173">
        <v>1895</v>
      </c>
      <c r="B173">
        <v>-8</v>
      </c>
      <c r="C173">
        <v>-4</v>
      </c>
      <c r="D173" s="2">
        <v>4</v>
      </c>
      <c r="E173" s="2">
        <v>1</v>
      </c>
    </row>
    <row r="174" spans="1:5">
      <c r="A174">
        <v>1883</v>
      </c>
      <c r="B174">
        <v>-3</v>
      </c>
      <c r="C174">
        <v>-2</v>
      </c>
      <c r="D174" s="2">
        <v>7</v>
      </c>
      <c r="E174" s="2">
        <v>5</v>
      </c>
    </row>
    <row r="175" spans="1:5">
      <c r="A175">
        <v>1859</v>
      </c>
      <c r="B175">
        <v>3</v>
      </c>
      <c r="C175">
        <v>7</v>
      </c>
      <c r="D175" s="2">
        <v>7</v>
      </c>
      <c r="E175" s="2">
        <v>7</v>
      </c>
    </row>
    <row r="176" spans="1:5">
      <c r="A176">
        <v>1973</v>
      </c>
      <c r="B176">
        <v>-4</v>
      </c>
      <c r="C176">
        <v>1</v>
      </c>
      <c r="D176" s="2">
        <v>7</v>
      </c>
      <c r="E176" s="2">
        <v>7</v>
      </c>
    </row>
    <row r="177" spans="1:5">
      <c r="A177">
        <v>1980</v>
      </c>
      <c r="B177">
        <v>-5</v>
      </c>
      <c r="C177">
        <v>1</v>
      </c>
      <c r="D177" s="2">
        <v>7</v>
      </c>
      <c r="E177" s="2">
        <v>7</v>
      </c>
    </row>
    <row r="178" spans="1:5">
      <c r="A178">
        <v>2023</v>
      </c>
      <c r="B178">
        <v>-1</v>
      </c>
      <c r="C178">
        <v>3</v>
      </c>
      <c r="D178" s="2">
        <v>6</v>
      </c>
      <c r="E178" s="2">
        <v>6</v>
      </c>
    </row>
    <row r="179" spans="1:5">
      <c r="A179">
        <v>2026</v>
      </c>
      <c r="B179">
        <v>2</v>
      </c>
      <c r="C179">
        <v>-2</v>
      </c>
      <c r="D179" s="2">
        <v>5</v>
      </c>
      <c r="E179" s="2">
        <v>5</v>
      </c>
    </row>
    <row r="180" spans="1:5">
      <c r="A180">
        <v>2030</v>
      </c>
      <c r="B180">
        <v>-1</v>
      </c>
      <c r="C180">
        <v>3</v>
      </c>
      <c r="D180" s="2">
        <v>7</v>
      </c>
      <c r="E180" s="2">
        <v>8</v>
      </c>
    </row>
    <row r="181" spans="1:5">
      <c r="A181">
        <v>1971</v>
      </c>
      <c r="B181">
        <v>-4</v>
      </c>
      <c r="C181">
        <v>4</v>
      </c>
      <c r="D181" s="2">
        <v>9</v>
      </c>
      <c r="E181" s="2">
        <v>7</v>
      </c>
    </row>
    <row r="182" spans="1:5">
      <c r="A182">
        <v>904</v>
      </c>
      <c r="B182">
        <v>2</v>
      </c>
      <c r="C182">
        <v>-6</v>
      </c>
      <c r="D182" s="2">
        <v>10</v>
      </c>
      <c r="E182" s="2">
        <v>10</v>
      </c>
    </row>
    <row r="183" spans="1:5">
      <c r="A183">
        <v>1723</v>
      </c>
      <c r="B183">
        <v>0</v>
      </c>
      <c r="C183">
        <v>1</v>
      </c>
      <c r="D183" s="2">
        <v>7</v>
      </c>
      <c r="E183" s="2">
        <v>7</v>
      </c>
    </row>
    <row r="184" spans="1:5">
      <c r="A184">
        <v>2080</v>
      </c>
      <c r="B184">
        <v>-2</v>
      </c>
      <c r="C184">
        <v>-3</v>
      </c>
      <c r="D184" s="2">
        <v>6</v>
      </c>
      <c r="E184" s="2">
        <v>4</v>
      </c>
    </row>
    <row r="185" spans="1:5">
      <c r="A185">
        <v>2060</v>
      </c>
      <c r="B185">
        <v>1</v>
      </c>
      <c r="C185">
        <v>5</v>
      </c>
      <c r="D185" s="2">
        <v>8</v>
      </c>
      <c r="E185" s="2">
        <v>7</v>
      </c>
    </row>
    <row r="186" spans="1:5">
      <c r="A186">
        <v>307</v>
      </c>
      <c r="B186">
        <v>-3</v>
      </c>
      <c r="C186">
        <v>0</v>
      </c>
      <c r="D186" s="2">
        <v>7</v>
      </c>
      <c r="E186" s="2">
        <v>4</v>
      </c>
    </row>
    <row r="187" spans="1:5">
      <c r="A187">
        <v>2094</v>
      </c>
      <c r="B187">
        <v>-1</v>
      </c>
      <c r="C187">
        <v>0</v>
      </c>
      <c r="D187" s="2">
        <v>9</v>
      </c>
      <c r="E187" s="2">
        <v>8</v>
      </c>
    </row>
    <row r="188" spans="1:5">
      <c r="A188">
        <v>2134</v>
      </c>
      <c r="B188">
        <v>-3</v>
      </c>
      <c r="C188">
        <v>3</v>
      </c>
      <c r="D188" s="2">
        <v>7</v>
      </c>
      <c r="E188" s="2">
        <v>6</v>
      </c>
    </row>
    <row r="189" spans="1:5">
      <c r="A189">
        <v>2137</v>
      </c>
      <c r="B189">
        <v>0</v>
      </c>
      <c r="C189">
        <v>6</v>
      </c>
      <c r="D189" s="2">
        <v>7</v>
      </c>
      <c r="E189" s="2">
        <v>8</v>
      </c>
    </row>
    <row r="190" spans="1:5">
      <c r="A190">
        <v>2147</v>
      </c>
      <c r="B190">
        <v>1</v>
      </c>
      <c r="C190">
        <v>9</v>
      </c>
      <c r="D190" s="2">
        <v>10</v>
      </c>
      <c r="E190" s="2">
        <v>10</v>
      </c>
    </row>
    <row r="191" spans="1:5">
      <c r="A191">
        <v>2144</v>
      </c>
      <c r="B191">
        <v>-1</v>
      </c>
      <c r="C191">
        <v>5</v>
      </c>
      <c r="D191" s="2">
        <v>10</v>
      </c>
      <c r="E191" s="2">
        <v>8</v>
      </c>
    </row>
    <row r="192" spans="1:5">
      <c r="A192" s="3">
        <v>2150</v>
      </c>
      <c r="B192">
        <v>0</v>
      </c>
      <c r="C192">
        <v>5</v>
      </c>
      <c r="D192" s="4">
        <v>8</v>
      </c>
      <c r="E192" s="4">
        <v>5</v>
      </c>
    </row>
    <row r="193" spans="1:5">
      <c r="A193">
        <v>2162</v>
      </c>
      <c r="B193">
        <v>2</v>
      </c>
      <c r="C193">
        <v>2</v>
      </c>
      <c r="D193" s="2">
        <v>8</v>
      </c>
      <c r="E193" s="2">
        <v>7</v>
      </c>
    </row>
    <row r="194" spans="1:5">
      <c r="A194">
        <v>2186</v>
      </c>
      <c r="B194">
        <v>0</v>
      </c>
      <c r="C194">
        <v>6</v>
      </c>
      <c r="D194" s="2">
        <v>8</v>
      </c>
      <c r="E194" s="2">
        <v>6</v>
      </c>
    </row>
    <row r="195" spans="1:5">
      <c r="A195">
        <v>2219</v>
      </c>
      <c r="B195">
        <v>1</v>
      </c>
      <c r="C195">
        <v>5</v>
      </c>
      <c r="D195" s="2">
        <v>8</v>
      </c>
      <c r="E195" s="2">
        <v>7</v>
      </c>
    </row>
    <row r="196" spans="1:5">
      <c r="A196">
        <v>2207</v>
      </c>
      <c r="B196">
        <v>-3</v>
      </c>
      <c r="C196">
        <v>3</v>
      </c>
      <c r="D196" s="2">
        <v>7</v>
      </c>
      <c r="E196" s="2">
        <v>5</v>
      </c>
    </row>
    <row r="197" spans="1:5">
      <c r="A197">
        <v>2261</v>
      </c>
      <c r="B197">
        <v>2</v>
      </c>
      <c r="C197">
        <v>5</v>
      </c>
      <c r="D197" s="2">
        <v>7</v>
      </c>
      <c r="E197" s="2">
        <v>7</v>
      </c>
    </row>
    <row r="198" spans="1:5">
      <c r="A198">
        <v>2267</v>
      </c>
      <c r="B198">
        <v>7</v>
      </c>
      <c r="C198">
        <v>10</v>
      </c>
      <c r="D198" s="2">
        <v>9</v>
      </c>
      <c r="E198" s="2">
        <v>8</v>
      </c>
    </row>
    <row r="199" spans="1:5">
      <c r="A199">
        <v>2315</v>
      </c>
      <c r="B199">
        <v>-3</v>
      </c>
      <c r="C199">
        <v>2</v>
      </c>
      <c r="D199" s="2">
        <v>8</v>
      </c>
      <c r="E199" s="2">
        <v>8</v>
      </c>
    </row>
    <row r="200" spans="1:5">
      <c r="A200">
        <v>2296</v>
      </c>
      <c r="B200">
        <v>-8</v>
      </c>
      <c r="C200">
        <v>5</v>
      </c>
      <c r="D200" s="2">
        <v>8</v>
      </c>
      <c r="E200" s="2">
        <v>5</v>
      </c>
    </row>
    <row r="201" spans="1:5">
      <c r="A201">
        <v>2320</v>
      </c>
      <c r="B201">
        <v>0</v>
      </c>
      <c r="C201">
        <v>3</v>
      </c>
      <c r="D201" s="2">
        <v>5</v>
      </c>
      <c r="E201" s="2">
        <v>5</v>
      </c>
    </row>
    <row r="202" spans="1:5">
      <c r="A202">
        <v>2323</v>
      </c>
      <c r="B202">
        <v>8</v>
      </c>
      <c r="C202">
        <v>8</v>
      </c>
      <c r="D202" s="2">
        <v>9</v>
      </c>
      <c r="E202" s="2">
        <v>10</v>
      </c>
    </row>
    <row r="203" spans="1:5">
      <c r="A203">
        <v>2340</v>
      </c>
      <c r="B203">
        <v>4</v>
      </c>
      <c r="C203">
        <v>6</v>
      </c>
      <c r="D203" s="2">
        <v>8</v>
      </c>
      <c r="E203" s="2">
        <v>8</v>
      </c>
    </row>
    <row r="204" spans="1:5">
      <c r="A204">
        <v>2341</v>
      </c>
      <c r="B204">
        <v>-3</v>
      </c>
      <c r="C204">
        <v>3</v>
      </c>
      <c r="D204" s="2">
        <v>8</v>
      </c>
      <c r="E204" s="2">
        <v>6</v>
      </c>
    </row>
    <row r="205" spans="1:5">
      <c r="A205">
        <v>2352</v>
      </c>
      <c r="B205">
        <v>0</v>
      </c>
      <c r="C205">
        <v>-1</v>
      </c>
      <c r="D205" s="2">
        <v>6</v>
      </c>
      <c r="E205" s="2">
        <v>7</v>
      </c>
    </row>
    <row r="206" spans="1:5">
      <c r="A206">
        <v>2377</v>
      </c>
      <c r="B206">
        <v>3</v>
      </c>
      <c r="C206">
        <v>5</v>
      </c>
      <c r="D206" s="2">
        <v>7</v>
      </c>
      <c r="E206" s="2">
        <v>7</v>
      </c>
    </row>
    <row r="207" spans="1:5">
      <c r="A207">
        <v>2386</v>
      </c>
      <c r="B207">
        <v>-2</v>
      </c>
      <c r="C207">
        <v>1</v>
      </c>
      <c r="D207" s="2">
        <v>5</v>
      </c>
      <c r="E207" s="2">
        <v>5</v>
      </c>
    </row>
    <row r="208" spans="1:5">
      <c r="A208">
        <v>2421</v>
      </c>
      <c r="B208">
        <v>1</v>
      </c>
      <c r="C208">
        <v>3</v>
      </c>
      <c r="D208" s="2">
        <v>8</v>
      </c>
      <c r="E208" s="2">
        <v>8</v>
      </c>
    </row>
    <row r="209" spans="1:5">
      <c r="A209">
        <v>2426</v>
      </c>
      <c r="B209">
        <v>-1</v>
      </c>
      <c r="C209">
        <v>5</v>
      </c>
      <c r="D209" s="2">
        <v>1</v>
      </c>
      <c r="E209" s="2">
        <v>3</v>
      </c>
    </row>
    <row r="210" spans="1:5">
      <c r="A210">
        <v>2489</v>
      </c>
      <c r="B210">
        <v>-5</v>
      </c>
      <c r="C210">
        <v>-3</v>
      </c>
      <c r="D210" s="2">
        <v>5</v>
      </c>
      <c r="E210" s="2">
        <v>5</v>
      </c>
    </row>
    <row r="211" spans="1:5">
      <c r="A211">
        <v>2479</v>
      </c>
      <c r="B211">
        <v>6</v>
      </c>
      <c r="C211">
        <v>6</v>
      </c>
      <c r="D211" s="2">
        <v>7</v>
      </c>
      <c r="E211" s="2">
        <v>8</v>
      </c>
    </row>
    <row r="212" spans="1:5">
      <c r="A212">
        <v>2487</v>
      </c>
      <c r="B212">
        <v>2</v>
      </c>
      <c r="C212">
        <v>5</v>
      </c>
      <c r="D212" s="2">
        <v>10</v>
      </c>
      <c r="E212" s="2">
        <v>9</v>
      </c>
    </row>
    <row r="213" spans="1:5">
      <c r="A213">
        <v>2501</v>
      </c>
      <c r="B213">
        <v>5</v>
      </c>
      <c r="C213">
        <v>7</v>
      </c>
      <c r="D213" s="2">
        <v>10</v>
      </c>
      <c r="E213" s="2">
        <v>8</v>
      </c>
    </row>
    <row r="214" spans="1:5">
      <c r="A214">
        <v>2550</v>
      </c>
      <c r="B214">
        <v>1</v>
      </c>
      <c r="C214">
        <v>4</v>
      </c>
      <c r="D214" s="2">
        <v>7</v>
      </c>
      <c r="E214" s="2">
        <v>8</v>
      </c>
    </row>
    <row r="215" spans="1:5">
      <c r="A215">
        <v>2563</v>
      </c>
      <c r="B215">
        <v>2</v>
      </c>
      <c r="C215">
        <v>6</v>
      </c>
      <c r="D215" s="2">
        <v>8</v>
      </c>
      <c r="E215" s="2">
        <v>8</v>
      </c>
    </row>
    <row r="216" spans="1:5">
      <c r="A216">
        <v>2575</v>
      </c>
      <c r="B216">
        <v>-1</v>
      </c>
      <c r="C216">
        <v>-1</v>
      </c>
      <c r="D216" s="2">
        <v>5</v>
      </c>
      <c r="E216" s="2">
        <v>5</v>
      </c>
    </row>
    <row r="217" spans="1:5">
      <c r="A217">
        <v>2581</v>
      </c>
      <c r="B217">
        <v>1</v>
      </c>
      <c r="C217">
        <v>0</v>
      </c>
      <c r="D217" s="2">
        <v>5</v>
      </c>
      <c r="E217" s="2">
        <v>2</v>
      </c>
    </row>
    <row r="218" spans="1:5">
      <c r="A218">
        <v>2586</v>
      </c>
      <c r="B218">
        <v>-7</v>
      </c>
      <c r="C218">
        <v>-1</v>
      </c>
      <c r="D218" s="2">
        <v>5</v>
      </c>
      <c r="E218" s="2">
        <v>6</v>
      </c>
    </row>
    <row r="219" spans="1:5">
      <c r="A219">
        <v>2639</v>
      </c>
      <c r="B219">
        <v>0</v>
      </c>
      <c r="C219">
        <v>-3</v>
      </c>
      <c r="D219" s="2">
        <v>5</v>
      </c>
      <c r="E219" s="2">
        <v>7</v>
      </c>
    </row>
    <row r="220" spans="1:5">
      <c r="A220">
        <v>2659</v>
      </c>
      <c r="B220">
        <v>-8</v>
      </c>
      <c r="C220">
        <v>-1</v>
      </c>
      <c r="D220" s="2">
        <v>10</v>
      </c>
      <c r="E220" s="2">
        <v>7</v>
      </c>
    </row>
    <row r="221" spans="1:5">
      <c r="A221">
        <v>2669</v>
      </c>
      <c r="B221">
        <v>-2</v>
      </c>
      <c r="C221">
        <v>2</v>
      </c>
      <c r="D221" s="2">
        <v>8</v>
      </c>
      <c r="E221" s="2">
        <v>6.5</v>
      </c>
    </row>
    <row r="222" spans="1:5">
      <c r="A222">
        <v>2679</v>
      </c>
      <c r="B222">
        <v>3</v>
      </c>
      <c r="C222">
        <v>3</v>
      </c>
      <c r="D222" s="2">
        <v>7</v>
      </c>
      <c r="E222" s="2">
        <v>8</v>
      </c>
    </row>
    <row r="223" spans="1:5">
      <c r="A223">
        <v>2689</v>
      </c>
      <c r="B223">
        <v>8</v>
      </c>
      <c r="C223">
        <v>6</v>
      </c>
      <c r="D223" s="2">
        <v>1</v>
      </c>
      <c r="E223" s="2">
        <v>1</v>
      </c>
    </row>
    <row r="224" spans="1:5">
      <c r="A224">
        <v>2730</v>
      </c>
      <c r="B224">
        <v>-5</v>
      </c>
      <c r="C224">
        <v>2</v>
      </c>
      <c r="D224" s="2">
        <v>6</v>
      </c>
      <c r="E224" s="2">
        <v>6</v>
      </c>
    </row>
    <row r="225" spans="1:5">
      <c r="A225">
        <v>2732</v>
      </c>
      <c r="B225">
        <v>6</v>
      </c>
      <c r="C225">
        <v>3</v>
      </c>
      <c r="D225" s="2">
        <v>9</v>
      </c>
      <c r="E225" s="2">
        <v>9</v>
      </c>
    </row>
    <row r="226" spans="1:5">
      <c r="A226">
        <v>2736</v>
      </c>
      <c r="B226">
        <v>-1</v>
      </c>
      <c r="C226">
        <v>4</v>
      </c>
      <c r="D226" s="2">
        <v>9</v>
      </c>
      <c r="E226" s="2">
        <v>7</v>
      </c>
    </row>
    <row r="227" spans="1:5">
      <c r="A227">
        <v>2746</v>
      </c>
      <c r="B227">
        <v>2</v>
      </c>
      <c r="C227">
        <v>0</v>
      </c>
      <c r="D227" s="2">
        <v>7</v>
      </c>
      <c r="E227" s="2">
        <v>5</v>
      </c>
    </row>
    <row r="228" spans="1:5">
      <c r="A228">
        <v>2758</v>
      </c>
      <c r="B228">
        <v>-2</v>
      </c>
      <c r="C228">
        <v>-3</v>
      </c>
      <c r="D228" s="2">
        <v>6</v>
      </c>
      <c r="E228" s="2">
        <v>7</v>
      </c>
    </row>
    <row r="229" spans="1:5">
      <c r="A229">
        <v>2764</v>
      </c>
      <c r="B229">
        <v>-1</v>
      </c>
      <c r="C229">
        <v>-2</v>
      </c>
      <c r="D229" s="2">
        <v>5</v>
      </c>
      <c r="E229" s="2">
        <v>7</v>
      </c>
    </row>
    <row r="230" spans="1:5">
      <c r="A230">
        <v>2785</v>
      </c>
      <c r="B230">
        <v>-4</v>
      </c>
      <c r="C230">
        <v>1</v>
      </c>
      <c r="D230" s="2">
        <v>7</v>
      </c>
      <c r="E230" s="2">
        <v>6</v>
      </c>
    </row>
    <row r="231" spans="1:5">
      <c r="A231">
        <v>2788</v>
      </c>
      <c r="B231">
        <v>-2</v>
      </c>
      <c r="C231">
        <v>7</v>
      </c>
      <c r="D231" s="2">
        <v>9</v>
      </c>
      <c r="E231" s="2">
        <v>9</v>
      </c>
    </row>
    <row r="232" spans="1:5">
      <c r="A232">
        <v>2782</v>
      </c>
      <c r="B232">
        <v>-2</v>
      </c>
      <c r="C232">
        <v>10</v>
      </c>
      <c r="D232" s="2">
        <v>10</v>
      </c>
      <c r="E232" s="2">
        <v>8</v>
      </c>
    </row>
    <row r="233" spans="1:5">
      <c r="A233">
        <v>2806</v>
      </c>
      <c r="B233">
        <v>-5</v>
      </c>
      <c r="C233">
        <v>2</v>
      </c>
      <c r="D233" s="2">
        <v>6</v>
      </c>
      <c r="E233" s="2">
        <v>8</v>
      </c>
    </row>
    <row r="234" spans="1:5">
      <c r="A234">
        <v>2807</v>
      </c>
      <c r="B234">
        <v>1</v>
      </c>
      <c r="C234">
        <v>5</v>
      </c>
      <c r="D234" s="2">
        <v>7</v>
      </c>
      <c r="E234" s="2">
        <v>6</v>
      </c>
    </row>
    <row r="235" spans="1:5">
      <c r="A235">
        <v>2812</v>
      </c>
      <c r="B235">
        <v>4</v>
      </c>
      <c r="C235">
        <v>7</v>
      </c>
      <c r="D235" s="2">
        <v>10</v>
      </c>
      <c r="E235" s="2">
        <v>8</v>
      </c>
    </row>
    <row r="236" spans="1:5">
      <c r="A236">
        <v>2821</v>
      </c>
      <c r="B236">
        <v>0</v>
      </c>
      <c r="C236">
        <v>2</v>
      </c>
      <c r="D236" s="2">
        <v>5</v>
      </c>
      <c r="E236" s="2">
        <v>7</v>
      </c>
    </row>
    <row r="237" spans="1:5">
      <c r="A237">
        <v>2828</v>
      </c>
      <c r="B237">
        <v>-1</v>
      </c>
      <c r="C237">
        <v>0</v>
      </c>
      <c r="D237" s="2">
        <v>6</v>
      </c>
      <c r="E237" s="2">
        <v>6</v>
      </c>
    </row>
    <row r="238" spans="1:5">
      <c r="A238">
        <v>2855</v>
      </c>
      <c r="B238">
        <v>5</v>
      </c>
      <c r="C238">
        <v>2</v>
      </c>
      <c r="D238" s="2">
        <v>6</v>
      </c>
      <c r="E238" s="2">
        <v>5</v>
      </c>
    </row>
    <row r="239" spans="1:5">
      <c r="A239">
        <v>2854</v>
      </c>
      <c r="B239">
        <v>-3</v>
      </c>
      <c r="C239">
        <v>1</v>
      </c>
      <c r="D239" s="2">
        <v>6</v>
      </c>
      <c r="E239" s="2">
        <v>8</v>
      </c>
    </row>
    <row r="240" spans="1:5">
      <c r="A240">
        <v>2862</v>
      </c>
      <c r="B240">
        <v>-3</v>
      </c>
      <c r="C240">
        <v>3</v>
      </c>
      <c r="D240" s="2">
        <v>8</v>
      </c>
      <c r="E240" s="2">
        <v>7</v>
      </c>
    </row>
    <row r="241" spans="1:5">
      <c r="A241">
        <v>2863</v>
      </c>
      <c r="B241">
        <v>5</v>
      </c>
      <c r="C241">
        <v>4</v>
      </c>
      <c r="D241" s="2">
        <v>8</v>
      </c>
      <c r="E241" s="2">
        <v>7</v>
      </c>
    </row>
    <row r="242" spans="1:5">
      <c r="A242">
        <v>2859</v>
      </c>
      <c r="B242">
        <v>2</v>
      </c>
      <c r="C242">
        <v>5</v>
      </c>
      <c r="D242" s="2">
        <v>8</v>
      </c>
      <c r="E242" s="2">
        <v>8</v>
      </c>
    </row>
    <row r="243" spans="1:5">
      <c r="A243">
        <v>2871</v>
      </c>
      <c r="B243">
        <v>-3</v>
      </c>
      <c r="C243">
        <v>1</v>
      </c>
      <c r="D243" s="2">
        <v>5</v>
      </c>
      <c r="E243" s="2">
        <v>5</v>
      </c>
    </row>
    <row r="244" spans="1:5">
      <c r="A244">
        <v>2867</v>
      </c>
      <c r="B244">
        <v>-2</v>
      </c>
      <c r="C244">
        <v>-2</v>
      </c>
      <c r="D244" s="2">
        <v>3</v>
      </c>
      <c r="E244" s="2">
        <v>7</v>
      </c>
    </row>
    <row r="245" spans="1:5">
      <c r="A245">
        <v>2883</v>
      </c>
      <c r="B245">
        <v>-7</v>
      </c>
      <c r="C245">
        <v>-3</v>
      </c>
      <c r="D245" s="2">
        <v>5</v>
      </c>
      <c r="E245" s="2">
        <v>2</v>
      </c>
    </row>
    <row r="246" spans="1:5">
      <c r="A246">
        <v>2901</v>
      </c>
      <c r="B246">
        <v>2</v>
      </c>
      <c r="C246">
        <v>3</v>
      </c>
      <c r="D246" s="2">
        <v>7</v>
      </c>
      <c r="E246" s="2">
        <v>8</v>
      </c>
    </row>
    <row r="247" spans="1:5">
      <c r="A247">
        <v>2906</v>
      </c>
      <c r="B247">
        <v>-2</v>
      </c>
      <c r="C247">
        <v>3</v>
      </c>
      <c r="D247" s="2">
        <v>6</v>
      </c>
      <c r="E247" s="2">
        <v>6</v>
      </c>
    </row>
    <row r="248" spans="1:5">
      <c r="A248">
        <v>2938</v>
      </c>
      <c r="B248">
        <v>5</v>
      </c>
      <c r="C248">
        <v>5</v>
      </c>
      <c r="D248" s="2">
        <v>9</v>
      </c>
      <c r="E248" s="2">
        <v>7</v>
      </c>
    </row>
    <row r="249" spans="1:5">
      <c r="A249">
        <v>2945</v>
      </c>
      <c r="B249">
        <v>-2</v>
      </c>
      <c r="C249">
        <v>5</v>
      </c>
      <c r="D249" s="2">
        <v>8</v>
      </c>
      <c r="E249" s="2">
        <v>8</v>
      </c>
    </row>
    <row r="250" spans="1:5">
      <c r="A250">
        <v>2949</v>
      </c>
      <c r="B250">
        <v>-5</v>
      </c>
      <c r="C250">
        <v>1</v>
      </c>
      <c r="D250" s="2">
        <v>8</v>
      </c>
      <c r="E250" s="2">
        <v>8</v>
      </c>
    </row>
    <row r="251" spans="1:5">
      <c r="A251">
        <v>2932</v>
      </c>
      <c r="B251">
        <v>7</v>
      </c>
      <c r="C251">
        <v>4</v>
      </c>
      <c r="D251" s="2">
        <v>8</v>
      </c>
      <c r="E251" s="2">
        <v>8</v>
      </c>
    </row>
    <row r="252" spans="1:5">
      <c r="A252">
        <v>2957</v>
      </c>
      <c r="B252">
        <v>4</v>
      </c>
      <c r="C252">
        <v>9</v>
      </c>
      <c r="D252" s="2">
        <v>9</v>
      </c>
      <c r="E252" s="2">
        <v>8</v>
      </c>
    </row>
    <row r="253" spans="1:5">
      <c r="A253">
        <v>2029</v>
      </c>
      <c r="B253">
        <v>-5</v>
      </c>
      <c r="C253">
        <v>2</v>
      </c>
      <c r="D253" s="2">
        <v>8</v>
      </c>
      <c r="E253" s="2">
        <v>6.5</v>
      </c>
    </row>
    <row r="254" spans="1:5">
      <c r="A254">
        <v>2970</v>
      </c>
      <c r="B254">
        <v>-1</v>
      </c>
      <c r="C254">
        <v>4</v>
      </c>
      <c r="D254" s="2">
        <v>8</v>
      </c>
      <c r="E254" s="2">
        <v>8</v>
      </c>
    </row>
    <row r="255" spans="1:5">
      <c r="A255">
        <v>2977</v>
      </c>
      <c r="B255">
        <v>-1</v>
      </c>
      <c r="C255">
        <v>2</v>
      </c>
      <c r="D255" s="2">
        <v>8</v>
      </c>
      <c r="E255" s="2">
        <v>9</v>
      </c>
    </row>
    <row r="256" spans="1:5">
      <c r="A256">
        <v>3004</v>
      </c>
      <c r="B256">
        <v>0</v>
      </c>
      <c r="C256">
        <v>-1</v>
      </c>
      <c r="D256" s="2">
        <v>8</v>
      </c>
      <c r="E256" s="2">
        <v>7</v>
      </c>
    </row>
    <row r="257" spans="1:5">
      <c r="A257">
        <v>3006</v>
      </c>
      <c r="B257">
        <v>-1</v>
      </c>
      <c r="C257">
        <v>-3</v>
      </c>
      <c r="D257" s="2">
        <v>5</v>
      </c>
      <c r="E257" s="2">
        <v>8</v>
      </c>
    </row>
    <row r="258" spans="1:5">
      <c r="A258">
        <v>902</v>
      </c>
      <c r="B258">
        <v>-1</v>
      </c>
      <c r="C258">
        <v>5</v>
      </c>
      <c r="D258" s="2">
        <v>7</v>
      </c>
      <c r="E258" s="2">
        <v>7</v>
      </c>
    </row>
    <row r="259" spans="1:5">
      <c r="A259">
        <v>2857</v>
      </c>
      <c r="B259">
        <v>3</v>
      </c>
      <c r="C259">
        <v>4</v>
      </c>
      <c r="D259" s="2">
        <v>8</v>
      </c>
      <c r="E259" s="2">
        <v>7</v>
      </c>
    </row>
    <row r="260" spans="1:5">
      <c r="A260">
        <v>866</v>
      </c>
      <c r="B260">
        <v>1</v>
      </c>
      <c r="C260">
        <v>4</v>
      </c>
      <c r="D260" s="2">
        <v>8</v>
      </c>
      <c r="E260" s="2">
        <v>7</v>
      </c>
    </row>
    <row r="261" spans="1:5">
      <c r="A261">
        <v>3065</v>
      </c>
      <c r="B261">
        <v>-2</v>
      </c>
      <c r="C261">
        <v>2</v>
      </c>
      <c r="D261" s="2">
        <v>5</v>
      </c>
      <c r="E261" s="2">
        <v>4</v>
      </c>
    </row>
    <row r="262" spans="1:5">
      <c r="A262">
        <v>3068</v>
      </c>
      <c r="B262">
        <v>-2</v>
      </c>
      <c r="C262">
        <v>3</v>
      </c>
      <c r="D262" s="2">
        <v>7</v>
      </c>
      <c r="E262" s="2">
        <v>6</v>
      </c>
    </row>
    <row r="263" spans="1:5">
      <c r="A263">
        <v>2546</v>
      </c>
      <c r="B263">
        <v>2</v>
      </c>
      <c r="C263">
        <v>7</v>
      </c>
      <c r="D263" s="2">
        <v>7</v>
      </c>
      <c r="E263" s="2">
        <v>9</v>
      </c>
    </row>
    <row r="264" spans="1:5">
      <c r="A264">
        <v>3122</v>
      </c>
      <c r="B264">
        <v>-5</v>
      </c>
      <c r="C264">
        <v>1</v>
      </c>
      <c r="D264" s="2">
        <v>10</v>
      </c>
      <c r="E264" s="2">
        <v>8</v>
      </c>
    </row>
    <row r="265" spans="1:5">
      <c r="A265">
        <v>3132</v>
      </c>
      <c r="B265">
        <v>-2</v>
      </c>
      <c r="C265">
        <v>3</v>
      </c>
      <c r="D265" s="2">
        <v>6</v>
      </c>
      <c r="E265" s="2">
        <v>6</v>
      </c>
    </row>
    <row r="266" spans="1:5">
      <c r="A266">
        <v>3137</v>
      </c>
      <c r="B266">
        <v>-1</v>
      </c>
      <c r="C266">
        <v>-3</v>
      </c>
      <c r="D266" s="2">
        <v>3</v>
      </c>
      <c r="E266" s="2">
        <v>2</v>
      </c>
    </row>
    <row r="267" spans="1:5">
      <c r="A267">
        <v>16</v>
      </c>
      <c r="B267">
        <v>1</v>
      </c>
      <c r="C267">
        <v>4</v>
      </c>
      <c r="D267" s="2">
        <v>8</v>
      </c>
      <c r="E267" s="2">
        <v>6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Z19"/>
  <sheetViews>
    <sheetView topLeftCell="AI1" zoomScaleNormal="100" workbookViewId="0">
      <selection activeCell="AE1" sqref="AE1:AZ15"/>
    </sheetView>
  </sheetViews>
  <sheetFormatPr defaultRowHeight="15"/>
  <cols>
    <col min="4" max="5" width="15.28515625" bestFit="1" customWidth="1"/>
    <col min="6" max="7" width="15.28515625" customWidth="1"/>
    <col min="41" max="41" width="6.7109375" bestFit="1" customWidth="1"/>
    <col min="52" max="52" width="6.7109375" bestFit="1" customWidth="1"/>
  </cols>
  <sheetData>
    <row r="1" spans="1:52">
      <c r="A1" t="s">
        <v>28</v>
      </c>
      <c r="B1" t="s">
        <v>29</v>
      </c>
      <c r="C1" t="s">
        <v>30</v>
      </c>
      <c r="D1" t="s">
        <v>207</v>
      </c>
      <c r="E1" t="s">
        <v>208</v>
      </c>
      <c r="F1" t="s">
        <v>309</v>
      </c>
      <c r="G1" t="s">
        <v>308</v>
      </c>
      <c r="H1" t="s">
        <v>209</v>
      </c>
      <c r="I1" t="s">
        <v>210</v>
      </c>
      <c r="J1" t="s">
        <v>277</v>
      </c>
      <c r="K1" t="s">
        <v>278</v>
      </c>
      <c r="L1" t="s">
        <v>213</v>
      </c>
      <c r="M1" t="s">
        <v>279</v>
      </c>
      <c r="N1" t="s">
        <v>280</v>
      </c>
      <c r="O1" t="s">
        <v>216</v>
      </c>
      <c r="P1" t="s">
        <v>217</v>
      </c>
      <c r="Q1" t="s">
        <v>218</v>
      </c>
      <c r="R1" t="s">
        <v>219</v>
      </c>
      <c r="S1" t="s">
        <v>220</v>
      </c>
      <c r="T1" t="s">
        <v>281</v>
      </c>
      <c r="U1" t="s">
        <v>282</v>
      </c>
      <c r="V1" t="s">
        <v>223</v>
      </c>
      <c r="W1" t="s">
        <v>283</v>
      </c>
      <c r="X1" t="s">
        <v>284</v>
      </c>
      <c r="Y1" t="s">
        <v>226</v>
      </c>
      <c r="Z1" t="s">
        <v>227</v>
      </c>
      <c r="AA1" t="s">
        <v>228</v>
      </c>
      <c r="AB1" t="s">
        <v>229</v>
      </c>
      <c r="AC1" t="s">
        <v>230</v>
      </c>
      <c r="AE1" t="s">
        <v>285</v>
      </c>
      <c r="AF1" t="s">
        <v>286</v>
      </c>
      <c r="AG1" t="s">
        <v>287</v>
      </c>
      <c r="AH1" t="s">
        <v>288</v>
      </c>
      <c r="AI1" t="s">
        <v>289</v>
      </c>
      <c r="AJ1" t="s">
        <v>290</v>
      </c>
      <c r="AK1" t="s">
        <v>291</v>
      </c>
      <c r="AL1" t="s">
        <v>292</v>
      </c>
      <c r="AM1" t="s">
        <v>293</v>
      </c>
      <c r="AN1" t="s">
        <v>294</v>
      </c>
      <c r="AO1" s="8" t="s">
        <v>306</v>
      </c>
      <c r="AP1" t="s">
        <v>295</v>
      </c>
      <c r="AQ1" t="s">
        <v>296</v>
      </c>
      <c r="AR1" t="s">
        <v>297</v>
      </c>
      <c r="AS1" t="s">
        <v>298</v>
      </c>
      <c r="AT1" t="s">
        <v>299</v>
      </c>
      <c r="AU1" t="s">
        <v>300</v>
      </c>
      <c r="AV1" t="s">
        <v>301</v>
      </c>
      <c r="AW1" t="s">
        <v>302</v>
      </c>
      <c r="AX1" t="s">
        <v>303</v>
      </c>
      <c r="AY1" t="s">
        <v>304</v>
      </c>
      <c r="AZ1" s="8" t="s">
        <v>305</v>
      </c>
    </row>
    <row r="2" spans="1:52">
      <c r="A2">
        <v>14</v>
      </c>
      <c r="B2">
        <v>0</v>
      </c>
      <c r="C2">
        <v>1975</v>
      </c>
      <c r="D2" s="1">
        <v>42688.487766203703</v>
      </c>
      <c r="E2" s="1">
        <v>42706.617210648146</v>
      </c>
      <c r="F2" s="18">
        <f>E2-D2</f>
        <v>18.129444444442925</v>
      </c>
      <c r="G2" s="19">
        <f>F2/24</f>
        <v>0.75539351851845515</v>
      </c>
      <c r="H2" t="s">
        <v>65</v>
      </c>
      <c r="I2" t="s">
        <v>121</v>
      </c>
      <c r="J2">
        <v>2</v>
      </c>
      <c r="K2">
        <v>2</v>
      </c>
      <c r="L2">
        <v>4</v>
      </c>
      <c r="M2">
        <v>4</v>
      </c>
      <c r="N2">
        <v>3</v>
      </c>
      <c r="O2">
        <v>4</v>
      </c>
      <c r="P2">
        <v>3</v>
      </c>
      <c r="Q2">
        <v>4</v>
      </c>
      <c r="R2">
        <v>4</v>
      </c>
      <c r="S2">
        <v>4</v>
      </c>
      <c r="T2">
        <v>4</v>
      </c>
      <c r="U2">
        <v>2</v>
      </c>
      <c r="V2">
        <v>5</v>
      </c>
      <c r="W2">
        <v>4</v>
      </c>
      <c r="X2">
        <v>4</v>
      </c>
      <c r="Y2">
        <v>4</v>
      </c>
      <c r="Z2">
        <v>3</v>
      </c>
      <c r="AA2">
        <v>4</v>
      </c>
      <c r="AB2">
        <v>2</v>
      </c>
      <c r="AC2">
        <v>4</v>
      </c>
      <c r="AE2">
        <f>6-J2-3</f>
        <v>1</v>
      </c>
      <c r="AF2">
        <f>6-K2-3</f>
        <v>1</v>
      </c>
      <c r="AG2">
        <f>L2-3</f>
        <v>1</v>
      </c>
      <c r="AH2">
        <f t="shared" ref="AH2:AI2" si="0">6-M2-3</f>
        <v>-1</v>
      </c>
      <c r="AI2">
        <f t="shared" si="0"/>
        <v>0</v>
      </c>
      <c r="AJ2">
        <f>O2-3</f>
        <v>1</v>
      </c>
      <c r="AK2">
        <f t="shared" ref="AK2:AN15" si="1">P2-3</f>
        <v>0</v>
      </c>
      <c r="AL2">
        <f t="shared" si="1"/>
        <v>1</v>
      </c>
      <c r="AM2">
        <f t="shared" si="1"/>
        <v>1</v>
      </c>
      <c r="AN2">
        <f t="shared" si="1"/>
        <v>1</v>
      </c>
      <c r="AO2">
        <f>SUM(AE2:AN2)</f>
        <v>6</v>
      </c>
      <c r="AP2">
        <f>6-T2-3</f>
        <v>-1</v>
      </c>
      <c r="AQ2">
        <f t="shared" ref="AQ2:AT15" si="2">6-U2-3</f>
        <v>1</v>
      </c>
      <c r="AR2">
        <f>V2-3</f>
        <v>2</v>
      </c>
      <c r="AS2">
        <f t="shared" si="2"/>
        <v>-1</v>
      </c>
      <c r="AT2">
        <f t="shared" si="2"/>
        <v>-1</v>
      </c>
      <c r="AU2">
        <f>Y2-3</f>
        <v>1</v>
      </c>
      <c r="AV2">
        <f t="shared" ref="AV2:AY15" si="3">Z2-3</f>
        <v>0</v>
      </c>
      <c r="AW2">
        <f t="shared" si="3"/>
        <v>1</v>
      </c>
      <c r="AX2">
        <f t="shared" si="3"/>
        <v>-1</v>
      </c>
      <c r="AY2">
        <f t="shared" si="3"/>
        <v>1</v>
      </c>
      <c r="AZ2">
        <f>SUM(AP2:AY2)</f>
        <v>2</v>
      </c>
    </row>
    <row r="3" spans="1:52">
      <c r="A3">
        <v>67</v>
      </c>
      <c r="B3">
        <v>0</v>
      </c>
      <c r="C3">
        <v>1995</v>
      </c>
      <c r="D3" s="1">
        <v>42688.662164351852</v>
      </c>
      <c r="E3" s="1">
        <v>42702.819756944446</v>
      </c>
      <c r="F3" s="18">
        <f t="shared" ref="F3:F15" si="4">E3-D3</f>
        <v>14.157592592593573</v>
      </c>
      <c r="G3" s="19">
        <f t="shared" ref="G3:G15" si="5">F3/24</f>
        <v>0.58989969135806553</v>
      </c>
      <c r="H3" t="s">
        <v>73</v>
      </c>
      <c r="I3" t="s">
        <v>73</v>
      </c>
      <c r="J3">
        <v>2</v>
      </c>
      <c r="K3">
        <v>4</v>
      </c>
      <c r="L3">
        <v>2</v>
      </c>
      <c r="M3">
        <v>4</v>
      </c>
      <c r="N3">
        <v>2</v>
      </c>
      <c r="O3">
        <v>4</v>
      </c>
      <c r="P3">
        <v>4</v>
      </c>
      <c r="Q3">
        <v>4</v>
      </c>
      <c r="R3">
        <v>4</v>
      </c>
      <c r="S3">
        <v>2</v>
      </c>
      <c r="T3">
        <v>4</v>
      </c>
      <c r="U3">
        <v>4</v>
      </c>
      <c r="V3">
        <v>2</v>
      </c>
      <c r="W3">
        <v>4</v>
      </c>
      <c r="X3">
        <v>2</v>
      </c>
      <c r="Y3">
        <v>4</v>
      </c>
      <c r="Z3">
        <v>4</v>
      </c>
      <c r="AA3">
        <v>3</v>
      </c>
      <c r="AB3">
        <v>4</v>
      </c>
      <c r="AC3">
        <v>4</v>
      </c>
      <c r="AE3">
        <f t="shared" ref="AE3:AE15" si="6">6-J3-3</f>
        <v>1</v>
      </c>
      <c r="AF3">
        <f t="shared" ref="AF3:AF15" si="7">6-K3-3</f>
        <v>-1</v>
      </c>
      <c r="AG3">
        <f t="shared" ref="AG3:AG15" si="8">L3-3</f>
        <v>-1</v>
      </c>
      <c r="AH3">
        <f t="shared" ref="AH3:AH15" si="9">6-M3-3</f>
        <v>-1</v>
      </c>
      <c r="AI3">
        <f t="shared" ref="AI3:AI15" si="10">6-N3-3</f>
        <v>1</v>
      </c>
      <c r="AJ3">
        <f t="shared" ref="AJ3:AJ15" si="11">O3-3</f>
        <v>1</v>
      </c>
      <c r="AK3">
        <f t="shared" si="1"/>
        <v>1</v>
      </c>
      <c r="AL3">
        <f t="shared" si="1"/>
        <v>1</v>
      </c>
      <c r="AM3">
        <f t="shared" si="1"/>
        <v>1</v>
      </c>
      <c r="AN3">
        <f t="shared" si="1"/>
        <v>-1</v>
      </c>
      <c r="AO3">
        <f t="shared" ref="AO3:AO15" si="12">SUM(AE3:AN3)</f>
        <v>2</v>
      </c>
      <c r="AP3">
        <f t="shared" ref="AP3:AP15" si="13">6-T3-3</f>
        <v>-1</v>
      </c>
      <c r="AQ3">
        <f t="shared" si="2"/>
        <v>-1</v>
      </c>
      <c r="AR3">
        <f t="shared" ref="AR3:AR15" si="14">V3-3</f>
        <v>-1</v>
      </c>
      <c r="AS3">
        <f t="shared" si="2"/>
        <v>-1</v>
      </c>
      <c r="AT3">
        <f t="shared" si="2"/>
        <v>1</v>
      </c>
      <c r="AU3">
        <f t="shared" ref="AU3:AU15" si="15">Y3-3</f>
        <v>1</v>
      </c>
      <c r="AV3">
        <f t="shared" si="3"/>
        <v>1</v>
      </c>
      <c r="AW3">
        <f t="shared" si="3"/>
        <v>0</v>
      </c>
      <c r="AX3">
        <f t="shared" si="3"/>
        <v>1</v>
      </c>
      <c r="AY3">
        <f t="shared" si="3"/>
        <v>1</v>
      </c>
      <c r="AZ3">
        <f t="shared" ref="AZ3:AZ15" si="16">SUM(AP3:AY3)</f>
        <v>1</v>
      </c>
    </row>
    <row r="4" spans="1:52">
      <c r="A4">
        <v>209</v>
      </c>
      <c r="B4">
        <v>0</v>
      </c>
      <c r="C4">
        <v>1975</v>
      </c>
      <c r="D4" s="1">
        <v>42688.76971064815</v>
      </c>
      <c r="E4" s="1">
        <v>42708.647974537038</v>
      </c>
      <c r="F4" s="18">
        <f t="shared" si="4"/>
        <v>19.878263888887886</v>
      </c>
      <c r="G4" s="19">
        <f t="shared" si="5"/>
        <v>0.8282609953703286</v>
      </c>
      <c r="H4" t="s">
        <v>83</v>
      </c>
      <c r="I4" t="s">
        <v>231</v>
      </c>
      <c r="J4">
        <v>4</v>
      </c>
      <c r="K4">
        <v>2</v>
      </c>
      <c r="L4">
        <v>4</v>
      </c>
      <c r="M4">
        <v>2</v>
      </c>
      <c r="N4">
        <v>4</v>
      </c>
      <c r="O4">
        <v>4</v>
      </c>
      <c r="P4">
        <v>4</v>
      </c>
      <c r="Q4">
        <v>2</v>
      </c>
      <c r="R4">
        <v>4</v>
      </c>
      <c r="S4">
        <v>4</v>
      </c>
      <c r="T4">
        <v>2</v>
      </c>
      <c r="U4">
        <v>2</v>
      </c>
      <c r="V4">
        <v>4</v>
      </c>
      <c r="W4">
        <v>2</v>
      </c>
      <c r="X4">
        <v>2</v>
      </c>
      <c r="Y4">
        <v>4</v>
      </c>
      <c r="Z4">
        <v>4</v>
      </c>
      <c r="AA4">
        <v>4</v>
      </c>
      <c r="AB4">
        <v>4</v>
      </c>
      <c r="AC4">
        <v>4</v>
      </c>
      <c r="AE4">
        <f t="shared" si="6"/>
        <v>-1</v>
      </c>
      <c r="AF4">
        <f t="shared" si="7"/>
        <v>1</v>
      </c>
      <c r="AG4">
        <f t="shared" si="8"/>
        <v>1</v>
      </c>
      <c r="AH4">
        <f t="shared" si="9"/>
        <v>1</v>
      </c>
      <c r="AI4">
        <f t="shared" si="10"/>
        <v>-1</v>
      </c>
      <c r="AJ4">
        <f t="shared" si="11"/>
        <v>1</v>
      </c>
      <c r="AK4">
        <f t="shared" si="1"/>
        <v>1</v>
      </c>
      <c r="AL4">
        <f t="shared" si="1"/>
        <v>-1</v>
      </c>
      <c r="AM4">
        <f t="shared" si="1"/>
        <v>1</v>
      </c>
      <c r="AN4">
        <f t="shared" si="1"/>
        <v>1</v>
      </c>
      <c r="AO4">
        <f t="shared" si="12"/>
        <v>4</v>
      </c>
      <c r="AP4">
        <f t="shared" si="13"/>
        <v>1</v>
      </c>
      <c r="AQ4">
        <f t="shared" si="2"/>
        <v>1</v>
      </c>
      <c r="AR4">
        <f t="shared" si="14"/>
        <v>1</v>
      </c>
      <c r="AS4">
        <f t="shared" si="2"/>
        <v>1</v>
      </c>
      <c r="AT4">
        <f t="shared" si="2"/>
        <v>1</v>
      </c>
      <c r="AU4">
        <f t="shared" si="15"/>
        <v>1</v>
      </c>
      <c r="AV4">
        <f t="shared" si="3"/>
        <v>1</v>
      </c>
      <c r="AW4">
        <f t="shared" si="3"/>
        <v>1</v>
      </c>
      <c r="AX4">
        <f t="shared" si="3"/>
        <v>1</v>
      </c>
      <c r="AY4">
        <f t="shared" si="3"/>
        <v>1</v>
      </c>
      <c r="AZ4">
        <f t="shared" si="16"/>
        <v>10</v>
      </c>
    </row>
    <row r="5" spans="1:52">
      <c r="A5">
        <v>222</v>
      </c>
      <c r="B5">
        <v>0</v>
      </c>
      <c r="C5">
        <v>1995</v>
      </c>
      <c r="D5" s="1">
        <v>42688.835324074076</v>
      </c>
      <c r="E5" s="1">
        <v>42703.610590277778</v>
      </c>
      <c r="F5" s="18">
        <f t="shared" si="4"/>
        <v>14.775266203701904</v>
      </c>
      <c r="G5" s="19">
        <f t="shared" si="5"/>
        <v>0.61563609182091261</v>
      </c>
      <c r="H5" t="s">
        <v>85</v>
      </c>
      <c r="I5" t="s">
        <v>104</v>
      </c>
      <c r="J5">
        <v>3</v>
      </c>
      <c r="K5">
        <v>2</v>
      </c>
      <c r="L5">
        <v>2</v>
      </c>
      <c r="M5">
        <v>4</v>
      </c>
      <c r="N5">
        <v>4</v>
      </c>
      <c r="O5">
        <v>4</v>
      </c>
      <c r="P5">
        <v>3</v>
      </c>
      <c r="Q5">
        <v>2</v>
      </c>
      <c r="R5">
        <v>2</v>
      </c>
      <c r="S5">
        <v>5</v>
      </c>
      <c r="T5">
        <v>3</v>
      </c>
      <c r="U5">
        <v>2</v>
      </c>
      <c r="V5">
        <v>3</v>
      </c>
      <c r="W5">
        <v>4</v>
      </c>
      <c r="X5">
        <v>2</v>
      </c>
      <c r="Y5">
        <v>4</v>
      </c>
      <c r="Z5">
        <v>2</v>
      </c>
      <c r="AA5">
        <v>2</v>
      </c>
      <c r="AB5">
        <v>3</v>
      </c>
      <c r="AC5">
        <v>5</v>
      </c>
      <c r="AE5">
        <f t="shared" si="6"/>
        <v>0</v>
      </c>
      <c r="AF5">
        <f t="shared" si="7"/>
        <v>1</v>
      </c>
      <c r="AG5">
        <f t="shared" si="8"/>
        <v>-1</v>
      </c>
      <c r="AH5">
        <f t="shared" si="9"/>
        <v>-1</v>
      </c>
      <c r="AI5">
        <f t="shared" si="10"/>
        <v>-1</v>
      </c>
      <c r="AJ5">
        <f t="shared" si="11"/>
        <v>1</v>
      </c>
      <c r="AK5">
        <f t="shared" si="1"/>
        <v>0</v>
      </c>
      <c r="AL5">
        <f t="shared" si="1"/>
        <v>-1</v>
      </c>
      <c r="AM5">
        <f t="shared" si="1"/>
        <v>-1</v>
      </c>
      <c r="AN5">
        <f t="shared" si="1"/>
        <v>2</v>
      </c>
      <c r="AO5">
        <f t="shared" si="12"/>
        <v>-1</v>
      </c>
      <c r="AP5">
        <f t="shared" si="13"/>
        <v>0</v>
      </c>
      <c r="AQ5">
        <f t="shared" si="2"/>
        <v>1</v>
      </c>
      <c r="AR5">
        <f t="shared" si="14"/>
        <v>0</v>
      </c>
      <c r="AS5">
        <f t="shared" si="2"/>
        <v>-1</v>
      </c>
      <c r="AT5">
        <f t="shared" si="2"/>
        <v>1</v>
      </c>
      <c r="AU5">
        <f t="shared" si="15"/>
        <v>1</v>
      </c>
      <c r="AV5">
        <f t="shared" si="3"/>
        <v>-1</v>
      </c>
      <c r="AW5">
        <f t="shared" si="3"/>
        <v>-1</v>
      </c>
      <c r="AX5">
        <f t="shared" si="3"/>
        <v>0</v>
      </c>
      <c r="AY5">
        <f t="shared" si="3"/>
        <v>2</v>
      </c>
      <c r="AZ5">
        <f t="shared" si="16"/>
        <v>2</v>
      </c>
    </row>
    <row r="6" spans="1:52">
      <c r="A6">
        <v>363</v>
      </c>
      <c r="B6">
        <v>1</v>
      </c>
      <c r="C6">
        <v>1981</v>
      </c>
      <c r="D6" s="1">
        <v>42688.935219907406</v>
      </c>
      <c r="E6" s="1">
        <v>42705.058449074073</v>
      </c>
      <c r="F6" s="18">
        <f t="shared" si="4"/>
        <v>16.123229166667443</v>
      </c>
      <c r="G6" s="19">
        <f t="shared" si="5"/>
        <v>0.67180121527781012</v>
      </c>
      <c r="H6" t="s">
        <v>92</v>
      </c>
      <c r="I6" t="s">
        <v>65</v>
      </c>
      <c r="J6">
        <v>4</v>
      </c>
      <c r="K6">
        <v>4</v>
      </c>
      <c r="L6">
        <v>2</v>
      </c>
      <c r="M6">
        <v>4</v>
      </c>
      <c r="N6">
        <v>1</v>
      </c>
      <c r="O6">
        <v>4</v>
      </c>
      <c r="P6">
        <v>4</v>
      </c>
      <c r="Q6">
        <v>2</v>
      </c>
      <c r="R6">
        <v>4</v>
      </c>
      <c r="S6">
        <v>2</v>
      </c>
      <c r="T6">
        <v>4</v>
      </c>
      <c r="U6">
        <v>4</v>
      </c>
      <c r="V6">
        <v>4</v>
      </c>
      <c r="W6">
        <v>4</v>
      </c>
      <c r="X6">
        <v>5</v>
      </c>
      <c r="Y6">
        <v>2</v>
      </c>
      <c r="Z6">
        <v>5</v>
      </c>
      <c r="AA6">
        <v>4</v>
      </c>
      <c r="AB6">
        <v>4</v>
      </c>
      <c r="AC6">
        <v>4</v>
      </c>
      <c r="AE6">
        <f t="shared" si="6"/>
        <v>-1</v>
      </c>
      <c r="AF6">
        <f t="shared" si="7"/>
        <v>-1</v>
      </c>
      <c r="AG6">
        <f t="shared" si="8"/>
        <v>-1</v>
      </c>
      <c r="AH6">
        <f t="shared" si="9"/>
        <v>-1</v>
      </c>
      <c r="AI6">
        <f t="shared" si="10"/>
        <v>2</v>
      </c>
      <c r="AJ6">
        <f t="shared" si="11"/>
        <v>1</v>
      </c>
      <c r="AK6">
        <f t="shared" si="1"/>
        <v>1</v>
      </c>
      <c r="AL6">
        <f t="shared" si="1"/>
        <v>-1</v>
      </c>
      <c r="AM6">
        <f t="shared" si="1"/>
        <v>1</v>
      </c>
      <c r="AN6">
        <f t="shared" si="1"/>
        <v>-1</v>
      </c>
      <c r="AO6">
        <f t="shared" si="12"/>
        <v>-1</v>
      </c>
      <c r="AP6">
        <f t="shared" si="13"/>
        <v>-1</v>
      </c>
      <c r="AQ6">
        <f t="shared" si="2"/>
        <v>-1</v>
      </c>
      <c r="AR6">
        <f t="shared" si="14"/>
        <v>1</v>
      </c>
      <c r="AS6">
        <f t="shared" si="2"/>
        <v>-1</v>
      </c>
      <c r="AT6">
        <f t="shared" si="2"/>
        <v>-2</v>
      </c>
      <c r="AU6">
        <f t="shared" si="15"/>
        <v>-1</v>
      </c>
      <c r="AV6">
        <f t="shared" si="3"/>
        <v>2</v>
      </c>
      <c r="AW6">
        <f t="shared" si="3"/>
        <v>1</v>
      </c>
      <c r="AX6">
        <f t="shared" si="3"/>
        <v>1</v>
      </c>
      <c r="AY6">
        <f t="shared" si="3"/>
        <v>1</v>
      </c>
      <c r="AZ6">
        <f t="shared" si="16"/>
        <v>0</v>
      </c>
    </row>
    <row r="7" spans="1:52">
      <c r="A7">
        <v>425</v>
      </c>
      <c r="B7">
        <v>0</v>
      </c>
      <c r="C7">
        <v>1952</v>
      </c>
      <c r="D7" s="1">
        <v>42689.435127314813</v>
      </c>
      <c r="E7" s="1">
        <v>42704.924027777779</v>
      </c>
      <c r="F7" s="18">
        <f t="shared" si="4"/>
        <v>15.48890046296583</v>
      </c>
      <c r="G7" s="19">
        <f t="shared" si="5"/>
        <v>0.6453708526235763</v>
      </c>
      <c r="H7">
        <v>7.7</v>
      </c>
      <c r="I7">
        <v>7.7</v>
      </c>
      <c r="J7">
        <v>5</v>
      </c>
      <c r="K7">
        <v>2</v>
      </c>
      <c r="L7">
        <v>2</v>
      </c>
      <c r="M7">
        <v>4</v>
      </c>
      <c r="N7">
        <v>5</v>
      </c>
      <c r="O7">
        <v>2</v>
      </c>
      <c r="P7">
        <v>2</v>
      </c>
      <c r="Q7">
        <v>2</v>
      </c>
      <c r="R7">
        <v>4</v>
      </c>
      <c r="S7">
        <v>2</v>
      </c>
      <c r="T7">
        <v>4</v>
      </c>
      <c r="U7">
        <v>2</v>
      </c>
      <c r="V7">
        <v>4</v>
      </c>
      <c r="W7">
        <v>4</v>
      </c>
      <c r="X7">
        <v>4</v>
      </c>
      <c r="Y7">
        <v>4</v>
      </c>
      <c r="Z7">
        <v>2</v>
      </c>
      <c r="AA7">
        <v>2</v>
      </c>
      <c r="AB7">
        <v>4</v>
      </c>
      <c r="AC7">
        <v>2</v>
      </c>
      <c r="AE7">
        <f t="shared" si="6"/>
        <v>-2</v>
      </c>
      <c r="AF7">
        <f t="shared" si="7"/>
        <v>1</v>
      </c>
      <c r="AG7">
        <f t="shared" si="8"/>
        <v>-1</v>
      </c>
      <c r="AH7">
        <f t="shared" si="9"/>
        <v>-1</v>
      </c>
      <c r="AI7">
        <f t="shared" si="10"/>
        <v>-2</v>
      </c>
      <c r="AJ7">
        <f t="shared" si="11"/>
        <v>-1</v>
      </c>
      <c r="AK7">
        <f t="shared" si="1"/>
        <v>-1</v>
      </c>
      <c r="AL7">
        <f t="shared" si="1"/>
        <v>-1</v>
      </c>
      <c r="AM7">
        <f t="shared" si="1"/>
        <v>1</v>
      </c>
      <c r="AN7">
        <f t="shared" si="1"/>
        <v>-1</v>
      </c>
      <c r="AO7">
        <f t="shared" si="12"/>
        <v>-8</v>
      </c>
      <c r="AP7">
        <f t="shared" si="13"/>
        <v>-1</v>
      </c>
      <c r="AQ7">
        <f t="shared" si="2"/>
        <v>1</v>
      </c>
      <c r="AR7">
        <f t="shared" si="14"/>
        <v>1</v>
      </c>
      <c r="AS7">
        <f t="shared" si="2"/>
        <v>-1</v>
      </c>
      <c r="AT7">
        <f t="shared" si="2"/>
        <v>-1</v>
      </c>
      <c r="AU7">
        <f t="shared" si="15"/>
        <v>1</v>
      </c>
      <c r="AV7">
        <f t="shared" si="3"/>
        <v>-1</v>
      </c>
      <c r="AW7">
        <f t="shared" si="3"/>
        <v>-1</v>
      </c>
      <c r="AX7">
        <f t="shared" si="3"/>
        <v>1</v>
      </c>
      <c r="AY7">
        <f t="shared" si="3"/>
        <v>-1</v>
      </c>
      <c r="AZ7">
        <f t="shared" si="16"/>
        <v>-2</v>
      </c>
    </row>
    <row r="8" spans="1:52">
      <c r="A8">
        <v>461</v>
      </c>
      <c r="B8">
        <v>0</v>
      </c>
      <c r="C8">
        <v>1963</v>
      </c>
      <c r="D8" s="1">
        <v>42689.54310185185</v>
      </c>
      <c r="E8" s="1">
        <v>42705.705729166664</v>
      </c>
      <c r="F8" s="18">
        <f t="shared" si="4"/>
        <v>16.162627314814017</v>
      </c>
      <c r="G8" s="19">
        <f t="shared" si="5"/>
        <v>0.67344280478391738</v>
      </c>
      <c r="H8" t="s">
        <v>101</v>
      </c>
      <c r="I8" t="s">
        <v>232</v>
      </c>
      <c r="J8">
        <v>5</v>
      </c>
      <c r="K8">
        <v>1</v>
      </c>
      <c r="L8">
        <v>5</v>
      </c>
      <c r="M8">
        <v>5</v>
      </c>
      <c r="N8">
        <v>1</v>
      </c>
      <c r="O8">
        <v>5</v>
      </c>
      <c r="P8">
        <v>5</v>
      </c>
      <c r="Q8">
        <v>5</v>
      </c>
      <c r="R8">
        <v>5</v>
      </c>
      <c r="S8">
        <v>5</v>
      </c>
      <c r="T8">
        <v>5</v>
      </c>
      <c r="U8">
        <v>1</v>
      </c>
      <c r="V8">
        <v>1</v>
      </c>
      <c r="W8">
        <v>1</v>
      </c>
      <c r="X8">
        <v>1</v>
      </c>
      <c r="Y8">
        <v>1</v>
      </c>
      <c r="Z8">
        <v>5</v>
      </c>
      <c r="AA8">
        <v>5</v>
      </c>
      <c r="AB8">
        <v>5</v>
      </c>
      <c r="AC8">
        <v>5</v>
      </c>
      <c r="AE8">
        <f t="shared" si="6"/>
        <v>-2</v>
      </c>
      <c r="AF8">
        <f t="shared" si="7"/>
        <v>2</v>
      </c>
      <c r="AG8">
        <f t="shared" si="8"/>
        <v>2</v>
      </c>
      <c r="AH8">
        <f t="shared" si="9"/>
        <v>-2</v>
      </c>
      <c r="AI8">
        <f t="shared" si="10"/>
        <v>2</v>
      </c>
      <c r="AJ8">
        <f t="shared" si="11"/>
        <v>2</v>
      </c>
      <c r="AK8">
        <f t="shared" si="1"/>
        <v>2</v>
      </c>
      <c r="AL8">
        <f t="shared" si="1"/>
        <v>2</v>
      </c>
      <c r="AM8">
        <f t="shared" si="1"/>
        <v>2</v>
      </c>
      <c r="AN8">
        <f t="shared" si="1"/>
        <v>2</v>
      </c>
      <c r="AO8">
        <f t="shared" si="12"/>
        <v>12</v>
      </c>
      <c r="AP8">
        <f t="shared" si="13"/>
        <v>-2</v>
      </c>
      <c r="AQ8">
        <f t="shared" si="2"/>
        <v>2</v>
      </c>
      <c r="AR8">
        <f t="shared" si="14"/>
        <v>-2</v>
      </c>
      <c r="AS8">
        <f t="shared" si="2"/>
        <v>2</v>
      </c>
      <c r="AT8">
        <f t="shared" si="2"/>
        <v>2</v>
      </c>
      <c r="AU8">
        <f t="shared" si="15"/>
        <v>-2</v>
      </c>
      <c r="AV8">
        <f t="shared" si="3"/>
        <v>2</v>
      </c>
      <c r="AW8">
        <f t="shared" si="3"/>
        <v>2</v>
      </c>
      <c r="AX8">
        <f t="shared" si="3"/>
        <v>2</v>
      </c>
      <c r="AY8">
        <f t="shared" si="3"/>
        <v>2</v>
      </c>
      <c r="AZ8">
        <f t="shared" si="16"/>
        <v>8</v>
      </c>
    </row>
    <row r="9" spans="1:52">
      <c r="A9">
        <v>255</v>
      </c>
      <c r="B9">
        <v>0</v>
      </c>
      <c r="C9">
        <v>1977</v>
      </c>
      <c r="D9" s="1">
        <v>42689.820081018515</v>
      </c>
      <c r="E9" s="1">
        <v>42702.839594907404</v>
      </c>
      <c r="F9" s="18">
        <f t="shared" si="4"/>
        <v>13.019513888888469</v>
      </c>
      <c r="G9" s="19">
        <f t="shared" si="5"/>
        <v>0.54247974537035282</v>
      </c>
      <c r="H9" t="s">
        <v>110</v>
      </c>
      <c r="I9" t="s">
        <v>127</v>
      </c>
      <c r="J9">
        <v>3</v>
      </c>
      <c r="K9">
        <v>4</v>
      </c>
      <c r="L9">
        <v>4</v>
      </c>
      <c r="M9">
        <v>5</v>
      </c>
      <c r="N9">
        <v>2</v>
      </c>
      <c r="O9">
        <v>5</v>
      </c>
      <c r="P9">
        <v>4</v>
      </c>
      <c r="Q9">
        <v>2</v>
      </c>
      <c r="R9">
        <v>4</v>
      </c>
      <c r="S9">
        <v>1</v>
      </c>
      <c r="T9">
        <v>2</v>
      </c>
      <c r="U9">
        <v>5</v>
      </c>
      <c r="V9">
        <v>2</v>
      </c>
      <c r="W9">
        <v>2</v>
      </c>
      <c r="X9">
        <v>1</v>
      </c>
      <c r="Y9">
        <v>5</v>
      </c>
      <c r="Z9">
        <v>2</v>
      </c>
      <c r="AA9">
        <v>4</v>
      </c>
      <c r="AB9">
        <v>4</v>
      </c>
      <c r="AC9">
        <v>5</v>
      </c>
      <c r="AE9">
        <f t="shared" si="6"/>
        <v>0</v>
      </c>
      <c r="AF9">
        <f t="shared" si="7"/>
        <v>-1</v>
      </c>
      <c r="AG9">
        <f t="shared" si="8"/>
        <v>1</v>
      </c>
      <c r="AH9">
        <f t="shared" si="9"/>
        <v>-2</v>
      </c>
      <c r="AI9">
        <f t="shared" si="10"/>
        <v>1</v>
      </c>
      <c r="AJ9">
        <f t="shared" si="11"/>
        <v>2</v>
      </c>
      <c r="AK9">
        <f t="shared" si="1"/>
        <v>1</v>
      </c>
      <c r="AL9">
        <f t="shared" si="1"/>
        <v>-1</v>
      </c>
      <c r="AM9">
        <f t="shared" si="1"/>
        <v>1</v>
      </c>
      <c r="AN9">
        <f t="shared" si="1"/>
        <v>-2</v>
      </c>
      <c r="AO9">
        <f t="shared" si="12"/>
        <v>0</v>
      </c>
      <c r="AP9">
        <f t="shared" si="13"/>
        <v>1</v>
      </c>
      <c r="AQ9">
        <f t="shared" si="2"/>
        <v>-2</v>
      </c>
      <c r="AR9">
        <f t="shared" si="14"/>
        <v>-1</v>
      </c>
      <c r="AS9">
        <f t="shared" si="2"/>
        <v>1</v>
      </c>
      <c r="AT9">
        <f t="shared" si="2"/>
        <v>2</v>
      </c>
      <c r="AU9">
        <f t="shared" si="15"/>
        <v>2</v>
      </c>
      <c r="AV9">
        <f t="shared" si="3"/>
        <v>-1</v>
      </c>
      <c r="AW9">
        <f t="shared" si="3"/>
        <v>1</v>
      </c>
      <c r="AX9">
        <f t="shared" si="3"/>
        <v>1</v>
      </c>
      <c r="AY9">
        <f t="shared" si="3"/>
        <v>2</v>
      </c>
      <c r="AZ9">
        <f t="shared" si="16"/>
        <v>6</v>
      </c>
    </row>
    <row r="10" spans="1:52">
      <c r="A10">
        <v>1</v>
      </c>
      <c r="B10">
        <v>1</v>
      </c>
      <c r="C10">
        <v>1984</v>
      </c>
      <c r="D10" s="1">
        <v>42689.860162037039</v>
      </c>
      <c r="E10" s="1">
        <v>42708.880509259259</v>
      </c>
      <c r="F10" s="18">
        <f t="shared" si="4"/>
        <v>19.020347222220153</v>
      </c>
      <c r="G10" s="19">
        <f t="shared" si="5"/>
        <v>0.79251446759250632</v>
      </c>
      <c r="H10" t="s">
        <v>91</v>
      </c>
      <c r="I10" t="s">
        <v>83</v>
      </c>
      <c r="J10">
        <v>5</v>
      </c>
      <c r="K10">
        <v>2</v>
      </c>
      <c r="L10">
        <v>4</v>
      </c>
      <c r="M10">
        <v>4</v>
      </c>
      <c r="N10">
        <v>4</v>
      </c>
      <c r="O10">
        <v>4</v>
      </c>
      <c r="P10">
        <v>4</v>
      </c>
      <c r="Q10">
        <v>4</v>
      </c>
      <c r="R10">
        <v>4</v>
      </c>
      <c r="S10">
        <v>3</v>
      </c>
      <c r="T10">
        <v>5</v>
      </c>
      <c r="U10">
        <v>3</v>
      </c>
      <c r="V10">
        <v>4</v>
      </c>
      <c r="W10">
        <v>2</v>
      </c>
      <c r="X10">
        <v>4</v>
      </c>
      <c r="Y10">
        <v>4</v>
      </c>
      <c r="Z10">
        <v>4</v>
      </c>
      <c r="AA10">
        <v>4</v>
      </c>
      <c r="AB10">
        <v>4</v>
      </c>
      <c r="AC10">
        <v>2</v>
      </c>
      <c r="AE10">
        <f t="shared" si="6"/>
        <v>-2</v>
      </c>
      <c r="AF10">
        <f t="shared" si="7"/>
        <v>1</v>
      </c>
      <c r="AG10">
        <f t="shared" si="8"/>
        <v>1</v>
      </c>
      <c r="AH10">
        <f t="shared" si="9"/>
        <v>-1</v>
      </c>
      <c r="AI10">
        <f t="shared" si="10"/>
        <v>-1</v>
      </c>
      <c r="AJ10">
        <f t="shared" si="11"/>
        <v>1</v>
      </c>
      <c r="AK10">
        <f t="shared" si="1"/>
        <v>1</v>
      </c>
      <c r="AL10">
        <f t="shared" si="1"/>
        <v>1</v>
      </c>
      <c r="AM10">
        <f t="shared" si="1"/>
        <v>1</v>
      </c>
      <c r="AN10">
        <f t="shared" si="1"/>
        <v>0</v>
      </c>
      <c r="AO10">
        <f t="shared" si="12"/>
        <v>2</v>
      </c>
      <c r="AP10">
        <f t="shared" si="13"/>
        <v>-2</v>
      </c>
      <c r="AQ10">
        <f t="shared" si="2"/>
        <v>0</v>
      </c>
      <c r="AR10">
        <f t="shared" si="14"/>
        <v>1</v>
      </c>
      <c r="AS10">
        <f t="shared" si="2"/>
        <v>1</v>
      </c>
      <c r="AT10">
        <f t="shared" si="2"/>
        <v>-1</v>
      </c>
      <c r="AU10">
        <f t="shared" si="15"/>
        <v>1</v>
      </c>
      <c r="AV10">
        <f t="shared" si="3"/>
        <v>1</v>
      </c>
      <c r="AW10">
        <f t="shared" si="3"/>
        <v>1</v>
      </c>
      <c r="AX10">
        <f t="shared" si="3"/>
        <v>1</v>
      </c>
      <c r="AY10">
        <f t="shared" si="3"/>
        <v>-1</v>
      </c>
      <c r="AZ10">
        <f t="shared" si="16"/>
        <v>2</v>
      </c>
    </row>
    <row r="11" spans="1:52">
      <c r="A11">
        <v>658</v>
      </c>
      <c r="B11">
        <v>0</v>
      </c>
      <c r="C11">
        <v>1993</v>
      </c>
      <c r="D11" s="1">
        <v>42689.900439814817</v>
      </c>
      <c r="E11" s="1">
        <v>42707.862476851849</v>
      </c>
      <c r="F11" s="18">
        <f t="shared" si="4"/>
        <v>17.962037037032133</v>
      </c>
      <c r="G11" s="19">
        <f t="shared" si="5"/>
        <v>0.74841820987633889</v>
      </c>
      <c r="H11" t="s">
        <v>82</v>
      </c>
      <c r="I11" t="s">
        <v>188</v>
      </c>
      <c r="J11">
        <v>2</v>
      </c>
      <c r="K11">
        <v>1</v>
      </c>
      <c r="L11">
        <v>4</v>
      </c>
      <c r="M11">
        <v>3</v>
      </c>
      <c r="N11">
        <v>2</v>
      </c>
      <c r="O11">
        <v>4</v>
      </c>
      <c r="P11">
        <v>4</v>
      </c>
      <c r="Q11">
        <v>5</v>
      </c>
      <c r="R11">
        <v>4</v>
      </c>
      <c r="S11">
        <v>4</v>
      </c>
      <c r="T11">
        <v>2</v>
      </c>
      <c r="U11">
        <v>2</v>
      </c>
      <c r="V11">
        <v>4</v>
      </c>
      <c r="W11">
        <v>4</v>
      </c>
      <c r="X11">
        <v>2</v>
      </c>
      <c r="Y11">
        <v>4</v>
      </c>
      <c r="Z11">
        <v>4</v>
      </c>
      <c r="AA11">
        <v>4</v>
      </c>
      <c r="AB11">
        <v>5</v>
      </c>
      <c r="AC11">
        <v>4</v>
      </c>
      <c r="AE11">
        <f t="shared" si="6"/>
        <v>1</v>
      </c>
      <c r="AF11">
        <f t="shared" si="7"/>
        <v>2</v>
      </c>
      <c r="AG11">
        <f t="shared" si="8"/>
        <v>1</v>
      </c>
      <c r="AH11">
        <f t="shared" si="9"/>
        <v>0</v>
      </c>
      <c r="AI11">
        <f t="shared" si="10"/>
        <v>1</v>
      </c>
      <c r="AJ11">
        <f t="shared" si="11"/>
        <v>1</v>
      </c>
      <c r="AK11">
        <f t="shared" si="1"/>
        <v>1</v>
      </c>
      <c r="AL11">
        <f t="shared" si="1"/>
        <v>2</v>
      </c>
      <c r="AM11">
        <f t="shared" si="1"/>
        <v>1</v>
      </c>
      <c r="AN11">
        <f t="shared" si="1"/>
        <v>1</v>
      </c>
      <c r="AO11">
        <f t="shared" si="12"/>
        <v>11</v>
      </c>
      <c r="AP11">
        <f t="shared" si="13"/>
        <v>1</v>
      </c>
      <c r="AQ11">
        <f t="shared" si="2"/>
        <v>1</v>
      </c>
      <c r="AR11">
        <f t="shared" si="14"/>
        <v>1</v>
      </c>
      <c r="AS11">
        <f t="shared" si="2"/>
        <v>-1</v>
      </c>
      <c r="AT11">
        <f t="shared" si="2"/>
        <v>1</v>
      </c>
      <c r="AU11">
        <f t="shared" si="15"/>
        <v>1</v>
      </c>
      <c r="AV11">
        <f t="shared" si="3"/>
        <v>1</v>
      </c>
      <c r="AW11">
        <f t="shared" si="3"/>
        <v>1</v>
      </c>
      <c r="AX11">
        <f t="shared" si="3"/>
        <v>2</v>
      </c>
      <c r="AY11">
        <f t="shared" si="3"/>
        <v>1</v>
      </c>
      <c r="AZ11">
        <f t="shared" si="16"/>
        <v>9</v>
      </c>
    </row>
    <row r="12" spans="1:52">
      <c r="A12">
        <v>51</v>
      </c>
      <c r="B12">
        <v>1</v>
      </c>
      <c r="C12">
        <v>1979</v>
      </c>
      <c r="D12" s="1">
        <v>42689.975104166668</v>
      </c>
      <c r="E12" s="1">
        <v>42705.58898148148</v>
      </c>
      <c r="F12" s="18">
        <f t="shared" si="4"/>
        <v>15.613877314812271</v>
      </c>
      <c r="G12" s="19">
        <f t="shared" si="5"/>
        <v>0.65057822145051125</v>
      </c>
      <c r="H12" t="s">
        <v>116</v>
      </c>
      <c r="I12" t="s">
        <v>85</v>
      </c>
      <c r="J12">
        <v>2</v>
      </c>
      <c r="K12">
        <v>4</v>
      </c>
      <c r="L12">
        <v>4</v>
      </c>
      <c r="M12">
        <v>4</v>
      </c>
      <c r="N12">
        <v>3</v>
      </c>
      <c r="O12">
        <v>4</v>
      </c>
      <c r="P12">
        <v>4</v>
      </c>
      <c r="Q12">
        <v>4</v>
      </c>
      <c r="R12">
        <v>5</v>
      </c>
      <c r="S12">
        <v>5</v>
      </c>
      <c r="T12">
        <v>2</v>
      </c>
      <c r="U12">
        <v>4</v>
      </c>
      <c r="V12">
        <v>4</v>
      </c>
      <c r="W12">
        <v>4</v>
      </c>
      <c r="X12">
        <v>3</v>
      </c>
      <c r="Y12">
        <v>4</v>
      </c>
      <c r="Z12">
        <v>4</v>
      </c>
      <c r="AA12">
        <v>4</v>
      </c>
      <c r="AB12">
        <v>5</v>
      </c>
      <c r="AC12">
        <v>4</v>
      </c>
      <c r="AE12">
        <f t="shared" si="6"/>
        <v>1</v>
      </c>
      <c r="AF12">
        <f t="shared" si="7"/>
        <v>-1</v>
      </c>
      <c r="AG12">
        <f t="shared" si="8"/>
        <v>1</v>
      </c>
      <c r="AH12">
        <f t="shared" si="9"/>
        <v>-1</v>
      </c>
      <c r="AI12">
        <f t="shared" si="10"/>
        <v>0</v>
      </c>
      <c r="AJ12">
        <f t="shared" si="11"/>
        <v>1</v>
      </c>
      <c r="AK12">
        <f t="shared" si="1"/>
        <v>1</v>
      </c>
      <c r="AL12">
        <f t="shared" si="1"/>
        <v>1</v>
      </c>
      <c r="AM12">
        <f t="shared" si="1"/>
        <v>2</v>
      </c>
      <c r="AN12">
        <f t="shared" si="1"/>
        <v>2</v>
      </c>
      <c r="AO12">
        <f t="shared" si="12"/>
        <v>7</v>
      </c>
      <c r="AP12">
        <f t="shared" si="13"/>
        <v>1</v>
      </c>
      <c r="AQ12">
        <f t="shared" si="2"/>
        <v>-1</v>
      </c>
      <c r="AR12">
        <f t="shared" si="14"/>
        <v>1</v>
      </c>
      <c r="AS12">
        <f t="shared" si="2"/>
        <v>-1</v>
      </c>
      <c r="AT12">
        <f t="shared" si="2"/>
        <v>0</v>
      </c>
      <c r="AU12">
        <f t="shared" si="15"/>
        <v>1</v>
      </c>
      <c r="AV12">
        <f t="shared" si="3"/>
        <v>1</v>
      </c>
      <c r="AW12">
        <f t="shared" si="3"/>
        <v>1</v>
      </c>
      <c r="AX12">
        <f t="shared" si="3"/>
        <v>2</v>
      </c>
      <c r="AY12">
        <f t="shared" si="3"/>
        <v>1</v>
      </c>
      <c r="AZ12">
        <f t="shared" si="16"/>
        <v>6</v>
      </c>
    </row>
    <row r="13" spans="1:52">
      <c r="A13">
        <v>950</v>
      </c>
      <c r="B13">
        <v>1</v>
      </c>
      <c r="C13">
        <v>1988</v>
      </c>
      <c r="D13" s="1">
        <v>42691.793344907404</v>
      </c>
      <c r="E13" s="1">
        <v>42708.762118055558</v>
      </c>
      <c r="F13" s="18">
        <f t="shared" si="4"/>
        <v>16.968773148153559</v>
      </c>
      <c r="G13" s="19">
        <f t="shared" si="5"/>
        <v>0.7070322145063983</v>
      </c>
      <c r="H13" t="s">
        <v>128</v>
      </c>
      <c r="I13" t="s">
        <v>85</v>
      </c>
      <c r="J13">
        <v>4</v>
      </c>
      <c r="K13">
        <v>2</v>
      </c>
      <c r="L13">
        <v>2</v>
      </c>
      <c r="M13">
        <v>2</v>
      </c>
      <c r="N13">
        <v>2</v>
      </c>
      <c r="O13">
        <v>4</v>
      </c>
      <c r="P13">
        <v>2</v>
      </c>
      <c r="Q13">
        <v>2</v>
      </c>
      <c r="R13">
        <v>4</v>
      </c>
      <c r="S13">
        <v>5</v>
      </c>
      <c r="T13">
        <v>3</v>
      </c>
      <c r="U13">
        <v>2</v>
      </c>
      <c r="V13">
        <v>2</v>
      </c>
      <c r="W13">
        <v>2</v>
      </c>
      <c r="X13">
        <v>2</v>
      </c>
      <c r="Y13">
        <v>4</v>
      </c>
      <c r="Z13">
        <v>2</v>
      </c>
      <c r="AA13">
        <v>2</v>
      </c>
      <c r="AB13">
        <v>3</v>
      </c>
      <c r="AC13">
        <v>5</v>
      </c>
      <c r="AE13">
        <f t="shared" si="6"/>
        <v>-1</v>
      </c>
      <c r="AF13">
        <f t="shared" si="7"/>
        <v>1</v>
      </c>
      <c r="AG13">
        <f t="shared" si="8"/>
        <v>-1</v>
      </c>
      <c r="AH13">
        <f t="shared" si="9"/>
        <v>1</v>
      </c>
      <c r="AI13">
        <f t="shared" si="10"/>
        <v>1</v>
      </c>
      <c r="AJ13">
        <f t="shared" si="11"/>
        <v>1</v>
      </c>
      <c r="AK13">
        <f t="shared" si="1"/>
        <v>-1</v>
      </c>
      <c r="AL13">
        <f t="shared" si="1"/>
        <v>-1</v>
      </c>
      <c r="AM13">
        <f t="shared" si="1"/>
        <v>1</v>
      </c>
      <c r="AN13">
        <f t="shared" si="1"/>
        <v>2</v>
      </c>
      <c r="AO13">
        <f t="shared" si="12"/>
        <v>3</v>
      </c>
      <c r="AP13">
        <f t="shared" si="13"/>
        <v>0</v>
      </c>
      <c r="AQ13">
        <f t="shared" si="2"/>
        <v>1</v>
      </c>
      <c r="AR13">
        <f t="shared" si="14"/>
        <v>-1</v>
      </c>
      <c r="AS13">
        <f t="shared" si="2"/>
        <v>1</v>
      </c>
      <c r="AT13">
        <f t="shared" si="2"/>
        <v>1</v>
      </c>
      <c r="AU13">
        <f t="shared" si="15"/>
        <v>1</v>
      </c>
      <c r="AV13">
        <f t="shared" si="3"/>
        <v>-1</v>
      </c>
      <c r="AW13">
        <f t="shared" si="3"/>
        <v>-1</v>
      </c>
      <c r="AX13">
        <f t="shared" si="3"/>
        <v>0</v>
      </c>
      <c r="AY13">
        <f t="shared" si="3"/>
        <v>2</v>
      </c>
      <c r="AZ13">
        <f t="shared" si="16"/>
        <v>3</v>
      </c>
    </row>
    <row r="14" spans="1:52">
      <c r="A14">
        <v>958</v>
      </c>
      <c r="B14">
        <v>0</v>
      </c>
      <c r="C14">
        <v>1978</v>
      </c>
      <c r="D14" s="1">
        <v>42691.826354166667</v>
      </c>
      <c r="E14" s="1">
        <v>42706.797465277778</v>
      </c>
      <c r="F14" s="18">
        <f t="shared" si="4"/>
        <v>14.971111111110076</v>
      </c>
      <c r="G14" s="19">
        <f t="shared" si="5"/>
        <v>0.62379629629625322</v>
      </c>
      <c r="H14" t="s">
        <v>97</v>
      </c>
      <c r="I14" t="s">
        <v>88</v>
      </c>
      <c r="J14">
        <v>4</v>
      </c>
      <c r="K14">
        <v>2</v>
      </c>
      <c r="L14">
        <v>4</v>
      </c>
      <c r="M14">
        <v>4</v>
      </c>
      <c r="N14">
        <v>4</v>
      </c>
      <c r="O14">
        <v>4</v>
      </c>
      <c r="P14">
        <v>3</v>
      </c>
      <c r="Q14">
        <v>2</v>
      </c>
      <c r="R14">
        <v>3</v>
      </c>
      <c r="S14">
        <v>4</v>
      </c>
      <c r="T14">
        <v>2</v>
      </c>
      <c r="U14">
        <v>2</v>
      </c>
      <c r="V14">
        <v>4</v>
      </c>
      <c r="W14">
        <v>4</v>
      </c>
      <c r="X14">
        <v>4</v>
      </c>
      <c r="Y14">
        <v>4</v>
      </c>
      <c r="Z14">
        <v>4</v>
      </c>
      <c r="AA14">
        <v>2</v>
      </c>
      <c r="AB14">
        <v>4</v>
      </c>
      <c r="AC14">
        <v>4</v>
      </c>
      <c r="AE14">
        <f t="shared" si="6"/>
        <v>-1</v>
      </c>
      <c r="AF14">
        <f t="shared" si="7"/>
        <v>1</v>
      </c>
      <c r="AG14">
        <f t="shared" si="8"/>
        <v>1</v>
      </c>
      <c r="AH14">
        <f t="shared" si="9"/>
        <v>-1</v>
      </c>
      <c r="AI14">
        <f t="shared" si="10"/>
        <v>-1</v>
      </c>
      <c r="AJ14">
        <f t="shared" si="11"/>
        <v>1</v>
      </c>
      <c r="AK14">
        <f t="shared" si="1"/>
        <v>0</v>
      </c>
      <c r="AL14">
        <f t="shared" si="1"/>
        <v>-1</v>
      </c>
      <c r="AM14">
        <f t="shared" si="1"/>
        <v>0</v>
      </c>
      <c r="AN14">
        <f t="shared" si="1"/>
        <v>1</v>
      </c>
      <c r="AO14">
        <f t="shared" si="12"/>
        <v>0</v>
      </c>
      <c r="AP14">
        <f t="shared" si="13"/>
        <v>1</v>
      </c>
      <c r="AQ14">
        <f t="shared" si="2"/>
        <v>1</v>
      </c>
      <c r="AR14">
        <f t="shared" si="14"/>
        <v>1</v>
      </c>
      <c r="AS14">
        <f t="shared" si="2"/>
        <v>-1</v>
      </c>
      <c r="AT14">
        <f t="shared" si="2"/>
        <v>-1</v>
      </c>
      <c r="AU14">
        <f t="shared" si="15"/>
        <v>1</v>
      </c>
      <c r="AV14">
        <f t="shared" si="3"/>
        <v>1</v>
      </c>
      <c r="AW14">
        <f t="shared" si="3"/>
        <v>-1</v>
      </c>
      <c r="AX14">
        <f t="shared" si="3"/>
        <v>1</v>
      </c>
      <c r="AY14">
        <f t="shared" si="3"/>
        <v>1</v>
      </c>
      <c r="AZ14">
        <f t="shared" si="16"/>
        <v>4</v>
      </c>
    </row>
    <row r="15" spans="1:52">
      <c r="A15">
        <v>986</v>
      </c>
      <c r="B15">
        <v>0</v>
      </c>
      <c r="C15">
        <v>1968</v>
      </c>
      <c r="D15" s="1">
        <v>42692.355925925927</v>
      </c>
      <c r="E15" s="1">
        <v>42702.370578703703</v>
      </c>
      <c r="F15" s="18">
        <f t="shared" si="4"/>
        <v>10.014652777776064</v>
      </c>
      <c r="G15" s="19">
        <f t="shared" si="5"/>
        <v>0.41727719907400268</v>
      </c>
      <c r="H15">
        <v>5.5</v>
      </c>
      <c r="I15" t="s">
        <v>189</v>
      </c>
      <c r="J15">
        <v>2</v>
      </c>
      <c r="K15">
        <v>1</v>
      </c>
      <c r="L15">
        <v>4</v>
      </c>
      <c r="M15">
        <v>4</v>
      </c>
      <c r="N15">
        <v>2</v>
      </c>
      <c r="O15">
        <v>4</v>
      </c>
      <c r="P15">
        <v>2</v>
      </c>
      <c r="Q15">
        <v>4</v>
      </c>
      <c r="R15">
        <v>2</v>
      </c>
      <c r="S15">
        <v>4</v>
      </c>
      <c r="T15">
        <v>4</v>
      </c>
      <c r="U15">
        <v>1</v>
      </c>
      <c r="V15">
        <v>4</v>
      </c>
      <c r="W15">
        <v>2</v>
      </c>
      <c r="X15">
        <v>2</v>
      </c>
      <c r="Y15">
        <v>3</v>
      </c>
      <c r="Z15">
        <v>2</v>
      </c>
      <c r="AA15">
        <v>4</v>
      </c>
      <c r="AB15">
        <v>4</v>
      </c>
      <c r="AC15">
        <v>4</v>
      </c>
      <c r="AE15">
        <f t="shared" si="6"/>
        <v>1</v>
      </c>
      <c r="AF15">
        <f t="shared" si="7"/>
        <v>2</v>
      </c>
      <c r="AG15">
        <f t="shared" si="8"/>
        <v>1</v>
      </c>
      <c r="AH15">
        <f t="shared" si="9"/>
        <v>-1</v>
      </c>
      <c r="AI15">
        <f t="shared" si="10"/>
        <v>1</v>
      </c>
      <c r="AJ15">
        <f t="shared" si="11"/>
        <v>1</v>
      </c>
      <c r="AK15">
        <f t="shared" si="1"/>
        <v>-1</v>
      </c>
      <c r="AL15">
        <f t="shared" si="1"/>
        <v>1</v>
      </c>
      <c r="AM15">
        <f t="shared" si="1"/>
        <v>-1</v>
      </c>
      <c r="AN15">
        <f t="shared" si="1"/>
        <v>1</v>
      </c>
      <c r="AO15">
        <f t="shared" si="12"/>
        <v>5</v>
      </c>
      <c r="AP15">
        <f t="shared" si="13"/>
        <v>-1</v>
      </c>
      <c r="AQ15">
        <f t="shared" si="2"/>
        <v>2</v>
      </c>
      <c r="AR15">
        <f t="shared" si="14"/>
        <v>1</v>
      </c>
      <c r="AS15">
        <f t="shared" si="2"/>
        <v>1</v>
      </c>
      <c r="AT15">
        <f t="shared" si="2"/>
        <v>1</v>
      </c>
      <c r="AU15">
        <f t="shared" si="15"/>
        <v>0</v>
      </c>
      <c r="AV15">
        <f t="shared" si="3"/>
        <v>-1</v>
      </c>
      <c r="AW15">
        <f t="shared" si="3"/>
        <v>1</v>
      </c>
      <c r="AX15">
        <f t="shared" si="3"/>
        <v>1</v>
      </c>
      <c r="AY15">
        <f t="shared" si="3"/>
        <v>1</v>
      </c>
      <c r="AZ15">
        <f t="shared" si="16"/>
        <v>6</v>
      </c>
    </row>
    <row r="17" spans="7:7">
      <c r="G17" s="19">
        <f>AVERAGE(G2:G15)</f>
        <v>0.66156439456567362</v>
      </c>
    </row>
    <row r="18" spans="7:7">
      <c r="G18" s="19">
        <f>MIN(G2:G15)</f>
        <v>0.41727719907400268</v>
      </c>
    </row>
    <row r="19" spans="7:7">
      <c r="G19" s="19">
        <f>MAX(G2:G15)</f>
        <v>0.8282609953703286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J352"/>
  <sheetViews>
    <sheetView topLeftCell="A322" workbookViewId="0">
      <selection activeCell="F331" sqref="F331:G344"/>
    </sheetView>
  </sheetViews>
  <sheetFormatPr defaultRowHeight="15"/>
  <cols>
    <col min="4" max="4" width="18.140625" customWidth="1"/>
    <col min="5" max="5" width="15.28515625" customWidth="1"/>
  </cols>
  <sheetData>
    <row r="1" spans="1:3">
      <c r="A1" t="s">
        <v>0</v>
      </c>
      <c r="B1">
        <v>2</v>
      </c>
    </row>
    <row r="2" spans="1:3">
      <c r="A2" t="s">
        <v>1</v>
      </c>
      <c r="B2" t="s">
        <v>2</v>
      </c>
    </row>
    <row r="3" spans="1:3">
      <c r="A3" t="s">
        <v>3</v>
      </c>
      <c r="B3" t="s">
        <v>4</v>
      </c>
    </row>
    <row r="4" spans="1:3">
      <c r="A4" t="s">
        <v>5</v>
      </c>
      <c r="B4" t="s">
        <v>6</v>
      </c>
    </row>
    <row r="5" spans="1:3">
      <c r="A5" t="s">
        <v>7</v>
      </c>
    </row>
    <row r="7" spans="1:3">
      <c r="A7">
        <v>1</v>
      </c>
      <c r="B7" t="s">
        <v>8</v>
      </c>
    </row>
    <row r="8" spans="1:3">
      <c r="A8">
        <v>2</v>
      </c>
      <c r="B8" t="s">
        <v>9</v>
      </c>
    </row>
    <row r="9" spans="1:3">
      <c r="A9">
        <v>3</v>
      </c>
      <c r="B9" t="s">
        <v>10</v>
      </c>
    </row>
    <row r="10" spans="1:3">
      <c r="A10">
        <v>4</v>
      </c>
      <c r="B10" t="s">
        <v>11</v>
      </c>
    </row>
    <row r="11" spans="1:3">
      <c r="A11">
        <v>5</v>
      </c>
      <c r="B11" t="s">
        <v>12</v>
      </c>
    </row>
    <row r="13" spans="1:3">
      <c r="A13">
        <v>1</v>
      </c>
      <c r="B13" t="s">
        <v>13</v>
      </c>
      <c r="C13" t="s">
        <v>14</v>
      </c>
    </row>
    <row r="14" spans="1:3">
      <c r="A14">
        <v>2</v>
      </c>
      <c r="B14" t="s">
        <v>15</v>
      </c>
      <c r="C14" t="s">
        <v>15</v>
      </c>
    </row>
    <row r="15" spans="1:3">
      <c r="A15">
        <v>3</v>
      </c>
      <c r="B15" t="s">
        <v>16</v>
      </c>
      <c r="C15" t="s">
        <v>17</v>
      </c>
    </row>
    <row r="16" spans="1:3">
      <c r="A16">
        <v>4</v>
      </c>
      <c r="B16" t="s">
        <v>18</v>
      </c>
      <c r="C16" t="s">
        <v>18</v>
      </c>
    </row>
    <row r="17" spans="1:36">
      <c r="A17">
        <v>5</v>
      </c>
      <c r="B17" t="s">
        <v>19</v>
      </c>
      <c r="C17" t="s">
        <v>20</v>
      </c>
    </row>
    <row r="18" spans="1:36">
      <c r="A18">
        <v>6</v>
      </c>
      <c r="B18" t="s">
        <v>21</v>
      </c>
      <c r="C18" t="s">
        <v>21</v>
      </c>
    </row>
    <row r="19" spans="1:36">
      <c r="A19">
        <v>7</v>
      </c>
      <c r="B19" t="s">
        <v>22</v>
      </c>
      <c r="C19" t="s">
        <v>22</v>
      </c>
    </row>
    <row r="20" spans="1:36">
      <c r="A20">
        <v>8</v>
      </c>
      <c r="B20" t="s">
        <v>23</v>
      </c>
      <c r="C20" t="s">
        <v>24</v>
      </c>
    </row>
    <row r="21" spans="1:36">
      <c r="A21">
        <v>9</v>
      </c>
      <c r="B21" t="s">
        <v>25</v>
      </c>
      <c r="C21" t="s">
        <v>25</v>
      </c>
    </row>
    <row r="22" spans="1:36">
      <c r="A22">
        <v>10</v>
      </c>
      <c r="B22" t="s">
        <v>26</v>
      </c>
      <c r="C22" t="s">
        <v>27</v>
      </c>
    </row>
    <row r="24" spans="1:36">
      <c r="A24" t="s">
        <v>28</v>
      </c>
      <c r="B24" t="s">
        <v>29</v>
      </c>
      <c r="C24" t="s">
        <v>30</v>
      </c>
      <c r="D24" t="s">
        <v>31</v>
      </c>
      <c r="E24" t="s">
        <v>32</v>
      </c>
      <c r="F24" t="s">
        <v>33</v>
      </c>
      <c r="G24" t="s">
        <v>34</v>
      </c>
      <c r="H24" t="s">
        <v>35</v>
      </c>
      <c r="I24" t="s">
        <v>36</v>
      </c>
      <c r="J24" t="s">
        <v>37</v>
      </c>
      <c r="K24" t="s">
        <v>38</v>
      </c>
      <c r="L24" t="s">
        <v>39</v>
      </c>
      <c r="M24" t="s">
        <v>40</v>
      </c>
      <c r="N24" t="s">
        <v>41</v>
      </c>
      <c r="O24" t="s">
        <v>42</v>
      </c>
      <c r="P24" t="s">
        <v>43</v>
      </c>
      <c r="Q24" t="s">
        <v>44</v>
      </c>
      <c r="R24" t="s">
        <v>45</v>
      </c>
      <c r="S24" t="s">
        <v>46</v>
      </c>
      <c r="T24" t="s">
        <v>47</v>
      </c>
      <c r="U24" t="s">
        <v>48</v>
      </c>
      <c r="V24" t="s">
        <v>49</v>
      </c>
      <c r="W24" t="s">
        <v>50</v>
      </c>
      <c r="X24" t="s">
        <v>51</v>
      </c>
      <c r="Y24" t="s">
        <v>52</v>
      </c>
      <c r="Z24" t="s">
        <v>53</v>
      </c>
      <c r="AA24" t="s">
        <v>54</v>
      </c>
      <c r="AB24" t="s">
        <v>55</v>
      </c>
      <c r="AC24" t="s">
        <v>56</v>
      </c>
      <c r="AD24" t="s">
        <v>57</v>
      </c>
      <c r="AE24" t="s">
        <v>58</v>
      </c>
      <c r="AF24" t="s">
        <v>59</v>
      </c>
      <c r="AG24" t="s">
        <v>60</v>
      </c>
      <c r="AH24" t="s">
        <v>61</v>
      </c>
      <c r="AI24" t="s">
        <v>62</v>
      </c>
      <c r="AJ24" t="s">
        <v>63</v>
      </c>
    </row>
    <row r="25" spans="1:36">
      <c r="A25">
        <v>13</v>
      </c>
      <c r="B25">
        <v>0</v>
      </c>
      <c r="C25">
        <v>1976</v>
      </c>
      <c r="D25" s="1">
        <v>42688.376643518517</v>
      </c>
      <c r="E25" t="s">
        <v>64</v>
      </c>
      <c r="F25">
        <v>4</v>
      </c>
      <c r="G25">
        <v>4</v>
      </c>
      <c r="H25">
        <v>4</v>
      </c>
      <c r="I25">
        <v>4</v>
      </c>
      <c r="J25">
        <v>2</v>
      </c>
      <c r="K25">
        <v>4</v>
      </c>
      <c r="L25">
        <v>4</v>
      </c>
      <c r="M25">
        <v>4</v>
      </c>
      <c r="N25">
        <v>4</v>
      </c>
      <c r="O25">
        <v>4</v>
      </c>
      <c r="P25">
        <v>13</v>
      </c>
      <c r="Q25">
        <v>12</v>
      </c>
      <c r="R25">
        <v>1448</v>
      </c>
      <c r="S25">
        <v>3</v>
      </c>
      <c r="T25">
        <v>6</v>
      </c>
      <c r="U25">
        <v>7</v>
      </c>
      <c r="V25">
        <v>3</v>
      </c>
      <c r="W25">
        <v>2</v>
      </c>
      <c r="X25">
        <v>2</v>
      </c>
      <c r="Y25">
        <v>13</v>
      </c>
      <c r="Z25">
        <v>7</v>
      </c>
      <c r="AA25">
        <v>10</v>
      </c>
      <c r="AB25">
        <v>8</v>
      </c>
      <c r="AC25">
        <v>2</v>
      </c>
      <c r="AD25">
        <v>1</v>
      </c>
      <c r="AE25">
        <v>4</v>
      </c>
      <c r="AF25">
        <v>5</v>
      </c>
      <c r="AG25">
        <v>9</v>
      </c>
      <c r="AH25">
        <v>6</v>
      </c>
      <c r="AI25">
        <v>3</v>
      </c>
      <c r="AJ25">
        <v>16</v>
      </c>
    </row>
    <row r="26" spans="1:36">
      <c r="A26">
        <v>14</v>
      </c>
      <c r="B26">
        <v>0</v>
      </c>
      <c r="C26">
        <v>1975</v>
      </c>
      <c r="D26" s="1">
        <v>42688.487766203703</v>
      </c>
      <c r="E26" t="s">
        <v>65</v>
      </c>
      <c r="F26">
        <v>2</v>
      </c>
      <c r="G26">
        <v>2</v>
      </c>
      <c r="H26">
        <v>4</v>
      </c>
      <c r="I26">
        <v>4</v>
      </c>
      <c r="J26">
        <v>3</v>
      </c>
      <c r="K26">
        <v>4</v>
      </c>
      <c r="L26">
        <v>3</v>
      </c>
      <c r="M26">
        <v>4</v>
      </c>
      <c r="N26">
        <v>4</v>
      </c>
      <c r="O26">
        <v>4</v>
      </c>
      <c r="P26">
        <v>7</v>
      </c>
      <c r="Q26">
        <v>8</v>
      </c>
      <c r="R26">
        <v>3</v>
      </c>
      <c r="S26">
        <v>3</v>
      </c>
      <c r="T26">
        <v>19</v>
      </c>
      <c r="U26">
        <v>5</v>
      </c>
      <c r="V26">
        <v>8</v>
      </c>
      <c r="W26">
        <v>67</v>
      </c>
      <c r="X26">
        <v>11</v>
      </c>
      <c r="Y26">
        <v>4</v>
      </c>
      <c r="Z26">
        <v>6</v>
      </c>
      <c r="AA26">
        <v>1</v>
      </c>
      <c r="AB26">
        <v>7</v>
      </c>
      <c r="AC26">
        <v>8</v>
      </c>
      <c r="AD26">
        <v>4</v>
      </c>
      <c r="AE26">
        <v>9</v>
      </c>
      <c r="AF26">
        <v>10</v>
      </c>
      <c r="AG26">
        <v>5</v>
      </c>
      <c r="AH26">
        <v>3</v>
      </c>
      <c r="AI26">
        <v>2</v>
      </c>
      <c r="AJ26">
        <v>7</v>
      </c>
    </row>
    <row r="27" spans="1:36">
      <c r="A27">
        <v>31</v>
      </c>
      <c r="B27">
        <v>0</v>
      </c>
      <c r="C27">
        <v>1987</v>
      </c>
      <c r="D27" s="1">
        <v>42688.500520833331</v>
      </c>
      <c r="E27" t="s">
        <v>66</v>
      </c>
      <c r="F27">
        <v>1</v>
      </c>
      <c r="G27">
        <v>4</v>
      </c>
      <c r="H27">
        <v>4</v>
      </c>
      <c r="I27">
        <v>4</v>
      </c>
      <c r="J27">
        <v>4</v>
      </c>
      <c r="K27">
        <v>4</v>
      </c>
      <c r="L27">
        <v>4</v>
      </c>
      <c r="M27">
        <v>4</v>
      </c>
      <c r="N27">
        <v>2</v>
      </c>
      <c r="O27">
        <v>1</v>
      </c>
      <c r="P27">
        <v>7</v>
      </c>
      <c r="Q27">
        <v>2</v>
      </c>
      <c r="R27">
        <v>8</v>
      </c>
      <c r="S27">
        <v>2</v>
      </c>
      <c r="T27">
        <v>14</v>
      </c>
      <c r="U27">
        <v>5</v>
      </c>
      <c r="V27">
        <v>3</v>
      </c>
      <c r="W27">
        <v>4</v>
      </c>
      <c r="X27">
        <v>4</v>
      </c>
      <c r="Y27">
        <v>3</v>
      </c>
      <c r="Z27">
        <v>3</v>
      </c>
      <c r="AA27">
        <v>9</v>
      </c>
      <c r="AB27">
        <v>1</v>
      </c>
      <c r="AC27">
        <v>7</v>
      </c>
      <c r="AD27">
        <v>2</v>
      </c>
      <c r="AE27">
        <v>6</v>
      </c>
      <c r="AF27">
        <v>8</v>
      </c>
      <c r="AG27">
        <v>10</v>
      </c>
      <c r="AH27">
        <v>5</v>
      </c>
      <c r="AI27">
        <v>4</v>
      </c>
      <c r="AJ27">
        <v>77</v>
      </c>
    </row>
    <row r="28" spans="1:36">
      <c r="A28">
        <v>34</v>
      </c>
      <c r="B28">
        <v>0</v>
      </c>
      <c r="C28">
        <v>1986</v>
      </c>
      <c r="D28" s="1">
        <v>42688.548252314817</v>
      </c>
      <c r="E28" t="s">
        <v>67</v>
      </c>
      <c r="F28">
        <v>5</v>
      </c>
      <c r="G28">
        <v>2</v>
      </c>
      <c r="H28">
        <v>4</v>
      </c>
      <c r="I28">
        <v>5</v>
      </c>
      <c r="J28">
        <v>5</v>
      </c>
      <c r="K28">
        <v>4</v>
      </c>
      <c r="L28">
        <v>2</v>
      </c>
      <c r="M28">
        <v>4</v>
      </c>
      <c r="N28">
        <v>5</v>
      </c>
      <c r="O28">
        <v>5</v>
      </c>
      <c r="P28">
        <v>8</v>
      </c>
      <c r="Q28">
        <v>13</v>
      </c>
      <c r="R28">
        <v>4</v>
      </c>
      <c r="S28">
        <v>8</v>
      </c>
      <c r="T28">
        <v>3</v>
      </c>
      <c r="U28">
        <v>5</v>
      </c>
      <c r="V28">
        <v>7</v>
      </c>
      <c r="W28">
        <v>6</v>
      </c>
      <c r="X28">
        <v>5</v>
      </c>
      <c r="Y28">
        <v>22</v>
      </c>
      <c r="Z28">
        <v>1</v>
      </c>
      <c r="AA28">
        <v>6</v>
      </c>
      <c r="AB28">
        <v>9</v>
      </c>
      <c r="AC28">
        <v>2</v>
      </c>
      <c r="AD28">
        <v>3</v>
      </c>
      <c r="AE28">
        <v>4</v>
      </c>
      <c r="AF28">
        <v>8</v>
      </c>
      <c r="AG28">
        <v>10</v>
      </c>
      <c r="AH28">
        <v>5</v>
      </c>
      <c r="AI28">
        <v>7</v>
      </c>
      <c r="AJ28">
        <v>43</v>
      </c>
    </row>
    <row r="29" spans="1:36">
      <c r="A29">
        <v>44</v>
      </c>
      <c r="B29">
        <v>0</v>
      </c>
      <c r="C29">
        <v>1976</v>
      </c>
      <c r="D29" s="1">
        <v>42688.56821759259</v>
      </c>
      <c r="E29" t="s">
        <v>68</v>
      </c>
      <c r="F29">
        <v>2</v>
      </c>
      <c r="G29">
        <v>3</v>
      </c>
      <c r="H29">
        <v>4</v>
      </c>
      <c r="I29">
        <v>4</v>
      </c>
      <c r="J29">
        <v>2</v>
      </c>
      <c r="K29">
        <v>4</v>
      </c>
      <c r="L29">
        <v>3</v>
      </c>
      <c r="M29">
        <v>4</v>
      </c>
      <c r="N29">
        <v>4</v>
      </c>
      <c r="O29">
        <v>4</v>
      </c>
      <c r="P29">
        <v>3</v>
      </c>
      <c r="Q29">
        <v>6</v>
      </c>
      <c r="R29">
        <v>2</v>
      </c>
      <c r="S29">
        <v>7</v>
      </c>
      <c r="T29">
        <v>2</v>
      </c>
      <c r="U29">
        <v>5</v>
      </c>
      <c r="V29">
        <v>6</v>
      </c>
      <c r="W29">
        <v>13</v>
      </c>
      <c r="X29">
        <v>2</v>
      </c>
      <c r="Y29">
        <v>4</v>
      </c>
      <c r="Z29">
        <v>7</v>
      </c>
      <c r="AA29">
        <v>5</v>
      </c>
      <c r="AB29">
        <v>6</v>
      </c>
      <c r="AC29">
        <v>9</v>
      </c>
      <c r="AD29">
        <v>3</v>
      </c>
      <c r="AE29">
        <v>10</v>
      </c>
      <c r="AF29">
        <v>8</v>
      </c>
      <c r="AG29">
        <v>1</v>
      </c>
      <c r="AH29">
        <v>2</v>
      </c>
      <c r="AI29">
        <v>4</v>
      </c>
      <c r="AJ29">
        <v>10</v>
      </c>
    </row>
    <row r="30" spans="1:36">
      <c r="A30">
        <v>52</v>
      </c>
      <c r="B30">
        <v>1</v>
      </c>
      <c r="C30">
        <v>1974</v>
      </c>
      <c r="D30" s="1">
        <v>42688.619583333333</v>
      </c>
      <c r="E30" t="s">
        <v>69</v>
      </c>
      <c r="F30">
        <v>2</v>
      </c>
      <c r="G30">
        <v>2</v>
      </c>
      <c r="H30">
        <v>4</v>
      </c>
      <c r="I30">
        <v>1</v>
      </c>
      <c r="J30">
        <v>4</v>
      </c>
      <c r="K30">
        <v>5</v>
      </c>
      <c r="L30">
        <v>4</v>
      </c>
      <c r="M30">
        <v>4</v>
      </c>
      <c r="N30">
        <v>5</v>
      </c>
      <c r="O30">
        <v>5</v>
      </c>
      <c r="P30">
        <v>10</v>
      </c>
      <c r="Q30">
        <v>20</v>
      </c>
      <c r="R30">
        <v>4</v>
      </c>
      <c r="S30">
        <v>5</v>
      </c>
      <c r="T30">
        <v>11</v>
      </c>
      <c r="U30">
        <v>5</v>
      </c>
      <c r="V30">
        <v>5</v>
      </c>
      <c r="W30">
        <v>5</v>
      </c>
      <c r="X30">
        <v>8</v>
      </c>
      <c r="Y30">
        <v>10</v>
      </c>
      <c r="Z30">
        <v>8</v>
      </c>
      <c r="AA30">
        <v>1</v>
      </c>
      <c r="AB30">
        <v>10</v>
      </c>
      <c r="AC30">
        <v>7</v>
      </c>
      <c r="AD30">
        <v>5</v>
      </c>
      <c r="AE30">
        <v>4</v>
      </c>
      <c r="AF30">
        <v>9</v>
      </c>
      <c r="AG30">
        <v>6</v>
      </c>
      <c r="AH30">
        <v>3</v>
      </c>
      <c r="AI30">
        <v>2</v>
      </c>
      <c r="AJ30">
        <v>42</v>
      </c>
    </row>
    <row r="31" spans="1:36">
      <c r="A31">
        <v>60</v>
      </c>
      <c r="B31">
        <v>0</v>
      </c>
      <c r="C31">
        <v>1979</v>
      </c>
      <c r="D31" s="1">
        <v>42688.635462962964</v>
      </c>
      <c r="E31" t="s">
        <v>70</v>
      </c>
      <c r="F31">
        <v>2</v>
      </c>
      <c r="G31">
        <v>4</v>
      </c>
      <c r="H31">
        <v>4</v>
      </c>
      <c r="I31">
        <v>2</v>
      </c>
      <c r="J31">
        <v>3</v>
      </c>
      <c r="K31">
        <v>4</v>
      </c>
      <c r="L31">
        <v>4</v>
      </c>
      <c r="M31">
        <v>4</v>
      </c>
      <c r="N31">
        <v>4</v>
      </c>
      <c r="O31">
        <v>4</v>
      </c>
      <c r="P31">
        <v>15</v>
      </c>
      <c r="Q31">
        <v>5</v>
      </c>
      <c r="R31">
        <v>4</v>
      </c>
      <c r="S31">
        <v>2</v>
      </c>
      <c r="T31">
        <v>3</v>
      </c>
      <c r="U31">
        <v>4</v>
      </c>
      <c r="V31">
        <v>5</v>
      </c>
      <c r="W31">
        <v>3</v>
      </c>
      <c r="X31">
        <v>2</v>
      </c>
      <c r="Y31">
        <v>8</v>
      </c>
      <c r="Z31">
        <v>1</v>
      </c>
      <c r="AA31">
        <v>6</v>
      </c>
      <c r="AB31">
        <v>4</v>
      </c>
      <c r="AC31">
        <v>3</v>
      </c>
      <c r="AD31">
        <v>5</v>
      </c>
      <c r="AE31">
        <v>2</v>
      </c>
      <c r="AF31">
        <v>9</v>
      </c>
      <c r="AG31">
        <v>7</v>
      </c>
      <c r="AH31">
        <v>10</v>
      </c>
      <c r="AI31">
        <v>8</v>
      </c>
      <c r="AJ31">
        <v>19</v>
      </c>
    </row>
    <row r="32" spans="1:36">
      <c r="A32">
        <v>62</v>
      </c>
      <c r="B32">
        <v>0</v>
      </c>
      <c r="C32">
        <v>1977</v>
      </c>
      <c r="D32" s="1">
        <v>42688.638356481482</v>
      </c>
      <c r="E32" t="s">
        <v>71</v>
      </c>
      <c r="F32">
        <v>4</v>
      </c>
      <c r="G32">
        <v>4</v>
      </c>
      <c r="H32">
        <v>4</v>
      </c>
      <c r="I32">
        <v>4</v>
      </c>
      <c r="J32">
        <v>3</v>
      </c>
      <c r="K32">
        <v>5</v>
      </c>
      <c r="L32">
        <v>2</v>
      </c>
      <c r="M32">
        <v>2</v>
      </c>
      <c r="N32">
        <v>5</v>
      </c>
      <c r="O32">
        <v>1</v>
      </c>
      <c r="P32">
        <v>6</v>
      </c>
      <c r="Q32">
        <v>5</v>
      </c>
      <c r="R32">
        <v>2</v>
      </c>
      <c r="S32">
        <v>3</v>
      </c>
      <c r="T32">
        <v>2</v>
      </c>
      <c r="U32">
        <v>3</v>
      </c>
      <c r="V32">
        <v>4</v>
      </c>
      <c r="W32">
        <v>8</v>
      </c>
      <c r="X32">
        <v>4</v>
      </c>
      <c r="Y32">
        <v>8</v>
      </c>
      <c r="Z32">
        <v>8</v>
      </c>
      <c r="AA32">
        <v>10</v>
      </c>
      <c r="AB32">
        <v>9</v>
      </c>
      <c r="AC32">
        <v>3</v>
      </c>
      <c r="AD32">
        <v>2</v>
      </c>
      <c r="AE32">
        <v>4</v>
      </c>
      <c r="AF32">
        <v>1</v>
      </c>
      <c r="AG32">
        <v>7</v>
      </c>
      <c r="AH32">
        <v>5</v>
      </c>
      <c r="AI32">
        <v>6</v>
      </c>
      <c r="AJ32">
        <v>82</v>
      </c>
    </row>
    <row r="33" spans="1:36">
      <c r="A33">
        <v>56</v>
      </c>
      <c r="B33">
        <v>0</v>
      </c>
      <c r="C33">
        <v>1993</v>
      </c>
      <c r="D33" s="1">
        <v>42688.640625</v>
      </c>
      <c r="E33" t="s">
        <v>72</v>
      </c>
      <c r="F33">
        <v>5</v>
      </c>
      <c r="G33">
        <v>3</v>
      </c>
      <c r="H33">
        <v>4</v>
      </c>
      <c r="I33">
        <v>4</v>
      </c>
      <c r="J33">
        <v>5</v>
      </c>
      <c r="K33">
        <v>2</v>
      </c>
      <c r="L33">
        <v>1</v>
      </c>
      <c r="M33">
        <v>4</v>
      </c>
      <c r="N33">
        <v>2</v>
      </c>
      <c r="O33">
        <v>5</v>
      </c>
      <c r="P33">
        <v>4</v>
      </c>
      <c r="Q33">
        <v>5</v>
      </c>
      <c r="R33">
        <v>3</v>
      </c>
      <c r="S33">
        <v>2</v>
      </c>
      <c r="T33">
        <v>4</v>
      </c>
      <c r="U33">
        <v>3</v>
      </c>
      <c r="V33">
        <v>4</v>
      </c>
      <c r="W33">
        <v>3</v>
      </c>
      <c r="X33">
        <v>3</v>
      </c>
      <c r="Y33">
        <v>5</v>
      </c>
      <c r="Z33">
        <v>9</v>
      </c>
      <c r="AA33">
        <v>2</v>
      </c>
      <c r="AB33">
        <v>7</v>
      </c>
      <c r="AC33">
        <v>5</v>
      </c>
      <c r="AD33">
        <v>8</v>
      </c>
      <c r="AE33">
        <v>6</v>
      </c>
      <c r="AF33">
        <v>4</v>
      </c>
      <c r="AG33">
        <v>10</v>
      </c>
      <c r="AH33">
        <v>1</v>
      </c>
      <c r="AI33">
        <v>3</v>
      </c>
      <c r="AJ33">
        <v>49</v>
      </c>
    </row>
    <row r="34" spans="1:36">
      <c r="A34">
        <v>59</v>
      </c>
      <c r="B34">
        <v>0</v>
      </c>
      <c r="C34">
        <v>1995</v>
      </c>
      <c r="D34" s="1">
        <v>42688.660208333335</v>
      </c>
      <c r="E34">
        <v>8.8000000000000007</v>
      </c>
      <c r="F34">
        <v>5</v>
      </c>
      <c r="G34">
        <v>2</v>
      </c>
      <c r="H34">
        <v>4</v>
      </c>
      <c r="I34">
        <v>4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24</v>
      </c>
      <c r="Q34">
        <v>5</v>
      </c>
      <c r="R34">
        <v>2</v>
      </c>
      <c r="S34">
        <v>2</v>
      </c>
      <c r="T34">
        <v>6</v>
      </c>
      <c r="U34">
        <v>4</v>
      </c>
      <c r="V34">
        <v>8</v>
      </c>
      <c r="W34">
        <v>3</v>
      </c>
      <c r="X34">
        <v>3</v>
      </c>
      <c r="Y34">
        <v>3</v>
      </c>
      <c r="Z34">
        <v>7</v>
      </c>
      <c r="AA34">
        <v>9</v>
      </c>
      <c r="AB34">
        <v>10</v>
      </c>
      <c r="AC34">
        <v>8</v>
      </c>
      <c r="AD34">
        <v>6</v>
      </c>
      <c r="AE34">
        <v>5</v>
      </c>
      <c r="AF34">
        <v>1</v>
      </c>
      <c r="AG34">
        <v>4</v>
      </c>
      <c r="AH34">
        <v>3</v>
      </c>
      <c r="AI34">
        <v>2</v>
      </c>
      <c r="AJ34">
        <v>15</v>
      </c>
    </row>
    <row r="35" spans="1:36">
      <c r="A35">
        <v>67</v>
      </c>
      <c r="B35">
        <v>0</v>
      </c>
      <c r="C35">
        <v>1995</v>
      </c>
      <c r="D35" s="1">
        <v>42688.662164351852</v>
      </c>
      <c r="E35" t="s">
        <v>73</v>
      </c>
      <c r="F35">
        <v>2</v>
      </c>
      <c r="G35">
        <v>4</v>
      </c>
      <c r="H35">
        <v>2</v>
      </c>
      <c r="I35">
        <v>4</v>
      </c>
      <c r="J35">
        <v>2</v>
      </c>
      <c r="K35">
        <v>4</v>
      </c>
      <c r="L35">
        <v>4</v>
      </c>
      <c r="M35">
        <v>4</v>
      </c>
      <c r="N35">
        <v>4</v>
      </c>
      <c r="O35">
        <v>2</v>
      </c>
      <c r="P35">
        <v>3</v>
      </c>
      <c r="Q35">
        <v>4</v>
      </c>
      <c r="R35">
        <v>2</v>
      </c>
      <c r="S35">
        <v>1</v>
      </c>
      <c r="T35">
        <v>3</v>
      </c>
      <c r="U35">
        <v>2</v>
      </c>
      <c r="V35">
        <v>3</v>
      </c>
      <c r="W35">
        <v>2</v>
      </c>
      <c r="X35">
        <v>3</v>
      </c>
      <c r="Y35">
        <v>2</v>
      </c>
      <c r="Z35">
        <v>6</v>
      </c>
      <c r="AA35">
        <v>9</v>
      </c>
      <c r="AB35">
        <v>3</v>
      </c>
      <c r="AC35">
        <v>8</v>
      </c>
      <c r="AD35">
        <v>4</v>
      </c>
      <c r="AE35">
        <v>5</v>
      </c>
      <c r="AF35">
        <v>7</v>
      </c>
      <c r="AG35">
        <v>2</v>
      </c>
      <c r="AH35">
        <v>1</v>
      </c>
      <c r="AI35">
        <v>10</v>
      </c>
      <c r="AJ35">
        <v>37</v>
      </c>
    </row>
    <row r="36" spans="1:36">
      <c r="A36">
        <v>61</v>
      </c>
      <c r="B36">
        <v>0</v>
      </c>
      <c r="C36">
        <v>1994</v>
      </c>
      <c r="D36" s="1">
        <v>42688.671435185184</v>
      </c>
      <c r="E36" t="s">
        <v>74</v>
      </c>
      <c r="F36">
        <v>3</v>
      </c>
      <c r="G36">
        <v>1</v>
      </c>
      <c r="H36">
        <v>4</v>
      </c>
      <c r="I36">
        <v>2</v>
      </c>
      <c r="J36">
        <v>2</v>
      </c>
      <c r="K36">
        <v>5</v>
      </c>
      <c r="L36">
        <v>3</v>
      </c>
      <c r="M36">
        <v>4</v>
      </c>
      <c r="N36">
        <v>5</v>
      </c>
      <c r="O36">
        <v>5</v>
      </c>
      <c r="P36">
        <v>5</v>
      </c>
      <c r="Q36">
        <v>4</v>
      </c>
      <c r="R36">
        <v>2</v>
      </c>
      <c r="S36">
        <v>2</v>
      </c>
      <c r="T36">
        <v>5</v>
      </c>
      <c r="U36">
        <v>2</v>
      </c>
      <c r="V36">
        <v>5</v>
      </c>
      <c r="W36">
        <v>3</v>
      </c>
      <c r="X36">
        <v>3</v>
      </c>
      <c r="Y36">
        <v>2</v>
      </c>
      <c r="Z36">
        <v>10</v>
      </c>
      <c r="AA36">
        <v>9</v>
      </c>
      <c r="AB36">
        <v>8</v>
      </c>
      <c r="AC36">
        <v>4</v>
      </c>
      <c r="AD36">
        <v>3</v>
      </c>
      <c r="AE36">
        <v>7</v>
      </c>
      <c r="AF36">
        <v>1</v>
      </c>
      <c r="AG36">
        <v>5</v>
      </c>
      <c r="AH36">
        <v>6</v>
      </c>
      <c r="AI36">
        <v>2</v>
      </c>
      <c r="AJ36">
        <v>24</v>
      </c>
    </row>
    <row r="37" spans="1:36">
      <c r="A37">
        <v>92</v>
      </c>
      <c r="B37">
        <v>0</v>
      </c>
      <c r="C37">
        <v>1975</v>
      </c>
      <c r="D37" s="1">
        <v>42688.676469907405</v>
      </c>
      <c r="E37" t="s">
        <v>75</v>
      </c>
      <c r="F37">
        <v>4</v>
      </c>
      <c r="G37">
        <v>2</v>
      </c>
      <c r="H37">
        <v>4</v>
      </c>
      <c r="I37">
        <v>2</v>
      </c>
      <c r="J37">
        <v>4</v>
      </c>
      <c r="K37">
        <v>5</v>
      </c>
      <c r="L37">
        <v>4</v>
      </c>
      <c r="M37">
        <v>4</v>
      </c>
      <c r="N37">
        <v>4</v>
      </c>
      <c r="O37">
        <v>4</v>
      </c>
      <c r="P37">
        <v>3</v>
      </c>
      <c r="Q37">
        <v>9</v>
      </c>
      <c r="R37">
        <v>3</v>
      </c>
      <c r="S37">
        <v>3</v>
      </c>
      <c r="T37">
        <v>2</v>
      </c>
      <c r="U37">
        <v>3</v>
      </c>
      <c r="V37">
        <v>3</v>
      </c>
      <c r="W37">
        <v>3</v>
      </c>
      <c r="X37">
        <v>4</v>
      </c>
      <c r="Y37">
        <v>7</v>
      </c>
      <c r="Z37">
        <v>5</v>
      </c>
      <c r="AA37">
        <v>3</v>
      </c>
      <c r="AB37">
        <v>7</v>
      </c>
      <c r="AC37">
        <v>6</v>
      </c>
      <c r="AD37">
        <v>9</v>
      </c>
      <c r="AE37">
        <v>8</v>
      </c>
      <c r="AF37">
        <v>2</v>
      </c>
      <c r="AG37">
        <v>4</v>
      </c>
      <c r="AH37">
        <v>10</v>
      </c>
      <c r="AI37">
        <v>1</v>
      </c>
      <c r="AJ37">
        <v>23</v>
      </c>
    </row>
    <row r="38" spans="1:36">
      <c r="A38">
        <v>89</v>
      </c>
      <c r="B38">
        <v>0</v>
      </c>
      <c r="C38">
        <v>1994</v>
      </c>
      <c r="D38" s="1">
        <v>42688.677025462966</v>
      </c>
      <c r="E38" t="s">
        <v>76</v>
      </c>
      <c r="F38">
        <v>2</v>
      </c>
      <c r="G38">
        <v>3</v>
      </c>
      <c r="H38">
        <v>2</v>
      </c>
      <c r="I38">
        <v>5</v>
      </c>
      <c r="J38">
        <v>4</v>
      </c>
      <c r="K38">
        <v>5</v>
      </c>
      <c r="L38">
        <v>5</v>
      </c>
      <c r="M38">
        <v>4</v>
      </c>
      <c r="N38">
        <v>5</v>
      </c>
      <c r="O38">
        <v>4</v>
      </c>
      <c r="P38">
        <v>10</v>
      </c>
      <c r="Q38">
        <v>5</v>
      </c>
      <c r="R38">
        <v>3</v>
      </c>
      <c r="S38">
        <v>2</v>
      </c>
      <c r="T38">
        <v>4</v>
      </c>
      <c r="U38">
        <v>4</v>
      </c>
      <c r="V38">
        <v>3</v>
      </c>
      <c r="W38">
        <v>4</v>
      </c>
      <c r="X38">
        <v>4</v>
      </c>
      <c r="Y38">
        <v>12</v>
      </c>
      <c r="Z38">
        <v>4</v>
      </c>
      <c r="AA38">
        <v>9</v>
      </c>
      <c r="AB38">
        <v>5</v>
      </c>
      <c r="AC38">
        <v>6</v>
      </c>
      <c r="AD38">
        <v>3</v>
      </c>
      <c r="AE38">
        <v>10</v>
      </c>
      <c r="AF38">
        <v>7</v>
      </c>
      <c r="AG38">
        <v>8</v>
      </c>
      <c r="AH38">
        <v>2</v>
      </c>
      <c r="AI38">
        <v>1</v>
      </c>
      <c r="AJ38">
        <v>48</v>
      </c>
    </row>
    <row r="39" spans="1:36">
      <c r="A39">
        <v>100</v>
      </c>
      <c r="B39">
        <v>1</v>
      </c>
      <c r="C39">
        <v>1996</v>
      </c>
      <c r="D39" s="1">
        <v>42688.678831018522</v>
      </c>
      <c r="E39" t="s">
        <v>77</v>
      </c>
      <c r="F39">
        <v>4</v>
      </c>
      <c r="G39">
        <v>4</v>
      </c>
      <c r="H39">
        <v>4</v>
      </c>
      <c r="I39">
        <v>5</v>
      </c>
      <c r="J39">
        <v>4</v>
      </c>
      <c r="K39">
        <v>4</v>
      </c>
      <c r="L39">
        <v>2</v>
      </c>
      <c r="M39">
        <v>3</v>
      </c>
      <c r="N39">
        <v>2</v>
      </c>
      <c r="O39">
        <v>4</v>
      </c>
      <c r="P39">
        <v>14</v>
      </c>
      <c r="Q39">
        <v>5</v>
      </c>
      <c r="R39">
        <v>5</v>
      </c>
      <c r="S39">
        <v>5</v>
      </c>
      <c r="T39">
        <v>9</v>
      </c>
      <c r="U39">
        <v>11</v>
      </c>
      <c r="V39">
        <v>7</v>
      </c>
      <c r="W39">
        <v>8</v>
      </c>
      <c r="X39">
        <v>9</v>
      </c>
      <c r="Y39">
        <v>10</v>
      </c>
      <c r="Z39">
        <v>6</v>
      </c>
      <c r="AA39">
        <v>5</v>
      </c>
      <c r="AB39">
        <v>3</v>
      </c>
      <c r="AC39">
        <v>8</v>
      </c>
      <c r="AD39">
        <v>10</v>
      </c>
      <c r="AE39">
        <v>1</v>
      </c>
      <c r="AF39">
        <v>7</v>
      </c>
      <c r="AG39">
        <v>2</v>
      </c>
      <c r="AH39">
        <v>9</v>
      </c>
      <c r="AI39">
        <v>4</v>
      </c>
      <c r="AJ39">
        <v>26</v>
      </c>
    </row>
    <row r="40" spans="1:36">
      <c r="A40">
        <v>160</v>
      </c>
      <c r="B40">
        <v>0</v>
      </c>
      <c r="C40">
        <v>1993</v>
      </c>
      <c r="D40" s="1">
        <v>42688.712418981479</v>
      </c>
      <c r="E40" t="s">
        <v>78</v>
      </c>
      <c r="F40">
        <v>4</v>
      </c>
      <c r="G40">
        <v>2</v>
      </c>
      <c r="H40">
        <v>2</v>
      </c>
      <c r="I40">
        <v>4</v>
      </c>
      <c r="J40">
        <v>3</v>
      </c>
      <c r="K40">
        <v>4</v>
      </c>
      <c r="L40">
        <v>4</v>
      </c>
      <c r="M40">
        <v>3</v>
      </c>
      <c r="N40">
        <v>4</v>
      </c>
      <c r="O40">
        <v>4</v>
      </c>
      <c r="P40">
        <v>3</v>
      </c>
      <c r="Q40">
        <v>3</v>
      </c>
      <c r="R40">
        <v>4</v>
      </c>
      <c r="S40">
        <v>1</v>
      </c>
      <c r="T40">
        <v>5</v>
      </c>
      <c r="U40">
        <v>3</v>
      </c>
      <c r="V40">
        <v>4</v>
      </c>
      <c r="W40">
        <v>4</v>
      </c>
      <c r="X40">
        <v>3</v>
      </c>
      <c r="Y40">
        <v>5</v>
      </c>
      <c r="Z40">
        <v>9</v>
      </c>
      <c r="AA40">
        <v>5</v>
      </c>
      <c r="AB40">
        <v>2</v>
      </c>
      <c r="AC40">
        <v>8</v>
      </c>
      <c r="AD40">
        <v>10</v>
      </c>
      <c r="AE40">
        <v>7</v>
      </c>
      <c r="AF40">
        <v>4</v>
      </c>
      <c r="AG40">
        <v>3</v>
      </c>
      <c r="AH40">
        <v>6</v>
      </c>
      <c r="AI40">
        <v>1</v>
      </c>
      <c r="AJ40">
        <v>13</v>
      </c>
    </row>
    <row r="41" spans="1:36">
      <c r="A41">
        <v>171</v>
      </c>
      <c r="B41">
        <v>0</v>
      </c>
      <c r="C41">
        <v>1995</v>
      </c>
      <c r="D41" s="1">
        <v>42688.721828703703</v>
      </c>
      <c r="E41" t="s">
        <v>79</v>
      </c>
      <c r="F41">
        <v>5</v>
      </c>
      <c r="G41">
        <v>2</v>
      </c>
      <c r="H41">
        <v>1</v>
      </c>
      <c r="I41">
        <v>5</v>
      </c>
      <c r="J41">
        <v>4</v>
      </c>
      <c r="K41">
        <v>4</v>
      </c>
      <c r="L41">
        <v>1</v>
      </c>
      <c r="M41">
        <v>2</v>
      </c>
      <c r="N41">
        <v>1</v>
      </c>
      <c r="O41">
        <v>4</v>
      </c>
      <c r="P41">
        <v>6</v>
      </c>
      <c r="Q41">
        <v>8</v>
      </c>
      <c r="R41">
        <v>4</v>
      </c>
      <c r="S41">
        <v>3</v>
      </c>
      <c r="T41">
        <v>6</v>
      </c>
      <c r="U41">
        <v>8</v>
      </c>
      <c r="V41">
        <v>3</v>
      </c>
      <c r="W41">
        <v>5</v>
      </c>
      <c r="X41">
        <v>4</v>
      </c>
      <c r="Y41">
        <v>9</v>
      </c>
      <c r="Z41">
        <v>6</v>
      </c>
      <c r="AA41">
        <v>4</v>
      </c>
      <c r="AB41">
        <v>3</v>
      </c>
      <c r="AC41">
        <v>8</v>
      </c>
      <c r="AD41">
        <v>2</v>
      </c>
      <c r="AE41">
        <v>9</v>
      </c>
      <c r="AF41">
        <v>5</v>
      </c>
      <c r="AG41">
        <v>10</v>
      </c>
      <c r="AH41">
        <v>7</v>
      </c>
      <c r="AI41">
        <v>1</v>
      </c>
      <c r="AJ41">
        <v>68</v>
      </c>
    </row>
    <row r="42" spans="1:36">
      <c r="A42">
        <v>165</v>
      </c>
      <c r="B42">
        <v>0</v>
      </c>
      <c r="C42">
        <v>1994</v>
      </c>
      <c r="D42" s="1">
        <v>42688.722268518519</v>
      </c>
      <c r="E42" t="s">
        <v>80</v>
      </c>
      <c r="F42">
        <v>4</v>
      </c>
      <c r="G42">
        <v>4</v>
      </c>
      <c r="H42">
        <v>4</v>
      </c>
      <c r="I42">
        <v>4</v>
      </c>
      <c r="J42">
        <v>4</v>
      </c>
      <c r="K42">
        <v>4</v>
      </c>
      <c r="L42">
        <v>4</v>
      </c>
      <c r="M42">
        <v>4</v>
      </c>
      <c r="N42">
        <v>4</v>
      </c>
      <c r="O42">
        <v>4</v>
      </c>
      <c r="P42">
        <v>6</v>
      </c>
      <c r="Q42">
        <v>10</v>
      </c>
      <c r="R42">
        <v>4</v>
      </c>
      <c r="S42">
        <v>3</v>
      </c>
      <c r="T42">
        <v>7</v>
      </c>
      <c r="U42">
        <v>6</v>
      </c>
      <c r="V42">
        <v>4</v>
      </c>
      <c r="W42">
        <v>4</v>
      </c>
      <c r="X42">
        <v>4</v>
      </c>
      <c r="Y42">
        <v>7</v>
      </c>
      <c r="Z42">
        <v>3</v>
      </c>
      <c r="AA42">
        <v>9</v>
      </c>
      <c r="AB42">
        <v>7</v>
      </c>
      <c r="AC42">
        <v>4</v>
      </c>
      <c r="AD42">
        <v>10</v>
      </c>
      <c r="AE42">
        <v>1</v>
      </c>
      <c r="AF42">
        <v>2</v>
      </c>
      <c r="AG42">
        <v>6</v>
      </c>
      <c r="AH42">
        <v>5</v>
      </c>
      <c r="AI42">
        <v>8</v>
      </c>
      <c r="AJ42">
        <v>9</v>
      </c>
    </row>
    <row r="43" spans="1:36">
      <c r="A43">
        <v>182</v>
      </c>
      <c r="B43">
        <v>0</v>
      </c>
      <c r="C43">
        <v>1992</v>
      </c>
      <c r="D43" s="1">
        <v>42688.736168981479</v>
      </c>
      <c r="E43" t="s">
        <v>81</v>
      </c>
      <c r="F43">
        <v>5</v>
      </c>
      <c r="G43">
        <v>2</v>
      </c>
      <c r="H43">
        <v>3</v>
      </c>
      <c r="I43">
        <v>4</v>
      </c>
      <c r="J43">
        <v>5</v>
      </c>
      <c r="K43">
        <v>2</v>
      </c>
      <c r="L43">
        <v>2</v>
      </c>
      <c r="M43">
        <v>2</v>
      </c>
      <c r="N43">
        <v>4</v>
      </c>
      <c r="O43">
        <v>3</v>
      </c>
      <c r="P43">
        <v>14</v>
      </c>
      <c r="Q43">
        <v>8</v>
      </c>
      <c r="R43">
        <v>4</v>
      </c>
      <c r="S43">
        <v>6</v>
      </c>
      <c r="T43">
        <v>6</v>
      </c>
      <c r="U43">
        <v>7</v>
      </c>
      <c r="V43">
        <v>5</v>
      </c>
      <c r="W43">
        <v>4</v>
      </c>
      <c r="X43">
        <v>6</v>
      </c>
      <c r="Y43">
        <v>8</v>
      </c>
      <c r="Z43">
        <v>3</v>
      </c>
      <c r="AA43">
        <v>5</v>
      </c>
      <c r="AB43">
        <v>4</v>
      </c>
      <c r="AC43">
        <v>1</v>
      </c>
      <c r="AD43">
        <v>6</v>
      </c>
      <c r="AE43">
        <v>9</v>
      </c>
      <c r="AF43">
        <v>7</v>
      </c>
      <c r="AG43">
        <v>8</v>
      </c>
      <c r="AH43">
        <v>2</v>
      </c>
      <c r="AI43">
        <v>10</v>
      </c>
      <c r="AJ43">
        <v>35</v>
      </c>
    </row>
    <row r="44" spans="1:36">
      <c r="A44">
        <v>204</v>
      </c>
      <c r="B44">
        <v>0</v>
      </c>
      <c r="C44">
        <v>1995</v>
      </c>
      <c r="D44" s="1">
        <v>42688.75681712963</v>
      </c>
      <c r="E44" t="s">
        <v>82</v>
      </c>
      <c r="F44">
        <v>4</v>
      </c>
      <c r="G44">
        <v>5</v>
      </c>
      <c r="H44">
        <v>4</v>
      </c>
      <c r="I44">
        <v>4</v>
      </c>
      <c r="J44">
        <v>4</v>
      </c>
      <c r="K44">
        <v>3</v>
      </c>
      <c r="L44">
        <v>2</v>
      </c>
      <c r="M44">
        <v>4</v>
      </c>
      <c r="N44">
        <v>3</v>
      </c>
      <c r="O44">
        <v>4</v>
      </c>
      <c r="P44">
        <v>12</v>
      </c>
      <c r="Q44">
        <v>4</v>
      </c>
      <c r="R44">
        <v>3</v>
      </c>
      <c r="S44">
        <v>4</v>
      </c>
      <c r="T44">
        <v>7</v>
      </c>
      <c r="U44">
        <v>10</v>
      </c>
      <c r="V44">
        <v>3</v>
      </c>
      <c r="W44">
        <v>5</v>
      </c>
      <c r="X44">
        <v>3</v>
      </c>
      <c r="Y44">
        <v>4</v>
      </c>
      <c r="Z44">
        <v>3</v>
      </c>
      <c r="AA44">
        <v>2</v>
      </c>
      <c r="AB44">
        <v>6</v>
      </c>
      <c r="AC44">
        <v>7</v>
      </c>
      <c r="AD44">
        <v>9</v>
      </c>
      <c r="AE44">
        <v>4</v>
      </c>
      <c r="AF44">
        <v>8</v>
      </c>
      <c r="AG44">
        <v>1</v>
      </c>
      <c r="AH44">
        <v>10</v>
      </c>
      <c r="AI44">
        <v>5</v>
      </c>
      <c r="AJ44">
        <v>23</v>
      </c>
    </row>
    <row r="45" spans="1:36">
      <c r="A45">
        <v>209</v>
      </c>
      <c r="B45">
        <v>0</v>
      </c>
      <c r="C45">
        <v>1975</v>
      </c>
      <c r="D45" s="1">
        <v>42688.76971064815</v>
      </c>
      <c r="E45" t="s">
        <v>83</v>
      </c>
      <c r="F45">
        <v>4</v>
      </c>
      <c r="G45">
        <v>2</v>
      </c>
      <c r="H45">
        <v>4</v>
      </c>
      <c r="I45">
        <v>2</v>
      </c>
      <c r="J45">
        <v>4</v>
      </c>
      <c r="K45">
        <v>4</v>
      </c>
      <c r="L45">
        <v>4</v>
      </c>
      <c r="M45">
        <v>2</v>
      </c>
      <c r="N45">
        <v>4</v>
      </c>
      <c r="O45">
        <v>4</v>
      </c>
      <c r="P45">
        <v>15</v>
      </c>
      <c r="Q45">
        <v>7</v>
      </c>
      <c r="R45">
        <v>5</v>
      </c>
      <c r="S45">
        <v>7</v>
      </c>
      <c r="T45">
        <v>8</v>
      </c>
      <c r="U45">
        <v>6</v>
      </c>
      <c r="V45">
        <v>6</v>
      </c>
      <c r="W45">
        <v>20</v>
      </c>
      <c r="X45">
        <v>3</v>
      </c>
      <c r="Y45">
        <v>6</v>
      </c>
      <c r="Z45">
        <v>6</v>
      </c>
      <c r="AA45">
        <v>3</v>
      </c>
      <c r="AB45">
        <v>4</v>
      </c>
      <c r="AC45">
        <v>2</v>
      </c>
      <c r="AD45">
        <v>7</v>
      </c>
      <c r="AE45">
        <v>1</v>
      </c>
      <c r="AF45">
        <v>5</v>
      </c>
      <c r="AG45">
        <v>10</v>
      </c>
      <c r="AH45">
        <v>8</v>
      </c>
      <c r="AI45">
        <v>9</v>
      </c>
      <c r="AJ45">
        <v>23</v>
      </c>
    </row>
    <row r="46" spans="1:36">
      <c r="A46">
        <v>206</v>
      </c>
      <c r="B46">
        <v>0</v>
      </c>
      <c r="C46">
        <v>1994</v>
      </c>
      <c r="D46" s="1">
        <v>42688.771157407406</v>
      </c>
      <c r="E46" t="s">
        <v>84</v>
      </c>
      <c r="F46">
        <v>4</v>
      </c>
      <c r="G46">
        <v>2</v>
      </c>
      <c r="H46">
        <v>2</v>
      </c>
      <c r="I46">
        <v>4</v>
      </c>
      <c r="J46">
        <v>4</v>
      </c>
      <c r="K46">
        <v>2</v>
      </c>
      <c r="L46">
        <v>1</v>
      </c>
      <c r="M46">
        <v>2</v>
      </c>
      <c r="N46">
        <v>2</v>
      </c>
      <c r="O46">
        <v>2</v>
      </c>
      <c r="P46">
        <v>14</v>
      </c>
      <c r="Q46">
        <v>5</v>
      </c>
      <c r="R46">
        <v>4</v>
      </c>
      <c r="S46">
        <v>4</v>
      </c>
      <c r="T46">
        <v>5</v>
      </c>
      <c r="U46">
        <v>5</v>
      </c>
      <c r="V46">
        <v>3</v>
      </c>
      <c r="W46">
        <v>6</v>
      </c>
      <c r="X46">
        <v>6</v>
      </c>
      <c r="Y46">
        <v>8</v>
      </c>
      <c r="Z46">
        <v>8</v>
      </c>
      <c r="AA46">
        <v>10</v>
      </c>
      <c r="AB46">
        <v>6</v>
      </c>
      <c r="AC46">
        <v>1</v>
      </c>
      <c r="AD46">
        <v>2</v>
      </c>
      <c r="AE46">
        <v>5</v>
      </c>
      <c r="AF46">
        <v>7</v>
      </c>
      <c r="AG46">
        <v>3</v>
      </c>
      <c r="AH46">
        <v>9</v>
      </c>
      <c r="AI46">
        <v>4</v>
      </c>
      <c r="AJ46">
        <v>24</v>
      </c>
    </row>
    <row r="47" spans="1:36">
      <c r="A47">
        <v>145</v>
      </c>
      <c r="B47">
        <v>0</v>
      </c>
      <c r="C47">
        <v>1994</v>
      </c>
      <c r="D47" s="1">
        <v>42688.788599537038</v>
      </c>
      <c r="E47" t="s">
        <v>77</v>
      </c>
      <c r="F47">
        <v>4</v>
      </c>
      <c r="G47">
        <v>2</v>
      </c>
      <c r="H47">
        <v>3</v>
      </c>
      <c r="I47">
        <v>4</v>
      </c>
      <c r="J47">
        <v>5</v>
      </c>
      <c r="K47">
        <v>3</v>
      </c>
      <c r="L47">
        <v>2</v>
      </c>
      <c r="M47">
        <v>2</v>
      </c>
      <c r="N47">
        <v>4</v>
      </c>
      <c r="O47">
        <v>4</v>
      </c>
      <c r="P47">
        <v>7</v>
      </c>
      <c r="Q47">
        <v>5</v>
      </c>
      <c r="R47">
        <v>4</v>
      </c>
      <c r="S47">
        <v>3</v>
      </c>
      <c r="T47">
        <v>6</v>
      </c>
      <c r="U47">
        <v>7</v>
      </c>
      <c r="V47">
        <v>6</v>
      </c>
      <c r="W47">
        <v>4</v>
      </c>
      <c r="X47">
        <v>7</v>
      </c>
      <c r="Y47">
        <v>9</v>
      </c>
      <c r="Z47">
        <v>6</v>
      </c>
      <c r="AA47">
        <v>8</v>
      </c>
      <c r="AB47">
        <v>7</v>
      </c>
      <c r="AC47">
        <v>10</v>
      </c>
      <c r="AD47">
        <v>9</v>
      </c>
      <c r="AE47">
        <v>2</v>
      </c>
      <c r="AF47">
        <v>3</v>
      </c>
      <c r="AG47">
        <v>5</v>
      </c>
      <c r="AH47">
        <v>4</v>
      </c>
      <c r="AI47">
        <v>1</v>
      </c>
      <c r="AJ47">
        <v>20</v>
      </c>
    </row>
    <row r="48" spans="1:36">
      <c r="A48">
        <v>227</v>
      </c>
      <c r="B48">
        <v>0</v>
      </c>
      <c r="C48">
        <v>1994</v>
      </c>
      <c r="D48" s="1">
        <v>42688.794965277775</v>
      </c>
      <c r="E48" t="s">
        <v>85</v>
      </c>
      <c r="F48">
        <v>4</v>
      </c>
      <c r="G48">
        <v>2</v>
      </c>
      <c r="H48">
        <v>2</v>
      </c>
      <c r="I48">
        <v>4</v>
      </c>
      <c r="J48">
        <v>4</v>
      </c>
      <c r="K48">
        <v>4</v>
      </c>
      <c r="L48">
        <v>2</v>
      </c>
      <c r="M48">
        <v>4</v>
      </c>
      <c r="N48">
        <v>4</v>
      </c>
      <c r="O48">
        <v>4</v>
      </c>
      <c r="P48">
        <v>8</v>
      </c>
      <c r="Q48">
        <v>5</v>
      </c>
      <c r="R48">
        <v>5</v>
      </c>
      <c r="S48">
        <v>4</v>
      </c>
      <c r="T48">
        <v>15</v>
      </c>
      <c r="U48">
        <v>5</v>
      </c>
      <c r="V48">
        <v>4</v>
      </c>
      <c r="W48">
        <v>3</v>
      </c>
      <c r="X48">
        <v>4</v>
      </c>
      <c r="Y48">
        <v>5</v>
      </c>
      <c r="Z48">
        <v>10</v>
      </c>
      <c r="AA48">
        <v>6</v>
      </c>
      <c r="AB48">
        <v>2</v>
      </c>
      <c r="AC48">
        <v>1</v>
      </c>
      <c r="AD48">
        <v>8</v>
      </c>
      <c r="AE48">
        <v>7</v>
      </c>
      <c r="AF48">
        <v>9</v>
      </c>
      <c r="AG48">
        <v>4</v>
      </c>
      <c r="AH48">
        <v>5</v>
      </c>
      <c r="AI48">
        <v>3</v>
      </c>
      <c r="AJ48">
        <v>19</v>
      </c>
    </row>
    <row r="49" spans="1:36">
      <c r="A49">
        <v>222</v>
      </c>
      <c r="B49">
        <v>0</v>
      </c>
      <c r="C49">
        <v>1995</v>
      </c>
      <c r="D49" s="1">
        <v>42688.835324074076</v>
      </c>
      <c r="E49" t="s">
        <v>85</v>
      </c>
      <c r="F49">
        <v>3</v>
      </c>
      <c r="G49">
        <v>2</v>
      </c>
      <c r="H49">
        <v>2</v>
      </c>
      <c r="I49">
        <v>4</v>
      </c>
      <c r="J49">
        <v>4</v>
      </c>
      <c r="K49">
        <v>4</v>
      </c>
      <c r="L49">
        <v>3</v>
      </c>
      <c r="M49">
        <v>2</v>
      </c>
      <c r="N49">
        <v>2</v>
      </c>
      <c r="O49">
        <v>5</v>
      </c>
      <c r="P49">
        <v>6</v>
      </c>
      <c r="Q49">
        <v>4</v>
      </c>
      <c r="R49">
        <v>2</v>
      </c>
      <c r="S49">
        <v>2</v>
      </c>
      <c r="T49">
        <v>4</v>
      </c>
      <c r="U49">
        <v>4</v>
      </c>
      <c r="V49">
        <v>4</v>
      </c>
      <c r="W49">
        <v>3</v>
      </c>
      <c r="X49">
        <v>3</v>
      </c>
      <c r="Y49">
        <v>4</v>
      </c>
      <c r="Z49">
        <v>4</v>
      </c>
      <c r="AA49">
        <v>3</v>
      </c>
      <c r="AB49">
        <v>10</v>
      </c>
      <c r="AC49">
        <v>5</v>
      </c>
      <c r="AD49">
        <v>7</v>
      </c>
      <c r="AE49">
        <v>1</v>
      </c>
      <c r="AF49">
        <v>8</v>
      </c>
      <c r="AG49">
        <v>2</v>
      </c>
      <c r="AH49">
        <v>6</v>
      </c>
      <c r="AI49">
        <v>9</v>
      </c>
      <c r="AJ49">
        <v>41</v>
      </c>
    </row>
    <row r="50" spans="1:36">
      <c r="A50">
        <v>235</v>
      </c>
      <c r="B50">
        <v>0</v>
      </c>
      <c r="C50">
        <v>1996</v>
      </c>
      <c r="D50" s="1">
        <v>42688.837685185186</v>
      </c>
      <c r="E50" t="s">
        <v>86</v>
      </c>
      <c r="F50">
        <v>5</v>
      </c>
      <c r="G50">
        <v>2</v>
      </c>
      <c r="H50">
        <v>4</v>
      </c>
      <c r="I50">
        <v>1</v>
      </c>
      <c r="J50">
        <v>1</v>
      </c>
      <c r="K50">
        <v>4</v>
      </c>
      <c r="L50">
        <v>2</v>
      </c>
      <c r="M50">
        <v>2</v>
      </c>
      <c r="N50">
        <v>5</v>
      </c>
      <c r="O50">
        <v>4</v>
      </c>
      <c r="P50">
        <v>7</v>
      </c>
      <c r="Q50">
        <v>6</v>
      </c>
      <c r="R50">
        <v>3</v>
      </c>
      <c r="S50">
        <v>4</v>
      </c>
      <c r="T50">
        <v>6</v>
      </c>
      <c r="U50">
        <v>5</v>
      </c>
      <c r="V50">
        <v>14</v>
      </c>
      <c r="W50">
        <v>7</v>
      </c>
      <c r="X50">
        <v>12</v>
      </c>
      <c r="Y50">
        <v>5</v>
      </c>
      <c r="Z50">
        <v>4</v>
      </c>
      <c r="AA50">
        <v>7</v>
      </c>
      <c r="AB50">
        <v>10</v>
      </c>
      <c r="AC50">
        <v>6</v>
      </c>
      <c r="AD50">
        <v>3</v>
      </c>
      <c r="AE50">
        <v>2</v>
      </c>
      <c r="AF50">
        <v>1</v>
      </c>
      <c r="AG50">
        <v>5</v>
      </c>
      <c r="AH50">
        <v>9</v>
      </c>
      <c r="AI50">
        <v>8</v>
      </c>
      <c r="AJ50">
        <v>80</v>
      </c>
    </row>
    <row r="51" spans="1:36">
      <c r="A51">
        <v>248</v>
      </c>
      <c r="B51">
        <v>1</v>
      </c>
      <c r="C51">
        <v>1995</v>
      </c>
      <c r="D51" s="1">
        <v>42688.846250000002</v>
      </c>
      <c r="E51" t="s">
        <v>87</v>
      </c>
      <c r="F51">
        <v>4</v>
      </c>
      <c r="G51">
        <v>4</v>
      </c>
      <c r="H51">
        <v>4</v>
      </c>
      <c r="I51">
        <v>2</v>
      </c>
      <c r="J51">
        <v>2</v>
      </c>
      <c r="K51">
        <v>4</v>
      </c>
      <c r="L51">
        <v>4</v>
      </c>
      <c r="M51">
        <v>2</v>
      </c>
      <c r="N51">
        <v>4</v>
      </c>
      <c r="O51">
        <v>4</v>
      </c>
      <c r="P51">
        <v>5</v>
      </c>
      <c r="Q51">
        <v>6</v>
      </c>
      <c r="R51">
        <v>3</v>
      </c>
      <c r="S51">
        <v>2</v>
      </c>
      <c r="T51">
        <v>5</v>
      </c>
      <c r="U51">
        <v>7</v>
      </c>
      <c r="V51">
        <v>4</v>
      </c>
      <c r="W51">
        <v>8</v>
      </c>
      <c r="X51">
        <v>2</v>
      </c>
      <c r="Y51">
        <v>4</v>
      </c>
      <c r="Z51">
        <v>4</v>
      </c>
      <c r="AA51">
        <v>2</v>
      </c>
      <c r="AB51">
        <v>6</v>
      </c>
      <c r="AC51">
        <v>9</v>
      </c>
      <c r="AD51">
        <v>1</v>
      </c>
      <c r="AE51">
        <v>3</v>
      </c>
      <c r="AF51">
        <v>8</v>
      </c>
      <c r="AG51">
        <v>10</v>
      </c>
      <c r="AH51">
        <v>7</v>
      </c>
      <c r="AI51">
        <v>5</v>
      </c>
      <c r="AJ51">
        <v>38</v>
      </c>
    </row>
    <row r="52" spans="1:36">
      <c r="A52">
        <v>278</v>
      </c>
      <c r="B52">
        <v>0</v>
      </c>
      <c r="C52">
        <v>1994</v>
      </c>
      <c r="D52" s="1">
        <v>42688.875659722224</v>
      </c>
      <c r="E52" t="s">
        <v>85</v>
      </c>
      <c r="F52">
        <v>1</v>
      </c>
      <c r="G52">
        <v>2</v>
      </c>
      <c r="H52">
        <v>4</v>
      </c>
      <c r="I52">
        <v>3</v>
      </c>
      <c r="J52">
        <v>4</v>
      </c>
      <c r="K52">
        <v>3</v>
      </c>
      <c r="L52">
        <v>4</v>
      </c>
      <c r="M52">
        <v>4</v>
      </c>
      <c r="N52">
        <v>3</v>
      </c>
      <c r="O52">
        <v>4</v>
      </c>
      <c r="P52">
        <v>7</v>
      </c>
      <c r="Q52">
        <v>6</v>
      </c>
      <c r="R52">
        <v>5</v>
      </c>
      <c r="S52">
        <v>6</v>
      </c>
      <c r="T52">
        <v>6</v>
      </c>
      <c r="U52">
        <v>10</v>
      </c>
      <c r="V52">
        <v>10</v>
      </c>
      <c r="W52">
        <v>4</v>
      </c>
      <c r="X52">
        <v>17</v>
      </c>
      <c r="Y52">
        <v>7</v>
      </c>
      <c r="Z52">
        <v>8</v>
      </c>
      <c r="AA52">
        <v>7</v>
      </c>
      <c r="AB52">
        <v>1</v>
      </c>
      <c r="AC52">
        <v>5</v>
      </c>
      <c r="AD52">
        <v>9</v>
      </c>
      <c r="AE52">
        <v>4</v>
      </c>
      <c r="AF52">
        <v>3</v>
      </c>
      <c r="AG52">
        <v>2</v>
      </c>
      <c r="AH52">
        <v>10</v>
      </c>
      <c r="AI52">
        <v>6</v>
      </c>
      <c r="AJ52">
        <v>38</v>
      </c>
    </row>
    <row r="53" spans="1:36">
      <c r="A53">
        <v>286</v>
      </c>
      <c r="B53">
        <v>0</v>
      </c>
      <c r="C53">
        <v>1984</v>
      </c>
      <c r="D53" s="1">
        <v>42688.877824074072</v>
      </c>
      <c r="E53">
        <v>9.9</v>
      </c>
      <c r="F53">
        <v>2</v>
      </c>
      <c r="G53">
        <v>2</v>
      </c>
      <c r="H53">
        <v>4</v>
      </c>
      <c r="I53">
        <v>2</v>
      </c>
      <c r="J53">
        <v>2</v>
      </c>
      <c r="K53">
        <v>4</v>
      </c>
      <c r="L53">
        <v>4</v>
      </c>
      <c r="M53">
        <v>4</v>
      </c>
      <c r="N53">
        <v>4</v>
      </c>
      <c r="O53">
        <v>3</v>
      </c>
      <c r="P53">
        <v>10</v>
      </c>
      <c r="Q53">
        <v>7</v>
      </c>
      <c r="R53">
        <v>9</v>
      </c>
      <c r="S53">
        <v>9</v>
      </c>
      <c r="T53">
        <v>6</v>
      </c>
      <c r="U53">
        <v>10</v>
      </c>
      <c r="V53">
        <v>13</v>
      </c>
      <c r="W53">
        <v>7</v>
      </c>
      <c r="X53">
        <v>14</v>
      </c>
      <c r="Y53">
        <v>21</v>
      </c>
      <c r="Z53">
        <v>4</v>
      </c>
      <c r="AA53">
        <v>2</v>
      </c>
      <c r="AB53">
        <v>5</v>
      </c>
      <c r="AC53">
        <v>10</v>
      </c>
      <c r="AD53">
        <v>9</v>
      </c>
      <c r="AE53">
        <v>3</v>
      </c>
      <c r="AF53">
        <v>6</v>
      </c>
      <c r="AG53">
        <v>8</v>
      </c>
      <c r="AH53">
        <v>7</v>
      </c>
      <c r="AI53">
        <v>1</v>
      </c>
      <c r="AJ53">
        <v>10</v>
      </c>
    </row>
    <row r="54" spans="1:36">
      <c r="A54">
        <v>270</v>
      </c>
      <c r="B54">
        <v>0</v>
      </c>
      <c r="C54">
        <v>1993</v>
      </c>
      <c r="D54" s="1">
        <v>42688.878148148149</v>
      </c>
      <c r="E54" t="s">
        <v>88</v>
      </c>
      <c r="F54">
        <v>4</v>
      </c>
      <c r="G54">
        <v>4</v>
      </c>
      <c r="H54">
        <v>5</v>
      </c>
      <c r="I54">
        <v>5</v>
      </c>
      <c r="J54">
        <v>2</v>
      </c>
      <c r="K54">
        <v>2</v>
      </c>
      <c r="L54">
        <v>2</v>
      </c>
      <c r="M54">
        <v>1</v>
      </c>
      <c r="N54">
        <v>4</v>
      </c>
      <c r="O54">
        <v>5</v>
      </c>
      <c r="P54">
        <v>6</v>
      </c>
      <c r="Q54">
        <v>5</v>
      </c>
      <c r="R54">
        <v>3</v>
      </c>
      <c r="S54">
        <v>3</v>
      </c>
      <c r="T54">
        <v>9</v>
      </c>
      <c r="U54">
        <v>4</v>
      </c>
      <c r="V54">
        <v>4</v>
      </c>
      <c r="W54">
        <v>5</v>
      </c>
      <c r="X54">
        <v>6</v>
      </c>
      <c r="Y54">
        <v>8</v>
      </c>
      <c r="Z54">
        <v>2</v>
      </c>
      <c r="AA54">
        <v>6</v>
      </c>
      <c r="AB54">
        <v>7</v>
      </c>
      <c r="AC54">
        <v>10</v>
      </c>
      <c r="AD54">
        <v>8</v>
      </c>
      <c r="AE54">
        <v>4</v>
      </c>
      <c r="AF54">
        <v>5</v>
      </c>
      <c r="AG54">
        <v>9</v>
      </c>
      <c r="AH54">
        <v>3</v>
      </c>
      <c r="AI54">
        <v>1</v>
      </c>
      <c r="AJ54">
        <v>97</v>
      </c>
    </row>
    <row r="55" spans="1:36">
      <c r="A55">
        <v>294</v>
      </c>
      <c r="B55">
        <v>0</v>
      </c>
      <c r="C55">
        <v>1981</v>
      </c>
      <c r="D55" s="1">
        <v>42688.879421296297</v>
      </c>
      <c r="E55" t="s">
        <v>89</v>
      </c>
      <c r="F55">
        <v>4</v>
      </c>
      <c r="G55">
        <v>4</v>
      </c>
      <c r="H55">
        <v>2</v>
      </c>
      <c r="I55">
        <v>5</v>
      </c>
      <c r="J55">
        <v>4</v>
      </c>
      <c r="K55">
        <v>2</v>
      </c>
      <c r="L55">
        <v>2</v>
      </c>
      <c r="M55">
        <v>4</v>
      </c>
      <c r="N55">
        <v>2</v>
      </c>
      <c r="O55">
        <v>3</v>
      </c>
      <c r="P55">
        <v>6</v>
      </c>
      <c r="Q55">
        <v>4</v>
      </c>
      <c r="R55">
        <v>3</v>
      </c>
      <c r="S55">
        <v>3</v>
      </c>
      <c r="T55">
        <v>6</v>
      </c>
      <c r="U55">
        <v>4</v>
      </c>
      <c r="V55">
        <v>11</v>
      </c>
      <c r="W55">
        <v>4</v>
      </c>
      <c r="X55">
        <v>4</v>
      </c>
      <c r="Y55">
        <v>3</v>
      </c>
      <c r="Z55">
        <v>6</v>
      </c>
      <c r="AA55">
        <v>9</v>
      </c>
      <c r="AB55">
        <v>5</v>
      </c>
      <c r="AC55">
        <v>2</v>
      </c>
      <c r="AD55">
        <v>7</v>
      </c>
      <c r="AE55">
        <v>3</v>
      </c>
      <c r="AF55">
        <v>1</v>
      </c>
      <c r="AG55">
        <v>8</v>
      </c>
      <c r="AH55">
        <v>10</v>
      </c>
      <c r="AI55">
        <v>4</v>
      </c>
      <c r="AJ55">
        <v>21</v>
      </c>
    </row>
    <row r="56" spans="1:36">
      <c r="A56">
        <v>313</v>
      </c>
      <c r="B56">
        <v>0</v>
      </c>
      <c r="C56">
        <v>1993</v>
      </c>
      <c r="D56" s="1">
        <v>42688.903935185182</v>
      </c>
      <c r="E56">
        <v>8.6999999999999993</v>
      </c>
      <c r="F56">
        <v>2</v>
      </c>
      <c r="G56">
        <v>2</v>
      </c>
      <c r="H56">
        <v>4</v>
      </c>
      <c r="I56">
        <v>2</v>
      </c>
      <c r="J56">
        <v>2</v>
      </c>
      <c r="K56">
        <v>4</v>
      </c>
      <c r="L56">
        <v>2</v>
      </c>
      <c r="M56">
        <v>4</v>
      </c>
      <c r="N56">
        <v>4</v>
      </c>
      <c r="O56">
        <v>4</v>
      </c>
      <c r="P56">
        <v>7</v>
      </c>
      <c r="Q56">
        <v>27</v>
      </c>
      <c r="R56">
        <v>4</v>
      </c>
      <c r="S56">
        <v>5</v>
      </c>
      <c r="T56">
        <v>5</v>
      </c>
      <c r="U56">
        <v>9</v>
      </c>
      <c r="V56">
        <v>8</v>
      </c>
      <c r="W56">
        <v>5</v>
      </c>
      <c r="X56">
        <v>4</v>
      </c>
      <c r="Y56">
        <v>6</v>
      </c>
      <c r="Z56">
        <v>8</v>
      </c>
      <c r="AA56">
        <v>4</v>
      </c>
      <c r="AB56">
        <v>5</v>
      </c>
      <c r="AC56">
        <v>2</v>
      </c>
      <c r="AD56">
        <v>9</v>
      </c>
      <c r="AE56">
        <v>1</v>
      </c>
      <c r="AF56">
        <v>6</v>
      </c>
      <c r="AG56">
        <v>10</v>
      </c>
      <c r="AH56">
        <v>7</v>
      </c>
      <c r="AI56">
        <v>3</v>
      </c>
      <c r="AJ56">
        <v>23</v>
      </c>
    </row>
    <row r="57" spans="1:36">
      <c r="A57">
        <v>310</v>
      </c>
      <c r="B57">
        <v>0</v>
      </c>
      <c r="C57">
        <v>1994</v>
      </c>
      <c r="D57" s="1">
        <v>42688.904687499999</v>
      </c>
      <c r="E57" t="s">
        <v>90</v>
      </c>
      <c r="F57">
        <v>4</v>
      </c>
      <c r="G57">
        <v>2</v>
      </c>
      <c r="H57">
        <v>4</v>
      </c>
      <c r="I57">
        <v>4</v>
      </c>
      <c r="J57">
        <v>4</v>
      </c>
      <c r="K57">
        <v>3</v>
      </c>
      <c r="L57">
        <v>2</v>
      </c>
      <c r="M57">
        <v>2</v>
      </c>
      <c r="N57">
        <v>3</v>
      </c>
      <c r="O57">
        <v>3</v>
      </c>
      <c r="P57">
        <v>7</v>
      </c>
      <c r="Q57">
        <v>7</v>
      </c>
      <c r="R57">
        <v>11</v>
      </c>
      <c r="S57">
        <v>6</v>
      </c>
      <c r="T57">
        <v>41</v>
      </c>
      <c r="U57">
        <v>16</v>
      </c>
      <c r="V57">
        <v>9</v>
      </c>
      <c r="W57">
        <v>11</v>
      </c>
      <c r="X57">
        <v>6</v>
      </c>
      <c r="Y57">
        <v>11</v>
      </c>
      <c r="Z57">
        <v>2</v>
      </c>
      <c r="AA57">
        <v>3</v>
      </c>
      <c r="AB57">
        <v>1</v>
      </c>
      <c r="AC57">
        <v>6</v>
      </c>
      <c r="AD57">
        <v>8</v>
      </c>
      <c r="AE57">
        <v>9</v>
      </c>
      <c r="AF57">
        <v>10</v>
      </c>
      <c r="AG57">
        <v>4</v>
      </c>
      <c r="AH57">
        <v>5</v>
      </c>
      <c r="AI57">
        <v>7</v>
      </c>
      <c r="AJ57">
        <v>12</v>
      </c>
    </row>
    <row r="58" spans="1:36">
      <c r="A58">
        <v>324</v>
      </c>
      <c r="B58">
        <v>0</v>
      </c>
      <c r="C58">
        <v>1993</v>
      </c>
      <c r="D58" s="1">
        <v>42688.910532407404</v>
      </c>
      <c r="E58" t="s">
        <v>90</v>
      </c>
      <c r="F58">
        <v>2</v>
      </c>
      <c r="G58">
        <v>5</v>
      </c>
      <c r="H58">
        <v>4</v>
      </c>
      <c r="I58">
        <v>5</v>
      </c>
      <c r="J58">
        <v>2</v>
      </c>
      <c r="K58">
        <v>4</v>
      </c>
      <c r="L58">
        <v>2</v>
      </c>
      <c r="M58">
        <v>4</v>
      </c>
      <c r="N58">
        <v>4</v>
      </c>
      <c r="O58">
        <v>5</v>
      </c>
      <c r="P58">
        <v>5</v>
      </c>
      <c r="Q58">
        <v>7</v>
      </c>
      <c r="R58">
        <v>5</v>
      </c>
      <c r="S58">
        <v>2</v>
      </c>
      <c r="T58">
        <v>6</v>
      </c>
      <c r="U58">
        <v>2</v>
      </c>
      <c r="V58">
        <v>3</v>
      </c>
      <c r="W58">
        <v>4</v>
      </c>
      <c r="X58">
        <v>3</v>
      </c>
      <c r="Y58">
        <v>3</v>
      </c>
      <c r="Z58">
        <v>5</v>
      </c>
      <c r="AA58">
        <v>1</v>
      </c>
      <c r="AB58">
        <v>4</v>
      </c>
      <c r="AC58">
        <v>10</v>
      </c>
      <c r="AD58">
        <v>3</v>
      </c>
      <c r="AE58">
        <v>2</v>
      </c>
      <c r="AF58">
        <v>9</v>
      </c>
      <c r="AG58">
        <v>8</v>
      </c>
      <c r="AH58">
        <v>7</v>
      </c>
      <c r="AI58">
        <v>6</v>
      </c>
      <c r="AJ58">
        <v>55</v>
      </c>
    </row>
    <row r="59" spans="1:36">
      <c r="A59">
        <v>305</v>
      </c>
      <c r="B59">
        <v>1</v>
      </c>
      <c r="C59">
        <v>1979</v>
      </c>
      <c r="D59" s="1">
        <v>42688.913356481484</v>
      </c>
      <c r="E59" t="s">
        <v>91</v>
      </c>
      <c r="F59">
        <v>2</v>
      </c>
      <c r="G59">
        <v>4</v>
      </c>
      <c r="H59">
        <v>4</v>
      </c>
      <c r="I59">
        <v>4</v>
      </c>
      <c r="J59">
        <v>2</v>
      </c>
      <c r="K59">
        <v>4</v>
      </c>
      <c r="L59">
        <v>4</v>
      </c>
      <c r="M59">
        <v>4</v>
      </c>
      <c r="N59">
        <v>4</v>
      </c>
      <c r="O59">
        <v>5</v>
      </c>
      <c r="P59">
        <v>15</v>
      </c>
      <c r="Q59">
        <v>22</v>
      </c>
      <c r="R59">
        <v>29</v>
      </c>
      <c r="S59">
        <v>35</v>
      </c>
      <c r="T59">
        <v>9</v>
      </c>
      <c r="U59">
        <v>7</v>
      </c>
      <c r="V59">
        <v>17</v>
      </c>
      <c r="W59">
        <v>6</v>
      </c>
      <c r="X59">
        <v>13</v>
      </c>
      <c r="Y59">
        <v>7</v>
      </c>
      <c r="Z59">
        <v>4</v>
      </c>
      <c r="AA59">
        <v>1</v>
      </c>
      <c r="AB59">
        <v>10</v>
      </c>
      <c r="AC59">
        <v>9</v>
      </c>
      <c r="AD59">
        <v>7</v>
      </c>
      <c r="AE59">
        <v>3</v>
      </c>
      <c r="AF59">
        <v>5</v>
      </c>
      <c r="AG59">
        <v>8</v>
      </c>
      <c r="AH59">
        <v>2</v>
      </c>
      <c r="AI59">
        <v>6</v>
      </c>
      <c r="AJ59">
        <v>22</v>
      </c>
    </row>
    <row r="60" spans="1:36">
      <c r="A60">
        <v>363</v>
      </c>
      <c r="B60">
        <v>1</v>
      </c>
      <c r="C60">
        <v>1981</v>
      </c>
      <c r="D60" s="1">
        <v>42688.935219907406</v>
      </c>
      <c r="E60" t="s">
        <v>92</v>
      </c>
      <c r="F60">
        <v>4</v>
      </c>
      <c r="G60">
        <v>4</v>
      </c>
      <c r="H60">
        <v>2</v>
      </c>
      <c r="I60">
        <v>4</v>
      </c>
      <c r="J60">
        <v>1</v>
      </c>
      <c r="K60">
        <v>4</v>
      </c>
      <c r="L60">
        <v>4</v>
      </c>
      <c r="M60">
        <v>2</v>
      </c>
      <c r="N60">
        <v>4</v>
      </c>
      <c r="O60">
        <v>2</v>
      </c>
      <c r="P60">
        <v>8</v>
      </c>
      <c r="Q60">
        <v>12</v>
      </c>
      <c r="R60">
        <v>6</v>
      </c>
      <c r="S60">
        <v>3</v>
      </c>
      <c r="T60">
        <v>17</v>
      </c>
      <c r="U60">
        <v>10</v>
      </c>
      <c r="V60">
        <v>7</v>
      </c>
      <c r="W60">
        <v>22</v>
      </c>
      <c r="X60">
        <v>9</v>
      </c>
      <c r="Y60">
        <v>24</v>
      </c>
      <c r="Z60">
        <v>4</v>
      </c>
      <c r="AA60">
        <v>3</v>
      </c>
      <c r="AB60">
        <v>5</v>
      </c>
      <c r="AC60">
        <v>6</v>
      </c>
      <c r="AD60">
        <v>7</v>
      </c>
      <c r="AE60">
        <v>1</v>
      </c>
      <c r="AF60">
        <v>9</v>
      </c>
      <c r="AG60">
        <v>2</v>
      </c>
      <c r="AH60">
        <v>8</v>
      </c>
      <c r="AI60">
        <v>10</v>
      </c>
      <c r="AJ60">
        <v>64</v>
      </c>
    </row>
    <row r="61" spans="1:36">
      <c r="A61">
        <v>259</v>
      </c>
      <c r="B61">
        <v>0</v>
      </c>
      <c r="C61">
        <v>1994</v>
      </c>
      <c r="D61" s="1">
        <v>42688.964583333334</v>
      </c>
      <c r="E61" t="s">
        <v>93</v>
      </c>
      <c r="F61">
        <v>3</v>
      </c>
      <c r="G61">
        <v>3</v>
      </c>
      <c r="H61">
        <v>2</v>
      </c>
      <c r="I61">
        <v>4</v>
      </c>
      <c r="J61">
        <v>4</v>
      </c>
      <c r="K61">
        <v>4</v>
      </c>
      <c r="L61">
        <v>2</v>
      </c>
      <c r="M61">
        <v>4</v>
      </c>
      <c r="N61">
        <v>3</v>
      </c>
      <c r="O61">
        <v>3</v>
      </c>
      <c r="P61">
        <v>12</v>
      </c>
      <c r="Q61">
        <v>6</v>
      </c>
      <c r="R61">
        <v>4</v>
      </c>
      <c r="S61">
        <v>2</v>
      </c>
      <c r="T61">
        <v>4</v>
      </c>
      <c r="U61">
        <v>4</v>
      </c>
      <c r="V61">
        <v>7</v>
      </c>
      <c r="W61">
        <v>5</v>
      </c>
      <c r="X61">
        <v>6</v>
      </c>
      <c r="Y61">
        <v>6</v>
      </c>
      <c r="Z61">
        <v>7</v>
      </c>
      <c r="AA61">
        <v>1</v>
      </c>
      <c r="AB61">
        <v>2</v>
      </c>
      <c r="AC61">
        <v>4</v>
      </c>
      <c r="AD61">
        <v>5</v>
      </c>
      <c r="AE61">
        <v>10</v>
      </c>
      <c r="AF61">
        <v>3</v>
      </c>
      <c r="AG61">
        <v>9</v>
      </c>
      <c r="AH61">
        <v>6</v>
      </c>
      <c r="AI61">
        <v>8</v>
      </c>
      <c r="AJ61">
        <v>19</v>
      </c>
    </row>
    <row r="62" spans="1:36">
      <c r="A62">
        <v>375</v>
      </c>
      <c r="B62">
        <v>0</v>
      </c>
      <c r="C62">
        <v>1995</v>
      </c>
      <c r="D62" s="1">
        <v>42688.982638888891</v>
      </c>
      <c r="E62" t="s">
        <v>94</v>
      </c>
      <c r="F62">
        <v>4</v>
      </c>
      <c r="G62">
        <v>2</v>
      </c>
      <c r="H62">
        <v>4</v>
      </c>
      <c r="I62">
        <v>5</v>
      </c>
      <c r="J62">
        <v>4</v>
      </c>
      <c r="K62">
        <v>4</v>
      </c>
      <c r="L62">
        <v>2</v>
      </c>
      <c r="M62">
        <v>1</v>
      </c>
      <c r="N62">
        <v>4</v>
      </c>
      <c r="O62">
        <v>4</v>
      </c>
      <c r="P62">
        <v>7</v>
      </c>
      <c r="Q62">
        <v>5</v>
      </c>
      <c r="R62">
        <v>3</v>
      </c>
      <c r="S62">
        <v>3</v>
      </c>
      <c r="T62">
        <v>3</v>
      </c>
      <c r="U62">
        <v>3</v>
      </c>
      <c r="V62">
        <v>4</v>
      </c>
      <c r="W62">
        <v>4</v>
      </c>
      <c r="X62">
        <v>3</v>
      </c>
      <c r="Y62">
        <v>10</v>
      </c>
      <c r="Z62">
        <v>3</v>
      </c>
      <c r="AA62">
        <v>8</v>
      </c>
      <c r="AB62">
        <v>2</v>
      </c>
      <c r="AC62">
        <v>6</v>
      </c>
      <c r="AD62">
        <v>10</v>
      </c>
      <c r="AE62">
        <v>5</v>
      </c>
      <c r="AF62">
        <v>9</v>
      </c>
      <c r="AG62">
        <v>7</v>
      </c>
      <c r="AH62">
        <v>4</v>
      </c>
      <c r="AI62">
        <v>1</v>
      </c>
      <c r="AJ62">
        <v>41</v>
      </c>
    </row>
    <row r="63" spans="1:36">
      <c r="A63">
        <v>378</v>
      </c>
      <c r="B63">
        <v>1</v>
      </c>
      <c r="C63">
        <v>1975</v>
      </c>
      <c r="D63" s="1">
        <v>42688.987800925926</v>
      </c>
      <c r="E63">
        <v>76</v>
      </c>
      <c r="F63">
        <v>4</v>
      </c>
      <c r="G63">
        <v>3</v>
      </c>
      <c r="H63">
        <v>4</v>
      </c>
      <c r="I63">
        <v>5</v>
      </c>
      <c r="J63">
        <v>4</v>
      </c>
      <c r="K63">
        <v>2</v>
      </c>
      <c r="L63">
        <v>2</v>
      </c>
      <c r="M63">
        <v>5</v>
      </c>
      <c r="N63">
        <v>4</v>
      </c>
      <c r="O63">
        <v>3</v>
      </c>
      <c r="P63">
        <v>5</v>
      </c>
      <c r="Q63">
        <v>5</v>
      </c>
      <c r="R63">
        <v>3</v>
      </c>
      <c r="S63">
        <v>5</v>
      </c>
      <c r="T63">
        <v>16</v>
      </c>
      <c r="U63">
        <v>4</v>
      </c>
      <c r="V63">
        <v>4</v>
      </c>
      <c r="W63">
        <v>10</v>
      </c>
      <c r="X63">
        <v>4</v>
      </c>
      <c r="Y63">
        <v>4</v>
      </c>
      <c r="Z63">
        <v>5</v>
      </c>
      <c r="AA63">
        <v>10</v>
      </c>
      <c r="AB63">
        <v>4</v>
      </c>
      <c r="AC63">
        <v>2</v>
      </c>
      <c r="AD63">
        <v>1</v>
      </c>
      <c r="AE63">
        <v>6</v>
      </c>
      <c r="AF63">
        <v>3</v>
      </c>
      <c r="AG63">
        <v>7</v>
      </c>
      <c r="AH63">
        <v>8</v>
      </c>
      <c r="AI63">
        <v>9</v>
      </c>
      <c r="AJ63">
        <v>39</v>
      </c>
    </row>
    <row r="64" spans="1:36">
      <c r="A64">
        <v>396</v>
      </c>
      <c r="B64">
        <v>0</v>
      </c>
      <c r="C64">
        <v>1980</v>
      </c>
      <c r="D64" s="1">
        <v>42689.287303240744</v>
      </c>
      <c r="E64" t="s">
        <v>95</v>
      </c>
      <c r="F64">
        <v>4</v>
      </c>
      <c r="G64">
        <v>4</v>
      </c>
      <c r="H64">
        <v>2</v>
      </c>
      <c r="I64">
        <v>4</v>
      </c>
      <c r="J64">
        <v>4</v>
      </c>
      <c r="K64">
        <v>4</v>
      </c>
      <c r="L64">
        <v>2</v>
      </c>
      <c r="M64">
        <v>4</v>
      </c>
      <c r="N64">
        <v>4</v>
      </c>
      <c r="O64">
        <v>4</v>
      </c>
      <c r="P64">
        <v>4</v>
      </c>
      <c r="Q64">
        <v>2</v>
      </c>
      <c r="R64">
        <v>7</v>
      </c>
      <c r="S64">
        <v>3</v>
      </c>
      <c r="T64">
        <v>4</v>
      </c>
      <c r="U64">
        <v>6</v>
      </c>
      <c r="V64">
        <v>7</v>
      </c>
      <c r="W64">
        <v>3</v>
      </c>
      <c r="X64">
        <v>3</v>
      </c>
      <c r="Y64">
        <v>12</v>
      </c>
      <c r="Z64">
        <v>5</v>
      </c>
      <c r="AA64">
        <v>6</v>
      </c>
      <c r="AB64">
        <v>1</v>
      </c>
      <c r="AC64">
        <v>3</v>
      </c>
      <c r="AD64">
        <v>9</v>
      </c>
      <c r="AE64">
        <v>2</v>
      </c>
      <c r="AF64">
        <v>7</v>
      </c>
      <c r="AG64">
        <v>4</v>
      </c>
      <c r="AH64">
        <v>8</v>
      </c>
      <c r="AI64">
        <v>10</v>
      </c>
      <c r="AJ64">
        <v>22</v>
      </c>
    </row>
    <row r="65" spans="1:36">
      <c r="A65">
        <v>397</v>
      </c>
      <c r="B65">
        <v>0</v>
      </c>
      <c r="C65">
        <v>1993</v>
      </c>
      <c r="D65" s="1">
        <v>42689.309571759259</v>
      </c>
      <c r="E65" t="s">
        <v>96</v>
      </c>
      <c r="F65">
        <v>4</v>
      </c>
      <c r="G65">
        <v>2</v>
      </c>
      <c r="H65">
        <v>2</v>
      </c>
      <c r="I65">
        <v>4</v>
      </c>
      <c r="J65">
        <v>4</v>
      </c>
      <c r="K65">
        <v>4</v>
      </c>
      <c r="L65">
        <v>4</v>
      </c>
      <c r="M65">
        <v>4</v>
      </c>
      <c r="N65">
        <v>3</v>
      </c>
      <c r="O65">
        <v>2</v>
      </c>
      <c r="P65">
        <v>7</v>
      </c>
      <c r="Q65">
        <v>5</v>
      </c>
      <c r="R65">
        <v>5</v>
      </c>
      <c r="S65">
        <v>2</v>
      </c>
      <c r="T65">
        <v>8</v>
      </c>
      <c r="U65">
        <v>4</v>
      </c>
      <c r="V65">
        <v>3</v>
      </c>
      <c r="W65">
        <v>4</v>
      </c>
      <c r="X65">
        <v>5</v>
      </c>
      <c r="Y65">
        <v>6</v>
      </c>
      <c r="Z65">
        <v>3</v>
      </c>
      <c r="AA65">
        <v>5</v>
      </c>
      <c r="AB65">
        <v>9</v>
      </c>
      <c r="AC65">
        <v>6</v>
      </c>
      <c r="AD65">
        <v>1</v>
      </c>
      <c r="AE65">
        <v>8</v>
      </c>
      <c r="AF65">
        <v>4</v>
      </c>
      <c r="AG65">
        <v>7</v>
      </c>
      <c r="AH65">
        <v>10</v>
      </c>
      <c r="AI65">
        <v>2</v>
      </c>
      <c r="AJ65">
        <v>32</v>
      </c>
    </row>
    <row r="66" spans="1:36">
      <c r="A66">
        <v>398</v>
      </c>
      <c r="B66">
        <v>1</v>
      </c>
      <c r="C66">
        <v>1986</v>
      </c>
      <c r="D66" s="1">
        <v>42689.34579861111</v>
      </c>
      <c r="E66">
        <v>88</v>
      </c>
      <c r="F66">
        <v>4</v>
      </c>
      <c r="G66">
        <v>2</v>
      </c>
      <c r="H66">
        <v>4</v>
      </c>
      <c r="I66">
        <v>5</v>
      </c>
      <c r="J66">
        <v>4</v>
      </c>
      <c r="K66">
        <v>5</v>
      </c>
      <c r="L66">
        <v>3</v>
      </c>
      <c r="M66">
        <v>4</v>
      </c>
      <c r="N66">
        <v>5</v>
      </c>
      <c r="O66">
        <v>4</v>
      </c>
      <c r="P66">
        <v>6</v>
      </c>
      <c r="Q66">
        <v>5</v>
      </c>
      <c r="R66">
        <v>2</v>
      </c>
      <c r="S66">
        <v>8</v>
      </c>
      <c r="T66">
        <v>4</v>
      </c>
      <c r="U66">
        <v>5</v>
      </c>
      <c r="V66">
        <v>4</v>
      </c>
      <c r="W66">
        <v>3</v>
      </c>
      <c r="X66">
        <v>4</v>
      </c>
      <c r="Y66">
        <v>4</v>
      </c>
      <c r="Z66">
        <v>8</v>
      </c>
      <c r="AA66">
        <v>4</v>
      </c>
      <c r="AB66">
        <v>2</v>
      </c>
      <c r="AC66">
        <v>1</v>
      </c>
      <c r="AD66">
        <v>3</v>
      </c>
      <c r="AE66">
        <v>5</v>
      </c>
      <c r="AF66">
        <v>9</v>
      </c>
      <c r="AG66">
        <v>6</v>
      </c>
      <c r="AH66">
        <v>7</v>
      </c>
      <c r="AI66">
        <v>10</v>
      </c>
      <c r="AJ66">
        <v>22</v>
      </c>
    </row>
    <row r="67" spans="1:36">
      <c r="A67">
        <v>410</v>
      </c>
      <c r="B67">
        <v>0</v>
      </c>
      <c r="C67">
        <v>1990</v>
      </c>
      <c r="D67" s="1">
        <v>42689.362013888887</v>
      </c>
      <c r="E67" t="s">
        <v>97</v>
      </c>
      <c r="F67">
        <v>4</v>
      </c>
      <c r="G67">
        <v>3</v>
      </c>
      <c r="H67">
        <v>4</v>
      </c>
      <c r="I67">
        <v>4</v>
      </c>
      <c r="J67">
        <v>4</v>
      </c>
      <c r="K67">
        <v>2</v>
      </c>
      <c r="L67">
        <v>2</v>
      </c>
      <c r="M67">
        <v>2</v>
      </c>
      <c r="N67">
        <v>3</v>
      </c>
      <c r="O67">
        <v>3</v>
      </c>
      <c r="P67">
        <v>16</v>
      </c>
      <c r="Q67">
        <v>7</v>
      </c>
      <c r="R67">
        <v>3</v>
      </c>
      <c r="S67">
        <v>3</v>
      </c>
      <c r="T67">
        <v>24</v>
      </c>
      <c r="U67">
        <v>5</v>
      </c>
      <c r="V67">
        <v>7</v>
      </c>
      <c r="W67">
        <v>4</v>
      </c>
      <c r="X67">
        <v>16</v>
      </c>
      <c r="Y67">
        <v>11</v>
      </c>
      <c r="Z67">
        <v>1</v>
      </c>
      <c r="AA67">
        <v>10</v>
      </c>
      <c r="AB67">
        <v>8</v>
      </c>
      <c r="AC67">
        <v>3</v>
      </c>
      <c r="AD67">
        <v>9</v>
      </c>
      <c r="AE67">
        <v>5</v>
      </c>
      <c r="AF67">
        <v>7</v>
      </c>
      <c r="AG67">
        <v>2</v>
      </c>
      <c r="AH67">
        <v>6</v>
      </c>
      <c r="AI67">
        <v>4</v>
      </c>
      <c r="AJ67">
        <v>18</v>
      </c>
    </row>
    <row r="68" spans="1:36">
      <c r="A68">
        <v>425</v>
      </c>
      <c r="B68">
        <v>0</v>
      </c>
      <c r="C68">
        <v>1952</v>
      </c>
      <c r="D68" s="1">
        <v>42689.435127314813</v>
      </c>
      <c r="E68">
        <v>7.7</v>
      </c>
      <c r="F68">
        <v>5</v>
      </c>
      <c r="G68">
        <v>2</v>
      </c>
      <c r="H68">
        <v>2</v>
      </c>
      <c r="I68">
        <v>4</v>
      </c>
      <c r="J68">
        <v>5</v>
      </c>
      <c r="K68">
        <v>2</v>
      </c>
      <c r="L68">
        <v>2</v>
      </c>
      <c r="M68">
        <v>2</v>
      </c>
      <c r="N68">
        <v>4</v>
      </c>
      <c r="O68">
        <v>2</v>
      </c>
      <c r="P68">
        <v>20</v>
      </c>
      <c r="Q68">
        <v>10</v>
      </c>
      <c r="R68">
        <v>13</v>
      </c>
      <c r="S68">
        <v>3</v>
      </c>
      <c r="T68">
        <v>7</v>
      </c>
      <c r="U68">
        <v>9</v>
      </c>
      <c r="V68">
        <v>10</v>
      </c>
      <c r="W68">
        <v>6</v>
      </c>
      <c r="X68">
        <v>11</v>
      </c>
      <c r="Y68">
        <v>16</v>
      </c>
      <c r="Z68">
        <v>1</v>
      </c>
      <c r="AA68">
        <v>4</v>
      </c>
      <c r="AB68">
        <v>8</v>
      </c>
      <c r="AC68">
        <v>9</v>
      </c>
      <c r="AD68">
        <v>5</v>
      </c>
      <c r="AE68">
        <v>3</v>
      </c>
      <c r="AF68">
        <v>10</v>
      </c>
      <c r="AG68">
        <v>7</v>
      </c>
      <c r="AH68">
        <v>6</v>
      </c>
      <c r="AI68">
        <v>2</v>
      </c>
      <c r="AJ68">
        <v>46</v>
      </c>
    </row>
    <row r="69" spans="1:36">
      <c r="A69">
        <v>433</v>
      </c>
      <c r="B69">
        <v>0</v>
      </c>
      <c r="C69">
        <v>1965</v>
      </c>
      <c r="D69" s="1">
        <v>42689.459768518522</v>
      </c>
      <c r="E69">
        <v>74</v>
      </c>
      <c r="F69">
        <v>3</v>
      </c>
      <c r="G69">
        <v>4</v>
      </c>
      <c r="H69">
        <v>2</v>
      </c>
      <c r="I69">
        <v>5</v>
      </c>
      <c r="J69">
        <v>4</v>
      </c>
      <c r="K69">
        <v>4</v>
      </c>
      <c r="L69">
        <v>3</v>
      </c>
      <c r="M69">
        <v>4</v>
      </c>
      <c r="N69">
        <v>3</v>
      </c>
      <c r="O69">
        <v>4</v>
      </c>
      <c r="P69">
        <v>44</v>
      </c>
      <c r="Q69">
        <v>8</v>
      </c>
      <c r="R69">
        <v>14</v>
      </c>
      <c r="S69">
        <v>9</v>
      </c>
      <c r="T69">
        <v>9</v>
      </c>
      <c r="U69">
        <v>11</v>
      </c>
      <c r="V69">
        <v>15</v>
      </c>
      <c r="W69">
        <v>12</v>
      </c>
      <c r="X69">
        <v>23</v>
      </c>
      <c r="Y69">
        <v>11</v>
      </c>
      <c r="Z69">
        <v>1</v>
      </c>
      <c r="AA69">
        <v>7</v>
      </c>
      <c r="AB69">
        <v>5</v>
      </c>
      <c r="AC69">
        <v>8</v>
      </c>
      <c r="AD69">
        <v>6</v>
      </c>
      <c r="AE69">
        <v>2</v>
      </c>
      <c r="AF69">
        <v>4</v>
      </c>
      <c r="AG69">
        <v>3</v>
      </c>
      <c r="AH69">
        <v>9</v>
      </c>
      <c r="AI69">
        <v>10</v>
      </c>
      <c r="AJ69">
        <v>20</v>
      </c>
    </row>
    <row r="70" spans="1:36">
      <c r="A70">
        <v>435</v>
      </c>
      <c r="B70">
        <v>1</v>
      </c>
      <c r="C70">
        <v>1994</v>
      </c>
      <c r="D70" s="1">
        <v>42689.467326388891</v>
      </c>
      <c r="E70" t="s">
        <v>98</v>
      </c>
      <c r="F70">
        <v>4</v>
      </c>
      <c r="G70">
        <v>3</v>
      </c>
      <c r="H70">
        <v>3</v>
      </c>
      <c r="I70">
        <v>4</v>
      </c>
      <c r="J70">
        <v>4</v>
      </c>
      <c r="K70">
        <v>2</v>
      </c>
      <c r="L70">
        <v>2</v>
      </c>
      <c r="M70">
        <v>3</v>
      </c>
      <c r="N70">
        <v>2</v>
      </c>
      <c r="O70">
        <v>2</v>
      </c>
      <c r="P70">
        <v>7</v>
      </c>
      <c r="Q70">
        <v>6</v>
      </c>
      <c r="R70">
        <v>5</v>
      </c>
      <c r="S70">
        <v>7</v>
      </c>
      <c r="T70">
        <v>4</v>
      </c>
      <c r="U70">
        <v>4</v>
      </c>
      <c r="V70">
        <v>3</v>
      </c>
      <c r="W70">
        <v>6</v>
      </c>
      <c r="X70">
        <v>4</v>
      </c>
      <c r="Y70">
        <v>6</v>
      </c>
      <c r="Z70">
        <v>2</v>
      </c>
      <c r="AA70">
        <v>3</v>
      </c>
      <c r="AB70">
        <v>6</v>
      </c>
      <c r="AC70">
        <v>1</v>
      </c>
      <c r="AD70">
        <v>8</v>
      </c>
      <c r="AE70">
        <v>5</v>
      </c>
      <c r="AF70">
        <v>9</v>
      </c>
      <c r="AG70">
        <v>7</v>
      </c>
      <c r="AH70">
        <v>4</v>
      </c>
      <c r="AI70">
        <v>10</v>
      </c>
      <c r="AJ70">
        <v>15</v>
      </c>
    </row>
    <row r="71" spans="1:36">
      <c r="A71">
        <v>443</v>
      </c>
      <c r="B71">
        <v>0</v>
      </c>
      <c r="C71">
        <v>1971</v>
      </c>
      <c r="D71" s="1">
        <v>42689.483287037037</v>
      </c>
      <c r="E71" t="s">
        <v>99</v>
      </c>
      <c r="F71">
        <v>4</v>
      </c>
      <c r="G71">
        <v>1</v>
      </c>
      <c r="H71">
        <v>1</v>
      </c>
      <c r="I71">
        <v>2</v>
      </c>
      <c r="J71">
        <v>1</v>
      </c>
      <c r="K71">
        <v>2</v>
      </c>
      <c r="L71">
        <v>2</v>
      </c>
      <c r="M71">
        <v>1</v>
      </c>
      <c r="N71">
        <v>2</v>
      </c>
      <c r="O71">
        <v>2</v>
      </c>
      <c r="P71">
        <v>33</v>
      </c>
      <c r="Q71">
        <v>5</v>
      </c>
      <c r="R71">
        <v>5</v>
      </c>
      <c r="S71">
        <v>21</v>
      </c>
      <c r="T71">
        <v>8</v>
      </c>
      <c r="U71">
        <v>4</v>
      </c>
      <c r="V71">
        <v>5</v>
      </c>
      <c r="W71">
        <v>7</v>
      </c>
      <c r="X71">
        <v>5</v>
      </c>
      <c r="Y71">
        <v>8</v>
      </c>
      <c r="Z71">
        <v>1</v>
      </c>
      <c r="AA71">
        <v>7</v>
      </c>
      <c r="AB71">
        <v>9</v>
      </c>
      <c r="AC71">
        <v>3</v>
      </c>
      <c r="AD71">
        <v>2</v>
      </c>
      <c r="AE71">
        <v>8</v>
      </c>
      <c r="AF71">
        <v>6</v>
      </c>
      <c r="AG71">
        <v>4</v>
      </c>
      <c r="AH71">
        <v>5</v>
      </c>
      <c r="AI71">
        <v>10</v>
      </c>
      <c r="AJ71">
        <v>73</v>
      </c>
    </row>
    <row r="72" spans="1:36">
      <c r="A72">
        <v>434</v>
      </c>
      <c r="B72">
        <v>0</v>
      </c>
      <c r="C72">
        <v>1997</v>
      </c>
      <c r="D72" s="1">
        <v>42689.52679398148</v>
      </c>
      <c r="E72" t="s">
        <v>90</v>
      </c>
      <c r="F72">
        <v>5</v>
      </c>
      <c r="G72">
        <v>2</v>
      </c>
      <c r="H72">
        <v>4</v>
      </c>
      <c r="I72">
        <v>5</v>
      </c>
      <c r="J72">
        <v>2</v>
      </c>
      <c r="K72">
        <v>4</v>
      </c>
      <c r="L72">
        <v>2</v>
      </c>
      <c r="M72">
        <v>4</v>
      </c>
      <c r="N72">
        <v>2</v>
      </c>
      <c r="O72">
        <v>4</v>
      </c>
      <c r="P72">
        <v>5</v>
      </c>
      <c r="Q72">
        <v>4</v>
      </c>
      <c r="R72">
        <v>3</v>
      </c>
      <c r="S72">
        <v>1</v>
      </c>
      <c r="T72">
        <v>8</v>
      </c>
      <c r="U72">
        <v>3</v>
      </c>
      <c r="V72">
        <v>9</v>
      </c>
      <c r="W72">
        <v>3</v>
      </c>
      <c r="X72">
        <v>4</v>
      </c>
      <c r="Y72">
        <v>4</v>
      </c>
      <c r="Z72">
        <v>4</v>
      </c>
      <c r="AA72">
        <v>10</v>
      </c>
      <c r="AB72">
        <v>5</v>
      </c>
      <c r="AC72">
        <v>7</v>
      </c>
      <c r="AD72">
        <v>3</v>
      </c>
      <c r="AE72">
        <v>2</v>
      </c>
      <c r="AF72">
        <v>6</v>
      </c>
      <c r="AG72">
        <v>8</v>
      </c>
      <c r="AH72">
        <v>9</v>
      </c>
      <c r="AI72">
        <v>1</v>
      </c>
      <c r="AJ72">
        <v>45</v>
      </c>
    </row>
    <row r="73" spans="1:36">
      <c r="A73">
        <v>455</v>
      </c>
      <c r="B73">
        <v>0</v>
      </c>
      <c r="C73">
        <v>1995</v>
      </c>
      <c r="D73" s="1">
        <v>42689.531678240739</v>
      </c>
      <c r="E73" t="s">
        <v>100</v>
      </c>
      <c r="F73">
        <v>4</v>
      </c>
      <c r="G73">
        <v>2</v>
      </c>
      <c r="H73">
        <v>4</v>
      </c>
      <c r="I73">
        <v>3</v>
      </c>
      <c r="J73">
        <v>4</v>
      </c>
      <c r="K73">
        <v>4</v>
      </c>
      <c r="L73">
        <v>4</v>
      </c>
      <c r="M73">
        <v>4</v>
      </c>
      <c r="N73">
        <v>3</v>
      </c>
      <c r="O73">
        <v>4</v>
      </c>
      <c r="P73">
        <v>6</v>
      </c>
      <c r="Q73">
        <v>3</v>
      </c>
      <c r="R73">
        <v>4</v>
      </c>
      <c r="S73">
        <v>4</v>
      </c>
      <c r="T73">
        <v>4</v>
      </c>
      <c r="U73">
        <v>3</v>
      </c>
      <c r="V73">
        <v>8</v>
      </c>
      <c r="W73">
        <v>4</v>
      </c>
      <c r="X73">
        <v>7</v>
      </c>
      <c r="Y73">
        <v>4</v>
      </c>
      <c r="Z73">
        <v>10</v>
      </c>
      <c r="AA73">
        <v>9</v>
      </c>
      <c r="AB73">
        <v>4</v>
      </c>
      <c r="AC73">
        <v>6</v>
      </c>
      <c r="AD73">
        <v>8</v>
      </c>
      <c r="AE73">
        <v>3</v>
      </c>
      <c r="AF73">
        <v>2</v>
      </c>
      <c r="AG73">
        <v>5</v>
      </c>
      <c r="AH73">
        <v>1</v>
      </c>
      <c r="AI73">
        <v>7</v>
      </c>
      <c r="AJ73">
        <v>14</v>
      </c>
    </row>
    <row r="74" spans="1:36">
      <c r="A74">
        <v>461</v>
      </c>
      <c r="B74">
        <v>0</v>
      </c>
      <c r="C74">
        <v>1963</v>
      </c>
      <c r="D74" s="1">
        <v>42689.54310185185</v>
      </c>
      <c r="E74" t="s">
        <v>101</v>
      </c>
      <c r="F74">
        <v>5</v>
      </c>
      <c r="G74">
        <v>1</v>
      </c>
      <c r="H74">
        <v>5</v>
      </c>
      <c r="I74">
        <v>5</v>
      </c>
      <c r="J74">
        <v>1</v>
      </c>
      <c r="K74">
        <v>5</v>
      </c>
      <c r="L74">
        <v>5</v>
      </c>
      <c r="M74">
        <v>5</v>
      </c>
      <c r="N74">
        <v>5</v>
      </c>
      <c r="O74">
        <v>5</v>
      </c>
      <c r="P74">
        <v>5</v>
      </c>
      <c r="Q74">
        <v>3</v>
      </c>
      <c r="R74">
        <v>3</v>
      </c>
      <c r="S74">
        <v>4</v>
      </c>
      <c r="T74">
        <v>9</v>
      </c>
      <c r="U74">
        <v>3</v>
      </c>
      <c r="V74">
        <v>3</v>
      </c>
      <c r="W74">
        <v>3</v>
      </c>
      <c r="X74">
        <v>4</v>
      </c>
      <c r="Y74">
        <v>4</v>
      </c>
      <c r="Z74">
        <v>6</v>
      </c>
      <c r="AA74">
        <v>8</v>
      </c>
      <c r="AB74">
        <v>9</v>
      </c>
      <c r="AC74">
        <v>7</v>
      </c>
      <c r="AD74">
        <v>1</v>
      </c>
      <c r="AE74">
        <v>2</v>
      </c>
      <c r="AF74">
        <v>10</v>
      </c>
      <c r="AG74">
        <v>5</v>
      </c>
      <c r="AH74">
        <v>4</v>
      </c>
      <c r="AI74">
        <v>3</v>
      </c>
      <c r="AJ74">
        <v>80</v>
      </c>
    </row>
    <row r="75" spans="1:36">
      <c r="A75">
        <v>276</v>
      </c>
      <c r="B75">
        <v>0</v>
      </c>
      <c r="C75">
        <v>1994</v>
      </c>
      <c r="D75" s="1">
        <v>42689.544583333336</v>
      </c>
      <c r="E75" t="s">
        <v>102</v>
      </c>
      <c r="F75">
        <v>4</v>
      </c>
      <c r="G75">
        <v>4</v>
      </c>
      <c r="H75">
        <v>1</v>
      </c>
      <c r="I75">
        <v>4</v>
      </c>
      <c r="J75">
        <v>5</v>
      </c>
      <c r="K75">
        <v>3</v>
      </c>
      <c r="L75">
        <v>1</v>
      </c>
      <c r="M75">
        <v>3</v>
      </c>
      <c r="N75">
        <v>4</v>
      </c>
      <c r="O75">
        <v>3</v>
      </c>
      <c r="P75">
        <v>5</v>
      </c>
      <c r="Q75">
        <v>9</v>
      </c>
      <c r="R75">
        <v>2</v>
      </c>
      <c r="S75">
        <v>4</v>
      </c>
      <c r="T75">
        <v>4</v>
      </c>
      <c r="U75">
        <v>5</v>
      </c>
      <c r="V75">
        <v>5</v>
      </c>
      <c r="W75">
        <v>9</v>
      </c>
      <c r="X75">
        <v>4</v>
      </c>
      <c r="Y75">
        <v>4</v>
      </c>
      <c r="Z75">
        <v>3</v>
      </c>
      <c r="AA75">
        <v>1</v>
      </c>
      <c r="AB75">
        <v>9</v>
      </c>
      <c r="AC75">
        <v>10</v>
      </c>
      <c r="AD75">
        <v>5</v>
      </c>
      <c r="AE75">
        <v>7</v>
      </c>
      <c r="AF75">
        <v>4</v>
      </c>
      <c r="AG75">
        <v>8</v>
      </c>
      <c r="AH75">
        <v>6</v>
      </c>
      <c r="AI75">
        <v>2</v>
      </c>
      <c r="AJ75">
        <v>48</v>
      </c>
    </row>
    <row r="76" spans="1:36">
      <c r="A76">
        <v>462</v>
      </c>
      <c r="B76">
        <v>0</v>
      </c>
      <c r="C76">
        <v>1997</v>
      </c>
      <c r="D76" s="1">
        <v>42689.554594907408</v>
      </c>
      <c r="E76" t="s">
        <v>88</v>
      </c>
      <c r="F76">
        <v>4</v>
      </c>
      <c r="G76">
        <v>4</v>
      </c>
      <c r="H76">
        <v>2</v>
      </c>
      <c r="I76">
        <v>4</v>
      </c>
      <c r="J76">
        <v>2</v>
      </c>
      <c r="K76">
        <v>3</v>
      </c>
      <c r="L76">
        <v>3</v>
      </c>
      <c r="M76">
        <v>4</v>
      </c>
      <c r="N76">
        <v>4</v>
      </c>
      <c r="O76">
        <v>2</v>
      </c>
      <c r="P76">
        <v>6</v>
      </c>
      <c r="Q76">
        <v>3</v>
      </c>
      <c r="R76">
        <v>3</v>
      </c>
      <c r="S76">
        <v>3</v>
      </c>
      <c r="T76">
        <v>6</v>
      </c>
      <c r="U76">
        <v>5</v>
      </c>
      <c r="V76">
        <v>6</v>
      </c>
      <c r="W76">
        <v>7</v>
      </c>
      <c r="X76">
        <v>4</v>
      </c>
      <c r="Y76">
        <v>11</v>
      </c>
      <c r="Z76">
        <v>7</v>
      </c>
      <c r="AA76">
        <v>10</v>
      </c>
      <c r="AB76">
        <v>4</v>
      </c>
      <c r="AC76">
        <v>9</v>
      </c>
      <c r="AD76">
        <v>6</v>
      </c>
      <c r="AE76">
        <v>3</v>
      </c>
      <c r="AF76">
        <v>5</v>
      </c>
      <c r="AG76">
        <v>2</v>
      </c>
      <c r="AH76">
        <v>8</v>
      </c>
      <c r="AI76">
        <v>1</v>
      </c>
      <c r="AJ76">
        <v>33</v>
      </c>
    </row>
    <row r="77" spans="1:36">
      <c r="A77">
        <v>441</v>
      </c>
      <c r="B77">
        <v>0</v>
      </c>
      <c r="C77">
        <v>1996</v>
      </c>
      <c r="D77" s="1">
        <v>42689.574247685188</v>
      </c>
      <c r="E77" t="s">
        <v>103</v>
      </c>
      <c r="F77">
        <v>3</v>
      </c>
      <c r="G77">
        <v>3</v>
      </c>
      <c r="H77">
        <v>4</v>
      </c>
      <c r="I77">
        <v>4</v>
      </c>
      <c r="J77">
        <v>3</v>
      </c>
      <c r="K77">
        <v>3</v>
      </c>
      <c r="L77">
        <v>3</v>
      </c>
      <c r="M77">
        <v>3</v>
      </c>
      <c r="N77">
        <v>2</v>
      </c>
      <c r="O77">
        <v>4</v>
      </c>
      <c r="P77">
        <v>2</v>
      </c>
      <c r="Q77">
        <v>7</v>
      </c>
      <c r="R77">
        <v>4</v>
      </c>
      <c r="S77">
        <v>3</v>
      </c>
      <c r="T77">
        <v>3</v>
      </c>
      <c r="U77">
        <v>1445</v>
      </c>
      <c r="V77">
        <v>2</v>
      </c>
      <c r="W77">
        <v>4</v>
      </c>
      <c r="X77">
        <v>5</v>
      </c>
      <c r="Y77">
        <v>5</v>
      </c>
      <c r="Z77">
        <v>5</v>
      </c>
      <c r="AA77">
        <v>1</v>
      </c>
      <c r="AB77">
        <v>7</v>
      </c>
      <c r="AC77">
        <v>2</v>
      </c>
      <c r="AD77">
        <v>4</v>
      </c>
      <c r="AE77">
        <v>3</v>
      </c>
      <c r="AF77">
        <v>6</v>
      </c>
      <c r="AG77">
        <v>10</v>
      </c>
      <c r="AH77">
        <v>9</v>
      </c>
      <c r="AI77">
        <v>8</v>
      </c>
      <c r="AJ77">
        <v>14</v>
      </c>
    </row>
    <row r="78" spans="1:36">
      <c r="A78">
        <v>477</v>
      </c>
      <c r="B78">
        <v>1</v>
      </c>
      <c r="C78">
        <v>1992</v>
      </c>
      <c r="D78" s="1">
        <v>42689.595694444448</v>
      </c>
      <c r="E78">
        <v>8.6</v>
      </c>
      <c r="F78">
        <v>5</v>
      </c>
      <c r="G78">
        <v>4</v>
      </c>
      <c r="H78">
        <v>2</v>
      </c>
      <c r="I78">
        <v>5</v>
      </c>
      <c r="J78">
        <v>4</v>
      </c>
      <c r="K78">
        <v>4</v>
      </c>
      <c r="L78">
        <v>4</v>
      </c>
      <c r="M78">
        <v>4</v>
      </c>
      <c r="N78">
        <v>4</v>
      </c>
      <c r="O78">
        <v>4</v>
      </c>
      <c r="P78">
        <v>7</v>
      </c>
      <c r="Q78">
        <v>6</v>
      </c>
      <c r="R78">
        <v>3</v>
      </c>
      <c r="S78">
        <v>2</v>
      </c>
      <c r="T78">
        <v>5</v>
      </c>
      <c r="U78">
        <v>10</v>
      </c>
      <c r="V78">
        <v>5</v>
      </c>
      <c r="W78">
        <v>5</v>
      </c>
      <c r="X78">
        <v>8</v>
      </c>
      <c r="Y78">
        <v>9</v>
      </c>
      <c r="Z78">
        <v>8</v>
      </c>
      <c r="AA78">
        <v>2</v>
      </c>
      <c r="AB78">
        <v>6</v>
      </c>
      <c r="AC78">
        <v>5</v>
      </c>
      <c r="AD78">
        <v>4</v>
      </c>
      <c r="AE78">
        <v>9</v>
      </c>
      <c r="AF78">
        <v>3</v>
      </c>
      <c r="AG78">
        <v>10</v>
      </c>
      <c r="AH78">
        <v>1</v>
      </c>
      <c r="AI78">
        <v>7</v>
      </c>
      <c r="AJ78">
        <v>28</v>
      </c>
    </row>
    <row r="79" spans="1:36">
      <c r="A79">
        <v>492</v>
      </c>
      <c r="B79">
        <v>1</v>
      </c>
      <c r="C79">
        <v>1990</v>
      </c>
      <c r="D79" s="1">
        <v>42689.634710648148</v>
      </c>
      <c r="E79" t="s">
        <v>93</v>
      </c>
      <c r="F79">
        <v>5</v>
      </c>
      <c r="G79">
        <v>2</v>
      </c>
      <c r="H79">
        <v>4</v>
      </c>
      <c r="I79">
        <v>5</v>
      </c>
      <c r="J79">
        <v>5</v>
      </c>
      <c r="K79">
        <v>2</v>
      </c>
      <c r="L79">
        <v>2</v>
      </c>
      <c r="M79">
        <v>4</v>
      </c>
      <c r="N79">
        <v>4</v>
      </c>
      <c r="O79">
        <v>3</v>
      </c>
      <c r="P79">
        <v>5</v>
      </c>
      <c r="Q79">
        <v>10</v>
      </c>
      <c r="R79">
        <v>3</v>
      </c>
      <c r="S79">
        <v>3</v>
      </c>
      <c r="T79">
        <v>3</v>
      </c>
      <c r="U79">
        <v>8</v>
      </c>
      <c r="V79">
        <v>5</v>
      </c>
      <c r="W79">
        <v>8</v>
      </c>
      <c r="X79">
        <v>21</v>
      </c>
      <c r="Y79">
        <v>9</v>
      </c>
      <c r="Z79">
        <v>4</v>
      </c>
      <c r="AA79">
        <v>8</v>
      </c>
      <c r="AB79">
        <v>7</v>
      </c>
      <c r="AC79">
        <v>3</v>
      </c>
      <c r="AD79">
        <v>5</v>
      </c>
      <c r="AE79">
        <v>2</v>
      </c>
      <c r="AF79">
        <v>6</v>
      </c>
      <c r="AG79">
        <v>9</v>
      </c>
      <c r="AH79">
        <v>1</v>
      </c>
      <c r="AI79">
        <v>10</v>
      </c>
      <c r="AJ79">
        <v>43</v>
      </c>
    </row>
    <row r="80" spans="1:36">
      <c r="A80">
        <v>499</v>
      </c>
      <c r="B80">
        <v>0</v>
      </c>
      <c r="C80">
        <v>1995</v>
      </c>
      <c r="D80" s="1">
        <v>42689.65011574074</v>
      </c>
      <c r="E80" t="s">
        <v>90</v>
      </c>
      <c r="F80">
        <v>4</v>
      </c>
      <c r="G80">
        <v>1</v>
      </c>
      <c r="H80">
        <v>4</v>
      </c>
      <c r="I80">
        <v>1</v>
      </c>
      <c r="J80">
        <v>2</v>
      </c>
      <c r="K80">
        <v>4</v>
      </c>
      <c r="L80">
        <v>4</v>
      </c>
      <c r="M80">
        <v>5</v>
      </c>
      <c r="N80">
        <v>5</v>
      </c>
      <c r="O80">
        <v>4</v>
      </c>
      <c r="P80">
        <v>7</v>
      </c>
      <c r="Q80">
        <v>6</v>
      </c>
      <c r="R80">
        <v>2</v>
      </c>
      <c r="S80">
        <v>3</v>
      </c>
      <c r="T80">
        <v>9</v>
      </c>
      <c r="U80">
        <v>5</v>
      </c>
      <c r="V80">
        <v>2</v>
      </c>
      <c r="W80">
        <v>5</v>
      </c>
      <c r="X80">
        <v>10</v>
      </c>
      <c r="Y80">
        <v>4</v>
      </c>
      <c r="Z80">
        <v>1</v>
      </c>
      <c r="AA80">
        <v>5</v>
      </c>
      <c r="AB80">
        <v>6</v>
      </c>
      <c r="AC80">
        <v>4</v>
      </c>
      <c r="AD80">
        <v>3</v>
      </c>
      <c r="AE80">
        <v>2</v>
      </c>
      <c r="AF80">
        <v>10</v>
      </c>
      <c r="AG80">
        <v>8</v>
      </c>
      <c r="AH80">
        <v>7</v>
      </c>
      <c r="AI80">
        <v>9</v>
      </c>
      <c r="AJ80">
        <v>40</v>
      </c>
    </row>
    <row r="81" spans="1:36">
      <c r="A81">
        <v>502</v>
      </c>
      <c r="B81">
        <v>0</v>
      </c>
      <c r="C81">
        <v>1978</v>
      </c>
      <c r="D81" s="1">
        <v>42689.653148148151</v>
      </c>
      <c r="E81" t="s">
        <v>70</v>
      </c>
      <c r="F81">
        <v>4</v>
      </c>
      <c r="G81">
        <v>4</v>
      </c>
      <c r="H81">
        <v>3</v>
      </c>
      <c r="I81">
        <v>4</v>
      </c>
      <c r="J81">
        <v>3</v>
      </c>
      <c r="K81">
        <v>4</v>
      </c>
      <c r="L81">
        <v>4</v>
      </c>
      <c r="M81">
        <v>4</v>
      </c>
      <c r="N81">
        <v>4</v>
      </c>
      <c r="O81">
        <v>4</v>
      </c>
      <c r="P81">
        <v>4</v>
      </c>
      <c r="Q81">
        <v>3</v>
      </c>
      <c r="R81">
        <v>2</v>
      </c>
      <c r="S81">
        <v>5</v>
      </c>
      <c r="T81">
        <v>4</v>
      </c>
      <c r="U81">
        <v>5</v>
      </c>
      <c r="V81">
        <v>6</v>
      </c>
      <c r="W81">
        <v>3</v>
      </c>
      <c r="X81">
        <v>3</v>
      </c>
      <c r="Y81">
        <v>10</v>
      </c>
      <c r="Z81">
        <v>9</v>
      </c>
      <c r="AA81">
        <v>4</v>
      </c>
      <c r="AB81">
        <v>7</v>
      </c>
      <c r="AC81">
        <v>2</v>
      </c>
      <c r="AD81">
        <v>6</v>
      </c>
      <c r="AE81">
        <v>10</v>
      </c>
      <c r="AF81">
        <v>8</v>
      </c>
      <c r="AG81">
        <v>3</v>
      </c>
      <c r="AH81">
        <v>5</v>
      </c>
      <c r="AI81">
        <v>1</v>
      </c>
      <c r="AJ81">
        <v>9</v>
      </c>
    </row>
    <row r="82" spans="1:36">
      <c r="A82">
        <v>527</v>
      </c>
      <c r="B82">
        <v>0</v>
      </c>
      <c r="C82">
        <v>1990</v>
      </c>
      <c r="D82" s="1">
        <v>42689.731099537035</v>
      </c>
      <c r="E82" t="s">
        <v>104</v>
      </c>
      <c r="F82">
        <v>2</v>
      </c>
      <c r="G82">
        <v>4</v>
      </c>
      <c r="H82">
        <v>4</v>
      </c>
      <c r="I82">
        <v>5</v>
      </c>
      <c r="J82">
        <v>4</v>
      </c>
      <c r="K82">
        <v>4</v>
      </c>
      <c r="L82">
        <v>4</v>
      </c>
      <c r="M82">
        <v>2</v>
      </c>
      <c r="N82">
        <v>4</v>
      </c>
      <c r="O82">
        <v>4</v>
      </c>
      <c r="P82">
        <v>8</v>
      </c>
      <c r="Q82">
        <v>3</v>
      </c>
      <c r="R82">
        <v>2</v>
      </c>
      <c r="S82">
        <v>3</v>
      </c>
      <c r="T82">
        <v>9</v>
      </c>
      <c r="U82">
        <v>1</v>
      </c>
      <c r="V82">
        <v>6</v>
      </c>
      <c r="W82">
        <v>4</v>
      </c>
      <c r="X82">
        <v>11</v>
      </c>
      <c r="Y82">
        <v>3</v>
      </c>
      <c r="Z82">
        <v>7</v>
      </c>
      <c r="AA82">
        <v>2</v>
      </c>
      <c r="AB82">
        <v>10</v>
      </c>
      <c r="AC82">
        <v>1</v>
      </c>
      <c r="AD82">
        <v>4</v>
      </c>
      <c r="AE82">
        <v>6</v>
      </c>
      <c r="AF82">
        <v>5</v>
      </c>
      <c r="AG82">
        <v>9</v>
      </c>
      <c r="AH82">
        <v>3</v>
      </c>
      <c r="AI82">
        <v>8</v>
      </c>
      <c r="AJ82">
        <v>38</v>
      </c>
    </row>
    <row r="83" spans="1:36">
      <c r="A83">
        <v>539</v>
      </c>
      <c r="B83">
        <v>0</v>
      </c>
      <c r="C83">
        <v>1996</v>
      </c>
      <c r="D83" s="1">
        <v>42689.749305555553</v>
      </c>
      <c r="E83" t="s">
        <v>96</v>
      </c>
      <c r="F83">
        <v>4</v>
      </c>
      <c r="G83">
        <v>2</v>
      </c>
      <c r="H83">
        <v>2</v>
      </c>
      <c r="I83">
        <v>4</v>
      </c>
      <c r="J83">
        <v>5</v>
      </c>
      <c r="K83">
        <v>4</v>
      </c>
      <c r="L83">
        <v>4</v>
      </c>
      <c r="M83">
        <v>2</v>
      </c>
      <c r="N83">
        <v>4</v>
      </c>
      <c r="O83">
        <v>5</v>
      </c>
      <c r="P83">
        <v>4</v>
      </c>
      <c r="Q83">
        <v>3</v>
      </c>
      <c r="R83">
        <v>3</v>
      </c>
      <c r="S83">
        <v>2</v>
      </c>
      <c r="T83">
        <v>3</v>
      </c>
      <c r="U83">
        <v>3</v>
      </c>
      <c r="V83">
        <v>6</v>
      </c>
      <c r="W83">
        <v>3</v>
      </c>
      <c r="X83">
        <v>2</v>
      </c>
      <c r="Y83">
        <v>4</v>
      </c>
      <c r="Z83">
        <v>5</v>
      </c>
      <c r="AA83">
        <v>6</v>
      </c>
      <c r="AB83">
        <v>1</v>
      </c>
      <c r="AC83">
        <v>4</v>
      </c>
      <c r="AD83">
        <v>3</v>
      </c>
      <c r="AE83">
        <v>9</v>
      </c>
      <c r="AF83">
        <v>8</v>
      </c>
      <c r="AG83">
        <v>10</v>
      </c>
      <c r="AH83">
        <v>7</v>
      </c>
      <c r="AI83">
        <v>2</v>
      </c>
      <c r="AJ83">
        <v>38</v>
      </c>
    </row>
    <row r="84" spans="1:36">
      <c r="A84">
        <v>534</v>
      </c>
      <c r="B84">
        <v>0</v>
      </c>
      <c r="C84">
        <v>1990</v>
      </c>
      <c r="D84" s="1">
        <v>42689.749618055554</v>
      </c>
      <c r="E84">
        <v>9.9</v>
      </c>
      <c r="F84">
        <v>2</v>
      </c>
      <c r="G84">
        <v>2</v>
      </c>
      <c r="H84">
        <v>4</v>
      </c>
      <c r="I84">
        <v>2</v>
      </c>
      <c r="J84">
        <v>2</v>
      </c>
      <c r="K84">
        <v>4</v>
      </c>
      <c r="L84">
        <v>4</v>
      </c>
      <c r="M84">
        <v>4</v>
      </c>
      <c r="N84">
        <v>4</v>
      </c>
      <c r="O84">
        <v>4</v>
      </c>
      <c r="P84">
        <v>10</v>
      </c>
      <c r="Q84">
        <v>8</v>
      </c>
      <c r="R84">
        <v>3</v>
      </c>
      <c r="S84">
        <v>30</v>
      </c>
      <c r="T84">
        <v>5</v>
      </c>
      <c r="U84">
        <v>2</v>
      </c>
      <c r="V84">
        <v>3</v>
      </c>
      <c r="W84">
        <v>3</v>
      </c>
      <c r="X84">
        <v>9</v>
      </c>
      <c r="Y84">
        <v>5</v>
      </c>
      <c r="Z84">
        <v>7</v>
      </c>
      <c r="AA84">
        <v>4</v>
      </c>
      <c r="AB84">
        <v>8</v>
      </c>
      <c r="AC84">
        <v>1</v>
      </c>
      <c r="AD84">
        <v>10</v>
      </c>
      <c r="AE84">
        <v>9</v>
      </c>
      <c r="AF84">
        <v>5</v>
      </c>
      <c r="AG84">
        <v>3</v>
      </c>
      <c r="AH84">
        <v>6</v>
      </c>
      <c r="AI84">
        <v>2</v>
      </c>
      <c r="AJ84">
        <v>7</v>
      </c>
    </row>
    <row r="85" spans="1:36">
      <c r="A85">
        <v>547</v>
      </c>
      <c r="B85">
        <v>0</v>
      </c>
      <c r="C85">
        <v>1996</v>
      </c>
      <c r="D85" s="1">
        <v>42689.765289351853</v>
      </c>
      <c r="E85" t="s">
        <v>105</v>
      </c>
      <c r="F85">
        <v>5</v>
      </c>
      <c r="G85">
        <v>3</v>
      </c>
      <c r="H85">
        <v>1</v>
      </c>
      <c r="I85">
        <v>4</v>
      </c>
      <c r="J85">
        <v>5</v>
      </c>
      <c r="K85">
        <v>3</v>
      </c>
      <c r="L85">
        <v>1</v>
      </c>
      <c r="M85">
        <v>2</v>
      </c>
      <c r="N85">
        <v>2</v>
      </c>
      <c r="O85">
        <v>4</v>
      </c>
      <c r="P85">
        <v>5</v>
      </c>
      <c r="Q85">
        <v>6</v>
      </c>
      <c r="R85">
        <v>3</v>
      </c>
      <c r="S85">
        <v>2</v>
      </c>
      <c r="T85">
        <v>4</v>
      </c>
      <c r="U85">
        <v>3</v>
      </c>
      <c r="V85">
        <v>3</v>
      </c>
      <c r="W85">
        <v>4</v>
      </c>
      <c r="X85">
        <v>13</v>
      </c>
      <c r="Y85">
        <v>8</v>
      </c>
      <c r="Z85">
        <v>5</v>
      </c>
      <c r="AA85">
        <v>7</v>
      </c>
      <c r="AB85">
        <v>2</v>
      </c>
      <c r="AC85">
        <v>8</v>
      </c>
      <c r="AD85">
        <v>3</v>
      </c>
      <c r="AE85">
        <v>6</v>
      </c>
      <c r="AF85">
        <v>4</v>
      </c>
      <c r="AG85">
        <v>10</v>
      </c>
      <c r="AH85">
        <v>1</v>
      </c>
      <c r="AI85">
        <v>9</v>
      </c>
      <c r="AJ85">
        <v>35</v>
      </c>
    </row>
    <row r="86" spans="1:36">
      <c r="A86">
        <v>551</v>
      </c>
      <c r="B86">
        <v>0</v>
      </c>
      <c r="C86">
        <v>1994</v>
      </c>
      <c r="D86" s="1">
        <v>42689.769965277781</v>
      </c>
      <c r="E86" t="s">
        <v>106</v>
      </c>
      <c r="F86">
        <v>5</v>
      </c>
      <c r="G86">
        <v>4</v>
      </c>
      <c r="H86">
        <v>1</v>
      </c>
      <c r="I86">
        <v>4</v>
      </c>
      <c r="J86">
        <v>4</v>
      </c>
      <c r="K86">
        <v>2</v>
      </c>
      <c r="L86">
        <v>2</v>
      </c>
      <c r="M86">
        <v>2</v>
      </c>
      <c r="N86">
        <v>2</v>
      </c>
      <c r="O86">
        <v>4</v>
      </c>
      <c r="P86">
        <v>5</v>
      </c>
      <c r="Q86">
        <v>3</v>
      </c>
      <c r="R86">
        <v>2</v>
      </c>
      <c r="S86">
        <v>3</v>
      </c>
      <c r="T86">
        <v>3</v>
      </c>
      <c r="U86">
        <v>3</v>
      </c>
      <c r="V86">
        <v>4</v>
      </c>
      <c r="W86">
        <v>5</v>
      </c>
      <c r="X86">
        <v>3</v>
      </c>
      <c r="Y86">
        <v>7</v>
      </c>
      <c r="Z86">
        <v>2</v>
      </c>
      <c r="AA86">
        <v>4</v>
      </c>
      <c r="AB86">
        <v>6</v>
      </c>
      <c r="AC86">
        <v>3</v>
      </c>
      <c r="AD86">
        <v>9</v>
      </c>
      <c r="AE86">
        <v>8</v>
      </c>
      <c r="AF86">
        <v>7</v>
      </c>
      <c r="AG86">
        <v>1</v>
      </c>
      <c r="AH86">
        <v>5</v>
      </c>
      <c r="AI86">
        <v>10</v>
      </c>
      <c r="AJ86">
        <v>27</v>
      </c>
    </row>
    <row r="87" spans="1:36">
      <c r="A87">
        <v>533</v>
      </c>
      <c r="B87">
        <v>0</v>
      </c>
      <c r="C87">
        <v>1995</v>
      </c>
      <c r="D87" s="1">
        <v>42689.771307870367</v>
      </c>
      <c r="E87" t="s">
        <v>107</v>
      </c>
      <c r="F87">
        <v>4</v>
      </c>
      <c r="G87">
        <v>4</v>
      </c>
      <c r="H87">
        <v>2</v>
      </c>
      <c r="I87">
        <v>4</v>
      </c>
      <c r="J87">
        <v>4</v>
      </c>
      <c r="K87">
        <v>2</v>
      </c>
      <c r="L87">
        <v>4</v>
      </c>
      <c r="M87">
        <v>4</v>
      </c>
      <c r="N87">
        <v>2</v>
      </c>
      <c r="O87">
        <v>4</v>
      </c>
      <c r="P87">
        <v>8</v>
      </c>
      <c r="Q87">
        <v>5</v>
      </c>
      <c r="R87">
        <v>3</v>
      </c>
      <c r="S87">
        <v>24</v>
      </c>
      <c r="T87">
        <v>5</v>
      </c>
      <c r="U87">
        <v>4</v>
      </c>
      <c r="V87">
        <v>10</v>
      </c>
      <c r="W87">
        <v>4</v>
      </c>
      <c r="X87">
        <v>7</v>
      </c>
      <c r="Y87">
        <v>6</v>
      </c>
      <c r="Z87">
        <v>5</v>
      </c>
      <c r="AA87">
        <v>3</v>
      </c>
      <c r="AB87">
        <v>4</v>
      </c>
      <c r="AC87">
        <v>1</v>
      </c>
      <c r="AD87">
        <v>7</v>
      </c>
      <c r="AE87">
        <v>6</v>
      </c>
      <c r="AF87">
        <v>8</v>
      </c>
      <c r="AG87">
        <v>9</v>
      </c>
      <c r="AH87">
        <v>2</v>
      </c>
      <c r="AI87">
        <v>10</v>
      </c>
      <c r="AJ87">
        <v>44</v>
      </c>
    </row>
    <row r="88" spans="1:36">
      <c r="A88">
        <v>554</v>
      </c>
      <c r="B88">
        <v>1</v>
      </c>
      <c r="C88">
        <v>1982</v>
      </c>
      <c r="D88" s="1">
        <v>42689.773125</v>
      </c>
      <c r="E88" t="s">
        <v>108</v>
      </c>
      <c r="F88">
        <v>4</v>
      </c>
      <c r="G88">
        <v>4</v>
      </c>
      <c r="H88">
        <v>4</v>
      </c>
      <c r="I88">
        <v>5</v>
      </c>
      <c r="J88">
        <v>5</v>
      </c>
      <c r="K88">
        <v>4</v>
      </c>
      <c r="L88">
        <v>4</v>
      </c>
      <c r="M88">
        <v>4</v>
      </c>
      <c r="N88">
        <v>5</v>
      </c>
      <c r="O88">
        <v>5</v>
      </c>
      <c r="P88">
        <v>5</v>
      </c>
      <c r="Q88">
        <v>5</v>
      </c>
      <c r="R88">
        <v>2</v>
      </c>
      <c r="S88">
        <v>5</v>
      </c>
      <c r="T88">
        <v>37</v>
      </c>
      <c r="U88">
        <v>9</v>
      </c>
      <c r="V88">
        <v>14</v>
      </c>
      <c r="W88">
        <v>6</v>
      </c>
      <c r="X88">
        <v>13</v>
      </c>
      <c r="Y88">
        <v>8</v>
      </c>
      <c r="Z88">
        <v>10</v>
      </c>
      <c r="AA88">
        <v>5</v>
      </c>
      <c r="AB88">
        <v>9</v>
      </c>
      <c r="AC88">
        <v>4</v>
      </c>
      <c r="AD88">
        <v>1</v>
      </c>
      <c r="AE88">
        <v>3</v>
      </c>
      <c r="AF88">
        <v>2</v>
      </c>
      <c r="AG88">
        <v>8</v>
      </c>
      <c r="AH88">
        <v>6</v>
      </c>
      <c r="AI88">
        <v>7</v>
      </c>
      <c r="AJ88">
        <v>27</v>
      </c>
    </row>
    <row r="89" spans="1:36">
      <c r="A89">
        <v>557</v>
      </c>
      <c r="B89">
        <v>0</v>
      </c>
      <c r="C89">
        <v>1992</v>
      </c>
      <c r="D89" s="1">
        <v>42689.795520833337</v>
      </c>
      <c r="E89" t="s">
        <v>109</v>
      </c>
      <c r="F89">
        <v>3</v>
      </c>
      <c r="G89">
        <v>2</v>
      </c>
      <c r="H89">
        <v>4</v>
      </c>
      <c r="I89">
        <v>5</v>
      </c>
      <c r="J89">
        <v>3</v>
      </c>
      <c r="K89">
        <v>4</v>
      </c>
      <c r="L89">
        <v>4</v>
      </c>
      <c r="M89">
        <v>5</v>
      </c>
      <c r="N89">
        <v>4</v>
      </c>
      <c r="O89">
        <v>2</v>
      </c>
      <c r="P89">
        <v>7</v>
      </c>
      <c r="Q89">
        <v>3</v>
      </c>
      <c r="R89">
        <v>3</v>
      </c>
      <c r="S89">
        <v>2</v>
      </c>
      <c r="T89">
        <v>4</v>
      </c>
      <c r="U89">
        <v>1</v>
      </c>
      <c r="V89">
        <v>47</v>
      </c>
      <c r="W89">
        <v>2</v>
      </c>
      <c r="X89">
        <v>2</v>
      </c>
      <c r="Y89">
        <v>37</v>
      </c>
      <c r="Z89">
        <v>10</v>
      </c>
      <c r="AA89">
        <v>8</v>
      </c>
      <c r="AB89">
        <v>2</v>
      </c>
      <c r="AC89">
        <v>5</v>
      </c>
      <c r="AD89">
        <v>3</v>
      </c>
      <c r="AE89">
        <v>7</v>
      </c>
      <c r="AF89">
        <v>4</v>
      </c>
      <c r="AG89">
        <v>9</v>
      </c>
      <c r="AH89">
        <v>6</v>
      </c>
      <c r="AI89">
        <v>1</v>
      </c>
      <c r="AJ89">
        <v>31</v>
      </c>
    </row>
    <row r="90" spans="1:36">
      <c r="A90">
        <v>255</v>
      </c>
      <c r="B90">
        <v>0</v>
      </c>
      <c r="C90">
        <v>1977</v>
      </c>
      <c r="D90" s="1">
        <v>42689.820081018515</v>
      </c>
      <c r="E90" t="s">
        <v>110</v>
      </c>
      <c r="F90">
        <v>3</v>
      </c>
      <c r="G90">
        <v>4</v>
      </c>
      <c r="H90">
        <v>4</v>
      </c>
      <c r="I90">
        <v>5</v>
      </c>
      <c r="J90">
        <v>2</v>
      </c>
      <c r="K90">
        <v>5</v>
      </c>
      <c r="L90">
        <v>4</v>
      </c>
      <c r="M90">
        <v>2</v>
      </c>
      <c r="N90">
        <v>4</v>
      </c>
      <c r="O90">
        <v>1</v>
      </c>
      <c r="P90">
        <v>9</v>
      </c>
      <c r="Q90">
        <v>4</v>
      </c>
      <c r="R90">
        <v>4</v>
      </c>
      <c r="S90">
        <v>6</v>
      </c>
      <c r="T90">
        <v>6</v>
      </c>
      <c r="U90">
        <v>4</v>
      </c>
      <c r="V90">
        <v>6</v>
      </c>
      <c r="W90">
        <v>8</v>
      </c>
      <c r="X90">
        <v>5</v>
      </c>
      <c r="Y90">
        <v>6</v>
      </c>
      <c r="Z90">
        <v>7</v>
      </c>
      <c r="AA90">
        <v>5</v>
      </c>
      <c r="AB90">
        <v>2</v>
      </c>
      <c r="AC90">
        <v>8</v>
      </c>
      <c r="AD90">
        <v>6</v>
      </c>
      <c r="AE90">
        <v>4</v>
      </c>
      <c r="AF90">
        <v>3</v>
      </c>
      <c r="AG90">
        <v>1</v>
      </c>
      <c r="AH90">
        <v>10</v>
      </c>
      <c r="AI90">
        <v>9</v>
      </c>
      <c r="AJ90">
        <v>76</v>
      </c>
    </row>
    <row r="91" spans="1:36">
      <c r="A91">
        <v>569</v>
      </c>
      <c r="B91">
        <v>0</v>
      </c>
      <c r="C91">
        <v>1992</v>
      </c>
      <c r="D91" s="1">
        <v>42689.821701388886</v>
      </c>
      <c r="E91" t="s">
        <v>111</v>
      </c>
      <c r="F91">
        <v>5</v>
      </c>
      <c r="G91">
        <v>2</v>
      </c>
      <c r="H91">
        <v>4</v>
      </c>
      <c r="I91">
        <v>5</v>
      </c>
      <c r="J91">
        <v>4</v>
      </c>
      <c r="K91">
        <v>4</v>
      </c>
      <c r="L91">
        <v>2</v>
      </c>
      <c r="M91">
        <v>4</v>
      </c>
      <c r="N91">
        <v>4</v>
      </c>
      <c r="O91">
        <v>2</v>
      </c>
      <c r="P91">
        <v>6</v>
      </c>
      <c r="Q91">
        <v>6</v>
      </c>
      <c r="R91">
        <v>2</v>
      </c>
      <c r="S91">
        <v>3</v>
      </c>
      <c r="T91">
        <v>4</v>
      </c>
      <c r="U91">
        <v>4</v>
      </c>
      <c r="V91">
        <v>6</v>
      </c>
      <c r="W91">
        <v>3</v>
      </c>
      <c r="X91">
        <v>6</v>
      </c>
      <c r="Y91">
        <v>5</v>
      </c>
      <c r="Z91">
        <v>2</v>
      </c>
      <c r="AA91">
        <v>3</v>
      </c>
      <c r="AB91">
        <v>9</v>
      </c>
      <c r="AC91">
        <v>5</v>
      </c>
      <c r="AD91">
        <v>7</v>
      </c>
      <c r="AE91">
        <v>10</v>
      </c>
      <c r="AF91">
        <v>8</v>
      </c>
      <c r="AG91">
        <v>6</v>
      </c>
      <c r="AH91">
        <v>1</v>
      </c>
      <c r="AI91">
        <v>4</v>
      </c>
      <c r="AJ91">
        <v>34</v>
      </c>
    </row>
    <row r="92" spans="1:36">
      <c r="A92">
        <v>528</v>
      </c>
      <c r="B92">
        <v>0</v>
      </c>
      <c r="C92">
        <v>1999</v>
      </c>
      <c r="D92" s="1">
        <v>42689.82885416667</v>
      </c>
      <c r="E92" t="s">
        <v>112</v>
      </c>
      <c r="F92">
        <v>2</v>
      </c>
      <c r="G92">
        <v>4</v>
      </c>
      <c r="H92">
        <v>4</v>
      </c>
      <c r="I92">
        <v>4</v>
      </c>
      <c r="J92">
        <v>4</v>
      </c>
      <c r="K92">
        <v>3</v>
      </c>
      <c r="L92">
        <v>4</v>
      </c>
      <c r="M92">
        <v>4</v>
      </c>
      <c r="N92">
        <v>4</v>
      </c>
      <c r="O92">
        <v>4</v>
      </c>
      <c r="P92">
        <v>6</v>
      </c>
      <c r="Q92">
        <v>3</v>
      </c>
      <c r="R92">
        <v>4</v>
      </c>
      <c r="S92">
        <v>2</v>
      </c>
      <c r="T92">
        <v>3</v>
      </c>
      <c r="U92">
        <v>4</v>
      </c>
      <c r="V92">
        <v>5</v>
      </c>
      <c r="W92">
        <v>3</v>
      </c>
      <c r="X92">
        <v>2</v>
      </c>
      <c r="Y92">
        <v>4</v>
      </c>
      <c r="Z92">
        <v>9</v>
      </c>
      <c r="AA92">
        <v>3</v>
      </c>
      <c r="AB92">
        <v>1</v>
      </c>
      <c r="AC92">
        <v>8</v>
      </c>
      <c r="AD92">
        <v>10</v>
      </c>
      <c r="AE92">
        <v>4</v>
      </c>
      <c r="AF92">
        <v>5</v>
      </c>
      <c r="AG92">
        <v>6</v>
      </c>
      <c r="AH92">
        <v>7</v>
      </c>
      <c r="AI92">
        <v>2</v>
      </c>
      <c r="AJ92">
        <v>21</v>
      </c>
    </row>
    <row r="93" spans="1:36">
      <c r="A93">
        <v>600</v>
      </c>
      <c r="B93">
        <v>1</v>
      </c>
      <c r="C93">
        <v>1991</v>
      </c>
      <c r="D93" s="1">
        <v>42689.85796296296</v>
      </c>
      <c r="E93" t="s">
        <v>90</v>
      </c>
      <c r="F93">
        <v>3</v>
      </c>
      <c r="G93">
        <v>3</v>
      </c>
      <c r="H93">
        <v>3</v>
      </c>
      <c r="I93">
        <v>3</v>
      </c>
      <c r="J93">
        <v>3</v>
      </c>
      <c r="K93">
        <v>3</v>
      </c>
      <c r="L93">
        <v>3</v>
      </c>
      <c r="M93">
        <v>3</v>
      </c>
      <c r="N93">
        <v>3</v>
      </c>
      <c r="O93">
        <v>3</v>
      </c>
      <c r="P93">
        <v>2</v>
      </c>
      <c r="Q93">
        <v>3</v>
      </c>
      <c r="R93">
        <v>1</v>
      </c>
      <c r="S93">
        <v>1</v>
      </c>
      <c r="T93">
        <v>2</v>
      </c>
      <c r="U93">
        <v>1</v>
      </c>
      <c r="V93">
        <v>3</v>
      </c>
      <c r="W93">
        <v>2</v>
      </c>
      <c r="X93">
        <v>2</v>
      </c>
      <c r="Y93">
        <v>2</v>
      </c>
      <c r="Z93">
        <v>4</v>
      </c>
      <c r="AA93">
        <v>10</v>
      </c>
      <c r="AB93">
        <v>5</v>
      </c>
      <c r="AC93">
        <v>1</v>
      </c>
      <c r="AD93">
        <v>6</v>
      </c>
      <c r="AE93">
        <v>8</v>
      </c>
      <c r="AF93">
        <v>3</v>
      </c>
      <c r="AG93">
        <v>9</v>
      </c>
      <c r="AH93">
        <v>2</v>
      </c>
      <c r="AI93">
        <v>7</v>
      </c>
      <c r="AJ93">
        <v>0</v>
      </c>
    </row>
    <row r="94" spans="1:36">
      <c r="A94">
        <v>1</v>
      </c>
      <c r="B94">
        <v>1</v>
      </c>
      <c r="C94">
        <v>1984</v>
      </c>
      <c r="D94" s="1">
        <v>42689.860162037039</v>
      </c>
      <c r="E94" t="s">
        <v>91</v>
      </c>
      <c r="F94">
        <v>5</v>
      </c>
      <c r="G94">
        <v>2</v>
      </c>
      <c r="H94">
        <v>4</v>
      </c>
      <c r="I94">
        <v>4</v>
      </c>
      <c r="J94">
        <v>4</v>
      </c>
      <c r="K94">
        <v>4</v>
      </c>
      <c r="L94">
        <v>4</v>
      </c>
      <c r="M94">
        <v>4</v>
      </c>
      <c r="N94">
        <v>4</v>
      </c>
      <c r="O94">
        <v>3</v>
      </c>
      <c r="P94">
        <v>6</v>
      </c>
      <c r="Q94">
        <v>8</v>
      </c>
      <c r="R94">
        <v>4</v>
      </c>
      <c r="S94">
        <v>4</v>
      </c>
      <c r="T94">
        <v>23</v>
      </c>
      <c r="U94">
        <v>8</v>
      </c>
      <c r="V94">
        <v>7</v>
      </c>
      <c r="W94">
        <v>6</v>
      </c>
      <c r="X94">
        <v>3</v>
      </c>
      <c r="Y94">
        <v>8</v>
      </c>
      <c r="Z94">
        <v>10</v>
      </c>
      <c r="AA94">
        <v>3</v>
      </c>
      <c r="AB94">
        <v>8</v>
      </c>
      <c r="AC94">
        <v>4</v>
      </c>
      <c r="AD94">
        <v>2</v>
      </c>
      <c r="AE94">
        <v>9</v>
      </c>
      <c r="AF94">
        <v>1</v>
      </c>
      <c r="AG94">
        <v>7</v>
      </c>
      <c r="AH94">
        <v>5</v>
      </c>
      <c r="AI94">
        <v>6</v>
      </c>
      <c r="AJ94">
        <v>19</v>
      </c>
    </row>
    <row r="95" spans="1:36">
      <c r="A95">
        <v>623</v>
      </c>
      <c r="B95">
        <v>0</v>
      </c>
      <c r="C95">
        <v>1987</v>
      </c>
      <c r="D95" s="1">
        <v>42689.861215277779</v>
      </c>
      <c r="E95" t="s">
        <v>90</v>
      </c>
      <c r="F95">
        <v>4</v>
      </c>
      <c r="G95">
        <v>4</v>
      </c>
      <c r="H95">
        <v>4</v>
      </c>
      <c r="I95">
        <v>4</v>
      </c>
      <c r="J95">
        <v>3</v>
      </c>
      <c r="K95">
        <v>4</v>
      </c>
      <c r="L95">
        <v>4</v>
      </c>
      <c r="M95">
        <v>4</v>
      </c>
      <c r="N95">
        <v>4</v>
      </c>
      <c r="O95">
        <v>2</v>
      </c>
      <c r="P95">
        <v>8</v>
      </c>
      <c r="Q95">
        <v>3</v>
      </c>
      <c r="R95">
        <v>2</v>
      </c>
      <c r="S95">
        <v>2</v>
      </c>
      <c r="T95">
        <v>6</v>
      </c>
      <c r="U95">
        <v>6</v>
      </c>
      <c r="V95">
        <v>9</v>
      </c>
      <c r="W95">
        <v>4</v>
      </c>
      <c r="X95">
        <v>3</v>
      </c>
      <c r="Y95">
        <v>5</v>
      </c>
      <c r="Z95">
        <v>7</v>
      </c>
      <c r="AA95">
        <v>2</v>
      </c>
      <c r="AB95">
        <v>10</v>
      </c>
      <c r="AC95">
        <v>8</v>
      </c>
      <c r="AD95">
        <v>6</v>
      </c>
      <c r="AE95">
        <v>9</v>
      </c>
      <c r="AF95">
        <v>1</v>
      </c>
      <c r="AG95">
        <v>3</v>
      </c>
      <c r="AH95">
        <v>4</v>
      </c>
      <c r="AI95">
        <v>5</v>
      </c>
      <c r="AJ95">
        <v>23</v>
      </c>
    </row>
    <row r="96" spans="1:36">
      <c r="A96">
        <v>605</v>
      </c>
      <c r="B96">
        <v>0</v>
      </c>
      <c r="C96">
        <v>1989</v>
      </c>
      <c r="D96" s="1">
        <v>42689.868437500001</v>
      </c>
      <c r="E96" t="s">
        <v>113</v>
      </c>
      <c r="F96">
        <v>4</v>
      </c>
      <c r="G96">
        <v>4</v>
      </c>
      <c r="H96">
        <v>2</v>
      </c>
      <c r="I96">
        <v>4</v>
      </c>
      <c r="J96">
        <v>4</v>
      </c>
      <c r="K96">
        <v>4</v>
      </c>
      <c r="L96">
        <v>4</v>
      </c>
      <c r="M96">
        <v>4</v>
      </c>
      <c r="N96">
        <v>2</v>
      </c>
      <c r="O96">
        <v>3</v>
      </c>
      <c r="P96">
        <v>7</v>
      </c>
      <c r="Q96">
        <v>5</v>
      </c>
      <c r="R96">
        <v>4</v>
      </c>
      <c r="S96">
        <v>4</v>
      </c>
      <c r="T96">
        <v>6</v>
      </c>
      <c r="U96">
        <v>12</v>
      </c>
      <c r="V96">
        <v>5</v>
      </c>
      <c r="W96">
        <v>10</v>
      </c>
      <c r="X96">
        <v>4</v>
      </c>
      <c r="Y96">
        <v>7</v>
      </c>
      <c r="Z96">
        <v>4</v>
      </c>
      <c r="AA96">
        <v>3</v>
      </c>
      <c r="AB96">
        <v>2</v>
      </c>
      <c r="AC96">
        <v>1</v>
      </c>
      <c r="AD96">
        <v>9</v>
      </c>
      <c r="AE96">
        <v>6</v>
      </c>
      <c r="AF96">
        <v>10</v>
      </c>
      <c r="AG96">
        <v>8</v>
      </c>
      <c r="AH96">
        <v>7</v>
      </c>
      <c r="AI96">
        <v>5</v>
      </c>
      <c r="AJ96">
        <v>38</v>
      </c>
    </row>
    <row r="97" spans="1:36">
      <c r="A97">
        <v>633</v>
      </c>
      <c r="B97">
        <v>0</v>
      </c>
      <c r="C97">
        <v>1979</v>
      </c>
      <c r="D97" s="1">
        <v>42689.873090277775</v>
      </c>
      <c r="E97" t="s">
        <v>114</v>
      </c>
      <c r="F97">
        <v>1</v>
      </c>
      <c r="G97">
        <v>4</v>
      </c>
      <c r="H97">
        <v>4</v>
      </c>
      <c r="I97">
        <v>4</v>
      </c>
      <c r="J97">
        <v>2</v>
      </c>
      <c r="K97">
        <v>4</v>
      </c>
      <c r="L97">
        <v>4</v>
      </c>
      <c r="M97">
        <v>5</v>
      </c>
      <c r="N97">
        <v>5</v>
      </c>
      <c r="O97">
        <v>2</v>
      </c>
      <c r="P97">
        <v>5</v>
      </c>
      <c r="Q97">
        <v>3</v>
      </c>
      <c r="R97">
        <v>3</v>
      </c>
      <c r="S97">
        <v>3</v>
      </c>
      <c r="T97">
        <v>8</v>
      </c>
      <c r="U97">
        <v>4</v>
      </c>
      <c r="V97">
        <v>4</v>
      </c>
      <c r="W97">
        <v>3</v>
      </c>
      <c r="X97">
        <v>3</v>
      </c>
      <c r="Y97">
        <v>6</v>
      </c>
      <c r="Z97">
        <v>4</v>
      </c>
      <c r="AA97">
        <v>9</v>
      </c>
      <c r="AB97">
        <v>3</v>
      </c>
      <c r="AC97">
        <v>6</v>
      </c>
      <c r="AD97">
        <v>7</v>
      </c>
      <c r="AE97">
        <v>8</v>
      </c>
      <c r="AF97">
        <v>10</v>
      </c>
      <c r="AG97">
        <v>2</v>
      </c>
      <c r="AH97">
        <v>1</v>
      </c>
      <c r="AI97">
        <v>5</v>
      </c>
      <c r="AJ97">
        <v>49</v>
      </c>
    </row>
    <row r="98" spans="1:36">
      <c r="A98">
        <v>602</v>
      </c>
      <c r="B98">
        <v>0</v>
      </c>
      <c r="C98">
        <v>1992</v>
      </c>
      <c r="D98" s="1">
        <v>42689.886157407411</v>
      </c>
      <c r="E98" t="s">
        <v>115</v>
      </c>
      <c r="F98">
        <v>2</v>
      </c>
      <c r="G98">
        <v>2</v>
      </c>
      <c r="H98">
        <v>5</v>
      </c>
      <c r="I98">
        <v>2</v>
      </c>
      <c r="J98">
        <v>3</v>
      </c>
      <c r="K98">
        <v>5</v>
      </c>
      <c r="L98">
        <v>5</v>
      </c>
      <c r="M98">
        <v>4</v>
      </c>
      <c r="N98">
        <v>5</v>
      </c>
      <c r="O98">
        <v>5</v>
      </c>
      <c r="P98">
        <v>12</v>
      </c>
      <c r="Q98">
        <v>5</v>
      </c>
      <c r="R98">
        <v>2</v>
      </c>
      <c r="S98">
        <v>4</v>
      </c>
      <c r="T98">
        <v>6</v>
      </c>
      <c r="U98">
        <v>4</v>
      </c>
      <c r="V98">
        <v>3</v>
      </c>
      <c r="W98">
        <v>3</v>
      </c>
      <c r="X98">
        <v>16</v>
      </c>
      <c r="Y98">
        <v>3</v>
      </c>
      <c r="Z98">
        <v>4</v>
      </c>
      <c r="AA98">
        <v>8</v>
      </c>
      <c r="AB98">
        <v>7</v>
      </c>
      <c r="AC98">
        <v>9</v>
      </c>
      <c r="AD98">
        <v>10</v>
      </c>
      <c r="AE98">
        <v>3</v>
      </c>
      <c r="AF98">
        <v>2</v>
      </c>
      <c r="AG98">
        <v>5</v>
      </c>
      <c r="AH98">
        <v>1</v>
      </c>
      <c r="AI98">
        <v>6</v>
      </c>
      <c r="AJ98">
        <v>22</v>
      </c>
    </row>
    <row r="99" spans="1:36">
      <c r="A99">
        <v>592</v>
      </c>
      <c r="B99">
        <v>0</v>
      </c>
      <c r="C99">
        <v>1996</v>
      </c>
      <c r="D99" s="1">
        <v>42689.898009259261</v>
      </c>
      <c r="E99" t="s">
        <v>94</v>
      </c>
      <c r="F99">
        <v>5</v>
      </c>
      <c r="G99">
        <v>2</v>
      </c>
      <c r="H99">
        <v>4</v>
      </c>
      <c r="I99">
        <v>5</v>
      </c>
      <c r="J99">
        <v>5</v>
      </c>
      <c r="K99">
        <v>4</v>
      </c>
      <c r="L99">
        <v>2</v>
      </c>
      <c r="M99">
        <v>3</v>
      </c>
      <c r="N99">
        <v>3</v>
      </c>
      <c r="O99">
        <v>2</v>
      </c>
      <c r="P99">
        <v>9</v>
      </c>
      <c r="Q99">
        <v>5</v>
      </c>
      <c r="R99">
        <v>4</v>
      </c>
      <c r="S99">
        <v>3</v>
      </c>
      <c r="T99">
        <v>5</v>
      </c>
      <c r="U99">
        <v>4</v>
      </c>
      <c r="V99">
        <v>4</v>
      </c>
      <c r="W99">
        <v>4</v>
      </c>
      <c r="X99">
        <v>8</v>
      </c>
      <c r="Y99">
        <v>5</v>
      </c>
      <c r="Z99">
        <v>1</v>
      </c>
      <c r="AA99">
        <v>8</v>
      </c>
      <c r="AB99">
        <v>3</v>
      </c>
      <c r="AC99">
        <v>10</v>
      </c>
      <c r="AD99">
        <v>7</v>
      </c>
      <c r="AE99">
        <v>2</v>
      </c>
      <c r="AF99">
        <v>9</v>
      </c>
      <c r="AG99">
        <v>4</v>
      </c>
      <c r="AH99">
        <v>5</v>
      </c>
      <c r="AI99">
        <v>6</v>
      </c>
      <c r="AJ99">
        <v>35</v>
      </c>
    </row>
    <row r="100" spans="1:36">
      <c r="A100">
        <v>658</v>
      </c>
      <c r="B100">
        <v>0</v>
      </c>
      <c r="C100">
        <v>1993</v>
      </c>
      <c r="D100" s="1">
        <v>42689.900439814817</v>
      </c>
      <c r="E100" t="s">
        <v>82</v>
      </c>
      <c r="F100">
        <v>2</v>
      </c>
      <c r="G100">
        <v>1</v>
      </c>
      <c r="H100">
        <v>4</v>
      </c>
      <c r="I100">
        <v>3</v>
      </c>
      <c r="J100">
        <v>2</v>
      </c>
      <c r="K100">
        <v>4</v>
      </c>
      <c r="L100">
        <v>4</v>
      </c>
      <c r="M100">
        <v>5</v>
      </c>
      <c r="N100">
        <v>4</v>
      </c>
      <c r="O100">
        <v>4</v>
      </c>
      <c r="P100">
        <v>12</v>
      </c>
      <c r="Q100">
        <v>5</v>
      </c>
      <c r="R100">
        <v>3</v>
      </c>
      <c r="S100">
        <v>4</v>
      </c>
      <c r="T100">
        <v>21</v>
      </c>
      <c r="U100">
        <v>10</v>
      </c>
      <c r="V100">
        <v>8</v>
      </c>
      <c r="W100">
        <v>4</v>
      </c>
      <c r="X100">
        <v>33</v>
      </c>
      <c r="Y100">
        <v>70</v>
      </c>
      <c r="Z100">
        <v>5</v>
      </c>
      <c r="AA100">
        <v>1</v>
      </c>
      <c r="AB100">
        <v>6</v>
      </c>
      <c r="AC100">
        <v>10</v>
      </c>
      <c r="AD100">
        <v>4</v>
      </c>
      <c r="AE100">
        <v>9</v>
      </c>
      <c r="AF100">
        <v>7</v>
      </c>
      <c r="AG100">
        <v>8</v>
      </c>
      <c r="AH100">
        <v>2</v>
      </c>
      <c r="AI100">
        <v>3</v>
      </c>
      <c r="AJ100">
        <v>17</v>
      </c>
    </row>
    <row r="101" spans="1:36">
      <c r="A101">
        <v>675</v>
      </c>
      <c r="B101">
        <v>0</v>
      </c>
      <c r="C101">
        <v>1993</v>
      </c>
      <c r="D101" s="1">
        <v>42689.92559027778</v>
      </c>
      <c r="E101" t="s">
        <v>88</v>
      </c>
      <c r="F101">
        <v>4</v>
      </c>
      <c r="G101">
        <v>2</v>
      </c>
      <c r="H101">
        <v>4</v>
      </c>
      <c r="I101">
        <v>4</v>
      </c>
      <c r="J101">
        <v>2</v>
      </c>
      <c r="K101">
        <v>4</v>
      </c>
      <c r="L101">
        <v>4</v>
      </c>
      <c r="M101">
        <v>3</v>
      </c>
      <c r="N101">
        <v>4</v>
      </c>
      <c r="O101">
        <v>5</v>
      </c>
      <c r="P101">
        <v>12</v>
      </c>
      <c r="Q101">
        <v>4</v>
      </c>
      <c r="R101">
        <v>11</v>
      </c>
      <c r="S101">
        <v>8</v>
      </c>
      <c r="T101">
        <v>5</v>
      </c>
      <c r="U101">
        <v>2</v>
      </c>
      <c r="V101">
        <v>9</v>
      </c>
      <c r="W101">
        <v>6</v>
      </c>
      <c r="X101">
        <v>3</v>
      </c>
      <c r="Y101">
        <v>7</v>
      </c>
      <c r="Z101">
        <v>2</v>
      </c>
      <c r="AA101">
        <v>6</v>
      </c>
      <c r="AB101">
        <v>1</v>
      </c>
      <c r="AC101">
        <v>4</v>
      </c>
      <c r="AD101">
        <v>9</v>
      </c>
      <c r="AE101">
        <v>8</v>
      </c>
      <c r="AF101">
        <v>5</v>
      </c>
      <c r="AG101">
        <v>10</v>
      </c>
      <c r="AH101">
        <v>3</v>
      </c>
      <c r="AI101">
        <v>7</v>
      </c>
      <c r="AJ101">
        <v>17</v>
      </c>
    </row>
    <row r="102" spans="1:36">
      <c r="A102">
        <v>581</v>
      </c>
      <c r="B102">
        <v>0</v>
      </c>
      <c r="C102">
        <v>1992</v>
      </c>
      <c r="D102" s="1">
        <v>42689.952430555553</v>
      </c>
      <c r="E102">
        <v>7.7</v>
      </c>
      <c r="F102">
        <v>1</v>
      </c>
      <c r="G102">
        <v>2</v>
      </c>
      <c r="H102">
        <v>4</v>
      </c>
      <c r="I102">
        <v>2</v>
      </c>
      <c r="J102">
        <v>4</v>
      </c>
      <c r="K102">
        <v>4</v>
      </c>
      <c r="L102">
        <v>4</v>
      </c>
      <c r="M102">
        <v>4</v>
      </c>
      <c r="N102">
        <v>4</v>
      </c>
      <c r="O102">
        <v>5</v>
      </c>
      <c r="P102">
        <v>6</v>
      </c>
      <c r="Q102">
        <v>5</v>
      </c>
      <c r="R102">
        <v>4</v>
      </c>
      <c r="S102">
        <v>4</v>
      </c>
      <c r="T102">
        <v>9</v>
      </c>
      <c r="U102">
        <v>4</v>
      </c>
      <c r="V102">
        <v>5</v>
      </c>
      <c r="W102">
        <v>6</v>
      </c>
      <c r="X102">
        <v>5</v>
      </c>
      <c r="Y102">
        <v>7</v>
      </c>
      <c r="Z102">
        <v>9</v>
      </c>
      <c r="AA102">
        <v>6</v>
      </c>
      <c r="AB102">
        <v>8</v>
      </c>
      <c r="AC102">
        <v>3</v>
      </c>
      <c r="AD102">
        <v>7</v>
      </c>
      <c r="AE102">
        <v>5</v>
      </c>
      <c r="AF102">
        <v>2</v>
      </c>
      <c r="AG102">
        <v>4</v>
      </c>
      <c r="AH102">
        <v>10</v>
      </c>
      <c r="AI102">
        <v>1</v>
      </c>
      <c r="AJ102">
        <v>35</v>
      </c>
    </row>
    <row r="103" spans="1:36">
      <c r="A103">
        <v>51</v>
      </c>
      <c r="B103">
        <v>1</v>
      </c>
      <c r="C103">
        <v>1979</v>
      </c>
      <c r="D103" s="1">
        <v>42689.975104166668</v>
      </c>
      <c r="E103" t="s">
        <v>116</v>
      </c>
      <c r="F103">
        <v>2</v>
      </c>
      <c r="G103">
        <v>4</v>
      </c>
      <c r="H103">
        <v>4</v>
      </c>
      <c r="I103">
        <v>4</v>
      </c>
      <c r="J103">
        <v>3</v>
      </c>
      <c r="K103">
        <v>4</v>
      </c>
      <c r="L103">
        <v>4</v>
      </c>
      <c r="M103">
        <v>4</v>
      </c>
      <c r="N103">
        <v>5</v>
      </c>
      <c r="O103">
        <v>5</v>
      </c>
      <c r="P103">
        <v>20</v>
      </c>
      <c r="Q103">
        <v>7</v>
      </c>
      <c r="R103">
        <v>9</v>
      </c>
      <c r="S103">
        <v>4</v>
      </c>
      <c r="T103">
        <v>11</v>
      </c>
      <c r="U103">
        <v>6</v>
      </c>
      <c r="V103">
        <v>7</v>
      </c>
      <c r="W103">
        <v>10</v>
      </c>
      <c r="X103">
        <v>6</v>
      </c>
      <c r="Y103">
        <v>9</v>
      </c>
      <c r="Z103">
        <v>6</v>
      </c>
      <c r="AA103">
        <v>2</v>
      </c>
      <c r="AB103">
        <v>1</v>
      </c>
      <c r="AC103">
        <v>5</v>
      </c>
      <c r="AD103">
        <v>10</v>
      </c>
      <c r="AE103">
        <v>9</v>
      </c>
      <c r="AF103">
        <v>3</v>
      </c>
      <c r="AG103">
        <v>7</v>
      </c>
      <c r="AH103">
        <v>8</v>
      </c>
      <c r="AI103">
        <v>4</v>
      </c>
      <c r="AJ103">
        <v>21</v>
      </c>
    </row>
    <row r="104" spans="1:36">
      <c r="A104">
        <v>693</v>
      </c>
      <c r="B104">
        <v>0</v>
      </c>
      <c r="C104">
        <v>1978</v>
      </c>
      <c r="D104" s="1">
        <v>42689.988738425927</v>
      </c>
      <c r="E104" t="s">
        <v>117</v>
      </c>
      <c r="F104">
        <v>2</v>
      </c>
      <c r="G104">
        <v>4</v>
      </c>
      <c r="H104">
        <v>4</v>
      </c>
      <c r="I104">
        <v>4</v>
      </c>
      <c r="J104">
        <v>4</v>
      </c>
      <c r="K104">
        <v>4</v>
      </c>
      <c r="L104">
        <v>5</v>
      </c>
      <c r="M104">
        <v>2</v>
      </c>
      <c r="N104">
        <v>5</v>
      </c>
      <c r="O104">
        <v>4</v>
      </c>
      <c r="P104">
        <v>8</v>
      </c>
      <c r="Q104">
        <v>4</v>
      </c>
      <c r="R104">
        <v>2</v>
      </c>
      <c r="S104">
        <v>4</v>
      </c>
      <c r="T104">
        <v>4</v>
      </c>
      <c r="U104">
        <v>5</v>
      </c>
      <c r="V104">
        <v>4</v>
      </c>
      <c r="W104">
        <v>5</v>
      </c>
      <c r="X104">
        <v>6</v>
      </c>
      <c r="Y104">
        <v>8</v>
      </c>
      <c r="Z104">
        <v>10</v>
      </c>
      <c r="AA104">
        <v>9</v>
      </c>
      <c r="AB104">
        <v>6</v>
      </c>
      <c r="AC104">
        <v>5</v>
      </c>
      <c r="AD104">
        <v>2</v>
      </c>
      <c r="AE104">
        <v>8</v>
      </c>
      <c r="AF104">
        <v>4</v>
      </c>
      <c r="AG104">
        <v>7</v>
      </c>
      <c r="AH104">
        <v>3</v>
      </c>
      <c r="AI104">
        <v>1</v>
      </c>
      <c r="AJ104">
        <v>49</v>
      </c>
    </row>
    <row r="105" spans="1:36">
      <c r="A105">
        <v>700</v>
      </c>
      <c r="B105">
        <v>0</v>
      </c>
      <c r="C105">
        <v>1996</v>
      </c>
      <c r="D105" s="1">
        <v>42690.003287037034</v>
      </c>
      <c r="E105" t="s">
        <v>118</v>
      </c>
      <c r="F105">
        <v>5</v>
      </c>
      <c r="G105">
        <v>4</v>
      </c>
      <c r="H105">
        <v>2</v>
      </c>
      <c r="I105">
        <v>5</v>
      </c>
      <c r="J105">
        <v>3</v>
      </c>
      <c r="K105">
        <v>4</v>
      </c>
      <c r="L105">
        <v>2</v>
      </c>
      <c r="M105">
        <v>4</v>
      </c>
      <c r="N105">
        <v>4</v>
      </c>
      <c r="O105">
        <v>4</v>
      </c>
      <c r="P105">
        <v>5</v>
      </c>
      <c r="Q105">
        <v>5</v>
      </c>
      <c r="R105">
        <v>3</v>
      </c>
      <c r="S105">
        <v>3</v>
      </c>
      <c r="T105">
        <v>8</v>
      </c>
      <c r="U105">
        <v>4</v>
      </c>
      <c r="V105">
        <v>4</v>
      </c>
      <c r="W105">
        <v>2</v>
      </c>
      <c r="X105">
        <v>4</v>
      </c>
      <c r="Y105">
        <v>4</v>
      </c>
      <c r="Z105">
        <v>2</v>
      </c>
      <c r="AA105">
        <v>1</v>
      </c>
      <c r="AB105">
        <v>10</v>
      </c>
      <c r="AC105">
        <v>7</v>
      </c>
      <c r="AD105">
        <v>3</v>
      </c>
      <c r="AE105">
        <v>5</v>
      </c>
      <c r="AF105">
        <v>4</v>
      </c>
      <c r="AG105">
        <v>6</v>
      </c>
      <c r="AH105">
        <v>9</v>
      </c>
      <c r="AI105">
        <v>8</v>
      </c>
      <c r="AJ105">
        <v>29</v>
      </c>
    </row>
    <row r="106" spans="1:36">
      <c r="A106">
        <v>709</v>
      </c>
      <c r="B106">
        <v>1</v>
      </c>
      <c r="C106">
        <v>1974</v>
      </c>
      <c r="D106" s="1">
        <v>42690.068043981482</v>
      </c>
      <c r="E106">
        <v>88</v>
      </c>
      <c r="F106">
        <v>4</v>
      </c>
      <c r="G106">
        <v>2</v>
      </c>
      <c r="H106">
        <v>4</v>
      </c>
      <c r="I106">
        <v>4</v>
      </c>
      <c r="J106">
        <v>2</v>
      </c>
      <c r="K106">
        <v>4</v>
      </c>
      <c r="L106">
        <v>2</v>
      </c>
      <c r="M106">
        <v>4</v>
      </c>
      <c r="N106">
        <v>4</v>
      </c>
      <c r="O106">
        <v>4</v>
      </c>
      <c r="P106">
        <v>8</v>
      </c>
      <c r="Q106">
        <v>8</v>
      </c>
      <c r="R106">
        <v>6</v>
      </c>
      <c r="S106">
        <v>6</v>
      </c>
      <c r="T106">
        <v>7</v>
      </c>
      <c r="U106">
        <v>17</v>
      </c>
      <c r="V106">
        <v>16</v>
      </c>
      <c r="W106">
        <v>4</v>
      </c>
      <c r="X106">
        <v>6</v>
      </c>
      <c r="Y106">
        <v>21</v>
      </c>
      <c r="Z106">
        <v>3</v>
      </c>
      <c r="AA106">
        <v>5</v>
      </c>
      <c r="AB106">
        <v>8</v>
      </c>
      <c r="AC106">
        <v>4</v>
      </c>
      <c r="AD106">
        <v>7</v>
      </c>
      <c r="AE106">
        <v>2</v>
      </c>
      <c r="AF106">
        <v>10</v>
      </c>
      <c r="AG106">
        <v>9</v>
      </c>
      <c r="AH106">
        <v>6</v>
      </c>
      <c r="AI106">
        <v>1</v>
      </c>
      <c r="AJ106">
        <v>15</v>
      </c>
    </row>
    <row r="107" spans="1:36">
      <c r="A107">
        <v>713</v>
      </c>
      <c r="B107">
        <v>1</v>
      </c>
      <c r="C107">
        <v>1991</v>
      </c>
      <c r="D107" s="1">
        <v>42690.211574074077</v>
      </c>
      <c r="E107" t="s">
        <v>90</v>
      </c>
      <c r="F107">
        <v>4</v>
      </c>
      <c r="G107">
        <v>2</v>
      </c>
      <c r="H107">
        <v>4</v>
      </c>
      <c r="I107">
        <v>2</v>
      </c>
      <c r="J107">
        <v>5</v>
      </c>
      <c r="K107">
        <v>4</v>
      </c>
      <c r="L107">
        <v>2</v>
      </c>
      <c r="M107">
        <v>4</v>
      </c>
      <c r="N107">
        <v>1</v>
      </c>
      <c r="O107">
        <v>2</v>
      </c>
      <c r="P107">
        <v>8</v>
      </c>
      <c r="Q107">
        <v>8</v>
      </c>
      <c r="R107">
        <v>3</v>
      </c>
      <c r="S107">
        <v>8</v>
      </c>
      <c r="T107">
        <v>5</v>
      </c>
      <c r="U107">
        <v>4</v>
      </c>
      <c r="V107">
        <v>6</v>
      </c>
      <c r="W107">
        <v>9</v>
      </c>
      <c r="X107">
        <v>4</v>
      </c>
      <c r="Y107">
        <v>11</v>
      </c>
      <c r="Z107">
        <v>2</v>
      </c>
      <c r="AA107">
        <v>4</v>
      </c>
      <c r="AB107">
        <v>9</v>
      </c>
      <c r="AC107">
        <v>7</v>
      </c>
      <c r="AD107">
        <v>6</v>
      </c>
      <c r="AE107">
        <v>10</v>
      </c>
      <c r="AF107">
        <v>1</v>
      </c>
      <c r="AG107">
        <v>8</v>
      </c>
      <c r="AH107">
        <v>3</v>
      </c>
      <c r="AI107">
        <v>5</v>
      </c>
      <c r="AJ107">
        <v>87</v>
      </c>
    </row>
    <row r="108" spans="1:36">
      <c r="A108">
        <v>717</v>
      </c>
      <c r="B108">
        <v>0</v>
      </c>
      <c r="C108">
        <v>1987</v>
      </c>
      <c r="D108" s="1">
        <v>42690.30804398148</v>
      </c>
      <c r="E108" t="s">
        <v>119</v>
      </c>
      <c r="F108">
        <v>4</v>
      </c>
      <c r="G108">
        <v>2</v>
      </c>
      <c r="H108">
        <v>4</v>
      </c>
      <c r="I108">
        <v>5</v>
      </c>
      <c r="J108">
        <v>4</v>
      </c>
      <c r="K108">
        <v>5</v>
      </c>
      <c r="L108">
        <v>4</v>
      </c>
      <c r="M108">
        <v>4</v>
      </c>
      <c r="N108">
        <v>4</v>
      </c>
      <c r="O108">
        <v>2</v>
      </c>
      <c r="P108">
        <v>15</v>
      </c>
      <c r="Q108">
        <v>4</v>
      </c>
      <c r="R108">
        <v>3</v>
      </c>
      <c r="S108">
        <v>5</v>
      </c>
      <c r="T108">
        <v>6</v>
      </c>
      <c r="U108">
        <v>3</v>
      </c>
      <c r="V108">
        <v>5</v>
      </c>
      <c r="W108">
        <v>7</v>
      </c>
      <c r="X108">
        <v>14</v>
      </c>
      <c r="Y108">
        <v>10</v>
      </c>
      <c r="Z108">
        <v>5</v>
      </c>
      <c r="AA108">
        <v>10</v>
      </c>
      <c r="AB108">
        <v>8</v>
      </c>
      <c r="AC108">
        <v>4</v>
      </c>
      <c r="AD108">
        <v>6</v>
      </c>
      <c r="AE108">
        <v>3</v>
      </c>
      <c r="AF108">
        <v>1</v>
      </c>
      <c r="AG108">
        <v>7</v>
      </c>
      <c r="AH108">
        <v>2</v>
      </c>
      <c r="AI108">
        <v>9</v>
      </c>
      <c r="AJ108">
        <v>34</v>
      </c>
    </row>
    <row r="109" spans="1:36">
      <c r="A109">
        <v>718</v>
      </c>
      <c r="B109">
        <v>0</v>
      </c>
      <c r="C109">
        <v>1968</v>
      </c>
      <c r="D109" s="1">
        <v>42690.326388888891</v>
      </c>
      <c r="E109" t="s">
        <v>120</v>
      </c>
      <c r="F109">
        <v>1</v>
      </c>
      <c r="G109">
        <v>3</v>
      </c>
      <c r="H109">
        <v>4</v>
      </c>
      <c r="I109">
        <v>3</v>
      </c>
      <c r="J109">
        <v>5</v>
      </c>
      <c r="K109">
        <v>4</v>
      </c>
      <c r="L109">
        <v>4</v>
      </c>
      <c r="M109">
        <v>2</v>
      </c>
      <c r="N109">
        <v>4</v>
      </c>
      <c r="O109">
        <v>5</v>
      </c>
      <c r="P109">
        <v>8</v>
      </c>
      <c r="Q109">
        <v>10</v>
      </c>
      <c r="R109">
        <v>5</v>
      </c>
      <c r="S109">
        <v>11</v>
      </c>
      <c r="T109">
        <v>5</v>
      </c>
      <c r="U109">
        <v>6</v>
      </c>
      <c r="V109">
        <v>6</v>
      </c>
      <c r="W109">
        <v>7</v>
      </c>
      <c r="X109">
        <v>4</v>
      </c>
      <c r="Y109">
        <v>4</v>
      </c>
      <c r="Z109">
        <v>4</v>
      </c>
      <c r="AA109">
        <v>3</v>
      </c>
      <c r="AB109">
        <v>2</v>
      </c>
      <c r="AC109">
        <v>10</v>
      </c>
      <c r="AD109">
        <v>6</v>
      </c>
      <c r="AE109">
        <v>9</v>
      </c>
      <c r="AF109">
        <v>5</v>
      </c>
      <c r="AG109">
        <v>1</v>
      </c>
      <c r="AH109">
        <v>7</v>
      </c>
      <c r="AI109">
        <v>8</v>
      </c>
      <c r="AJ109">
        <v>59</v>
      </c>
    </row>
    <row r="110" spans="1:36">
      <c r="A110">
        <v>722</v>
      </c>
      <c r="B110">
        <v>0</v>
      </c>
      <c r="C110">
        <v>1990</v>
      </c>
      <c r="D110" s="1">
        <v>42690.372604166667</v>
      </c>
      <c r="E110">
        <v>55</v>
      </c>
      <c r="F110">
        <v>5</v>
      </c>
      <c r="G110">
        <v>2</v>
      </c>
      <c r="H110">
        <v>4</v>
      </c>
      <c r="I110">
        <v>5</v>
      </c>
      <c r="J110">
        <v>4</v>
      </c>
      <c r="K110">
        <v>2</v>
      </c>
      <c r="L110">
        <v>3</v>
      </c>
      <c r="M110">
        <v>1</v>
      </c>
      <c r="N110">
        <v>2</v>
      </c>
      <c r="O110">
        <v>2</v>
      </c>
      <c r="P110">
        <v>15</v>
      </c>
      <c r="Q110">
        <v>18</v>
      </c>
      <c r="R110">
        <v>11</v>
      </c>
      <c r="S110">
        <v>6</v>
      </c>
      <c r="T110">
        <v>9</v>
      </c>
      <c r="U110">
        <v>12</v>
      </c>
      <c r="V110">
        <v>17</v>
      </c>
      <c r="W110">
        <v>9</v>
      </c>
      <c r="X110">
        <v>14</v>
      </c>
      <c r="Y110">
        <v>16</v>
      </c>
      <c r="Z110">
        <v>3</v>
      </c>
      <c r="AA110">
        <v>5</v>
      </c>
      <c r="AB110">
        <v>2</v>
      </c>
      <c r="AC110">
        <v>8</v>
      </c>
      <c r="AD110">
        <v>9</v>
      </c>
      <c r="AE110">
        <v>6</v>
      </c>
      <c r="AF110">
        <v>7</v>
      </c>
      <c r="AG110">
        <v>4</v>
      </c>
      <c r="AH110">
        <v>1</v>
      </c>
      <c r="AI110">
        <v>10</v>
      </c>
      <c r="AJ110">
        <v>64</v>
      </c>
    </row>
    <row r="111" spans="1:36">
      <c r="A111">
        <v>735</v>
      </c>
      <c r="B111">
        <v>0</v>
      </c>
      <c r="C111">
        <v>1983</v>
      </c>
      <c r="D111" s="1">
        <v>42690.420601851853</v>
      </c>
      <c r="E111" t="s">
        <v>121</v>
      </c>
      <c r="F111">
        <v>4</v>
      </c>
      <c r="G111">
        <v>1</v>
      </c>
      <c r="H111">
        <v>4</v>
      </c>
      <c r="I111">
        <v>4</v>
      </c>
      <c r="J111">
        <v>5</v>
      </c>
      <c r="K111">
        <v>4</v>
      </c>
      <c r="L111">
        <v>2</v>
      </c>
      <c r="M111">
        <v>4</v>
      </c>
      <c r="N111">
        <v>4</v>
      </c>
      <c r="O111">
        <v>4</v>
      </c>
      <c r="P111">
        <v>7</v>
      </c>
      <c r="Q111">
        <v>4</v>
      </c>
      <c r="R111">
        <v>2</v>
      </c>
      <c r="S111">
        <v>8</v>
      </c>
      <c r="T111">
        <v>4</v>
      </c>
      <c r="U111">
        <v>3</v>
      </c>
      <c r="V111">
        <v>6</v>
      </c>
      <c r="W111">
        <v>7</v>
      </c>
      <c r="X111">
        <v>3</v>
      </c>
      <c r="Y111">
        <v>3</v>
      </c>
      <c r="Z111">
        <v>7</v>
      </c>
      <c r="AA111">
        <v>6</v>
      </c>
      <c r="AB111">
        <v>3</v>
      </c>
      <c r="AC111">
        <v>10</v>
      </c>
      <c r="AD111">
        <v>8</v>
      </c>
      <c r="AE111">
        <v>9</v>
      </c>
      <c r="AF111">
        <v>1</v>
      </c>
      <c r="AG111">
        <v>2</v>
      </c>
      <c r="AH111">
        <v>5</v>
      </c>
      <c r="AI111">
        <v>4</v>
      </c>
      <c r="AJ111">
        <v>32</v>
      </c>
    </row>
    <row r="112" spans="1:36">
      <c r="A112">
        <v>771</v>
      </c>
      <c r="B112">
        <v>1</v>
      </c>
      <c r="C112">
        <v>1993</v>
      </c>
      <c r="D112" s="1">
        <v>42690.473449074074</v>
      </c>
      <c r="E112" t="s">
        <v>122</v>
      </c>
      <c r="F112">
        <v>4</v>
      </c>
      <c r="G112">
        <v>2</v>
      </c>
      <c r="H112">
        <v>4</v>
      </c>
      <c r="I112">
        <v>4</v>
      </c>
      <c r="J112">
        <v>2</v>
      </c>
      <c r="K112">
        <v>4</v>
      </c>
      <c r="L112">
        <v>4</v>
      </c>
      <c r="M112">
        <v>3</v>
      </c>
      <c r="N112">
        <v>4</v>
      </c>
      <c r="O112">
        <v>4</v>
      </c>
      <c r="P112">
        <v>8</v>
      </c>
      <c r="Q112">
        <v>8</v>
      </c>
      <c r="R112">
        <v>2</v>
      </c>
      <c r="S112">
        <v>2</v>
      </c>
      <c r="T112">
        <v>17</v>
      </c>
      <c r="U112">
        <v>6</v>
      </c>
      <c r="V112">
        <v>5</v>
      </c>
      <c r="W112">
        <v>7</v>
      </c>
      <c r="X112">
        <v>5</v>
      </c>
      <c r="Y112">
        <v>7</v>
      </c>
      <c r="Z112">
        <v>3</v>
      </c>
      <c r="AA112">
        <v>7</v>
      </c>
      <c r="AB112">
        <v>8</v>
      </c>
      <c r="AC112">
        <v>9</v>
      </c>
      <c r="AD112">
        <v>1</v>
      </c>
      <c r="AE112">
        <v>10</v>
      </c>
      <c r="AF112">
        <v>2</v>
      </c>
      <c r="AG112">
        <v>5</v>
      </c>
      <c r="AH112">
        <v>6</v>
      </c>
      <c r="AI112">
        <v>4</v>
      </c>
      <c r="AJ112">
        <v>12</v>
      </c>
    </row>
    <row r="113" spans="1:36">
      <c r="A113">
        <v>764</v>
      </c>
      <c r="B113">
        <v>0</v>
      </c>
      <c r="C113">
        <v>1978</v>
      </c>
      <c r="D113" s="1">
        <v>42690.478761574072</v>
      </c>
      <c r="E113">
        <v>7.8</v>
      </c>
      <c r="F113">
        <v>4</v>
      </c>
      <c r="G113">
        <v>3</v>
      </c>
      <c r="H113">
        <v>4</v>
      </c>
      <c r="I113">
        <v>4</v>
      </c>
      <c r="J113">
        <v>4</v>
      </c>
      <c r="K113">
        <v>2</v>
      </c>
      <c r="L113">
        <v>2</v>
      </c>
      <c r="M113">
        <v>3</v>
      </c>
      <c r="N113">
        <v>3</v>
      </c>
      <c r="O113">
        <v>5</v>
      </c>
      <c r="P113">
        <v>7</v>
      </c>
      <c r="Q113">
        <v>8</v>
      </c>
      <c r="R113">
        <v>4</v>
      </c>
      <c r="S113">
        <v>3</v>
      </c>
      <c r="T113">
        <v>9</v>
      </c>
      <c r="U113">
        <v>4</v>
      </c>
      <c r="V113">
        <v>12</v>
      </c>
      <c r="W113">
        <v>5</v>
      </c>
      <c r="X113">
        <v>6</v>
      </c>
      <c r="Y113">
        <v>8</v>
      </c>
      <c r="Z113">
        <v>6</v>
      </c>
      <c r="AA113">
        <v>4</v>
      </c>
      <c r="AB113">
        <v>9</v>
      </c>
      <c r="AC113">
        <v>5</v>
      </c>
      <c r="AD113">
        <v>8</v>
      </c>
      <c r="AE113">
        <v>3</v>
      </c>
      <c r="AF113">
        <v>1</v>
      </c>
      <c r="AG113">
        <v>10</v>
      </c>
      <c r="AH113">
        <v>7</v>
      </c>
      <c r="AI113">
        <v>2</v>
      </c>
      <c r="AJ113">
        <v>21</v>
      </c>
    </row>
    <row r="114" spans="1:36">
      <c r="A114">
        <v>778</v>
      </c>
      <c r="B114">
        <v>0</v>
      </c>
      <c r="C114">
        <v>1993</v>
      </c>
      <c r="D114" s="1">
        <v>42690.482256944444</v>
      </c>
      <c r="E114" t="s">
        <v>123</v>
      </c>
      <c r="F114">
        <v>2</v>
      </c>
      <c r="G114">
        <v>3</v>
      </c>
      <c r="H114">
        <v>2</v>
      </c>
      <c r="I114">
        <v>4</v>
      </c>
      <c r="J114">
        <v>2</v>
      </c>
      <c r="K114">
        <v>4</v>
      </c>
      <c r="L114">
        <v>1</v>
      </c>
      <c r="M114">
        <v>2</v>
      </c>
      <c r="N114">
        <v>2</v>
      </c>
      <c r="O114">
        <v>4</v>
      </c>
      <c r="P114">
        <v>6</v>
      </c>
      <c r="Q114">
        <v>4</v>
      </c>
      <c r="R114">
        <v>3</v>
      </c>
      <c r="S114">
        <v>3</v>
      </c>
      <c r="T114">
        <v>5</v>
      </c>
      <c r="U114">
        <v>9</v>
      </c>
      <c r="V114">
        <v>4</v>
      </c>
      <c r="W114">
        <v>4</v>
      </c>
      <c r="X114">
        <v>3</v>
      </c>
      <c r="Y114">
        <v>8</v>
      </c>
      <c r="Z114">
        <v>9</v>
      </c>
      <c r="AA114">
        <v>8</v>
      </c>
      <c r="AB114">
        <v>7</v>
      </c>
      <c r="AC114">
        <v>6</v>
      </c>
      <c r="AD114">
        <v>3</v>
      </c>
      <c r="AE114">
        <v>5</v>
      </c>
      <c r="AF114">
        <v>10</v>
      </c>
      <c r="AG114">
        <v>4</v>
      </c>
      <c r="AH114">
        <v>1</v>
      </c>
      <c r="AI114">
        <v>2</v>
      </c>
      <c r="AJ114">
        <v>55</v>
      </c>
    </row>
    <row r="115" spans="1:36">
      <c r="A115">
        <v>49</v>
      </c>
      <c r="B115">
        <v>0</v>
      </c>
      <c r="C115">
        <v>1983</v>
      </c>
      <c r="D115" s="1">
        <v>42690.535081018519</v>
      </c>
      <c r="E115" t="s">
        <v>124</v>
      </c>
      <c r="F115">
        <v>4</v>
      </c>
      <c r="G115">
        <v>2</v>
      </c>
      <c r="H115">
        <v>4</v>
      </c>
      <c r="I115">
        <v>4</v>
      </c>
      <c r="J115">
        <v>4</v>
      </c>
      <c r="K115">
        <v>4</v>
      </c>
      <c r="L115">
        <v>3</v>
      </c>
      <c r="M115">
        <v>2</v>
      </c>
      <c r="N115">
        <v>4</v>
      </c>
      <c r="O115">
        <v>4</v>
      </c>
      <c r="P115">
        <v>13</v>
      </c>
      <c r="Q115">
        <v>6</v>
      </c>
      <c r="R115">
        <v>2</v>
      </c>
      <c r="S115">
        <v>3</v>
      </c>
      <c r="T115">
        <v>4</v>
      </c>
      <c r="U115">
        <v>3</v>
      </c>
      <c r="V115">
        <v>9</v>
      </c>
      <c r="W115">
        <v>4</v>
      </c>
      <c r="X115">
        <v>5</v>
      </c>
      <c r="Y115">
        <v>5</v>
      </c>
      <c r="Z115">
        <v>7</v>
      </c>
      <c r="AA115">
        <v>5</v>
      </c>
      <c r="AB115">
        <v>3</v>
      </c>
      <c r="AC115">
        <v>6</v>
      </c>
      <c r="AD115">
        <v>9</v>
      </c>
      <c r="AE115">
        <v>4</v>
      </c>
      <c r="AF115">
        <v>8</v>
      </c>
      <c r="AG115">
        <v>2</v>
      </c>
      <c r="AH115">
        <v>10</v>
      </c>
      <c r="AI115">
        <v>1</v>
      </c>
      <c r="AJ115">
        <v>11</v>
      </c>
    </row>
    <row r="116" spans="1:36">
      <c r="A116">
        <v>822</v>
      </c>
      <c r="B116">
        <v>0</v>
      </c>
      <c r="C116">
        <v>1995</v>
      </c>
      <c r="D116" s="1">
        <v>42690.584999999999</v>
      </c>
      <c r="E116" t="s">
        <v>90</v>
      </c>
      <c r="F116">
        <v>4</v>
      </c>
      <c r="G116">
        <v>4</v>
      </c>
      <c r="H116">
        <v>2</v>
      </c>
      <c r="I116">
        <v>5</v>
      </c>
      <c r="J116">
        <v>4</v>
      </c>
      <c r="K116">
        <v>2</v>
      </c>
      <c r="L116">
        <v>4</v>
      </c>
      <c r="M116">
        <v>4</v>
      </c>
      <c r="N116">
        <v>2</v>
      </c>
      <c r="O116">
        <v>2</v>
      </c>
      <c r="P116">
        <v>6</v>
      </c>
      <c r="Q116">
        <v>6</v>
      </c>
      <c r="R116">
        <v>8</v>
      </c>
      <c r="S116">
        <v>6</v>
      </c>
      <c r="T116">
        <v>7</v>
      </c>
      <c r="U116">
        <v>5</v>
      </c>
      <c r="V116">
        <v>7</v>
      </c>
      <c r="W116">
        <v>7</v>
      </c>
      <c r="X116">
        <v>17</v>
      </c>
      <c r="Y116">
        <v>8</v>
      </c>
      <c r="Z116">
        <v>9</v>
      </c>
      <c r="AA116">
        <v>7</v>
      </c>
      <c r="AB116">
        <v>6</v>
      </c>
      <c r="AC116">
        <v>1</v>
      </c>
      <c r="AD116">
        <v>3</v>
      </c>
      <c r="AE116">
        <v>4</v>
      </c>
      <c r="AF116">
        <v>10</v>
      </c>
      <c r="AG116">
        <v>5</v>
      </c>
      <c r="AH116">
        <v>2</v>
      </c>
      <c r="AI116">
        <v>8</v>
      </c>
      <c r="AJ116">
        <v>54</v>
      </c>
    </row>
    <row r="117" spans="1:36">
      <c r="A117">
        <v>831</v>
      </c>
      <c r="B117">
        <v>0</v>
      </c>
      <c r="C117">
        <v>1992</v>
      </c>
      <c r="D117" s="1">
        <v>42690.619050925925</v>
      </c>
      <c r="E117">
        <v>10.6</v>
      </c>
      <c r="F117">
        <v>2</v>
      </c>
      <c r="G117">
        <v>4</v>
      </c>
      <c r="H117">
        <v>4</v>
      </c>
      <c r="I117">
        <v>3</v>
      </c>
      <c r="J117">
        <v>2</v>
      </c>
      <c r="K117">
        <v>5</v>
      </c>
      <c r="L117">
        <v>2</v>
      </c>
      <c r="M117">
        <v>5</v>
      </c>
      <c r="N117">
        <v>5</v>
      </c>
      <c r="O117">
        <v>1</v>
      </c>
      <c r="P117">
        <v>8</v>
      </c>
      <c r="Q117">
        <v>4</v>
      </c>
      <c r="R117">
        <v>12</v>
      </c>
      <c r="S117">
        <v>4</v>
      </c>
      <c r="T117">
        <v>15</v>
      </c>
      <c r="U117">
        <v>3</v>
      </c>
      <c r="V117">
        <v>6</v>
      </c>
      <c r="W117">
        <v>4</v>
      </c>
      <c r="X117">
        <v>2</v>
      </c>
      <c r="Y117">
        <v>6</v>
      </c>
      <c r="Z117">
        <v>5</v>
      </c>
      <c r="AA117">
        <v>9</v>
      </c>
      <c r="AB117">
        <v>1</v>
      </c>
      <c r="AC117">
        <v>6</v>
      </c>
      <c r="AD117">
        <v>7</v>
      </c>
      <c r="AE117">
        <v>4</v>
      </c>
      <c r="AF117">
        <v>2</v>
      </c>
      <c r="AG117">
        <v>10</v>
      </c>
      <c r="AH117">
        <v>3</v>
      </c>
      <c r="AI117">
        <v>8</v>
      </c>
      <c r="AJ117">
        <v>88</v>
      </c>
    </row>
    <row r="118" spans="1:36">
      <c r="A118">
        <v>847</v>
      </c>
      <c r="B118">
        <v>0</v>
      </c>
      <c r="C118">
        <v>1981</v>
      </c>
      <c r="D118" s="1">
        <v>42690.665706018517</v>
      </c>
      <c r="E118" t="s">
        <v>94</v>
      </c>
      <c r="F118">
        <v>4</v>
      </c>
      <c r="G118">
        <v>2</v>
      </c>
      <c r="H118">
        <v>3</v>
      </c>
      <c r="I118">
        <v>2</v>
      </c>
      <c r="J118">
        <v>4</v>
      </c>
      <c r="K118">
        <v>4</v>
      </c>
      <c r="L118">
        <v>4</v>
      </c>
      <c r="M118">
        <v>4</v>
      </c>
      <c r="N118">
        <v>3</v>
      </c>
      <c r="O118">
        <v>4</v>
      </c>
      <c r="P118">
        <v>9</v>
      </c>
      <c r="Q118">
        <v>7</v>
      </c>
      <c r="R118">
        <v>3</v>
      </c>
      <c r="S118">
        <v>3</v>
      </c>
      <c r="T118">
        <v>6</v>
      </c>
      <c r="U118">
        <v>5</v>
      </c>
      <c r="V118">
        <v>6</v>
      </c>
      <c r="W118">
        <v>4</v>
      </c>
      <c r="X118">
        <v>10</v>
      </c>
      <c r="Y118">
        <v>7</v>
      </c>
      <c r="Z118">
        <v>10</v>
      </c>
      <c r="AA118">
        <v>4</v>
      </c>
      <c r="AB118">
        <v>3</v>
      </c>
      <c r="AC118">
        <v>9</v>
      </c>
      <c r="AD118">
        <v>2</v>
      </c>
      <c r="AE118">
        <v>5</v>
      </c>
      <c r="AF118">
        <v>7</v>
      </c>
      <c r="AG118">
        <v>8</v>
      </c>
      <c r="AH118">
        <v>6</v>
      </c>
      <c r="AI118">
        <v>1</v>
      </c>
      <c r="AJ118">
        <v>24</v>
      </c>
    </row>
    <row r="119" spans="1:36">
      <c r="A119">
        <v>862</v>
      </c>
      <c r="B119">
        <v>0</v>
      </c>
      <c r="C119">
        <v>1997</v>
      </c>
      <c r="D119" s="1">
        <v>42690.709699074076</v>
      </c>
      <c r="E119" t="s">
        <v>90</v>
      </c>
      <c r="F119">
        <v>3</v>
      </c>
      <c r="G119">
        <v>2</v>
      </c>
      <c r="H119">
        <v>4</v>
      </c>
      <c r="I119">
        <v>4</v>
      </c>
      <c r="J119">
        <v>3</v>
      </c>
      <c r="K119">
        <v>3</v>
      </c>
      <c r="L119">
        <v>2</v>
      </c>
      <c r="M119">
        <v>2</v>
      </c>
      <c r="N119">
        <v>2</v>
      </c>
      <c r="O119">
        <v>4</v>
      </c>
      <c r="P119">
        <v>11</v>
      </c>
      <c r="Q119">
        <v>6</v>
      </c>
      <c r="R119">
        <v>4</v>
      </c>
      <c r="S119">
        <v>2</v>
      </c>
      <c r="T119">
        <v>9</v>
      </c>
      <c r="U119">
        <v>6</v>
      </c>
      <c r="V119">
        <v>5</v>
      </c>
      <c r="W119">
        <v>5</v>
      </c>
      <c r="X119">
        <v>6</v>
      </c>
      <c r="Y119">
        <v>13</v>
      </c>
      <c r="Z119">
        <v>3</v>
      </c>
      <c r="AA119">
        <v>2</v>
      </c>
      <c r="AB119">
        <v>5</v>
      </c>
      <c r="AC119">
        <v>10</v>
      </c>
      <c r="AD119">
        <v>7</v>
      </c>
      <c r="AE119">
        <v>8</v>
      </c>
      <c r="AF119">
        <v>6</v>
      </c>
      <c r="AG119">
        <v>9</v>
      </c>
      <c r="AH119">
        <v>4</v>
      </c>
      <c r="AI119">
        <v>1</v>
      </c>
      <c r="AJ119">
        <v>22</v>
      </c>
    </row>
    <row r="120" spans="1:36">
      <c r="A120">
        <v>868</v>
      </c>
      <c r="B120">
        <v>0</v>
      </c>
      <c r="C120">
        <v>1984</v>
      </c>
      <c r="D120" s="1">
        <v>42690.739201388889</v>
      </c>
      <c r="E120" t="s">
        <v>125</v>
      </c>
      <c r="F120">
        <v>4</v>
      </c>
      <c r="G120">
        <v>4</v>
      </c>
      <c r="H120">
        <v>4</v>
      </c>
      <c r="I120">
        <v>5</v>
      </c>
      <c r="J120">
        <v>3</v>
      </c>
      <c r="K120">
        <v>5</v>
      </c>
      <c r="L120">
        <v>3</v>
      </c>
      <c r="M120">
        <v>3</v>
      </c>
      <c r="N120">
        <v>5</v>
      </c>
      <c r="O120">
        <v>4</v>
      </c>
      <c r="P120">
        <v>33</v>
      </c>
      <c r="Q120">
        <v>5</v>
      </c>
      <c r="R120">
        <v>3</v>
      </c>
      <c r="S120">
        <v>4</v>
      </c>
      <c r="T120">
        <v>6</v>
      </c>
      <c r="U120">
        <v>8</v>
      </c>
      <c r="V120">
        <v>8</v>
      </c>
      <c r="W120">
        <v>16</v>
      </c>
      <c r="X120">
        <v>4</v>
      </c>
      <c r="Y120">
        <v>7</v>
      </c>
      <c r="Z120">
        <v>1</v>
      </c>
      <c r="AA120">
        <v>10</v>
      </c>
      <c r="AB120">
        <v>5</v>
      </c>
      <c r="AC120">
        <v>2</v>
      </c>
      <c r="AD120">
        <v>6</v>
      </c>
      <c r="AE120">
        <v>3</v>
      </c>
      <c r="AF120">
        <v>8</v>
      </c>
      <c r="AG120">
        <v>9</v>
      </c>
      <c r="AH120">
        <v>4</v>
      </c>
      <c r="AI120">
        <v>7</v>
      </c>
      <c r="AJ120">
        <v>30</v>
      </c>
    </row>
    <row r="121" spans="1:36">
      <c r="A121">
        <v>882</v>
      </c>
      <c r="B121">
        <v>0</v>
      </c>
      <c r="C121">
        <v>1995</v>
      </c>
      <c r="D121" s="1">
        <v>42690.808958333335</v>
      </c>
      <c r="E121">
        <v>5.5</v>
      </c>
      <c r="F121">
        <v>2</v>
      </c>
      <c r="G121">
        <v>2</v>
      </c>
      <c r="H121">
        <v>3</v>
      </c>
      <c r="I121">
        <v>1</v>
      </c>
      <c r="J121">
        <v>4</v>
      </c>
      <c r="K121">
        <v>4</v>
      </c>
      <c r="L121">
        <v>2</v>
      </c>
      <c r="M121">
        <v>4</v>
      </c>
      <c r="N121">
        <v>3</v>
      </c>
      <c r="O121">
        <v>4</v>
      </c>
      <c r="P121">
        <v>6</v>
      </c>
      <c r="Q121">
        <v>4</v>
      </c>
      <c r="R121">
        <v>3</v>
      </c>
      <c r="S121">
        <v>3</v>
      </c>
      <c r="T121">
        <v>5</v>
      </c>
      <c r="U121">
        <v>5</v>
      </c>
      <c r="V121">
        <v>4</v>
      </c>
      <c r="W121">
        <v>4</v>
      </c>
      <c r="X121">
        <v>3</v>
      </c>
      <c r="Y121">
        <v>4</v>
      </c>
      <c r="Z121">
        <v>8</v>
      </c>
      <c r="AA121">
        <v>3</v>
      </c>
      <c r="AB121">
        <v>5</v>
      </c>
      <c r="AC121">
        <v>1</v>
      </c>
      <c r="AD121">
        <v>6</v>
      </c>
      <c r="AE121">
        <v>10</v>
      </c>
      <c r="AF121">
        <v>9</v>
      </c>
      <c r="AG121">
        <v>4</v>
      </c>
      <c r="AH121">
        <v>2</v>
      </c>
      <c r="AI121">
        <v>7</v>
      </c>
      <c r="AJ121">
        <v>53</v>
      </c>
    </row>
    <row r="122" spans="1:36">
      <c r="A122">
        <v>885</v>
      </c>
      <c r="B122">
        <v>1</v>
      </c>
      <c r="C122">
        <v>1988</v>
      </c>
      <c r="D122" s="1">
        <v>42690.830034722225</v>
      </c>
      <c r="E122" t="s">
        <v>126</v>
      </c>
      <c r="F122">
        <v>2</v>
      </c>
      <c r="G122">
        <v>2</v>
      </c>
      <c r="H122">
        <v>5</v>
      </c>
      <c r="I122">
        <v>4</v>
      </c>
      <c r="J122">
        <v>2</v>
      </c>
      <c r="K122">
        <v>5</v>
      </c>
      <c r="L122">
        <v>4</v>
      </c>
      <c r="M122">
        <v>5</v>
      </c>
      <c r="N122">
        <v>5</v>
      </c>
      <c r="O122">
        <v>5</v>
      </c>
      <c r="P122">
        <v>7</v>
      </c>
      <c r="Q122">
        <v>7</v>
      </c>
      <c r="R122">
        <v>6</v>
      </c>
      <c r="S122">
        <v>6</v>
      </c>
      <c r="T122">
        <v>6</v>
      </c>
      <c r="U122">
        <v>4</v>
      </c>
      <c r="V122">
        <v>5</v>
      </c>
      <c r="W122">
        <v>3</v>
      </c>
      <c r="X122">
        <v>3</v>
      </c>
      <c r="Y122">
        <v>7</v>
      </c>
      <c r="Z122">
        <v>3</v>
      </c>
      <c r="AA122">
        <v>2</v>
      </c>
      <c r="AB122">
        <v>1</v>
      </c>
      <c r="AC122">
        <v>9</v>
      </c>
      <c r="AD122">
        <v>6</v>
      </c>
      <c r="AE122">
        <v>10</v>
      </c>
      <c r="AF122">
        <v>8</v>
      </c>
      <c r="AG122">
        <v>4</v>
      </c>
      <c r="AH122">
        <v>7</v>
      </c>
      <c r="AI122">
        <v>5</v>
      </c>
      <c r="AJ122">
        <v>24</v>
      </c>
    </row>
    <row r="123" spans="1:36">
      <c r="A123">
        <v>895</v>
      </c>
      <c r="B123">
        <v>1</v>
      </c>
      <c r="C123">
        <v>1969</v>
      </c>
      <c r="D123" s="1">
        <v>42690.890104166669</v>
      </c>
      <c r="E123">
        <v>98</v>
      </c>
      <c r="F123">
        <v>4</v>
      </c>
      <c r="G123">
        <v>2</v>
      </c>
      <c r="H123">
        <v>4</v>
      </c>
      <c r="I123">
        <v>3</v>
      </c>
      <c r="J123">
        <v>2</v>
      </c>
      <c r="K123">
        <v>2</v>
      </c>
      <c r="L123">
        <v>4</v>
      </c>
      <c r="M123">
        <v>1</v>
      </c>
      <c r="N123">
        <v>4</v>
      </c>
      <c r="O123">
        <v>2</v>
      </c>
      <c r="P123">
        <v>8</v>
      </c>
      <c r="Q123">
        <v>32</v>
      </c>
      <c r="R123">
        <v>12</v>
      </c>
      <c r="S123">
        <v>10</v>
      </c>
      <c r="T123">
        <v>30</v>
      </c>
      <c r="U123">
        <v>10</v>
      </c>
      <c r="V123">
        <v>11</v>
      </c>
      <c r="W123">
        <v>11</v>
      </c>
      <c r="X123">
        <v>11</v>
      </c>
      <c r="Y123">
        <v>9</v>
      </c>
      <c r="Z123">
        <v>5</v>
      </c>
      <c r="AA123">
        <v>2</v>
      </c>
      <c r="AB123">
        <v>9</v>
      </c>
      <c r="AC123">
        <v>3</v>
      </c>
      <c r="AD123">
        <v>1</v>
      </c>
      <c r="AE123">
        <v>10</v>
      </c>
      <c r="AF123">
        <v>7</v>
      </c>
      <c r="AG123">
        <v>4</v>
      </c>
      <c r="AH123">
        <v>6</v>
      </c>
      <c r="AI123">
        <v>8</v>
      </c>
      <c r="AJ123">
        <v>84</v>
      </c>
    </row>
    <row r="124" spans="1:36">
      <c r="A124">
        <v>899</v>
      </c>
      <c r="B124">
        <v>0</v>
      </c>
      <c r="C124">
        <v>1973</v>
      </c>
      <c r="D124" s="1">
        <v>42690.936018518521</v>
      </c>
      <c r="E124">
        <v>8.8000000000000007</v>
      </c>
      <c r="F124">
        <v>4</v>
      </c>
      <c r="G124">
        <v>1</v>
      </c>
      <c r="H124">
        <v>5</v>
      </c>
      <c r="I124">
        <v>4</v>
      </c>
      <c r="J124">
        <v>4</v>
      </c>
      <c r="K124">
        <v>2</v>
      </c>
      <c r="L124">
        <v>2</v>
      </c>
      <c r="M124">
        <v>5</v>
      </c>
      <c r="N124">
        <v>5</v>
      </c>
      <c r="O124">
        <v>5</v>
      </c>
      <c r="P124">
        <v>13</v>
      </c>
      <c r="Q124">
        <v>5</v>
      </c>
      <c r="R124">
        <v>6</v>
      </c>
      <c r="S124">
        <v>7</v>
      </c>
      <c r="T124">
        <v>7</v>
      </c>
      <c r="U124">
        <v>6</v>
      </c>
      <c r="V124">
        <v>6</v>
      </c>
      <c r="W124">
        <v>6</v>
      </c>
      <c r="X124">
        <v>3</v>
      </c>
      <c r="Y124">
        <v>16</v>
      </c>
      <c r="Z124">
        <v>9</v>
      </c>
      <c r="AA124">
        <v>5</v>
      </c>
      <c r="AB124">
        <v>6</v>
      </c>
      <c r="AC124">
        <v>8</v>
      </c>
      <c r="AD124">
        <v>3</v>
      </c>
      <c r="AE124">
        <v>10</v>
      </c>
      <c r="AF124">
        <v>7</v>
      </c>
      <c r="AG124">
        <v>2</v>
      </c>
      <c r="AH124">
        <v>4</v>
      </c>
      <c r="AI124">
        <v>1</v>
      </c>
      <c r="AJ124">
        <v>79</v>
      </c>
    </row>
    <row r="125" spans="1:36">
      <c r="A125">
        <v>876</v>
      </c>
      <c r="B125">
        <v>0</v>
      </c>
      <c r="C125">
        <v>1976</v>
      </c>
      <c r="D125" s="1">
        <v>42690.982708333337</v>
      </c>
      <c r="E125" t="s">
        <v>127</v>
      </c>
      <c r="F125">
        <v>2</v>
      </c>
      <c r="G125">
        <v>4</v>
      </c>
      <c r="H125">
        <v>4</v>
      </c>
      <c r="I125">
        <v>4</v>
      </c>
      <c r="J125">
        <v>2</v>
      </c>
      <c r="K125">
        <v>5</v>
      </c>
      <c r="L125">
        <v>5</v>
      </c>
      <c r="M125">
        <v>5</v>
      </c>
      <c r="N125">
        <v>5</v>
      </c>
      <c r="O125">
        <v>4</v>
      </c>
      <c r="P125">
        <v>5</v>
      </c>
      <c r="Q125">
        <v>4</v>
      </c>
      <c r="R125">
        <v>3</v>
      </c>
      <c r="S125">
        <v>3</v>
      </c>
      <c r="T125">
        <v>3</v>
      </c>
      <c r="U125">
        <v>3</v>
      </c>
      <c r="V125">
        <v>3</v>
      </c>
      <c r="W125">
        <v>2</v>
      </c>
      <c r="X125">
        <v>4</v>
      </c>
      <c r="Y125">
        <v>8</v>
      </c>
      <c r="Z125">
        <v>6</v>
      </c>
      <c r="AA125">
        <v>2</v>
      </c>
      <c r="AB125">
        <v>9</v>
      </c>
      <c r="AC125">
        <v>7</v>
      </c>
      <c r="AD125">
        <v>5</v>
      </c>
      <c r="AE125">
        <v>10</v>
      </c>
      <c r="AF125">
        <v>4</v>
      </c>
      <c r="AG125">
        <v>8</v>
      </c>
      <c r="AH125">
        <v>3</v>
      </c>
      <c r="AI125">
        <v>1</v>
      </c>
      <c r="AJ125">
        <v>30</v>
      </c>
    </row>
    <row r="126" spans="1:36">
      <c r="A126">
        <v>907</v>
      </c>
      <c r="B126">
        <v>0</v>
      </c>
      <c r="C126">
        <v>1998</v>
      </c>
      <c r="D126" s="1">
        <v>42690.990578703706</v>
      </c>
      <c r="E126" t="s">
        <v>78</v>
      </c>
      <c r="F126">
        <v>4</v>
      </c>
      <c r="G126">
        <v>2</v>
      </c>
      <c r="H126">
        <v>4</v>
      </c>
      <c r="I126">
        <v>5</v>
      </c>
      <c r="J126">
        <v>2</v>
      </c>
      <c r="K126">
        <v>3</v>
      </c>
      <c r="L126">
        <v>2</v>
      </c>
      <c r="M126">
        <v>4</v>
      </c>
      <c r="N126">
        <v>2</v>
      </c>
      <c r="O126">
        <v>5</v>
      </c>
      <c r="P126">
        <v>5</v>
      </c>
      <c r="Q126">
        <v>5</v>
      </c>
      <c r="R126">
        <v>2</v>
      </c>
      <c r="S126">
        <v>2</v>
      </c>
      <c r="T126">
        <v>4</v>
      </c>
      <c r="U126">
        <v>7</v>
      </c>
      <c r="V126">
        <v>2</v>
      </c>
      <c r="W126">
        <v>6</v>
      </c>
      <c r="X126">
        <v>5</v>
      </c>
      <c r="Y126">
        <v>3</v>
      </c>
      <c r="Z126">
        <v>5</v>
      </c>
      <c r="AA126">
        <v>2</v>
      </c>
      <c r="AB126">
        <v>10</v>
      </c>
      <c r="AC126">
        <v>4</v>
      </c>
      <c r="AD126">
        <v>8</v>
      </c>
      <c r="AE126">
        <v>7</v>
      </c>
      <c r="AF126">
        <v>3</v>
      </c>
      <c r="AG126">
        <v>1</v>
      </c>
      <c r="AH126">
        <v>6</v>
      </c>
      <c r="AI126">
        <v>9</v>
      </c>
      <c r="AJ126">
        <v>42</v>
      </c>
    </row>
    <row r="127" spans="1:36">
      <c r="A127">
        <v>912</v>
      </c>
      <c r="B127">
        <v>0</v>
      </c>
      <c r="C127">
        <v>1989</v>
      </c>
      <c r="D127" s="1">
        <v>42691.382893518516</v>
      </c>
      <c r="E127" t="s">
        <v>97</v>
      </c>
      <c r="F127">
        <v>4</v>
      </c>
      <c r="G127">
        <v>4</v>
      </c>
      <c r="H127">
        <v>4</v>
      </c>
      <c r="I127">
        <v>5</v>
      </c>
      <c r="J127">
        <v>4</v>
      </c>
      <c r="K127">
        <v>4</v>
      </c>
      <c r="L127">
        <v>2</v>
      </c>
      <c r="M127">
        <v>4</v>
      </c>
      <c r="N127">
        <v>5</v>
      </c>
      <c r="O127">
        <v>4</v>
      </c>
      <c r="P127">
        <v>5</v>
      </c>
      <c r="Q127">
        <v>5</v>
      </c>
      <c r="R127">
        <v>2</v>
      </c>
      <c r="S127">
        <v>3</v>
      </c>
      <c r="T127">
        <v>3</v>
      </c>
      <c r="U127">
        <v>4</v>
      </c>
      <c r="V127">
        <v>6</v>
      </c>
      <c r="W127">
        <v>4</v>
      </c>
      <c r="X127">
        <v>3</v>
      </c>
      <c r="Y127">
        <v>6</v>
      </c>
      <c r="Z127">
        <v>9</v>
      </c>
      <c r="AA127">
        <v>6</v>
      </c>
      <c r="AB127">
        <v>7</v>
      </c>
      <c r="AC127">
        <v>2</v>
      </c>
      <c r="AD127">
        <v>3</v>
      </c>
      <c r="AE127">
        <v>4</v>
      </c>
      <c r="AF127">
        <v>1</v>
      </c>
      <c r="AG127">
        <v>5</v>
      </c>
      <c r="AH127">
        <v>8</v>
      </c>
      <c r="AI127">
        <v>10</v>
      </c>
      <c r="AJ127">
        <v>28</v>
      </c>
    </row>
    <row r="128" spans="1:36">
      <c r="A128">
        <v>372</v>
      </c>
      <c r="B128">
        <v>0</v>
      </c>
      <c r="C128">
        <v>1995</v>
      </c>
      <c r="D128" s="1">
        <v>42691.674803240741</v>
      </c>
      <c r="E128" t="s">
        <v>121</v>
      </c>
      <c r="F128">
        <v>4</v>
      </c>
      <c r="G128">
        <v>2</v>
      </c>
      <c r="H128">
        <v>4</v>
      </c>
      <c r="I128">
        <v>1</v>
      </c>
      <c r="J128">
        <v>2</v>
      </c>
      <c r="K128">
        <v>4</v>
      </c>
      <c r="L128">
        <v>4</v>
      </c>
      <c r="M128">
        <v>3</v>
      </c>
      <c r="N128">
        <v>3</v>
      </c>
      <c r="O128">
        <v>3</v>
      </c>
      <c r="P128">
        <v>13</v>
      </c>
      <c r="Q128">
        <v>5</v>
      </c>
      <c r="R128">
        <v>6</v>
      </c>
      <c r="S128">
        <v>3</v>
      </c>
      <c r="T128">
        <v>5</v>
      </c>
      <c r="U128">
        <v>5</v>
      </c>
      <c r="V128">
        <v>3</v>
      </c>
      <c r="W128">
        <v>12</v>
      </c>
      <c r="X128">
        <v>8</v>
      </c>
      <c r="Y128">
        <v>20</v>
      </c>
      <c r="Z128">
        <v>7</v>
      </c>
      <c r="AA128">
        <v>2</v>
      </c>
      <c r="AB128">
        <v>10</v>
      </c>
      <c r="AC128">
        <v>9</v>
      </c>
      <c r="AD128">
        <v>4</v>
      </c>
      <c r="AE128">
        <v>5</v>
      </c>
      <c r="AF128">
        <v>3</v>
      </c>
      <c r="AG128">
        <v>8</v>
      </c>
      <c r="AH128">
        <v>1</v>
      </c>
      <c r="AI128">
        <v>6</v>
      </c>
      <c r="AJ128">
        <v>31</v>
      </c>
    </row>
    <row r="129" spans="1:36">
      <c r="A129">
        <v>951</v>
      </c>
      <c r="B129">
        <v>0</v>
      </c>
      <c r="C129">
        <v>1990</v>
      </c>
      <c r="D129" s="1">
        <v>42691.769537037035</v>
      </c>
      <c r="E129" t="s">
        <v>90</v>
      </c>
      <c r="F129">
        <v>3</v>
      </c>
      <c r="G129">
        <v>4</v>
      </c>
      <c r="H129">
        <v>2</v>
      </c>
      <c r="I129">
        <v>3</v>
      </c>
      <c r="J129">
        <v>3</v>
      </c>
      <c r="K129">
        <v>4</v>
      </c>
      <c r="L129">
        <v>3</v>
      </c>
      <c r="M129">
        <v>4</v>
      </c>
      <c r="N129">
        <v>2</v>
      </c>
      <c r="O129">
        <v>3</v>
      </c>
      <c r="P129">
        <v>2</v>
      </c>
      <c r="Q129">
        <v>2</v>
      </c>
      <c r="R129">
        <v>5</v>
      </c>
      <c r="S129">
        <v>2</v>
      </c>
      <c r="T129">
        <v>2</v>
      </c>
      <c r="U129">
        <v>3</v>
      </c>
      <c r="V129">
        <v>1</v>
      </c>
      <c r="W129">
        <v>5</v>
      </c>
      <c r="X129">
        <v>3</v>
      </c>
      <c r="Y129">
        <v>2</v>
      </c>
      <c r="Z129">
        <v>9</v>
      </c>
      <c r="AA129">
        <v>5</v>
      </c>
      <c r="AB129">
        <v>1</v>
      </c>
      <c r="AC129">
        <v>8</v>
      </c>
      <c r="AD129">
        <v>10</v>
      </c>
      <c r="AE129">
        <v>4</v>
      </c>
      <c r="AF129">
        <v>7</v>
      </c>
      <c r="AG129">
        <v>3</v>
      </c>
      <c r="AH129">
        <v>2</v>
      </c>
      <c r="AI129">
        <v>6</v>
      </c>
      <c r="AJ129">
        <v>30</v>
      </c>
    </row>
    <row r="130" spans="1:36">
      <c r="A130">
        <v>953</v>
      </c>
      <c r="B130">
        <v>0</v>
      </c>
      <c r="C130">
        <v>1986</v>
      </c>
      <c r="D130" s="1">
        <v>42691.782337962963</v>
      </c>
      <c r="E130" t="s">
        <v>97</v>
      </c>
      <c r="F130">
        <v>4</v>
      </c>
      <c r="G130">
        <v>4</v>
      </c>
      <c r="H130">
        <v>2</v>
      </c>
      <c r="I130">
        <v>4</v>
      </c>
      <c r="J130">
        <v>4</v>
      </c>
      <c r="K130">
        <v>3</v>
      </c>
      <c r="L130">
        <v>2</v>
      </c>
      <c r="M130">
        <v>2</v>
      </c>
      <c r="N130">
        <v>2</v>
      </c>
      <c r="O130">
        <v>5</v>
      </c>
      <c r="P130">
        <v>21</v>
      </c>
      <c r="Q130">
        <v>32</v>
      </c>
      <c r="R130">
        <v>27</v>
      </c>
      <c r="S130">
        <v>3</v>
      </c>
      <c r="T130">
        <v>4</v>
      </c>
      <c r="U130">
        <v>42</v>
      </c>
      <c r="V130">
        <v>10</v>
      </c>
      <c r="W130">
        <v>5</v>
      </c>
      <c r="X130">
        <v>9</v>
      </c>
      <c r="Y130">
        <v>5</v>
      </c>
      <c r="Z130">
        <v>5</v>
      </c>
      <c r="AA130">
        <v>3</v>
      </c>
      <c r="AB130">
        <v>4</v>
      </c>
      <c r="AC130">
        <v>10</v>
      </c>
      <c r="AD130">
        <v>7</v>
      </c>
      <c r="AE130">
        <v>1</v>
      </c>
      <c r="AF130">
        <v>6</v>
      </c>
      <c r="AG130">
        <v>9</v>
      </c>
      <c r="AH130">
        <v>2</v>
      </c>
      <c r="AI130">
        <v>8</v>
      </c>
      <c r="AJ130">
        <v>23</v>
      </c>
    </row>
    <row r="131" spans="1:36">
      <c r="A131">
        <v>950</v>
      </c>
      <c r="B131">
        <v>1</v>
      </c>
      <c r="C131">
        <v>1988</v>
      </c>
      <c r="D131" s="1">
        <v>42691.793344907404</v>
      </c>
      <c r="E131" t="s">
        <v>128</v>
      </c>
      <c r="F131">
        <v>4</v>
      </c>
      <c r="G131">
        <v>2</v>
      </c>
      <c r="H131">
        <v>2</v>
      </c>
      <c r="I131">
        <v>2</v>
      </c>
      <c r="J131">
        <v>2</v>
      </c>
      <c r="K131">
        <v>4</v>
      </c>
      <c r="L131">
        <v>2</v>
      </c>
      <c r="M131">
        <v>2</v>
      </c>
      <c r="N131">
        <v>4</v>
      </c>
      <c r="O131">
        <v>5</v>
      </c>
      <c r="P131">
        <v>8</v>
      </c>
      <c r="Q131">
        <v>6</v>
      </c>
      <c r="R131">
        <v>4</v>
      </c>
      <c r="S131">
        <v>6</v>
      </c>
      <c r="T131">
        <v>4</v>
      </c>
      <c r="U131">
        <v>3</v>
      </c>
      <c r="V131">
        <v>3</v>
      </c>
      <c r="W131">
        <v>11</v>
      </c>
      <c r="X131">
        <v>4</v>
      </c>
      <c r="Y131">
        <v>7</v>
      </c>
      <c r="Z131">
        <v>5</v>
      </c>
      <c r="AA131">
        <v>3</v>
      </c>
      <c r="AB131">
        <v>8</v>
      </c>
      <c r="AC131">
        <v>7</v>
      </c>
      <c r="AD131">
        <v>6</v>
      </c>
      <c r="AE131">
        <v>9</v>
      </c>
      <c r="AF131">
        <v>10</v>
      </c>
      <c r="AG131">
        <v>1</v>
      </c>
      <c r="AH131">
        <v>2</v>
      </c>
      <c r="AI131">
        <v>4</v>
      </c>
      <c r="AJ131">
        <v>37</v>
      </c>
    </row>
    <row r="132" spans="1:36">
      <c r="A132">
        <v>952</v>
      </c>
      <c r="B132">
        <v>1</v>
      </c>
      <c r="C132">
        <v>1997</v>
      </c>
      <c r="D132" s="1">
        <v>42691.804988425924</v>
      </c>
      <c r="E132" t="s">
        <v>118</v>
      </c>
      <c r="F132">
        <v>5</v>
      </c>
      <c r="G132">
        <v>2</v>
      </c>
      <c r="H132">
        <v>4</v>
      </c>
      <c r="I132">
        <v>5</v>
      </c>
      <c r="J132">
        <v>4</v>
      </c>
      <c r="K132">
        <v>4</v>
      </c>
      <c r="L132">
        <v>2</v>
      </c>
      <c r="M132">
        <v>2</v>
      </c>
      <c r="N132">
        <v>2</v>
      </c>
      <c r="O132">
        <v>4</v>
      </c>
      <c r="P132">
        <v>13</v>
      </c>
      <c r="Q132">
        <v>5</v>
      </c>
      <c r="R132">
        <v>3</v>
      </c>
      <c r="S132">
        <v>2</v>
      </c>
      <c r="T132">
        <v>16</v>
      </c>
      <c r="U132">
        <v>6</v>
      </c>
      <c r="V132">
        <v>12</v>
      </c>
      <c r="W132">
        <v>8</v>
      </c>
      <c r="X132">
        <v>8</v>
      </c>
      <c r="Y132">
        <v>13</v>
      </c>
      <c r="Z132">
        <v>5</v>
      </c>
      <c r="AA132">
        <v>4</v>
      </c>
      <c r="AB132">
        <v>10</v>
      </c>
      <c r="AC132">
        <v>6</v>
      </c>
      <c r="AD132">
        <v>1</v>
      </c>
      <c r="AE132">
        <v>9</v>
      </c>
      <c r="AF132">
        <v>8</v>
      </c>
      <c r="AG132">
        <v>7</v>
      </c>
      <c r="AH132">
        <v>2</v>
      </c>
      <c r="AI132">
        <v>3</v>
      </c>
      <c r="AJ132">
        <v>36</v>
      </c>
    </row>
    <row r="133" spans="1:36">
      <c r="A133">
        <v>958</v>
      </c>
      <c r="B133">
        <v>0</v>
      </c>
      <c r="C133">
        <v>1978</v>
      </c>
      <c r="D133" s="1">
        <v>42691.826354166667</v>
      </c>
      <c r="E133" t="s">
        <v>97</v>
      </c>
      <c r="F133">
        <v>4</v>
      </c>
      <c r="G133">
        <v>2</v>
      </c>
      <c r="H133">
        <v>4</v>
      </c>
      <c r="I133">
        <v>4</v>
      </c>
      <c r="J133">
        <v>4</v>
      </c>
      <c r="K133">
        <v>4</v>
      </c>
      <c r="L133">
        <v>3</v>
      </c>
      <c r="M133">
        <v>2</v>
      </c>
      <c r="N133">
        <v>3</v>
      </c>
      <c r="O133">
        <v>4</v>
      </c>
      <c r="P133">
        <v>11</v>
      </c>
      <c r="Q133">
        <v>4</v>
      </c>
      <c r="R133">
        <v>4</v>
      </c>
      <c r="S133">
        <v>3</v>
      </c>
      <c r="T133">
        <v>7</v>
      </c>
      <c r="U133">
        <v>5</v>
      </c>
      <c r="V133">
        <v>8</v>
      </c>
      <c r="W133">
        <v>3</v>
      </c>
      <c r="X133">
        <v>6</v>
      </c>
      <c r="Y133">
        <v>5</v>
      </c>
      <c r="Z133">
        <v>1</v>
      </c>
      <c r="AA133">
        <v>3</v>
      </c>
      <c r="AB133">
        <v>6</v>
      </c>
      <c r="AC133">
        <v>10</v>
      </c>
      <c r="AD133">
        <v>5</v>
      </c>
      <c r="AE133">
        <v>8</v>
      </c>
      <c r="AF133">
        <v>4</v>
      </c>
      <c r="AG133">
        <v>9</v>
      </c>
      <c r="AH133">
        <v>7</v>
      </c>
      <c r="AI133">
        <v>2</v>
      </c>
      <c r="AJ133">
        <v>13</v>
      </c>
    </row>
    <row r="134" spans="1:36">
      <c r="A134">
        <v>962</v>
      </c>
      <c r="B134">
        <v>0</v>
      </c>
      <c r="C134">
        <v>1984</v>
      </c>
      <c r="D134" s="1">
        <v>42691.838217592594</v>
      </c>
      <c r="E134" t="s">
        <v>129</v>
      </c>
      <c r="F134">
        <v>4</v>
      </c>
      <c r="G134">
        <v>2</v>
      </c>
      <c r="H134">
        <v>4</v>
      </c>
      <c r="I134">
        <v>2</v>
      </c>
      <c r="J134">
        <v>4</v>
      </c>
      <c r="K134">
        <v>4</v>
      </c>
      <c r="L134">
        <v>4</v>
      </c>
      <c r="M134">
        <v>4</v>
      </c>
      <c r="N134">
        <v>4</v>
      </c>
      <c r="O134">
        <v>4</v>
      </c>
      <c r="P134">
        <v>18</v>
      </c>
      <c r="Q134">
        <v>8</v>
      </c>
      <c r="R134">
        <v>5</v>
      </c>
      <c r="S134">
        <v>5</v>
      </c>
      <c r="T134">
        <v>7</v>
      </c>
      <c r="U134">
        <v>11</v>
      </c>
      <c r="V134">
        <v>5</v>
      </c>
      <c r="W134">
        <v>8</v>
      </c>
      <c r="X134">
        <v>9</v>
      </c>
      <c r="Y134">
        <v>12</v>
      </c>
      <c r="Z134">
        <v>4</v>
      </c>
      <c r="AA134">
        <v>7</v>
      </c>
      <c r="AB134">
        <v>9</v>
      </c>
      <c r="AC134">
        <v>3</v>
      </c>
      <c r="AD134">
        <v>8</v>
      </c>
      <c r="AE134">
        <v>2</v>
      </c>
      <c r="AF134">
        <v>5</v>
      </c>
      <c r="AG134">
        <v>1</v>
      </c>
      <c r="AH134">
        <v>10</v>
      </c>
      <c r="AI134">
        <v>6</v>
      </c>
      <c r="AJ134">
        <v>16</v>
      </c>
    </row>
    <row r="135" spans="1:36">
      <c r="A135">
        <v>965</v>
      </c>
      <c r="B135">
        <v>0</v>
      </c>
      <c r="C135">
        <v>1977</v>
      </c>
      <c r="D135" s="1">
        <v>42691.860694444447</v>
      </c>
      <c r="E135">
        <v>8.8000000000000007</v>
      </c>
      <c r="F135">
        <v>4</v>
      </c>
      <c r="G135">
        <v>2</v>
      </c>
      <c r="H135">
        <v>2</v>
      </c>
      <c r="I135">
        <v>4</v>
      </c>
      <c r="J135">
        <v>4</v>
      </c>
      <c r="K135">
        <v>4</v>
      </c>
      <c r="L135">
        <v>2</v>
      </c>
      <c r="M135">
        <v>2</v>
      </c>
      <c r="N135">
        <v>4</v>
      </c>
      <c r="O135">
        <v>4</v>
      </c>
      <c r="P135">
        <v>3</v>
      </c>
      <c r="Q135">
        <v>4</v>
      </c>
      <c r="R135">
        <v>4</v>
      </c>
      <c r="S135">
        <v>1</v>
      </c>
      <c r="T135">
        <v>5</v>
      </c>
      <c r="U135">
        <v>8</v>
      </c>
      <c r="V135">
        <v>4</v>
      </c>
      <c r="W135">
        <v>3</v>
      </c>
      <c r="X135">
        <v>4</v>
      </c>
      <c r="Y135">
        <v>4</v>
      </c>
      <c r="Z135">
        <v>6</v>
      </c>
      <c r="AA135">
        <v>8</v>
      </c>
      <c r="AB135">
        <v>7</v>
      </c>
      <c r="AC135">
        <v>2</v>
      </c>
      <c r="AD135">
        <v>1</v>
      </c>
      <c r="AE135">
        <v>5</v>
      </c>
      <c r="AF135">
        <v>3</v>
      </c>
      <c r="AG135">
        <v>4</v>
      </c>
      <c r="AH135">
        <v>9</v>
      </c>
      <c r="AI135">
        <v>10</v>
      </c>
      <c r="AJ135">
        <v>20</v>
      </c>
    </row>
    <row r="136" spans="1:36">
      <c r="A136">
        <v>967</v>
      </c>
      <c r="B136">
        <v>1</v>
      </c>
      <c r="C136">
        <v>1997</v>
      </c>
      <c r="D136" s="1">
        <v>42691.869062500002</v>
      </c>
      <c r="E136" t="s">
        <v>130</v>
      </c>
      <c r="F136">
        <v>5</v>
      </c>
      <c r="G136">
        <v>4</v>
      </c>
      <c r="H136">
        <v>3</v>
      </c>
      <c r="I136">
        <v>5</v>
      </c>
      <c r="J136">
        <v>4</v>
      </c>
      <c r="K136">
        <v>1</v>
      </c>
      <c r="L136">
        <v>2</v>
      </c>
      <c r="M136">
        <v>4</v>
      </c>
      <c r="N136">
        <v>1</v>
      </c>
      <c r="O136">
        <v>5</v>
      </c>
      <c r="P136">
        <v>6</v>
      </c>
      <c r="Q136">
        <v>6</v>
      </c>
      <c r="R136">
        <v>7</v>
      </c>
      <c r="S136">
        <v>3</v>
      </c>
      <c r="T136">
        <v>4</v>
      </c>
      <c r="U136">
        <v>5</v>
      </c>
      <c r="V136">
        <v>7</v>
      </c>
      <c r="W136">
        <v>7</v>
      </c>
      <c r="X136">
        <v>5</v>
      </c>
      <c r="Y136">
        <v>11</v>
      </c>
      <c r="Z136">
        <v>2</v>
      </c>
      <c r="AA136">
        <v>10</v>
      </c>
      <c r="AB136">
        <v>4</v>
      </c>
      <c r="AC136">
        <v>5</v>
      </c>
      <c r="AD136">
        <v>8</v>
      </c>
      <c r="AE136">
        <v>3</v>
      </c>
      <c r="AF136">
        <v>1</v>
      </c>
      <c r="AG136">
        <v>9</v>
      </c>
      <c r="AH136">
        <v>6</v>
      </c>
      <c r="AI136">
        <v>7</v>
      </c>
      <c r="AJ136">
        <v>64</v>
      </c>
    </row>
    <row r="137" spans="1:36">
      <c r="A137">
        <v>535</v>
      </c>
      <c r="B137">
        <v>0</v>
      </c>
      <c r="C137">
        <v>1998</v>
      </c>
      <c r="D137" s="1">
        <v>42691.877002314817</v>
      </c>
      <c r="E137" t="s">
        <v>131</v>
      </c>
      <c r="F137">
        <v>4</v>
      </c>
      <c r="G137">
        <v>2</v>
      </c>
      <c r="H137">
        <v>3</v>
      </c>
      <c r="I137">
        <v>4</v>
      </c>
      <c r="J137">
        <v>4</v>
      </c>
      <c r="K137">
        <v>4</v>
      </c>
      <c r="L137">
        <v>3</v>
      </c>
      <c r="M137">
        <v>4</v>
      </c>
      <c r="N137">
        <v>4</v>
      </c>
      <c r="O137">
        <v>4</v>
      </c>
      <c r="P137">
        <v>31</v>
      </c>
      <c r="Q137">
        <v>12</v>
      </c>
      <c r="R137">
        <v>4</v>
      </c>
      <c r="S137">
        <v>3</v>
      </c>
      <c r="T137">
        <v>10</v>
      </c>
      <c r="U137">
        <v>19</v>
      </c>
      <c r="V137">
        <v>8</v>
      </c>
      <c r="W137">
        <v>5</v>
      </c>
      <c r="X137">
        <v>3</v>
      </c>
      <c r="Y137">
        <v>5</v>
      </c>
      <c r="Z137">
        <v>1</v>
      </c>
      <c r="AA137">
        <v>2</v>
      </c>
      <c r="AB137">
        <v>4</v>
      </c>
      <c r="AC137">
        <v>3</v>
      </c>
      <c r="AD137">
        <v>8</v>
      </c>
      <c r="AE137">
        <v>5</v>
      </c>
      <c r="AF137">
        <v>9</v>
      </c>
      <c r="AG137">
        <v>6</v>
      </c>
      <c r="AH137">
        <v>10</v>
      </c>
      <c r="AI137">
        <v>7</v>
      </c>
      <c r="AJ137">
        <v>3</v>
      </c>
    </row>
    <row r="138" spans="1:36">
      <c r="A138">
        <v>982</v>
      </c>
      <c r="B138">
        <v>0</v>
      </c>
      <c r="C138">
        <v>1988</v>
      </c>
      <c r="D138" s="1">
        <v>42692.283425925925</v>
      </c>
      <c r="E138" t="s">
        <v>90</v>
      </c>
      <c r="F138">
        <v>3</v>
      </c>
      <c r="G138">
        <v>3</v>
      </c>
      <c r="H138">
        <v>4</v>
      </c>
      <c r="I138">
        <v>3</v>
      </c>
      <c r="J138">
        <v>4</v>
      </c>
      <c r="K138">
        <v>4</v>
      </c>
      <c r="L138">
        <v>4</v>
      </c>
      <c r="M138">
        <v>3</v>
      </c>
      <c r="N138">
        <v>4</v>
      </c>
      <c r="O138">
        <v>4</v>
      </c>
      <c r="P138">
        <v>4</v>
      </c>
      <c r="Q138">
        <v>3</v>
      </c>
      <c r="R138">
        <v>5</v>
      </c>
      <c r="S138">
        <v>4</v>
      </c>
      <c r="T138">
        <v>8</v>
      </c>
      <c r="U138">
        <v>5</v>
      </c>
      <c r="V138">
        <v>3</v>
      </c>
      <c r="W138">
        <v>3</v>
      </c>
      <c r="X138">
        <v>3</v>
      </c>
      <c r="Y138">
        <v>4</v>
      </c>
      <c r="Z138">
        <v>9</v>
      </c>
      <c r="AA138">
        <v>8</v>
      </c>
      <c r="AB138">
        <v>1</v>
      </c>
      <c r="AC138">
        <v>4</v>
      </c>
      <c r="AD138">
        <v>2</v>
      </c>
      <c r="AE138">
        <v>5</v>
      </c>
      <c r="AF138">
        <v>10</v>
      </c>
      <c r="AG138">
        <v>6</v>
      </c>
      <c r="AH138">
        <v>7</v>
      </c>
      <c r="AI138">
        <v>3</v>
      </c>
      <c r="AJ138">
        <v>5</v>
      </c>
    </row>
    <row r="139" spans="1:36">
      <c r="A139">
        <v>985</v>
      </c>
      <c r="B139">
        <v>0</v>
      </c>
      <c r="C139">
        <v>1996</v>
      </c>
      <c r="D139" s="1">
        <v>42692.32068287037</v>
      </c>
      <c r="E139" t="s">
        <v>132</v>
      </c>
      <c r="F139">
        <v>4</v>
      </c>
      <c r="G139">
        <v>4</v>
      </c>
      <c r="H139">
        <v>4</v>
      </c>
      <c r="I139">
        <v>3</v>
      </c>
      <c r="J139">
        <v>4</v>
      </c>
      <c r="K139">
        <v>4</v>
      </c>
      <c r="L139">
        <v>4</v>
      </c>
      <c r="M139">
        <v>2</v>
      </c>
      <c r="N139">
        <v>3</v>
      </c>
      <c r="O139">
        <v>3</v>
      </c>
      <c r="P139">
        <v>8</v>
      </c>
      <c r="Q139">
        <v>4</v>
      </c>
      <c r="R139">
        <v>6</v>
      </c>
      <c r="S139">
        <v>9</v>
      </c>
      <c r="T139">
        <v>9</v>
      </c>
      <c r="U139">
        <v>8</v>
      </c>
      <c r="V139">
        <v>8</v>
      </c>
      <c r="W139">
        <v>6</v>
      </c>
      <c r="X139">
        <v>8</v>
      </c>
      <c r="Y139">
        <v>13</v>
      </c>
      <c r="Z139">
        <v>9</v>
      </c>
      <c r="AA139">
        <v>5</v>
      </c>
      <c r="AB139">
        <v>6</v>
      </c>
      <c r="AC139">
        <v>8</v>
      </c>
      <c r="AD139">
        <v>4</v>
      </c>
      <c r="AE139">
        <v>2</v>
      </c>
      <c r="AF139">
        <v>3</v>
      </c>
      <c r="AG139">
        <v>10</v>
      </c>
      <c r="AH139">
        <v>7</v>
      </c>
      <c r="AI139">
        <v>1</v>
      </c>
      <c r="AJ139">
        <v>28</v>
      </c>
    </row>
    <row r="140" spans="1:36">
      <c r="A140">
        <v>986</v>
      </c>
      <c r="B140">
        <v>0</v>
      </c>
      <c r="C140">
        <v>1968</v>
      </c>
      <c r="D140" s="1">
        <v>42692.355925925927</v>
      </c>
      <c r="E140">
        <v>5.5</v>
      </c>
      <c r="F140">
        <v>2</v>
      </c>
      <c r="G140">
        <v>1</v>
      </c>
      <c r="H140">
        <v>4</v>
      </c>
      <c r="I140">
        <v>4</v>
      </c>
      <c r="J140">
        <v>2</v>
      </c>
      <c r="K140">
        <v>4</v>
      </c>
      <c r="L140">
        <v>2</v>
      </c>
      <c r="M140">
        <v>4</v>
      </c>
      <c r="N140">
        <v>2</v>
      </c>
      <c r="O140">
        <v>4</v>
      </c>
      <c r="P140">
        <v>12</v>
      </c>
      <c r="Q140">
        <v>15</v>
      </c>
      <c r="R140">
        <v>10</v>
      </c>
      <c r="S140">
        <v>5</v>
      </c>
      <c r="T140">
        <v>6</v>
      </c>
      <c r="U140">
        <v>23</v>
      </c>
      <c r="V140">
        <v>5</v>
      </c>
      <c r="W140">
        <v>9</v>
      </c>
      <c r="X140">
        <v>19</v>
      </c>
      <c r="Y140">
        <v>18</v>
      </c>
      <c r="Z140">
        <v>8</v>
      </c>
      <c r="AA140">
        <v>4</v>
      </c>
      <c r="AB140">
        <v>2</v>
      </c>
      <c r="AC140">
        <v>9</v>
      </c>
      <c r="AD140">
        <v>7</v>
      </c>
      <c r="AE140">
        <v>5</v>
      </c>
      <c r="AF140">
        <v>10</v>
      </c>
      <c r="AG140">
        <v>3</v>
      </c>
      <c r="AH140">
        <v>6</v>
      </c>
      <c r="AI140">
        <v>1</v>
      </c>
      <c r="AJ140">
        <v>48</v>
      </c>
    </row>
    <row r="141" spans="1:36">
      <c r="A141">
        <v>988</v>
      </c>
      <c r="B141">
        <v>1</v>
      </c>
      <c r="C141">
        <v>1962</v>
      </c>
      <c r="D141" s="1">
        <v>42692.373043981483</v>
      </c>
      <c r="E141">
        <v>44</v>
      </c>
      <c r="F141">
        <v>2</v>
      </c>
      <c r="G141">
        <v>4</v>
      </c>
      <c r="H141">
        <v>2</v>
      </c>
      <c r="I141">
        <v>4</v>
      </c>
      <c r="J141">
        <v>4</v>
      </c>
      <c r="K141">
        <v>2</v>
      </c>
      <c r="L141">
        <v>2</v>
      </c>
      <c r="M141">
        <v>4</v>
      </c>
      <c r="N141">
        <v>4</v>
      </c>
      <c r="O141">
        <v>4</v>
      </c>
      <c r="P141">
        <v>18</v>
      </c>
      <c r="Q141">
        <v>7</v>
      </c>
      <c r="R141">
        <v>5</v>
      </c>
      <c r="S141">
        <v>4</v>
      </c>
      <c r="T141">
        <v>6</v>
      </c>
      <c r="U141">
        <v>6</v>
      </c>
      <c r="V141">
        <v>3</v>
      </c>
      <c r="W141">
        <v>8</v>
      </c>
      <c r="X141">
        <v>7</v>
      </c>
      <c r="Y141">
        <v>9</v>
      </c>
      <c r="Z141">
        <v>10</v>
      </c>
      <c r="AA141">
        <v>6</v>
      </c>
      <c r="AB141">
        <v>8</v>
      </c>
      <c r="AC141">
        <v>4</v>
      </c>
      <c r="AD141">
        <v>3</v>
      </c>
      <c r="AE141">
        <v>5</v>
      </c>
      <c r="AF141">
        <v>9</v>
      </c>
      <c r="AG141">
        <v>7</v>
      </c>
      <c r="AH141">
        <v>2</v>
      </c>
      <c r="AI141">
        <v>1</v>
      </c>
      <c r="AJ141">
        <v>43</v>
      </c>
    </row>
    <row r="142" spans="1:36">
      <c r="A142">
        <v>1015</v>
      </c>
      <c r="B142">
        <v>0</v>
      </c>
      <c r="C142">
        <v>1971</v>
      </c>
      <c r="D142" s="1">
        <v>42692.566261574073</v>
      </c>
      <c r="E142" t="s">
        <v>133</v>
      </c>
      <c r="F142">
        <v>2</v>
      </c>
      <c r="G142">
        <v>2</v>
      </c>
      <c r="H142">
        <v>4</v>
      </c>
      <c r="I142">
        <v>2</v>
      </c>
      <c r="J142">
        <v>2</v>
      </c>
      <c r="K142">
        <v>5</v>
      </c>
      <c r="L142">
        <v>4</v>
      </c>
      <c r="M142">
        <v>4</v>
      </c>
      <c r="N142">
        <v>5</v>
      </c>
      <c r="O142">
        <v>4</v>
      </c>
      <c r="P142">
        <v>5</v>
      </c>
      <c r="Q142">
        <v>6</v>
      </c>
      <c r="R142">
        <v>7</v>
      </c>
      <c r="S142">
        <v>23</v>
      </c>
      <c r="T142">
        <v>7</v>
      </c>
      <c r="U142">
        <v>3</v>
      </c>
      <c r="V142">
        <v>4</v>
      </c>
      <c r="W142">
        <v>4</v>
      </c>
      <c r="X142">
        <v>3</v>
      </c>
      <c r="Y142">
        <v>5</v>
      </c>
      <c r="Z142">
        <v>10</v>
      </c>
      <c r="AA142">
        <v>6</v>
      </c>
      <c r="AB142">
        <v>1</v>
      </c>
      <c r="AC142">
        <v>7</v>
      </c>
      <c r="AD142">
        <v>8</v>
      </c>
      <c r="AE142">
        <v>3</v>
      </c>
      <c r="AF142">
        <v>9</v>
      </c>
      <c r="AG142">
        <v>4</v>
      </c>
      <c r="AH142">
        <v>2</v>
      </c>
      <c r="AI142">
        <v>5</v>
      </c>
      <c r="AJ142">
        <v>12</v>
      </c>
    </row>
    <row r="143" spans="1:36">
      <c r="A143">
        <v>1025</v>
      </c>
      <c r="B143">
        <v>1</v>
      </c>
      <c r="C143">
        <v>1991</v>
      </c>
      <c r="D143" s="1">
        <v>42692.683483796296</v>
      </c>
      <c r="E143" t="s">
        <v>72</v>
      </c>
      <c r="F143">
        <v>5</v>
      </c>
      <c r="G143">
        <v>5</v>
      </c>
      <c r="H143">
        <v>4</v>
      </c>
      <c r="I143">
        <v>5</v>
      </c>
      <c r="J143">
        <v>5</v>
      </c>
      <c r="K143">
        <v>1</v>
      </c>
      <c r="L143">
        <v>1</v>
      </c>
      <c r="M143">
        <v>1</v>
      </c>
      <c r="N143">
        <v>1</v>
      </c>
      <c r="O143">
        <v>4</v>
      </c>
      <c r="P143">
        <v>9</v>
      </c>
      <c r="Q143">
        <v>4</v>
      </c>
      <c r="R143">
        <v>3</v>
      </c>
      <c r="S143">
        <v>4</v>
      </c>
      <c r="T143">
        <v>7</v>
      </c>
      <c r="U143">
        <v>7</v>
      </c>
      <c r="V143">
        <v>4</v>
      </c>
      <c r="W143">
        <v>3</v>
      </c>
      <c r="X143">
        <v>6</v>
      </c>
      <c r="Y143">
        <v>5</v>
      </c>
      <c r="Z143">
        <v>6</v>
      </c>
      <c r="AA143">
        <v>10</v>
      </c>
      <c r="AB143">
        <v>2</v>
      </c>
      <c r="AC143">
        <v>7</v>
      </c>
      <c r="AD143">
        <v>9</v>
      </c>
      <c r="AE143">
        <v>4</v>
      </c>
      <c r="AF143">
        <v>3</v>
      </c>
      <c r="AG143">
        <v>5</v>
      </c>
      <c r="AH143">
        <v>1</v>
      </c>
      <c r="AI143">
        <v>8</v>
      </c>
      <c r="AJ143">
        <v>70</v>
      </c>
    </row>
    <row r="144" spans="1:36">
      <c r="A144">
        <v>1083</v>
      </c>
      <c r="B144">
        <v>0</v>
      </c>
      <c r="C144">
        <v>1972</v>
      </c>
      <c r="D144" s="1">
        <v>42692.850046296298</v>
      </c>
      <c r="E144" t="s">
        <v>134</v>
      </c>
      <c r="F144">
        <v>2</v>
      </c>
      <c r="G144">
        <v>4</v>
      </c>
      <c r="H144">
        <v>4</v>
      </c>
      <c r="I144">
        <v>4</v>
      </c>
      <c r="J144">
        <v>2</v>
      </c>
      <c r="K144">
        <v>4</v>
      </c>
      <c r="L144">
        <v>2</v>
      </c>
      <c r="M144">
        <v>4</v>
      </c>
      <c r="N144">
        <v>2</v>
      </c>
      <c r="O144">
        <v>2</v>
      </c>
      <c r="P144">
        <v>6</v>
      </c>
      <c r="Q144">
        <v>3</v>
      </c>
      <c r="R144">
        <v>3</v>
      </c>
      <c r="S144">
        <v>3</v>
      </c>
      <c r="T144">
        <v>15</v>
      </c>
      <c r="U144">
        <v>4</v>
      </c>
      <c r="V144">
        <v>12</v>
      </c>
      <c r="W144">
        <v>5</v>
      </c>
      <c r="X144">
        <v>20</v>
      </c>
      <c r="Y144">
        <v>5</v>
      </c>
      <c r="Z144">
        <v>2</v>
      </c>
      <c r="AA144">
        <v>8</v>
      </c>
      <c r="AB144">
        <v>5</v>
      </c>
      <c r="AC144">
        <v>3</v>
      </c>
      <c r="AD144">
        <v>1</v>
      </c>
      <c r="AE144">
        <v>9</v>
      </c>
      <c r="AF144">
        <v>7</v>
      </c>
      <c r="AG144">
        <v>10</v>
      </c>
      <c r="AH144">
        <v>6</v>
      </c>
      <c r="AI144">
        <v>4</v>
      </c>
      <c r="AJ144">
        <v>47</v>
      </c>
    </row>
    <row r="145" spans="1:36">
      <c r="A145">
        <v>1104</v>
      </c>
      <c r="B145">
        <v>1</v>
      </c>
      <c r="C145">
        <v>2000</v>
      </c>
      <c r="D145" s="1">
        <v>42692.884918981479</v>
      </c>
      <c r="E145" t="s">
        <v>104</v>
      </c>
      <c r="F145">
        <v>5</v>
      </c>
      <c r="G145">
        <v>4</v>
      </c>
      <c r="H145">
        <v>2</v>
      </c>
      <c r="I145">
        <v>5</v>
      </c>
      <c r="J145">
        <v>4</v>
      </c>
      <c r="K145">
        <v>4</v>
      </c>
      <c r="L145">
        <v>3</v>
      </c>
      <c r="M145">
        <v>4</v>
      </c>
      <c r="N145">
        <v>4</v>
      </c>
      <c r="O145">
        <v>5</v>
      </c>
      <c r="P145">
        <v>5</v>
      </c>
      <c r="Q145">
        <v>4</v>
      </c>
      <c r="R145">
        <v>2</v>
      </c>
      <c r="S145">
        <v>2</v>
      </c>
      <c r="T145">
        <v>5</v>
      </c>
      <c r="U145">
        <v>3</v>
      </c>
      <c r="V145">
        <v>4</v>
      </c>
      <c r="W145">
        <v>4</v>
      </c>
      <c r="X145">
        <v>5</v>
      </c>
      <c r="Y145">
        <v>4</v>
      </c>
      <c r="Z145">
        <v>2</v>
      </c>
      <c r="AA145">
        <v>4</v>
      </c>
      <c r="AB145">
        <v>10</v>
      </c>
      <c r="AC145">
        <v>9</v>
      </c>
      <c r="AD145">
        <v>8</v>
      </c>
      <c r="AE145">
        <v>3</v>
      </c>
      <c r="AF145">
        <v>7</v>
      </c>
      <c r="AG145">
        <v>5</v>
      </c>
      <c r="AH145">
        <v>1</v>
      </c>
      <c r="AI145">
        <v>6</v>
      </c>
      <c r="AJ145">
        <v>27</v>
      </c>
    </row>
    <row r="146" spans="1:36">
      <c r="A146">
        <v>1121</v>
      </c>
      <c r="B146">
        <v>0</v>
      </c>
      <c r="C146">
        <v>1963</v>
      </c>
      <c r="D146" s="1">
        <v>42692.927685185183</v>
      </c>
      <c r="E146" t="s">
        <v>90</v>
      </c>
      <c r="F146">
        <v>4</v>
      </c>
      <c r="G146">
        <v>3</v>
      </c>
      <c r="H146">
        <v>2</v>
      </c>
      <c r="I146">
        <v>4</v>
      </c>
      <c r="J146">
        <v>4</v>
      </c>
      <c r="K146">
        <v>4</v>
      </c>
      <c r="L146">
        <v>2</v>
      </c>
      <c r="M146">
        <v>4</v>
      </c>
      <c r="N146">
        <v>4</v>
      </c>
      <c r="O146">
        <v>4</v>
      </c>
      <c r="P146">
        <v>23</v>
      </c>
      <c r="Q146">
        <v>17</v>
      </c>
      <c r="R146">
        <v>12</v>
      </c>
      <c r="S146">
        <v>10</v>
      </c>
      <c r="T146">
        <v>7</v>
      </c>
      <c r="U146">
        <v>4</v>
      </c>
      <c r="V146">
        <v>11</v>
      </c>
      <c r="W146">
        <v>15</v>
      </c>
      <c r="X146">
        <v>7</v>
      </c>
      <c r="Y146">
        <v>6</v>
      </c>
      <c r="Z146">
        <v>4</v>
      </c>
      <c r="AA146">
        <v>1</v>
      </c>
      <c r="AB146">
        <v>7</v>
      </c>
      <c r="AC146">
        <v>3</v>
      </c>
      <c r="AD146">
        <v>8</v>
      </c>
      <c r="AE146">
        <v>5</v>
      </c>
      <c r="AF146">
        <v>9</v>
      </c>
      <c r="AG146">
        <v>10</v>
      </c>
      <c r="AH146">
        <v>2</v>
      </c>
      <c r="AI146">
        <v>6</v>
      </c>
      <c r="AJ146">
        <v>17</v>
      </c>
    </row>
    <row r="147" spans="1:36">
      <c r="A147">
        <v>1128</v>
      </c>
      <c r="B147">
        <v>1</v>
      </c>
      <c r="C147">
        <v>1984</v>
      </c>
      <c r="D147" s="1">
        <v>42692.94023148148</v>
      </c>
      <c r="E147" t="s">
        <v>135</v>
      </c>
      <c r="F147">
        <v>4</v>
      </c>
      <c r="G147">
        <v>5</v>
      </c>
      <c r="H147">
        <v>4</v>
      </c>
      <c r="I147">
        <v>4</v>
      </c>
      <c r="J147">
        <v>4</v>
      </c>
      <c r="K147">
        <v>3</v>
      </c>
      <c r="L147">
        <v>3</v>
      </c>
      <c r="M147">
        <v>2</v>
      </c>
      <c r="N147">
        <v>3</v>
      </c>
      <c r="O147">
        <v>5</v>
      </c>
      <c r="P147">
        <v>21</v>
      </c>
      <c r="Q147">
        <v>4</v>
      </c>
      <c r="R147">
        <v>3</v>
      </c>
      <c r="S147">
        <v>4</v>
      </c>
      <c r="T147">
        <v>7</v>
      </c>
      <c r="U147">
        <v>5</v>
      </c>
      <c r="V147">
        <v>3</v>
      </c>
      <c r="W147">
        <v>5</v>
      </c>
      <c r="X147">
        <v>3</v>
      </c>
      <c r="Y147">
        <v>7</v>
      </c>
      <c r="Z147">
        <v>10</v>
      </c>
      <c r="AA147">
        <v>8</v>
      </c>
      <c r="AB147">
        <v>3</v>
      </c>
      <c r="AC147">
        <v>2</v>
      </c>
      <c r="AD147">
        <v>7</v>
      </c>
      <c r="AE147">
        <v>1</v>
      </c>
      <c r="AF147">
        <v>6</v>
      </c>
      <c r="AG147">
        <v>9</v>
      </c>
      <c r="AH147">
        <v>4</v>
      </c>
      <c r="AI147">
        <v>5</v>
      </c>
      <c r="AJ147">
        <v>33</v>
      </c>
    </row>
    <row r="148" spans="1:36">
      <c r="A148">
        <v>1131</v>
      </c>
      <c r="B148">
        <v>1</v>
      </c>
      <c r="C148">
        <v>2002</v>
      </c>
      <c r="D148" s="1">
        <v>42692.954421296294</v>
      </c>
      <c r="E148" t="s">
        <v>136</v>
      </c>
      <c r="F148">
        <v>4</v>
      </c>
      <c r="G148">
        <v>2</v>
      </c>
      <c r="H148">
        <v>1</v>
      </c>
      <c r="I148">
        <v>5</v>
      </c>
      <c r="J148">
        <v>2</v>
      </c>
      <c r="K148">
        <v>3</v>
      </c>
      <c r="L148">
        <v>2</v>
      </c>
      <c r="M148">
        <v>5</v>
      </c>
      <c r="N148">
        <v>2</v>
      </c>
      <c r="O148">
        <v>5</v>
      </c>
      <c r="P148">
        <v>20</v>
      </c>
      <c r="Q148">
        <v>3</v>
      </c>
      <c r="R148">
        <v>3</v>
      </c>
      <c r="S148">
        <v>1</v>
      </c>
      <c r="T148">
        <v>3</v>
      </c>
      <c r="U148">
        <v>3</v>
      </c>
      <c r="V148">
        <v>6</v>
      </c>
      <c r="W148">
        <v>4</v>
      </c>
      <c r="X148">
        <v>2</v>
      </c>
      <c r="Y148">
        <v>5</v>
      </c>
      <c r="Z148">
        <v>1</v>
      </c>
      <c r="AA148">
        <v>4</v>
      </c>
      <c r="AB148">
        <v>7</v>
      </c>
      <c r="AC148">
        <v>6</v>
      </c>
      <c r="AD148">
        <v>3</v>
      </c>
      <c r="AE148">
        <v>9</v>
      </c>
      <c r="AF148">
        <v>10</v>
      </c>
      <c r="AG148">
        <v>5</v>
      </c>
      <c r="AH148">
        <v>2</v>
      </c>
      <c r="AI148">
        <v>8</v>
      </c>
      <c r="AJ148">
        <v>68</v>
      </c>
    </row>
    <row r="149" spans="1:36">
      <c r="A149">
        <v>1133</v>
      </c>
      <c r="B149">
        <v>0</v>
      </c>
      <c r="C149">
        <v>1971</v>
      </c>
      <c r="D149" s="1">
        <v>42692.956134259257</v>
      </c>
      <c r="E149" t="s">
        <v>137</v>
      </c>
      <c r="F149">
        <v>4</v>
      </c>
      <c r="G149">
        <v>1</v>
      </c>
      <c r="H149">
        <v>5</v>
      </c>
      <c r="I149">
        <v>1</v>
      </c>
      <c r="J149">
        <v>3</v>
      </c>
      <c r="K149">
        <v>4</v>
      </c>
      <c r="L149">
        <v>2</v>
      </c>
      <c r="M149">
        <v>3</v>
      </c>
      <c r="N149">
        <v>5</v>
      </c>
      <c r="O149">
        <v>5</v>
      </c>
      <c r="P149">
        <v>17</v>
      </c>
      <c r="Q149">
        <v>10</v>
      </c>
      <c r="R149">
        <v>5</v>
      </c>
      <c r="S149">
        <v>3</v>
      </c>
      <c r="T149">
        <v>6</v>
      </c>
      <c r="U149">
        <v>8</v>
      </c>
      <c r="V149">
        <v>11</v>
      </c>
      <c r="W149">
        <v>9</v>
      </c>
      <c r="X149">
        <v>4</v>
      </c>
      <c r="Y149">
        <v>5</v>
      </c>
      <c r="Z149">
        <v>10</v>
      </c>
      <c r="AA149">
        <v>1</v>
      </c>
      <c r="AB149">
        <v>3</v>
      </c>
      <c r="AC149">
        <v>8</v>
      </c>
      <c r="AD149">
        <v>2</v>
      </c>
      <c r="AE149">
        <v>6</v>
      </c>
      <c r="AF149">
        <v>9</v>
      </c>
      <c r="AG149">
        <v>7</v>
      </c>
      <c r="AH149">
        <v>5</v>
      </c>
      <c r="AI149">
        <v>4</v>
      </c>
      <c r="AJ149">
        <v>61</v>
      </c>
    </row>
    <row r="150" spans="1:36">
      <c r="A150">
        <v>1204</v>
      </c>
      <c r="B150">
        <v>0</v>
      </c>
      <c r="C150">
        <v>1987</v>
      </c>
      <c r="D150" s="1">
        <v>42693.61142361111</v>
      </c>
      <c r="E150" t="s">
        <v>90</v>
      </c>
      <c r="F150">
        <v>5</v>
      </c>
      <c r="G150">
        <v>1</v>
      </c>
      <c r="H150">
        <v>5</v>
      </c>
      <c r="I150">
        <v>1</v>
      </c>
      <c r="J150">
        <v>1</v>
      </c>
      <c r="K150">
        <v>5</v>
      </c>
      <c r="L150">
        <v>5</v>
      </c>
      <c r="M150">
        <v>5</v>
      </c>
      <c r="N150">
        <v>1</v>
      </c>
      <c r="O150">
        <v>5</v>
      </c>
      <c r="P150">
        <v>19</v>
      </c>
      <c r="Q150">
        <v>6</v>
      </c>
      <c r="R150">
        <v>2</v>
      </c>
      <c r="S150">
        <v>4</v>
      </c>
      <c r="T150">
        <v>10</v>
      </c>
      <c r="U150">
        <v>6</v>
      </c>
      <c r="V150">
        <v>5</v>
      </c>
      <c r="W150">
        <v>2</v>
      </c>
      <c r="X150">
        <v>6</v>
      </c>
      <c r="Y150">
        <v>11</v>
      </c>
      <c r="Z150">
        <v>5</v>
      </c>
      <c r="AA150">
        <v>8</v>
      </c>
      <c r="AB150">
        <v>6</v>
      </c>
      <c r="AC150">
        <v>2</v>
      </c>
      <c r="AD150">
        <v>9</v>
      </c>
      <c r="AE150">
        <v>4</v>
      </c>
      <c r="AF150">
        <v>10</v>
      </c>
      <c r="AG150">
        <v>7</v>
      </c>
      <c r="AH150">
        <v>1</v>
      </c>
      <c r="AI150">
        <v>3</v>
      </c>
      <c r="AJ150">
        <v>158</v>
      </c>
    </row>
    <row r="151" spans="1:36">
      <c r="A151">
        <v>1212</v>
      </c>
      <c r="B151">
        <v>0</v>
      </c>
      <c r="C151">
        <v>1963</v>
      </c>
      <c r="D151" s="1">
        <v>42693.664560185185</v>
      </c>
      <c r="E151" t="s">
        <v>138</v>
      </c>
      <c r="F151">
        <v>4</v>
      </c>
      <c r="G151">
        <v>4</v>
      </c>
      <c r="H151">
        <v>2</v>
      </c>
      <c r="I151">
        <v>4</v>
      </c>
      <c r="J151">
        <v>4</v>
      </c>
      <c r="K151">
        <v>2</v>
      </c>
      <c r="L151">
        <v>2</v>
      </c>
      <c r="M151">
        <v>2</v>
      </c>
      <c r="N151">
        <v>2</v>
      </c>
      <c r="O151">
        <v>4</v>
      </c>
      <c r="P151">
        <v>7</v>
      </c>
      <c r="Q151">
        <v>9</v>
      </c>
      <c r="R151">
        <v>4</v>
      </c>
      <c r="S151">
        <v>7</v>
      </c>
      <c r="T151">
        <v>11</v>
      </c>
      <c r="U151">
        <v>7</v>
      </c>
      <c r="V151">
        <v>7</v>
      </c>
      <c r="W151">
        <v>4</v>
      </c>
      <c r="X151">
        <v>4</v>
      </c>
      <c r="Y151">
        <v>8</v>
      </c>
      <c r="Z151">
        <v>3</v>
      </c>
      <c r="AA151">
        <v>6</v>
      </c>
      <c r="AB151">
        <v>2</v>
      </c>
      <c r="AC151">
        <v>4</v>
      </c>
      <c r="AD151">
        <v>7</v>
      </c>
      <c r="AE151">
        <v>5</v>
      </c>
      <c r="AF151">
        <v>1</v>
      </c>
      <c r="AG151">
        <v>8</v>
      </c>
      <c r="AH151">
        <v>9</v>
      </c>
      <c r="AI151">
        <v>10</v>
      </c>
      <c r="AJ151">
        <v>16</v>
      </c>
    </row>
    <row r="152" spans="1:36">
      <c r="A152">
        <v>1222</v>
      </c>
      <c r="B152">
        <v>0</v>
      </c>
      <c r="C152">
        <v>1984</v>
      </c>
      <c r="D152" s="1">
        <v>42693.681273148148</v>
      </c>
      <c r="E152" t="s">
        <v>90</v>
      </c>
      <c r="F152">
        <v>4</v>
      </c>
      <c r="G152">
        <v>5</v>
      </c>
      <c r="H152">
        <v>1</v>
      </c>
      <c r="I152">
        <v>5</v>
      </c>
      <c r="J152">
        <v>5</v>
      </c>
      <c r="K152">
        <v>4</v>
      </c>
      <c r="L152">
        <v>1</v>
      </c>
      <c r="M152">
        <v>2</v>
      </c>
      <c r="N152">
        <v>3</v>
      </c>
      <c r="O152">
        <v>2</v>
      </c>
      <c r="P152">
        <v>9</v>
      </c>
      <c r="Q152">
        <v>6</v>
      </c>
      <c r="R152">
        <v>4</v>
      </c>
      <c r="S152">
        <v>3</v>
      </c>
      <c r="T152">
        <v>4</v>
      </c>
      <c r="U152">
        <v>8</v>
      </c>
      <c r="V152">
        <v>4</v>
      </c>
      <c r="W152">
        <v>10</v>
      </c>
      <c r="X152">
        <v>9</v>
      </c>
      <c r="Y152">
        <v>9</v>
      </c>
      <c r="Z152">
        <v>9</v>
      </c>
      <c r="AA152">
        <v>8</v>
      </c>
      <c r="AB152">
        <v>7</v>
      </c>
      <c r="AC152">
        <v>5</v>
      </c>
      <c r="AD152">
        <v>3</v>
      </c>
      <c r="AE152">
        <v>2</v>
      </c>
      <c r="AF152">
        <v>10</v>
      </c>
      <c r="AG152">
        <v>6</v>
      </c>
      <c r="AH152">
        <v>1</v>
      </c>
      <c r="AI152">
        <v>4</v>
      </c>
      <c r="AJ152">
        <v>65</v>
      </c>
    </row>
    <row r="153" spans="1:36">
      <c r="A153">
        <v>1227</v>
      </c>
      <c r="B153">
        <v>0</v>
      </c>
      <c r="C153">
        <v>1993</v>
      </c>
      <c r="D153" s="1">
        <v>42693.703460648147</v>
      </c>
      <c r="E153" t="s">
        <v>90</v>
      </c>
      <c r="F153">
        <v>4</v>
      </c>
      <c r="G153">
        <v>2</v>
      </c>
      <c r="H153">
        <v>2</v>
      </c>
      <c r="I153">
        <v>4</v>
      </c>
      <c r="J153">
        <v>4</v>
      </c>
      <c r="K153">
        <v>4</v>
      </c>
      <c r="L153">
        <v>4</v>
      </c>
      <c r="M153">
        <v>4</v>
      </c>
      <c r="N153">
        <v>4</v>
      </c>
      <c r="O153">
        <v>4</v>
      </c>
      <c r="P153">
        <v>9</v>
      </c>
      <c r="Q153">
        <v>4</v>
      </c>
      <c r="R153">
        <v>4</v>
      </c>
      <c r="S153">
        <v>2</v>
      </c>
      <c r="T153">
        <v>5</v>
      </c>
      <c r="U153">
        <v>6</v>
      </c>
      <c r="V153">
        <v>3</v>
      </c>
      <c r="W153">
        <v>3</v>
      </c>
      <c r="X153">
        <v>5</v>
      </c>
      <c r="Y153">
        <v>7</v>
      </c>
      <c r="Z153">
        <v>7</v>
      </c>
      <c r="AA153">
        <v>9</v>
      </c>
      <c r="AB153">
        <v>10</v>
      </c>
      <c r="AC153">
        <v>8</v>
      </c>
      <c r="AD153">
        <v>3</v>
      </c>
      <c r="AE153">
        <v>5</v>
      </c>
      <c r="AF153">
        <v>4</v>
      </c>
      <c r="AG153">
        <v>1</v>
      </c>
      <c r="AH153">
        <v>2</v>
      </c>
      <c r="AI153">
        <v>6</v>
      </c>
      <c r="AJ153">
        <v>16</v>
      </c>
    </row>
    <row r="154" spans="1:36">
      <c r="A154">
        <v>1239</v>
      </c>
      <c r="B154">
        <v>0</v>
      </c>
      <c r="C154">
        <v>1994</v>
      </c>
      <c r="D154" s="1">
        <v>42693.741296296299</v>
      </c>
      <c r="E154">
        <v>9.6999999999999993</v>
      </c>
      <c r="F154">
        <v>2</v>
      </c>
      <c r="G154">
        <v>2</v>
      </c>
      <c r="H154">
        <v>4</v>
      </c>
      <c r="I154">
        <v>5</v>
      </c>
      <c r="J154">
        <v>2</v>
      </c>
      <c r="K154">
        <v>4</v>
      </c>
      <c r="L154">
        <v>4</v>
      </c>
      <c r="M154">
        <v>4</v>
      </c>
      <c r="N154">
        <v>4</v>
      </c>
      <c r="O154">
        <v>2</v>
      </c>
      <c r="P154">
        <v>22</v>
      </c>
      <c r="Q154">
        <v>12</v>
      </c>
      <c r="R154">
        <v>3</v>
      </c>
      <c r="S154">
        <v>4</v>
      </c>
      <c r="T154">
        <v>8</v>
      </c>
      <c r="U154">
        <v>5</v>
      </c>
      <c r="V154">
        <v>7</v>
      </c>
      <c r="W154">
        <v>7</v>
      </c>
      <c r="X154">
        <v>7</v>
      </c>
      <c r="Y154">
        <v>18</v>
      </c>
      <c r="Z154">
        <v>4</v>
      </c>
      <c r="AA154">
        <v>2</v>
      </c>
      <c r="AB154">
        <v>10</v>
      </c>
      <c r="AC154">
        <v>8</v>
      </c>
      <c r="AD154">
        <v>3</v>
      </c>
      <c r="AE154">
        <v>9</v>
      </c>
      <c r="AF154">
        <v>6</v>
      </c>
      <c r="AG154">
        <v>5</v>
      </c>
      <c r="AH154">
        <v>7</v>
      </c>
      <c r="AI154">
        <v>1</v>
      </c>
      <c r="AJ154">
        <v>36</v>
      </c>
    </row>
    <row r="155" spans="1:36">
      <c r="A155">
        <v>1034</v>
      </c>
      <c r="B155">
        <v>1</v>
      </c>
      <c r="C155">
        <v>1987</v>
      </c>
      <c r="D155" s="1">
        <v>42693.803287037037</v>
      </c>
      <c r="E155" t="s">
        <v>139</v>
      </c>
      <c r="F155">
        <v>4</v>
      </c>
      <c r="G155">
        <v>2</v>
      </c>
      <c r="H155">
        <v>3</v>
      </c>
      <c r="I155">
        <v>4</v>
      </c>
      <c r="J155">
        <v>3</v>
      </c>
      <c r="K155">
        <v>4</v>
      </c>
      <c r="L155">
        <v>2</v>
      </c>
      <c r="M155">
        <v>4</v>
      </c>
      <c r="N155">
        <v>3</v>
      </c>
      <c r="O155">
        <v>4</v>
      </c>
      <c r="P155">
        <v>7</v>
      </c>
      <c r="Q155">
        <v>5</v>
      </c>
      <c r="R155">
        <v>5</v>
      </c>
      <c r="S155">
        <v>3</v>
      </c>
      <c r="T155">
        <v>6</v>
      </c>
      <c r="U155">
        <v>6</v>
      </c>
      <c r="V155">
        <v>7</v>
      </c>
      <c r="W155">
        <v>5</v>
      </c>
      <c r="X155">
        <v>5</v>
      </c>
      <c r="Y155">
        <v>9</v>
      </c>
      <c r="Z155">
        <v>9</v>
      </c>
      <c r="AA155">
        <v>4</v>
      </c>
      <c r="AB155">
        <v>1</v>
      </c>
      <c r="AC155">
        <v>2</v>
      </c>
      <c r="AD155">
        <v>7</v>
      </c>
      <c r="AE155">
        <v>5</v>
      </c>
      <c r="AF155">
        <v>3</v>
      </c>
      <c r="AG155">
        <v>8</v>
      </c>
      <c r="AH155">
        <v>10</v>
      </c>
      <c r="AI155">
        <v>6</v>
      </c>
      <c r="AJ155">
        <v>9</v>
      </c>
    </row>
    <row r="156" spans="1:36">
      <c r="A156">
        <v>1256</v>
      </c>
      <c r="B156">
        <v>0</v>
      </c>
      <c r="C156">
        <v>1991</v>
      </c>
      <c r="D156" s="1">
        <v>42693.864629629628</v>
      </c>
      <c r="E156" t="s">
        <v>140</v>
      </c>
      <c r="F156">
        <v>4</v>
      </c>
      <c r="G156">
        <v>5</v>
      </c>
      <c r="H156">
        <v>5</v>
      </c>
      <c r="I156">
        <v>5</v>
      </c>
      <c r="J156">
        <v>4</v>
      </c>
      <c r="K156">
        <v>2</v>
      </c>
      <c r="L156">
        <v>1</v>
      </c>
      <c r="M156">
        <v>4</v>
      </c>
      <c r="N156">
        <v>1</v>
      </c>
      <c r="O156">
        <v>2</v>
      </c>
      <c r="P156">
        <v>5</v>
      </c>
      <c r="Q156">
        <v>3</v>
      </c>
      <c r="R156">
        <v>2</v>
      </c>
      <c r="S156">
        <v>2</v>
      </c>
      <c r="T156">
        <v>7</v>
      </c>
      <c r="U156">
        <v>5</v>
      </c>
      <c r="V156">
        <v>3</v>
      </c>
      <c r="W156">
        <v>4</v>
      </c>
      <c r="X156">
        <v>3</v>
      </c>
      <c r="Y156">
        <v>4</v>
      </c>
      <c r="Z156">
        <v>5</v>
      </c>
      <c r="AA156">
        <v>9</v>
      </c>
      <c r="AB156">
        <v>4</v>
      </c>
      <c r="AC156">
        <v>2</v>
      </c>
      <c r="AD156">
        <v>8</v>
      </c>
      <c r="AE156">
        <v>3</v>
      </c>
      <c r="AF156">
        <v>6</v>
      </c>
      <c r="AG156">
        <v>10</v>
      </c>
      <c r="AH156">
        <v>7</v>
      </c>
      <c r="AI156">
        <v>1</v>
      </c>
      <c r="AJ156">
        <v>73</v>
      </c>
    </row>
    <row r="157" spans="1:36">
      <c r="A157">
        <v>1262</v>
      </c>
      <c r="B157">
        <v>0</v>
      </c>
      <c r="C157">
        <v>1991</v>
      </c>
      <c r="D157" s="1">
        <v>42693.886840277781</v>
      </c>
      <c r="E157" t="s">
        <v>90</v>
      </c>
      <c r="F157">
        <v>2</v>
      </c>
      <c r="G157">
        <v>2</v>
      </c>
      <c r="H157">
        <v>4</v>
      </c>
      <c r="I157">
        <v>4</v>
      </c>
      <c r="J157">
        <v>2</v>
      </c>
      <c r="K157">
        <v>2</v>
      </c>
      <c r="L157">
        <v>2</v>
      </c>
      <c r="M157">
        <v>4</v>
      </c>
      <c r="N157">
        <v>2</v>
      </c>
      <c r="O157">
        <v>4</v>
      </c>
      <c r="P157">
        <v>4</v>
      </c>
      <c r="Q157">
        <v>3</v>
      </c>
      <c r="R157">
        <v>2</v>
      </c>
      <c r="S157">
        <v>3</v>
      </c>
      <c r="T157">
        <v>4</v>
      </c>
      <c r="U157">
        <v>5</v>
      </c>
      <c r="V157">
        <v>2</v>
      </c>
      <c r="W157">
        <v>3</v>
      </c>
      <c r="X157">
        <v>6</v>
      </c>
      <c r="Y157">
        <v>3</v>
      </c>
      <c r="Z157">
        <v>1</v>
      </c>
      <c r="AA157">
        <v>10</v>
      </c>
      <c r="AB157">
        <v>5</v>
      </c>
      <c r="AC157">
        <v>2</v>
      </c>
      <c r="AD157">
        <v>6</v>
      </c>
      <c r="AE157">
        <v>8</v>
      </c>
      <c r="AF157">
        <v>9</v>
      </c>
      <c r="AG157">
        <v>7</v>
      </c>
      <c r="AH157">
        <v>3</v>
      </c>
      <c r="AI157">
        <v>4</v>
      </c>
      <c r="AJ157">
        <v>44</v>
      </c>
    </row>
    <row r="158" spans="1:36">
      <c r="A158">
        <v>1258</v>
      </c>
      <c r="B158">
        <v>0</v>
      </c>
      <c r="C158">
        <v>1994</v>
      </c>
      <c r="D158" s="1">
        <v>42693.947002314817</v>
      </c>
      <c r="E158" t="s">
        <v>141</v>
      </c>
      <c r="F158">
        <v>4</v>
      </c>
      <c r="G158">
        <v>3</v>
      </c>
      <c r="H158">
        <v>1</v>
      </c>
      <c r="I158">
        <v>2</v>
      </c>
      <c r="J158">
        <v>3</v>
      </c>
      <c r="K158">
        <v>4</v>
      </c>
      <c r="L158">
        <v>2</v>
      </c>
      <c r="M158">
        <v>4</v>
      </c>
      <c r="N158">
        <v>2</v>
      </c>
      <c r="O158">
        <v>3</v>
      </c>
      <c r="P158">
        <v>8</v>
      </c>
      <c r="Q158">
        <v>14</v>
      </c>
      <c r="R158">
        <v>9</v>
      </c>
      <c r="S158">
        <v>8</v>
      </c>
      <c r="T158">
        <v>10</v>
      </c>
      <c r="U158">
        <v>4</v>
      </c>
      <c r="V158">
        <v>7</v>
      </c>
      <c r="W158">
        <v>9</v>
      </c>
      <c r="X158">
        <v>6</v>
      </c>
      <c r="Y158">
        <v>52</v>
      </c>
      <c r="Z158">
        <v>8</v>
      </c>
      <c r="AA158">
        <v>3</v>
      </c>
      <c r="AB158">
        <v>7</v>
      </c>
      <c r="AC158">
        <v>1</v>
      </c>
      <c r="AD158">
        <v>4</v>
      </c>
      <c r="AE158">
        <v>10</v>
      </c>
      <c r="AF158">
        <v>2</v>
      </c>
      <c r="AG158">
        <v>6</v>
      </c>
      <c r="AH158">
        <v>5</v>
      </c>
      <c r="AI158">
        <v>9</v>
      </c>
      <c r="AJ158">
        <v>53</v>
      </c>
    </row>
    <row r="159" spans="1:36">
      <c r="A159">
        <v>1277</v>
      </c>
      <c r="B159">
        <v>0</v>
      </c>
      <c r="C159">
        <v>1997</v>
      </c>
      <c r="D159" s="1">
        <v>42694.03334490741</v>
      </c>
      <c r="E159" t="s">
        <v>142</v>
      </c>
      <c r="F159">
        <v>5</v>
      </c>
      <c r="G159">
        <v>4</v>
      </c>
      <c r="H159">
        <v>2</v>
      </c>
      <c r="I159">
        <v>4</v>
      </c>
      <c r="J159">
        <v>4</v>
      </c>
      <c r="K159">
        <v>1</v>
      </c>
      <c r="L159">
        <v>1</v>
      </c>
      <c r="M159">
        <v>1</v>
      </c>
      <c r="N159">
        <v>1</v>
      </c>
      <c r="O159">
        <v>2</v>
      </c>
      <c r="P159">
        <v>4</v>
      </c>
      <c r="Q159">
        <v>3</v>
      </c>
      <c r="R159">
        <v>3</v>
      </c>
      <c r="S159">
        <v>4</v>
      </c>
      <c r="T159">
        <v>5</v>
      </c>
      <c r="U159">
        <v>3</v>
      </c>
      <c r="V159">
        <v>4</v>
      </c>
      <c r="W159">
        <v>3</v>
      </c>
      <c r="X159">
        <v>52</v>
      </c>
      <c r="Y159">
        <v>5</v>
      </c>
      <c r="Z159">
        <v>10</v>
      </c>
      <c r="AA159">
        <v>9</v>
      </c>
      <c r="AB159">
        <v>5</v>
      </c>
      <c r="AC159">
        <v>2</v>
      </c>
      <c r="AD159">
        <v>6</v>
      </c>
      <c r="AE159">
        <v>4</v>
      </c>
      <c r="AF159">
        <v>7</v>
      </c>
      <c r="AG159">
        <v>8</v>
      </c>
      <c r="AH159">
        <v>1</v>
      </c>
      <c r="AI159">
        <v>3</v>
      </c>
      <c r="AJ159">
        <v>45</v>
      </c>
    </row>
    <row r="160" spans="1:36">
      <c r="A160">
        <v>1278</v>
      </c>
      <c r="B160">
        <v>0</v>
      </c>
      <c r="C160">
        <v>1975</v>
      </c>
      <c r="D160" s="1">
        <v>42694.298090277778</v>
      </c>
      <c r="E160" t="s">
        <v>143</v>
      </c>
      <c r="F160">
        <v>4</v>
      </c>
      <c r="G160">
        <v>1</v>
      </c>
      <c r="H160">
        <v>2</v>
      </c>
      <c r="I160">
        <v>2</v>
      </c>
      <c r="J160">
        <v>2</v>
      </c>
      <c r="K160">
        <v>4</v>
      </c>
      <c r="L160">
        <v>4</v>
      </c>
      <c r="M160">
        <v>2</v>
      </c>
      <c r="N160">
        <v>4</v>
      </c>
      <c r="O160">
        <v>4</v>
      </c>
      <c r="P160">
        <v>5</v>
      </c>
      <c r="Q160">
        <v>4</v>
      </c>
      <c r="R160">
        <v>3</v>
      </c>
      <c r="S160">
        <v>3</v>
      </c>
      <c r="T160">
        <v>6</v>
      </c>
      <c r="U160">
        <v>3</v>
      </c>
      <c r="V160">
        <v>4</v>
      </c>
      <c r="W160">
        <v>4</v>
      </c>
      <c r="X160">
        <v>4</v>
      </c>
      <c r="Y160">
        <v>7</v>
      </c>
      <c r="Z160">
        <v>10</v>
      </c>
      <c r="AA160">
        <v>3</v>
      </c>
      <c r="AB160">
        <v>2</v>
      </c>
      <c r="AC160">
        <v>4</v>
      </c>
      <c r="AD160">
        <v>6</v>
      </c>
      <c r="AE160">
        <v>5</v>
      </c>
      <c r="AF160">
        <v>8</v>
      </c>
      <c r="AG160">
        <v>7</v>
      </c>
      <c r="AH160">
        <v>1</v>
      </c>
      <c r="AI160">
        <v>9</v>
      </c>
      <c r="AJ160">
        <v>33</v>
      </c>
    </row>
    <row r="161" spans="1:36">
      <c r="A161">
        <v>1282</v>
      </c>
      <c r="B161">
        <v>1</v>
      </c>
      <c r="C161">
        <v>1988</v>
      </c>
      <c r="D161" s="1">
        <v>42694.395729166667</v>
      </c>
      <c r="E161" t="s">
        <v>65</v>
      </c>
      <c r="F161">
        <v>1</v>
      </c>
      <c r="G161">
        <v>1</v>
      </c>
      <c r="H161">
        <v>4</v>
      </c>
      <c r="I161">
        <v>2</v>
      </c>
      <c r="J161">
        <v>1</v>
      </c>
      <c r="K161">
        <v>4</v>
      </c>
      <c r="L161">
        <v>4</v>
      </c>
      <c r="M161">
        <v>4</v>
      </c>
      <c r="N161">
        <v>5</v>
      </c>
      <c r="O161">
        <v>4</v>
      </c>
      <c r="P161">
        <v>35</v>
      </c>
      <c r="Q161">
        <v>18</v>
      </c>
      <c r="R161">
        <v>16</v>
      </c>
      <c r="S161">
        <v>15</v>
      </c>
      <c r="T161">
        <v>19</v>
      </c>
      <c r="U161">
        <v>18</v>
      </c>
      <c r="V161">
        <v>8</v>
      </c>
      <c r="W161">
        <v>15</v>
      </c>
      <c r="X161">
        <v>11</v>
      </c>
      <c r="Y161">
        <v>43</v>
      </c>
      <c r="Z161">
        <v>3</v>
      </c>
      <c r="AA161">
        <v>6</v>
      </c>
      <c r="AB161">
        <v>2</v>
      </c>
      <c r="AC161">
        <v>7</v>
      </c>
      <c r="AD161">
        <v>8</v>
      </c>
      <c r="AE161">
        <v>4</v>
      </c>
      <c r="AF161">
        <v>9</v>
      </c>
      <c r="AG161">
        <v>5</v>
      </c>
      <c r="AH161">
        <v>10</v>
      </c>
      <c r="AI161">
        <v>1</v>
      </c>
      <c r="AJ161">
        <v>30</v>
      </c>
    </row>
    <row r="162" spans="1:36">
      <c r="A162">
        <v>1299</v>
      </c>
      <c r="B162">
        <v>0</v>
      </c>
      <c r="C162">
        <v>1971</v>
      </c>
      <c r="D162" s="1">
        <v>42694.706597222219</v>
      </c>
      <c r="E162" t="s">
        <v>83</v>
      </c>
      <c r="F162">
        <v>3</v>
      </c>
      <c r="G162">
        <v>2</v>
      </c>
      <c r="H162">
        <v>4</v>
      </c>
      <c r="I162">
        <v>4</v>
      </c>
      <c r="J162">
        <v>3</v>
      </c>
      <c r="K162">
        <v>5</v>
      </c>
      <c r="L162">
        <v>4</v>
      </c>
      <c r="M162">
        <v>4</v>
      </c>
      <c r="N162">
        <v>4</v>
      </c>
      <c r="O162">
        <v>2</v>
      </c>
      <c r="P162">
        <v>28</v>
      </c>
      <c r="Q162">
        <v>23</v>
      </c>
      <c r="R162">
        <v>11</v>
      </c>
      <c r="S162">
        <v>9</v>
      </c>
      <c r="T162">
        <v>6</v>
      </c>
      <c r="U162">
        <v>9</v>
      </c>
      <c r="V162">
        <v>16</v>
      </c>
      <c r="W162">
        <v>21</v>
      </c>
      <c r="X162">
        <v>7</v>
      </c>
      <c r="Y162">
        <v>11</v>
      </c>
      <c r="Z162">
        <v>2</v>
      </c>
      <c r="AA162">
        <v>7</v>
      </c>
      <c r="AB162">
        <v>3</v>
      </c>
      <c r="AC162">
        <v>6</v>
      </c>
      <c r="AD162">
        <v>5</v>
      </c>
      <c r="AE162">
        <v>10</v>
      </c>
      <c r="AF162">
        <v>1</v>
      </c>
      <c r="AG162">
        <v>4</v>
      </c>
      <c r="AH162">
        <v>8</v>
      </c>
      <c r="AI162">
        <v>9</v>
      </c>
      <c r="AJ162">
        <v>21</v>
      </c>
    </row>
    <row r="163" spans="1:36">
      <c r="A163">
        <v>1312</v>
      </c>
      <c r="B163">
        <v>0</v>
      </c>
      <c r="C163">
        <v>1976</v>
      </c>
      <c r="D163" s="1">
        <v>42694.762754629628</v>
      </c>
      <c r="E163" t="s">
        <v>91</v>
      </c>
      <c r="F163">
        <v>5</v>
      </c>
      <c r="G163">
        <v>1</v>
      </c>
      <c r="H163">
        <v>2</v>
      </c>
      <c r="I163">
        <v>4</v>
      </c>
      <c r="J163">
        <v>2</v>
      </c>
      <c r="K163">
        <v>4</v>
      </c>
      <c r="L163">
        <v>2</v>
      </c>
      <c r="M163">
        <v>5</v>
      </c>
      <c r="N163">
        <v>4</v>
      </c>
      <c r="O163">
        <v>5</v>
      </c>
      <c r="P163">
        <v>29</v>
      </c>
      <c r="Q163">
        <v>14</v>
      </c>
      <c r="R163">
        <v>32</v>
      </c>
      <c r="S163">
        <v>18</v>
      </c>
      <c r="T163">
        <v>66</v>
      </c>
      <c r="U163">
        <v>17</v>
      </c>
      <c r="V163">
        <v>68</v>
      </c>
      <c r="W163">
        <v>28</v>
      </c>
      <c r="X163">
        <v>23</v>
      </c>
      <c r="Y163">
        <v>63</v>
      </c>
      <c r="Z163">
        <v>3</v>
      </c>
      <c r="AA163">
        <v>9</v>
      </c>
      <c r="AB163">
        <v>10</v>
      </c>
      <c r="AC163">
        <v>5</v>
      </c>
      <c r="AD163">
        <v>1</v>
      </c>
      <c r="AE163">
        <v>7</v>
      </c>
      <c r="AF163">
        <v>6</v>
      </c>
      <c r="AG163">
        <v>4</v>
      </c>
      <c r="AH163">
        <v>2</v>
      </c>
      <c r="AI163">
        <v>8</v>
      </c>
      <c r="AJ163">
        <v>55</v>
      </c>
    </row>
    <row r="164" spans="1:36">
      <c r="A164">
        <v>1326</v>
      </c>
      <c r="B164">
        <v>0</v>
      </c>
      <c r="C164">
        <v>1997</v>
      </c>
      <c r="D164" s="1">
        <v>42694.81040509259</v>
      </c>
      <c r="E164" t="s">
        <v>144</v>
      </c>
      <c r="F164">
        <v>2</v>
      </c>
      <c r="G164">
        <v>4</v>
      </c>
      <c r="H164">
        <v>4</v>
      </c>
      <c r="I164">
        <v>5</v>
      </c>
      <c r="J164">
        <v>5</v>
      </c>
      <c r="K164">
        <v>4</v>
      </c>
      <c r="L164">
        <v>3</v>
      </c>
      <c r="M164">
        <v>4</v>
      </c>
      <c r="N164">
        <v>4</v>
      </c>
      <c r="O164">
        <v>2</v>
      </c>
      <c r="P164">
        <v>10</v>
      </c>
      <c r="Q164">
        <v>8</v>
      </c>
      <c r="R164">
        <v>5</v>
      </c>
      <c r="S164">
        <v>4</v>
      </c>
      <c r="T164">
        <v>6</v>
      </c>
      <c r="U164">
        <v>7</v>
      </c>
      <c r="V164">
        <v>7</v>
      </c>
      <c r="W164">
        <v>12</v>
      </c>
      <c r="X164">
        <v>9</v>
      </c>
      <c r="Y164">
        <v>11</v>
      </c>
      <c r="Z164">
        <v>8</v>
      </c>
      <c r="AA164">
        <v>2</v>
      </c>
      <c r="AB164">
        <v>7</v>
      </c>
      <c r="AC164">
        <v>4</v>
      </c>
      <c r="AD164">
        <v>9</v>
      </c>
      <c r="AE164">
        <v>5</v>
      </c>
      <c r="AF164">
        <v>10</v>
      </c>
      <c r="AG164">
        <v>3</v>
      </c>
      <c r="AH164">
        <v>6</v>
      </c>
      <c r="AI164">
        <v>1</v>
      </c>
      <c r="AJ164">
        <v>37</v>
      </c>
    </row>
    <row r="165" spans="1:36">
      <c r="A165">
        <v>1324</v>
      </c>
      <c r="B165">
        <v>0</v>
      </c>
      <c r="C165">
        <v>1980</v>
      </c>
      <c r="D165" s="1">
        <v>42694.817557870374</v>
      </c>
      <c r="E165" t="s">
        <v>85</v>
      </c>
      <c r="F165">
        <v>4</v>
      </c>
      <c r="G165">
        <v>2</v>
      </c>
      <c r="H165">
        <v>4</v>
      </c>
      <c r="I165">
        <v>2</v>
      </c>
      <c r="J165">
        <v>4</v>
      </c>
      <c r="K165">
        <v>4</v>
      </c>
      <c r="L165">
        <v>3</v>
      </c>
      <c r="M165">
        <v>3</v>
      </c>
      <c r="N165">
        <v>4</v>
      </c>
      <c r="O165">
        <v>4</v>
      </c>
      <c r="P165">
        <v>12</v>
      </c>
      <c r="Q165">
        <v>5</v>
      </c>
      <c r="R165">
        <v>2</v>
      </c>
      <c r="S165">
        <v>5</v>
      </c>
      <c r="T165">
        <v>4</v>
      </c>
      <c r="U165">
        <v>8</v>
      </c>
      <c r="V165">
        <v>11</v>
      </c>
      <c r="W165">
        <v>11</v>
      </c>
      <c r="X165">
        <v>3</v>
      </c>
      <c r="Y165">
        <v>9</v>
      </c>
      <c r="Z165">
        <v>2</v>
      </c>
      <c r="AA165">
        <v>3</v>
      </c>
      <c r="AB165">
        <v>9</v>
      </c>
      <c r="AC165">
        <v>6</v>
      </c>
      <c r="AD165">
        <v>8</v>
      </c>
      <c r="AE165">
        <v>7</v>
      </c>
      <c r="AF165">
        <v>1</v>
      </c>
      <c r="AG165">
        <v>5</v>
      </c>
      <c r="AH165">
        <v>10</v>
      </c>
      <c r="AI165">
        <v>4</v>
      </c>
      <c r="AJ165">
        <v>13</v>
      </c>
    </row>
    <row r="166" spans="1:36">
      <c r="A166">
        <v>1331</v>
      </c>
      <c r="B166">
        <v>0</v>
      </c>
      <c r="C166">
        <v>1996</v>
      </c>
      <c r="D166" s="1">
        <v>42694.822777777779</v>
      </c>
      <c r="E166" t="s">
        <v>96</v>
      </c>
      <c r="F166">
        <v>1</v>
      </c>
      <c r="G166">
        <v>1</v>
      </c>
      <c r="H166">
        <v>4</v>
      </c>
      <c r="I166">
        <v>3</v>
      </c>
      <c r="J166">
        <v>4</v>
      </c>
      <c r="K166">
        <v>4</v>
      </c>
      <c r="L166">
        <v>4</v>
      </c>
      <c r="M166">
        <v>4</v>
      </c>
      <c r="N166">
        <v>4</v>
      </c>
      <c r="O166">
        <v>4</v>
      </c>
      <c r="P166">
        <v>22</v>
      </c>
      <c r="Q166">
        <v>10</v>
      </c>
      <c r="R166">
        <v>6</v>
      </c>
      <c r="S166">
        <v>5</v>
      </c>
      <c r="T166">
        <v>9</v>
      </c>
      <c r="U166">
        <v>9</v>
      </c>
      <c r="V166">
        <v>5</v>
      </c>
      <c r="W166">
        <v>95</v>
      </c>
      <c r="X166">
        <v>14</v>
      </c>
      <c r="Y166">
        <v>31</v>
      </c>
      <c r="Z166">
        <v>10</v>
      </c>
      <c r="AA166">
        <v>7</v>
      </c>
      <c r="AB166">
        <v>3</v>
      </c>
      <c r="AC166">
        <v>8</v>
      </c>
      <c r="AD166">
        <v>5</v>
      </c>
      <c r="AE166">
        <v>4</v>
      </c>
      <c r="AF166">
        <v>6</v>
      </c>
      <c r="AG166">
        <v>2</v>
      </c>
      <c r="AH166">
        <v>9</v>
      </c>
      <c r="AI166">
        <v>1</v>
      </c>
      <c r="AJ166">
        <v>33</v>
      </c>
    </row>
    <row r="167" spans="1:36">
      <c r="A167">
        <v>1333</v>
      </c>
      <c r="B167">
        <v>0</v>
      </c>
      <c r="C167">
        <v>1988</v>
      </c>
      <c r="D167" s="1">
        <v>42694.829930555556</v>
      </c>
      <c r="E167" t="s">
        <v>145</v>
      </c>
      <c r="F167">
        <v>4</v>
      </c>
      <c r="G167">
        <v>4</v>
      </c>
      <c r="H167">
        <v>2</v>
      </c>
      <c r="I167">
        <v>5</v>
      </c>
      <c r="J167">
        <v>3</v>
      </c>
      <c r="K167">
        <v>2</v>
      </c>
      <c r="L167">
        <v>2</v>
      </c>
      <c r="M167">
        <v>3</v>
      </c>
      <c r="N167">
        <v>4</v>
      </c>
      <c r="O167">
        <v>4</v>
      </c>
      <c r="P167">
        <v>7</v>
      </c>
      <c r="Q167">
        <v>7</v>
      </c>
      <c r="R167">
        <v>3</v>
      </c>
      <c r="S167">
        <v>5</v>
      </c>
      <c r="T167">
        <v>5</v>
      </c>
      <c r="U167">
        <v>3</v>
      </c>
      <c r="V167">
        <v>4</v>
      </c>
      <c r="W167">
        <v>7</v>
      </c>
      <c r="X167">
        <v>6</v>
      </c>
      <c r="Y167">
        <v>4</v>
      </c>
      <c r="Z167">
        <v>9</v>
      </c>
      <c r="AA167">
        <v>1</v>
      </c>
      <c r="AB167">
        <v>6</v>
      </c>
      <c r="AC167">
        <v>2</v>
      </c>
      <c r="AD167">
        <v>7</v>
      </c>
      <c r="AE167">
        <v>10</v>
      </c>
      <c r="AF167">
        <v>3</v>
      </c>
      <c r="AG167">
        <v>4</v>
      </c>
      <c r="AH167">
        <v>5</v>
      </c>
      <c r="AI167">
        <v>8</v>
      </c>
      <c r="AJ167">
        <v>30</v>
      </c>
    </row>
    <row r="168" spans="1:36">
      <c r="A168">
        <v>1332</v>
      </c>
      <c r="B168">
        <v>0</v>
      </c>
      <c r="C168">
        <v>1993</v>
      </c>
      <c r="D168" s="1">
        <v>42694.95076388889</v>
      </c>
      <c r="E168" t="s">
        <v>72</v>
      </c>
      <c r="F168">
        <v>5</v>
      </c>
      <c r="G168">
        <v>2</v>
      </c>
      <c r="H168">
        <v>3</v>
      </c>
      <c r="I168">
        <v>5</v>
      </c>
      <c r="J168">
        <v>5</v>
      </c>
      <c r="K168">
        <v>1</v>
      </c>
      <c r="L168">
        <v>1</v>
      </c>
      <c r="M168">
        <v>2</v>
      </c>
      <c r="N168">
        <v>1</v>
      </c>
      <c r="O168">
        <v>3</v>
      </c>
      <c r="P168">
        <v>5</v>
      </c>
      <c r="Q168">
        <v>5</v>
      </c>
      <c r="R168">
        <v>5</v>
      </c>
      <c r="S168">
        <v>3</v>
      </c>
      <c r="T168">
        <v>4</v>
      </c>
      <c r="U168">
        <v>5</v>
      </c>
      <c r="V168">
        <v>4</v>
      </c>
      <c r="W168">
        <v>5</v>
      </c>
      <c r="X168">
        <v>17</v>
      </c>
      <c r="Y168">
        <v>20</v>
      </c>
      <c r="Z168">
        <v>9</v>
      </c>
      <c r="AA168">
        <v>6</v>
      </c>
      <c r="AB168">
        <v>2</v>
      </c>
      <c r="AC168">
        <v>1</v>
      </c>
      <c r="AD168">
        <v>7</v>
      </c>
      <c r="AE168">
        <v>8</v>
      </c>
      <c r="AF168">
        <v>10</v>
      </c>
      <c r="AG168">
        <v>4</v>
      </c>
      <c r="AH168">
        <v>3</v>
      </c>
      <c r="AI168">
        <v>5</v>
      </c>
      <c r="AJ168">
        <v>50</v>
      </c>
    </row>
    <row r="169" spans="1:36">
      <c r="A169">
        <v>1356</v>
      </c>
      <c r="B169">
        <v>0</v>
      </c>
      <c r="C169">
        <v>1989</v>
      </c>
      <c r="D169" s="1">
        <v>42694.975046296298</v>
      </c>
      <c r="E169">
        <v>5.5</v>
      </c>
      <c r="F169">
        <v>5</v>
      </c>
      <c r="G169">
        <v>4</v>
      </c>
      <c r="H169">
        <v>4</v>
      </c>
      <c r="I169">
        <v>5</v>
      </c>
      <c r="J169">
        <v>4</v>
      </c>
      <c r="K169">
        <v>4</v>
      </c>
      <c r="L169">
        <v>3</v>
      </c>
      <c r="M169">
        <v>4</v>
      </c>
      <c r="N169">
        <v>3</v>
      </c>
      <c r="O169">
        <v>5</v>
      </c>
      <c r="P169">
        <v>9</v>
      </c>
      <c r="Q169">
        <v>10</v>
      </c>
      <c r="R169">
        <v>6</v>
      </c>
      <c r="S169">
        <v>8</v>
      </c>
      <c r="T169">
        <v>7</v>
      </c>
      <c r="U169">
        <v>11</v>
      </c>
      <c r="V169">
        <v>7</v>
      </c>
      <c r="W169">
        <v>4</v>
      </c>
      <c r="X169">
        <v>12</v>
      </c>
      <c r="Y169">
        <v>11</v>
      </c>
      <c r="Z169">
        <v>2</v>
      </c>
      <c r="AA169">
        <v>4</v>
      </c>
      <c r="AB169">
        <v>6</v>
      </c>
      <c r="AC169">
        <v>1</v>
      </c>
      <c r="AD169">
        <v>8</v>
      </c>
      <c r="AE169">
        <v>5</v>
      </c>
      <c r="AF169">
        <v>10</v>
      </c>
      <c r="AG169">
        <v>7</v>
      </c>
      <c r="AH169">
        <v>3</v>
      </c>
      <c r="AI169">
        <v>9</v>
      </c>
      <c r="AJ169">
        <v>24</v>
      </c>
    </row>
    <row r="170" spans="1:36">
      <c r="A170">
        <v>683</v>
      </c>
      <c r="B170">
        <v>0</v>
      </c>
      <c r="C170">
        <v>1993</v>
      </c>
      <c r="D170" s="1">
        <v>42695.039629629631</v>
      </c>
      <c r="E170" t="s">
        <v>146</v>
      </c>
      <c r="F170">
        <v>3</v>
      </c>
      <c r="G170">
        <v>4</v>
      </c>
      <c r="H170">
        <v>4</v>
      </c>
      <c r="I170">
        <v>4</v>
      </c>
      <c r="J170">
        <v>2</v>
      </c>
      <c r="K170">
        <v>4</v>
      </c>
      <c r="L170">
        <v>2</v>
      </c>
      <c r="M170">
        <v>4</v>
      </c>
      <c r="N170">
        <v>3</v>
      </c>
      <c r="O170">
        <v>4</v>
      </c>
      <c r="P170">
        <v>6</v>
      </c>
      <c r="Q170">
        <v>3</v>
      </c>
      <c r="R170">
        <v>1</v>
      </c>
      <c r="S170">
        <v>2</v>
      </c>
      <c r="T170">
        <v>4</v>
      </c>
      <c r="U170">
        <v>7</v>
      </c>
      <c r="V170">
        <v>9</v>
      </c>
      <c r="W170">
        <v>4</v>
      </c>
      <c r="X170">
        <v>4</v>
      </c>
      <c r="Y170">
        <v>9</v>
      </c>
      <c r="Z170">
        <v>5</v>
      </c>
      <c r="AA170">
        <v>6</v>
      </c>
      <c r="AB170">
        <v>4</v>
      </c>
      <c r="AC170">
        <v>7</v>
      </c>
      <c r="AD170">
        <v>10</v>
      </c>
      <c r="AE170">
        <v>3</v>
      </c>
      <c r="AF170">
        <v>9</v>
      </c>
      <c r="AG170">
        <v>8</v>
      </c>
      <c r="AH170">
        <v>1</v>
      </c>
      <c r="AI170">
        <v>2</v>
      </c>
      <c r="AJ170">
        <v>22</v>
      </c>
    </row>
    <row r="171" spans="1:36">
      <c r="A171">
        <v>1361</v>
      </c>
      <c r="B171">
        <v>0</v>
      </c>
      <c r="C171">
        <v>1987</v>
      </c>
      <c r="D171" s="1">
        <v>42695.061377314814</v>
      </c>
      <c r="E171">
        <v>5.5</v>
      </c>
      <c r="F171">
        <v>4</v>
      </c>
      <c r="G171">
        <v>2</v>
      </c>
      <c r="H171">
        <v>1</v>
      </c>
      <c r="I171">
        <v>4</v>
      </c>
      <c r="J171">
        <v>2</v>
      </c>
      <c r="K171">
        <v>3</v>
      </c>
      <c r="L171">
        <v>2</v>
      </c>
      <c r="M171">
        <v>2</v>
      </c>
      <c r="N171">
        <v>2</v>
      </c>
      <c r="O171">
        <v>3</v>
      </c>
      <c r="P171">
        <v>10</v>
      </c>
      <c r="Q171">
        <v>6</v>
      </c>
      <c r="R171">
        <v>4</v>
      </c>
      <c r="S171">
        <v>3</v>
      </c>
      <c r="T171">
        <v>12</v>
      </c>
      <c r="U171">
        <v>5</v>
      </c>
      <c r="V171">
        <v>8</v>
      </c>
      <c r="W171">
        <v>3</v>
      </c>
      <c r="X171">
        <v>5</v>
      </c>
      <c r="Y171">
        <v>11</v>
      </c>
      <c r="Z171">
        <v>8</v>
      </c>
      <c r="AA171">
        <v>1</v>
      </c>
      <c r="AB171">
        <v>4</v>
      </c>
      <c r="AC171">
        <v>2</v>
      </c>
      <c r="AD171">
        <v>9</v>
      </c>
      <c r="AE171">
        <v>5</v>
      </c>
      <c r="AF171">
        <v>3</v>
      </c>
      <c r="AG171">
        <v>7</v>
      </c>
      <c r="AH171">
        <v>6</v>
      </c>
      <c r="AI171">
        <v>10</v>
      </c>
      <c r="AJ171">
        <v>30</v>
      </c>
    </row>
    <row r="172" spans="1:36">
      <c r="A172">
        <v>1348</v>
      </c>
      <c r="B172">
        <v>0</v>
      </c>
      <c r="C172">
        <v>1993</v>
      </c>
      <c r="D172" s="1">
        <v>42695.064965277779</v>
      </c>
      <c r="E172" t="s">
        <v>139</v>
      </c>
      <c r="F172">
        <v>4</v>
      </c>
      <c r="G172">
        <v>4</v>
      </c>
      <c r="H172">
        <v>2</v>
      </c>
      <c r="I172">
        <v>4</v>
      </c>
      <c r="J172">
        <v>2</v>
      </c>
      <c r="K172">
        <v>2</v>
      </c>
      <c r="L172">
        <v>2</v>
      </c>
      <c r="M172">
        <v>4</v>
      </c>
      <c r="N172">
        <v>2</v>
      </c>
      <c r="O172">
        <v>4</v>
      </c>
      <c r="P172">
        <v>6</v>
      </c>
      <c r="Q172">
        <v>12</v>
      </c>
      <c r="R172">
        <v>2</v>
      </c>
      <c r="S172">
        <v>1</v>
      </c>
      <c r="T172">
        <v>6</v>
      </c>
      <c r="U172">
        <v>4</v>
      </c>
      <c r="V172">
        <v>4</v>
      </c>
      <c r="W172">
        <v>4</v>
      </c>
      <c r="X172">
        <v>3</v>
      </c>
      <c r="Y172">
        <v>5</v>
      </c>
      <c r="Z172">
        <v>7</v>
      </c>
      <c r="AA172">
        <v>4</v>
      </c>
      <c r="AB172">
        <v>10</v>
      </c>
      <c r="AC172">
        <v>3</v>
      </c>
      <c r="AD172">
        <v>5</v>
      </c>
      <c r="AE172">
        <v>8</v>
      </c>
      <c r="AF172">
        <v>6</v>
      </c>
      <c r="AG172">
        <v>2</v>
      </c>
      <c r="AH172">
        <v>9</v>
      </c>
      <c r="AI172">
        <v>1</v>
      </c>
      <c r="AJ172">
        <v>31</v>
      </c>
    </row>
    <row r="173" spans="1:36">
      <c r="A173">
        <v>1383</v>
      </c>
      <c r="B173">
        <v>0</v>
      </c>
      <c r="C173">
        <v>1993</v>
      </c>
      <c r="D173" s="1">
        <v>42695.389756944445</v>
      </c>
      <c r="E173" t="s">
        <v>90</v>
      </c>
      <c r="F173">
        <v>4</v>
      </c>
      <c r="G173">
        <v>4</v>
      </c>
      <c r="H173">
        <v>2</v>
      </c>
      <c r="I173">
        <v>4</v>
      </c>
      <c r="J173">
        <v>4</v>
      </c>
      <c r="K173">
        <v>2</v>
      </c>
      <c r="L173">
        <v>2</v>
      </c>
      <c r="M173">
        <v>3</v>
      </c>
      <c r="N173">
        <v>2</v>
      </c>
      <c r="O173">
        <v>3</v>
      </c>
      <c r="P173">
        <v>5</v>
      </c>
      <c r="Q173">
        <v>2</v>
      </c>
      <c r="R173">
        <v>2</v>
      </c>
      <c r="S173">
        <v>2</v>
      </c>
      <c r="T173">
        <v>4</v>
      </c>
      <c r="U173">
        <v>3</v>
      </c>
      <c r="V173">
        <v>3</v>
      </c>
      <c r="W173">
        <v>4</v>
      </c>
      <c r="X173">
        <v>3</v>
      </c>
      <c r="Y173">
        <v>3</v>
      </c>
      <c r="Z173">
        <v>1</v>
      </c>
      <c r="AA173">
        <v>6</v>
      </c>
      <c r="AB173">
        <v>2</v>
      </c>
      <c r="AC173">
        <v>4</v>
      </c>
      <c r="AD173">
        <v>8</v>
      </c>
      <c r="AE173">
        <v>10</v>
      </c>
      <c r="AF173">
        <v>5</v>
      </c>
      <c r="AG173">
        <v>3</v>
      </c>
      <c r="AH173">
        <v>7</v>
      </c>
      <c r="AI173">
        <v>9</v>
      </c>
      <c r="AJ173">
        <v>13</v>
      </c>
    </row>
    <row r="174" spans="1:36">
      <c r="A174">
        <v>1379</v>
      </c>
      <c r="B174">
        <v>0</v>
      </c>
      <c r="C174">
        <v>1976</v>
      </c>
      <c r="D174" s="1">
        <v>42695.391979166663</v>
      </c>
      <c r="E174" t="s">
        <v>90</v>
      </c>
      <c r="F174">
        <v>4</v>
      </c>
      <c r="G174">
        <v>5</v>
      </c>
      <c r="H174">
        <v>1</v>
      </c>
      <c r="I174">
        <v>5</v>
      </c>
      <c r="J174">
        <v>5</v>
      </c>
      <c r="K174">
        <v>1</v>
      </c>
      <c r="L174">
        <v>1</v>
      </c>
      <c r="M174">
        <v>4</v>
      </c>
      <c r="N174">
        <v>1</v>
      </c>
      <c r="O174">
        <v>1</v>
      </c>
      <c r="P174">
        <v>4</v>
      </c>
      <c r="Q174">
        <v>3</v>
      </c>
      <c r="R174">
        <v>1</v>
      </c>
      <c r="S174">
        <v>1</v>
      </c>
      <c r="T174">
        <v>3</v>
      </c>
      <c r="U174">
        <v>4</v>
      </c>
      <c r="V174">
        <v>3</v>
      </c>
      <c r="W174">
        <v>4</v>
      </c>
      <c r="X174">
        <v>2</v>
      </c>
      <c r="Y174">
        <v>6</v>
      </c>
      <c r="Z174">
        <v>6</v>
      </c>
      <c r="AA174">
        <v>9</v>
      </c>
      <c r="AB174">
        <v>3</v>
      </c>
      <c r="AC174">
        <v>8</v>
      </c>
      <c r="AD174">
        <v>7</v>
      </c>
      <c r="AE174">
        <v>10</v>
      </c>
      <c r="AF174">
        <v>1</v>
      </c>
      <c r="AG174">
        <v>5</v>
      </c>
      <c r="AH174">
        <v>2</v>
      </c>
      <c r="AI174">
        <v>4</v>
      </c>
      <c r="AJ174">
        <v>78</v>
      </c>
    </row>
    <row r="175" spans="1:36">
      <c r="A175">
        <v>1413</v>
      </c>
      <c r="B175">
        <v>0</v>
      </c>
      <c r="C175">
        <v>1957</v>
      </c>
      <c r="D175" s="1">
        <v>42695.513333333336</v>
      </c>
      <c r="E175" t="s">
        <v>147</v>
      </c>
      <c r="F175">
        <v>4</v>
      </c>
      <c r="G175">
        <v>1</v>
      </c>
      <c r="H175">
        <v>4</v>
      </c>
      <c r="I175">
        <v>2</v>
      </c>
      <c r="J175">
        <v>2</v>
      </c>
      <c r="K175">
        <v>4</v>
      </c>
      <c r="L175">
        <v>2</v>
      </c>
      <c r="M175">
        <v>2</v>
      </c>
      <c r="N175">
        <v>3</v>
      </c>
      <c r="O175">
        <v>5</v>
      </c>
      <c r="P175">
        <v>15</v>
      </c>
      <c r="Q175">
        <v>12</v>
      </c>
      <c r="R175">
        <v>4</v>
      </c>
      <c r="S175">
        <v>8</v>
      </c>
      <c r="T175">
        <v>28</v>
      </c>
      <c r="U175">
        <v>7</v>
      </c>
      <c r="V175">
        <v>9</v>
      </c>
      <c r="W175">
        <v>18</v>
      </c>
      <c r="X175">
        <v>14</v>
      </c>
      <c r="Y175">
        <v>15</v>
      </c>
      <c r="Z175">
        <v>5</v>
      </c>
      <c r="AA175">
        <v>7</v>
      </c>
      <c r="AB175">
        <v>4</v>
      </c>
      <c r="AC175">
        <v>6</v>
      </c>
      <c r="AD175">
        <v>2</v>
      </c>
      <c r="AE175">
        <v>10</v>
      </c>
      <c r="AF175">
        <v>9</v>
      </c>
      <c r="AG175">
        <v>1</v>
      </c>
      <c r="AH175">
        <v>8</v>
      </c>
      <c r="AI175">
        <v>3</v>
      </c>
      <c r="AJ175">
        <v>36</v>
      </c>
    </row>
    <row r="176" spans="1:36">
      <c r="A176">
        <v>1416</v>
      </c>
      <c r="B176">
        <v>0</v>
      </c>
      <c r="C176">
        <v>1975</v>
      </c>
      <c r="D176" s="1">
        <v>42695.527106481481</v>
      </c>
      <c r="E176" t="s">
        <v>148</v>
      </c>
      <c r="F176">
        <v>5</v>
      </c>
      <c r="G176">
        <v>5</v>
      </c>
      <c r="H176">
        <v>2</v>
      </c>
      <c r="I176">
        <v>5</v>
      </c>
      <c r="J176">
        <v>5</v>
      </c>
      <c r="K176">
        <v>4</v>
      </c>
      <c r="L176">
        <v>1</v>
      </c>
      <c r="M176">
        <v>4</v>
      </c>
      <c r="N176">
        <v>4</v>
      </c>
      <c r="O176">
        <v>4</v>
      </c>
      <c r="P176">
        <v>17</v>
      </c>
      <c r="Q176">
        <v>4</v>
      </c>
      <c r="R176">
        <v>4</v>
      </c>
      <c r="S176">
        <v>3</v>
      </c>
      <c r="T176">
        <v>4</v>
      </c>
      <c r="U176">
        <v>4</v>
      </c>
      <c r="V176">
        <v>5</v>
      </c>
      <c r="W176">
        <v>3</v>
      </c>
      <c r="X176">
        <v>4</v>
      </c>
      <c r="Y176">
        <v>9</v>
      </c>
      <c r="Z176">
        <v>5</v>
      </c>
      <c r="AA176">
        <v>10</v>
      </c>
      <c r="AB176">
        <v>6</v>
      </c>
      <c r="AC176">
        <v>1</v>
      </c>
      <c r="AD176">
        <v>2</v>
      </c>
      <c r="AE176">
        <v>8</v>
      </c>
      <c r="AF176">
        <v>3</v>
      </c>
      <c r="AG176">
        <v>9</v>
      </c>
      <c r="AH176">
        <v>7</v>
      </c>
      <c r="AI176">
        <v>4</v>
      </c>
      <c r="AJ176">
        <v>61</v>
      </c>
    </row>
    <row r="177" spans="1:36">
      <c r="A177">
        <v>1421</v>
      </c>
      <c r="B177">
        <v>0</v>
      </c>
      <c r="C177">
        <v>1978</v>
      </c>
      <c r="D177" s="1">
        <v>42695.543402777781</v>
      </c>
      <c r="E177" t="s">
        <v>149</v>
      </c>
      <c r="F177">
        <v>3</v>
      </c>
      <c r="G177">
        <v>2</v>
      </c>
      <c r="H177">
        <v>1</v>
      </c>
      <c r="I177">
        <v>4</v>
      </c>
      <c r="J177">
        <v>2</v>
      </c>
      <c r="K177">
        <v>4</v>
      </c>
      <c r="L177">
        <v>5</v>
      </c>
      <c r="M177">
        <v>5</v>
      </c>
      <c r="N177">
        <v>4</v>
      </c>
      <c r="O177">
        <v>2</v>
      </c>
      <c r="P177">
        <v>6</v>
      </c>
      <c r="Q177">
        <v>8</v>
      </c>
      <c r="R177">
        <v>3</v>
      </c>
      <c r="S177">
        <v>26</v>
      </c>
      <c r="T177">
        <v>8</v>
      </c>
      <c r="U177">
        <v>3</v>
      </c>
      <c r="V177">
        <v>5</v>
      </c>
      <c r="W177">
        <v>7</v>
      </c>
      <c r="X177">
        <v>5</v>
      </c>
      <c r="Y177">
        <v>10</v>
      </c>
      <c r="Z177">
        <v>9</v>
      </c>
      <c r="AA177">
        <v>3</v>
      </c>
      <c r="AB177">
        <v>6</v>
      </c>
      <c r="AC177">
        <v>2</v>
      </c>
      <c r="AD177">
        <v>1</v>
      </c>
      <c r="AE177">
        <v>10</v>
      </c>
      <c r="AF177">
        <v>7</v>
      </c>
      <c r="AG177">
        <v>5</v>
      </c>
      <c r="AH177">
        <v>4</v>
      </c>
      <c r="AI177">
        <v>8</v>
      </c>
      <c r="AJ177">
        <v>70</v>
      </c>
    </row>
    <row r="178" spans="1:36">
      <c r="A178">
        <v>1414</v>
      </c>
      <c r="B178">
        <v>0</v>
      </c>
      <c r="C178">
        <v>1987</v>
      </c>
      <c r="D178" s="1">
        <v>42695.570069444446</v>
      </c>
      <c r="E178" t="s">
        <v>118</v>
      </c>
      <c r="F178">
        <v>4</v>
      </c>
      <c r="G178">
        <v>3</v>
      </c>
      <c r="H178">
        <v>2</v>
      </c>
      <c r="I178">
        <v>5</v>
      </c>
      <c r="J178">
        <v>4</v>
      </c>
      <c r="K178">
        <v>4</v>
      </c>
      <c r="L178">
        <v>3</v>
      </c>
      <c r="M178">
        <v>4</v>
      </c>
      <c r="N178">
        <v>3</v>
      </c>
      <c r="O178">
        <v>4</v>
      </c>
      <c r="P178">
        <v>4</v>
      </c>
      <c r="Q178">
        <v>9</v>
      </c>
      <c r="R178">
        <v>3</v>
      </c>
      <c r="S178">
        <v>3</v>
      </c>
      <c r="T178">
        <v>5</v>
      </c>
      <c r="U178">
        <v>3</v>
      </c>
      <c r="V178">
        <v>5</v>
      </c>
      <c r="W178">
        <v>2</v>
      </c>
      <c r="X178">
        <v>4</v>
      </c>
      <c r="Y178">
        <v>7</v>
      </c>
      <c r="Z178">
        <v>2</v>
      </c>
      <c r="AA178">
        <v>8</v>
      </c>
      <c r="AB178">
        <v>10</v>
      </c>
      <c r="AC178">
        <v>4</v>
      </c>
      <c r="AD178">
        <v>6</v>
      </c>
      <c r="AE178">
        <v>5</v>
      </c>
      <c r="AF178">
        <v>1</v>
      </c>
      <c r="AG178">
        <v>7</v>
      </c>
      <c r="AH178">
        <v>9</v>
      </c>
      <c r="AI178">
        <v>3</v>
      </c>
      <c r="AJ178">
        <v>15</v>
      </c>
    </row>
    <row r="179" spans="1:36">
      <c r="A179">
        <v>1431</v>
      </c>
      <c r="B179">
        <v>0</v>
      </c>
      <c r="C179">
        <v>1995</v>
      </c>
      <c r="D179" s="1">
        <v>42695.600219907406</v>
      </c>
      <c r="E179" t="s">
        <v>78</v>
      </c>
      <c r="F179">
        <v>4</v>
      </c>
      <c r="G179">
        <v>4</v>
      </c>
      <c r="H179">
        <v>4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  <c r="O179">
        <v>3</v>
      </c>
      <c r="P179">
        <v>6</v>
      </c>
      <c r="Q179">
        <v>6</v>
      </c>
      <c r="R179">
        <v>5</v>
      </c>
      <c r="S179">
        <v>2</v>
      </c>
      <c r="T179">
        <v>5</v>
      </c>
      <c r="U179">
        <v>6</v>
      </c>
      <c r="V179">
        <v>4</v>
      </c>
      <c r="W179">
        <v>4</v>
      </c>
      <c r="X179">
        <v>6</v>
      </c>
      <c r="Y179">
        <v>5</v>
      </c>
      <c r="Z179">
        <v>10</v>
      </c>
      <c r="AA179">
        <v>7</v>
      </c>
      <c r="AB179">
        <v>1</v>
      </c>
      <c r="AC179">
        <v>2</v>
      </c>
      <c r="AD179">
        <v>8</v>
      </c>
      <c r="AE179">
        <v>3</v>
      </c>
      <c r="AF179">
        <v>4</v>
      </c>
      <c r="AG179">
        <v>6</v>
      </c>
      <c r="AH179">
        <v>5</v>
      </c>
      <c r="AI179">
        <v>9</v>
      </c>
      <c r="AJ179">
        <v>12</v>
      </c>
    </row>
    <row r="180" spans="1:36">
      <c r="A180">
        <v>1447</v>
      </c>
      <c r="B180">
        <v>0</v>
      </c>
      <c r="C180">
        <v>1997</v>
      </c>
      <c r="D180" s="1">
        <v>42695.654016203705</v>
      </c>
      <c r="E180" t="s">
        <v>77</v>
      </c>
      <c r="F180">
        <v>1</v>
      </c>
      <c r="G180">
        <v>4</v>
      </c>
      <c r="H180">
        <v>2</v>
      </c>
      <c r="I180">
        <v>5</v>
      </c>
      <c r="J180">
        <v>5</v>
      </c>
      <c r="K180">
        <v>2</v>
      </c>
      <c r="L180">
        <v>2</v>
      </c>
      <c r="M180">
        <v>4</v>
      </c>
      <c r="N180">
        <v>2</v>
      </c>
      <c r="O180">
        <v>2</v>
      </c>
      <c r="P180">
        <v>5</v>
      </c>
      <c r="Q180">
        <v>3</v>
      </c>
      <c r="R180">
        <v>2</v>
      </c>
      <c r="S180">
        <v>2</v>
      </c>
      <c r="T180">
        <v>2</v>
      </c>
      <c r="U180">
        <v>3</v>
      </c>
      <c r="V180">
        <v>13</v>
      </c>
      <c r="W180">
        <v>3</v>
      </c>
      <c r="X180">
        <v>5</v>
      </c>
      <c r="Y180">
        <v>6</v>
      </c>
      <c r="Z180">
        <v>1</v>
      </c>
      <c r="AA180">
        <v>4</v>
      </c>
      <c r="AB180">
        <v>6</v>
      </c>
      <c r="AC180">
        <v>5</v>
      </c>
      <c r="AD180">
        <v>8</v>
      </c>
      <c r="AE180">
        <v>9</v>
      </c>
      <c r="AF180">
        <v>10</v>
      </c>
      <c r="AG180">
        <v>3</v>
      </c>
      <c r="AH180">
        <v>2</v>
      </c>
      <c r="AI180">
        <v>7</v>
      </c>
      <c r="AJ180">
        <v>72</v>
      </c>
    </row>
    <row r="181" spans="1:36">
      <c r="A181">
        <v>1448</v>
      </c>
      <c r="B181">
        <v>0</v>
      </c>
      <c r="C181">
        <v>1993</v>
      </c>
      <c r="D181" s="1">
        <v>42695.658171296294</v>
      </c>
      <c r="E181" t="s">
        <v>120</v>
      </c>
      <c r="F181">
        <v>4</v>
      </c>
      <c r="G181">
        <v>2</v>
      </c>
      <c r="H181">
        <v>4</v>
      </c>
      <c r="I181">
        <v>5</v>
      </c>
      <c r="J181">
        <v>4</v>
      </c>
      <c r="K181">
        <v>4</v>
      </c>
      <c r="L181">
        <v>4</v>
      </c>
      <c r="M181">
        <v>5</v>
      </c>
      <c r="N181">
        <v>5</v>
      </c>
      <c r="O181">
        <v>4</v>
      </c>
      <c r="P181">
        <v>14</v>
      </c>
      <c r="Q181">
        <v>3</v>
      </c>
      <c r="R181">
        <v>2</v>
      </c>
      <c r="S181">
        <v>3</v>
      </c>
      <c r="T181">
        <v>5</v>
      </c>
      <c r="U181">
        <v>2</v>
      </c>
      <c r="V181">
        <v>4</v>
      </c>
      <c r="W181">
        <v>2</v>
      </c>
      <c r="X181">
        <v>3</v>
      </c>
      <c r="Y181">
        <v>6</v>
      </c>
      <c r="Z181">
        <v>2</v>
      </c>
      <c r="AA181">
        <v>5</v>
      </c>
      <c r="AB181">
        <v>3</v>
      </c>
      <c r="AC181">
        <v>9</v>
      </c>
      <c r="AD181">
        <v>1</v>
      </c>
      <c r="AE181">
        <v>8</v>
      </c>
      <c r="AF181">
        <v>4</v>
      </c>
      <c r="AG181">
        <v>10</v>
      </c>
      <c r="AH181">
        <v>6</v>
      </c>
      <c r="AI181">
        <v>7</v>
      </c>
      <c r="AJ181">
        <v>23</v>
      </c>
    </row>
    <row r="182" spans="1:36">
      <c r="A182">
        <v>1486</v>
      </c>
      <c r="B182">
        <v>0</v>
      </c>
      <c r="C182">
        <v>1987</v>
      </c>
      <c r="D182" s="1">
        <v>42695.682696759257</v>
      </c>
      <c r="E182" t="s">
        <v>144</v>
      </c>
      <c r="F182">
        <v>4</v>
      </c>
      <c r="G182">
        <v>2</v>
      </c>
      <c r="H182">
        <v>4</v>
      </c>
      <c r="I182">
        <v>3</v>
      </c>
      <c r="J182">
        <v>2</v>
      </c>
      <c r="K182">
        <v>5</v>
      </c>
      <c r="L182">
        <v>3</v>
      </c>
      <c r="M182">
        <v>2</v>
      </c>
      <c r="N182">
        <v>4</v>
      </c>
      <c r="O182">
        <v>4</v>
      </c>
      <c r="P182">
        <v>4</v>
      </c>
      <c r="Q182">
        <v>8</v>
      </c>
      <c r="R182">
        <v>3</v>
      </c>
      <c r="S182">
        <v>4</v>
      </c>
      <c r="T182">
        <v>5</v>
      </c>
      <c r="U182">
        <v>5</v>
      </c>
      <c r="V182">
        <v>9</v>
      </c>
      <c r="W182">
        <v>6</v>
      </c>
      <c r="X182">
        <v>18</v>
      </c>
      <c r="Y182">
        <v>4</v>
      </c>
      <c r="Z182">
        <v>5</v>
      </c>
      <c r="AA182">
        <v>7</v>
      </c>
      <c r="AB182">
        <v>6</v>
      </c>
      <c r="AC182">
        <v>10</v>
      </c>
      <c r="AD182">
        <v>9</v>
      </c>
      <c r="AE182">
        <v>4</v>
      </c>
      <c r="AF182">
        <v>2</v>
      </c>
      <c r="AG182">
        <v>8</v>
      </c>
      <c r="AH182">
        <v>1</v>
      </c>
      <c r="AI182">
        <v>3</v>
      </c>
      <c r="AJ182">
        <v>24</v>
      </c>
    </row>
    <row r="183" spans="1:36">
      <c r="A183">
        <v>1498</v>
      </c>
      <c r="B183">
        <v>0</v>
      </c>
      <c r="C183">
        <v>1991</v>
      </c>
      <c r="D183" s="1">
        <v>42695.68546296296</v>
      </c>
      <c r="E183" t="s">
        <v>150</v>
      </c>
      <c r="F183">
        <v>4</v>
      </c>
      <c r="G183">
        <v>2</v>
      </c>
      <c r="H183">
        <v>3</v>
      </c>
      <c r="I183">
        <v>4</v>
      </c>
      <c r="J183">
        <v>4</v>
      </c>
      <c r="K183">
        <v>3</v>
      </c>
      <c r="L183">
        <v>2</v>
      </c>
      <c r="M183">
        <v>3</v>
      </c>
      <c r="N183">
        <v>3</v>
      </c>
      <c r="O183">
        <v>3</v>
      </c>
      <c r="P183">
        <v>5</v>
      </c>
      <c r="Q183">
        <v>4</v>
      </c>
      <c r="R183">
        <v>2</v>
      </c>
      <c r="S183">
        <v>1</v>
      </c>
      <c r="T183">
        <v>5</v>
      </c>
      <c r="U183">
        <v>3</v>
      </c>
      <c r="V183">
        <v>2</v>
      </c>
      <c r="W183">
        <v>2</v>
      </c>
      <c r="X183">
        <v>3</v>
      </c>
      <c r="Y183">
        <v>5</v>
      </c>
      <c r="Z183">
        <v>1</v>
      </c>
      <c r="AA183">
        <v>8</v>
      </c>
      <c r="AB183">
        <v>9</v>
      </c>
      <c r="AC183">
        <v>2</v>
      </c>
      <c r="AD183">
        <v>5</v>
      </c>
      <c r="AE183">
        <v>3</v>
      </c>
      <c r="AF183">
        <v>6</v>
      </c>
      <c r="AG183">
        <v>7</v>
      </c>
      <c r="AH183">
        <v>4</v>
      </c>
      <c r="AI183">
        <v>10</v>
      </c>
      <c r="AJ183">
        <v>3</v>
      </c>
    </row>
    <row r="184" spans="1:36">
      <c r="A184">
        <v>1519</v>
      </c>
      <c r="B184">
        <v>0</v>
      </c>
      <c r="C184">
        <v>1984</v>
      </c>
      <c r="D184" s="1">
        <v>42695.694976851853</v>
      </c>
      <c r="E184" t="s">
        <v>90</v>
      </c>
      <c r="F184">
        <v>2</v>
      </c>
      <c r="G184">
        <v>1</v>
      </c>
      <c r="H184">
        <v>4</v>
      </c>
      <c r="I184">
        <v>4</v>
      </c>
      <c r="J184">
        <v>2</v>
      </c>
      <c r="K184">
        <v>5</v>
      </c>
      <c r="L184">
        <v>4</v>
      </c>
      <c r="M184">
        <v>4</v>
      </c>
      <c r="N184">
        <v>5</v>
      </c>
      <c r="O184">
        <v>5</v>
      </c>
      <c r="P184">
        <v>10</v>
      </c>
      <c r="Q184">
        <v>17</v>
      </c>
      <c r="R184">
        <v>6</v>
      </c>
      <c r="S184">
        <v>11</v>
      </c>
      <c r="T184">
        <v>10</v>
      </c>
      <c r="U184">
        <v>5</v>
      </c>
      <c r="V184">
        <v>8</v>
      </c>
      <c r="W184">
        <v>13</v>
      </c>
      <c r="X184">
        <v>6</v>
      </c>
      <c r="Y184">
        <v>10</v>
      </c>
      <c r="Z184">
        <v>8</v>
      </c>
      <c r="AA184">
        <v>3</v>
      </c>
      <c r="AB184">
        <v>5</v>
      </c>
      <c r="AC184">
        <v>4</v>
      </c>
      <c r="AD184">
        <v>9</v>
      </c>
      <c r="AE184">
        <v>7</v>
      </c>
      <c r="AF184">
        <v>10</v>
      </c>
      <c r="AG184">
        <v>1</v>
      </c>
      <c r="AH184">
        <v>6</v>
      </c>
      <c r="AI184">
        <v>2</v>
      </c>
      <c r="AJ184">
        <v>26</v>
      </c>
    </row>
    <row r="185" spans="1:36">
      <c r="A185">
        <v>1499</v>
      </c>
      <c r="B185">
        <v>0</v>
      </c>
      <c r="C185">
        <v>1993</v>
      </c>
      <c r="D185" s="1">
        <v>42695.700775462959</v>
      </c>
      <c r="E185" t="s">
        <v>101</v>
      </c>
      <c r="F185">
        <v>1</v>
      </c>
      <c r="G185">
        <v>5</v>
      </c>
      <c r="H185">
        <v>5</v>
      </c>
      <c r="I185">
        <v>1</v>
      </c>
      <c r="J185">
        <v>1</v>
      </c>
      <c r="K185">
        <v>5</v>
      </c>
      <c r="L185">
        <v>5</v>
      </c>
      <c r="M185">
        <v>5</v>
      </c>
      <c r="N185">
        <v>5</v>
      </c>
      <c r="O185">
        <v>5</v>
      </c>
      <c r="P185">
        <v>6</v>
      </c>
      <c r="Q185">
        <v>4</v>
      </c>
      <c r="R185">
        <v>2</v>
      </c>
      <c r="S185">
        <v>3</v>
      </c>
      <c r="T185">
        <v>7</v>
      </c>
      <c r="U185">
        <v>3</v>
      </c>
      <c r="V185">
        <v>2</v>
      </c>
      <c r="W185">
        <v>3</v>
      </c>
      <c r="X185">
        <v>3</v>
      </c>
      <c r="Y185">
        <v>3</v>
      </c>
      <c r="Z185">
        <v>3</v>
      </c>
      <c r="AA185">
        <v>10</v>
      </c>
      <c r="AB185">
        <v>8</v>
      </c>
      <c r="AC185">
        <v>7</v>
      </c>
      <c r="AD185">
        <v>1</v>
      </c>
      <c r="AE185">
        <v>9</v>
      </c>
      <c r="AF185">
        <v>4</v>
      </c>
      <c r="AG185">
        <v>2</v>
      </c>
      <c r="AH185">
        <v>6</v>
      </c>
      <c r="AI185">
        <v>5</v>
      </c>
      <c r="AJ185">
        <v>83</v>
      </c>
    </row>
    <row r="186" spans="1:36">
      <c r="A186">
        <v>1517</v>
      </c>
      <c r="B186">
        <v>0</v>
      </c>
      <c r="C186">
        <v>1996</v>
      </c>
      <c r="D186" s="1">
        <v>42695.71020833333</v>
      </c>
      <c r="E186" t="s">
        <v>144</v>
      </c>
      <c r="F186">
        <v>2</v>
      </c>
      <c r="G186">
        <v>3</v>
      </c>
      <c r="H186">
        <v>4</v>
      </c>
      <c r="I186">
        <v>4</v>
      </c>
      <c r="J186">
        <v>4</v>
      </c>
      <c r="K186">
        <v>4</v>
      </c>
      <c r="L186">
        <v>4</v>
      </c>
      <c r="M186">
        <v>4</v>
      </c>
      <c r="N186">
        <v>4</v>
      </c>
      <c r="O186">
        <v>3</v>
      </c>
      <c r="P186">
        <v>10</v>
      </c>
      <c r="Q186">
        <v>12</v>
      </c>
      <c r="R186">
        <v>6</v>
      </c>
      <c r="S186">
        <v>5</v>
      </c>
      <c r="T186">
        <v>10</v>
      </c>
      <c r="U186">
        <v>7</v>
      </c>
      <c r="V186">
        <v>5</v>
      </c>
      <c r="W186">
        <v>5</v>
      </c>
      <c r="X186">
        <v>8</v>
      </c>
      <c r="Y186">
        <v>15</v>
      </c>
      <c r="Z186">
        <v>7</v>
      </c>
      <c r="AA186">
        <v>3</v>
      </c>
      <c r="AB186">
        <v>1</v>
      </c>
      <c r="AC186">
        <v>6</v>
      </c>
      <c r="AD186">
        <v>4</v>
      </c>
      <c r="AE186">
        <v>10</v>
      </c>
      <c r="AF186">
        <v>9</v>
      </c>
      <c r="AG186">
        <v>8</v>
      </c>
      <c r="AH186">
        <v>2</v>
      </c>
      <c r="AI186">
        <v>5</v>
      </c>
      <c r="AJ186">
        <v>11</v>
      </c>
    </row>
    <row r="187" spans="1:36">
      <c r="A187">
        <v>1555</v>
      </c>
      <c r="B187">
        <v>0</v>
      </c>
      <c r="C187">
        <v>1989</v>
      </c>
      <c r="D187" s="1">
        <v>42695.731886574074</v>
      </c>
      <c r="E187" t="s">
        <v>64</v>
      </c>
      <c r="F187">
        <v>2</v>
      </c>
      <c r="G187">
        <v>2</v>
      </c>
      <c r="H187">
        <v>4</v>
      </c>
      <c r="I187">
        <v>4</v>
      </c>
      <c r="J187">
        <v>2</v>
      </c>
      <c r="K187">
        <v>5</v>
      </c>
      <c r="L187">
        <v>4</v>
      </c>
      <c r="M187">
        <v>2</v>
      </c>
      <c r="N187">
        <v>5</v>
      </c>
      <c r="O187">
        <v>4</v>
      </c>
      <c r="P187">
        <v>5</v>
      </c>
      <c r="Q187">
        <v>2</v>
      </c>
      <c r="R187">
        <v>2</v>
      </c>
      <c r="S187">
        <v>2</v>
      </c>
      <c r="T187">
        <v>9</v>
      </c>
      <c r="U187">
        <v>4</v>
      </c>
      <c r="V187">
        <v>4</v>
      </c>
      <c r="W187">
        <v>5</v>
      </c>
      <c r="X187">
        <v>2</v>
      </c>
      <c r="Y187">
        <v>4</v>
      </c>
      <c r="Z187">
        <v>4</v>
      </c>
      <c r="AA187">
        <v>10</v>
      </c>
      <c r="AB187">
        <v>7</v>
      </c>
      <c r="AC187">
        <v>3</v>
      </c>
      <c r="AD187">
        <v>1</v>
      </c>
      <c r="AE187">
        <v>9</v>
      </c>
      <c r="AF187">
        <v>6</v>
      </c>
      <c r="AG187">
        <v>8</v>
      </c>
      <c r="AH187">
        <v>5</v>
      </c>
      <c r="AI187">
        <v>2</v>
      </c>
      <c r="AJ187">
        <v>37</v>
      </c>
    </row>
    <row r="188" spans="1:36">
      <c r="A188">
        <v>1533</v>
      </c>
      <c r="B188">
        <v>0</v>
      </c>
      <c r="C188">
        <v>1991</v>
      </c>
      <c r="D188" s="1">
        <v>42695.737233796295</v>
      </c>
      <c r="E188" t="s">
        <v>90</v>
      </c>
      <c r="F188">
        <v>4</v>
      </c>
      <c r="G188">
        <v>2</v>
      </c>
      <c r="H188">
        <v>4</v>
      </c>
      <c r="I188">
        <v>2</v>
      </c>
      <c r="J188">
        <v>3</v>
      </c>
      <c r="K188">
        <v>4</v>
      </c>
      <c r="L188">
        <v>3</v>
      </c>
      <c r="M188">
        <v>3</v>
      </c>
      <c r="N188">
        <v>4</v>
      </c>
      <c r="O188">
        <v>4</v>
      </c>
      <c r="P188">
        <v>7</v>
      </c>
      <c r="Q188">
        <v>7</v>
      </c>
      <c r="R188">
        <v>2</v>
      </c>
      <c r="S188">
        <v>3</v>
      </c>
      <c r="T188">
        <v>7</v>
      </c>
      <c r="U188">
        <v>5</v>
      </c>
      <c r="V188">
        <v>6</v>
      </c>
      <c r="W188">
        <v>5</v>
      </c>
      <c r="X188">
        <v>2260</v>
      </c>
      <c r="Y188">
        <v>6</v>
      </c>
      <c r="Z188">
        <v>8</v>
      </c>
      <c r="AA188">
        <v>3</v>
      </c>
      <c r="AB188">
        <v>5</v>
      </c>
      <c r="AC188">
        <v>10</v>
      </c>
      <c r="AD188">
        <v>2</v>
      </c>
      <c r="AE188">
        <v>4</v>
      </c>
      <c r="AF188">
        <v>1</v>
      </c>
      <c r="AG188">
        <v>6</v>
      </c>
      <c r="AH188">
        <v>7</v>
      </c>
      <c r="AI188">
        <v>9</v>
      </c>
      <c r="AJ188">
        <v>8</v>
      </c>
    </row>
    <row r="189" spans="1:36">
      <c r="A189">
        <v>1469</v>
      </c>
      <c r="B189">
        <v>1</v>
      </c>
      <c r="C189">
        <v>1987</v>
      </c>
      <c r="D189" s="1">
        <v>42695.748831018522</v>
      </c>
      <c r="E189" t="s">
        <v>151</v>
      </c>
      <c r="F189">
        <v>4</v>
      </c>
      <c r="G189">
        <v>4</v>
      </c>
      <c r="H189">
        <v>4</v>
      </c>
      <c r="I189">
        <v>4</v>
      </c>
      <c r="J189">
        <v>4</v>
      </c>
      <c r="K189">
        <v>2</v>
      </c>
      <c r="L189">
        <v>2</v>
      </c>
      <c r="M189">
        <v>2</v>
      </c>
      <c r="N189">
        <v>2</v>
      </c>
      <c r="O189">
        <v>2</v>
      </c>
      <c r="P189">
        <v>4</v>
      </c>
      <c r="Q189">
        <v>8</v>
      </c>
      <c r="R189">
        <v>10</v>
      </c>
      <c r="S189">
        <v>3</v>
      </c>
      <c r="T189">
        <v>8</v>
      </c>
      <c r="U189">
        <v>8</v>
      </c>
      <c r="V189">
        <v>7</v>
      </c>
      <c r="W189">
        <v>10</v>
      </c>
      <c r="X189">
        <v>6</v>
      </c>
      <c r="Y189">
        <v>12</v>
      </c>
      <c r="Z189">
        <v>8</v>
      </c>
      <c r="AA189">
        <v>3</v>
      </c>
      <c r="AB189">
        <v>1</v>
      </c>
      <c r="AC189">
        <v>10</v>
      </c>
      <c r="AD189">
        <v>2</v>
      </c>
      <c r="AE189">
        <v>4</v>
      </c>
      <c r="AF189">
        <v>9</v>
      </c>
      <c r="AG189">
        <v>6</v>
      </c>
      <c r="AH189">
        <v>5</v>
      </c>
      <c r="AI189">
        <v>7</v>
      </c>
      <c r="AJ189">
        <v>28</v>
      </c>
    </row>
    <row r="190" spans="1:36">
      <c r="A190">
        <v>1496</v>
      </c>
      <c r="B190">
        <v>0</v>
      </c>
      <c r="C190">
        <v>1986</v>
      </c>
      <c r="D190" s="1">
        <v>42695.767766203702</v>
      </c>
      <c r="E190" t="s">
        <v>64</v>
      </c>
      <c r="F190">
        <v>4</v>
      </c>
      <c r="G190">
        <v>1</v>
      </c>
      <c r="H190">
        <v>4</v>
      </c>
      <c r="I190">
        <v>4</v>
      </c>
      <c r="J190">
        <v>4</v>
      </c>
      <c r="K190">
        <v>4</v>
      </c>
      <c r="L190">
        <v>2</v>
      </c>
      <c r="M190">
        <v>2</v>
      </c>
      <c r="N190">
        <v>3</v>
      </c>
      <c r="O190">
        <v>2</v>
      </c>
      <c r="P190">
        <v>15</v>
      </c>
      <c r="Q190">
        <v>22</v>
      </c>
      <c r="R190">
        <v>8</v>
      </c>
      <c r="S190">
        <v>3</v>
      </c>
      <c r="T190">
        <v>7</v>
      </c>
      <c r="U190">
        <v>7</v>
      </c>
      <c r="V190">
        <v>6</v>
      </c>
      <c r="W190">
        <v>5</v>
      </c>
      <c r="X190">
        <v>5</v>
      </c>
      <c r="Y190">
        <v>11</v>
      </c>
      <c r="Z190">
        <v>3</v>
      </c>
      <c r="AA190">
        <v>1</v>
      </c>
      <c r="AB190">
        <v>4</v>
      </c>
      <c r="AC190">
        <v>6</v>
      </c>
      <c r="AD190">
        <v>10</v>
      </c>
      <c r="AE190">
        <v>5</v>
      </c>
      <c r="AF190">
        <v>7</v>
      </c>
      <c r="AG190">
        <v>8</v>
      </c>
      <c r="AH190">
        <v>9</v>
      </c>
      <c r="AI190">
        <v>2</v>
      </c>
      <c r="AJ190">
        <v>34</v>
      </c>
    </row>
    <row r="191" spans="1:36">
      <c r="A191">
        <v>1584</v>
      </c>
      <c r="B191">
        <v>0</v>
      </c>
      <c r="C191">
        <v>1991</v>
      </c>
      <c r="D191" s="1">
        <v>42695.777511574073</v>
      </c>
      <c r="E191" t="s">
        <v>152</v>
      </c>
      <c r="F191">
        <v>1</v>
      </c>
      <c r="G191">
        <v>1</v>
      </c>
      <c r="H191">
        <v>4</v>
      </c>
      <c r="I191">
        <v>1</v>
      </c>
      <c r="J191">
        <v>1</v>
      </c>
      <c r="K191">
        <v>4</v>
      </c>
      <c r="L191">
        <v>3</v>
      </c>
      <c r="M191">
        <v>2</v>
      </c>
      <c r="N191">
        <v>1</v>
      </c>
      <c r="O191">
        <v>1</v>
      </c>
      <c r="P191">
        <v>14</v>
      </c>
      <c r="Q191">
        <v>5</v>
      </c>
      <c r="R191">
        <v>7</v>
      </c>
      <c r="S191">
        <v>9</v>
      </c>
      <c r="T191">
        <v>4</v>
      </c>
      <c r="U191">
        <v>6</v>
      </c>
      <c r="V191">
        <v>6</v>
      </c>
      <c r="W191">
        <v>6</v>
      </c>
      <c r="X191">
        <v>6</v>
      </c>
      <c r="Y191">
        <v>7</v>
      </c>
      <c r="Z191">
        <v>1</v>
      </c>
      <c r="AA191">
        <v>7</v>
      </c>
      <c r="AB191">
        <v>2</v>
      </c>
      <c r="AC191">
        <v>10</v>
      </c>
      <c r="AD191">
        <v>3</v>
      </c>
      <c r="AE191">
        <v>4</v>
      </c>
      <c r="AF191">
        <v>6</v>
      </c>
      <c r="AG191">
        <v>9</v>
      </c>
      <c r="AH191">
        <v>8</v>
      </c>
      <c r="AI191">
        <v>5</v>
      </c>
      <c r="AJ191">
        <v>110</v>
      </c>
    </row>
    <row r="192" spans="1:36">
      <c r="A192">
        <v>1625</v>
      </c>
      <c r="B192">
        <v>0</v>
      </c>
      <c r="C192">
        <v>1995</v>
      </c>
      <c r="D192" s="1">
        <v>42695.841412037036</v>
      </c>
      <c r="E192" t="s">
        <v>153</v>
      </c>
      <c r="F192">
        <v>4</v>
      </c>
      <c r="G192">
        <v>4</v>
      </c>
      <c r="H192">
        <v>2</v>
      </c>
      <c r="I192">
        <v>2</v>
      </c>
      <c r="J192">
        <v>4</v>
      </c>
      <c r="K192">
        <v>2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3</v>
      </c>
      <c r="R192">
        <v>2</v>
      </c>
      <c r="S192">
        <v>1</v>
      </c>
      <c r="T192">
        <v>3</v>
      </c>
      <c r="U192">
        <v>2</v>
      </c>
      <c r="V192">
        <v>3</v>
      </c>
      <c r="W192">
        <v>3</v>
      </c>
      <c r="X192">
        <v>3</v>
      </c>
      <c r="Y192">
        <v>4</v>
      </c>
      <c r="Z192">
        <v>9</v>
      </c>
      <c r="AA192">
        <v>6</v>
      </c>
      <c r="AB192">
        <v>5</v>
      </c>
      <c r="AC192">
        <v>10</v>
      </c>
      <c r="AD192">
        <v>3</v>
      </c>
      <c r="AE192">
        <v>8</v>
      </c>
      <c r="AF192">
        <v>7</v>
      </c>
      <c r="AG192">
        <v>1</v>
      </c>
      <c r="AH192">
        <v>2</v>
      </c>
      <c r="AI192">
        <v>4</v>
      </c>
      <c r="AJ192">
        <v>58</v>
      </c>
    </row>
    <row r="193" spans="1:36">
      <c r="A193">
        <v>1637</v>
      </c>
      <c r="B193">
        <v>0</v>
      </c>
      <c r="C193">
        <v>1986</v>
      </c>
      <c r="D193" s="1">
        <v>42695.872523148151</v>
      </c>
      <c r="E193" t="s">
        <v>154</v>
      </c>
      <c r="F193">
        <v>4</v>
      </c>
      <c r="G193">
        <v>2</v>
      </c>
      <c r="H193">
        <v>2</v>
      </c>
      <c r="I193">
        <v>4</v>
      </c>
      <c r="J193">
        <v>2</v>
      </c>
      <c r="K193">
        <v>4</v>
      </c>
      <c r="L193">
        <v>2</v>
      </c>
      <c r="M193">
        <v>2</v>
      </c>
      <c r="N193">
        <v>4</v>
      </c>
      <c r="O193">
        <v>4</v>
      </c>
      <c r="P193">
        <v>9</v>
      </c>
      <c r="Q193">
        <v>5</v>
      </c>
      <c r="R193">
        <v>4</v>
      </c>
      <c r="S193">
        <v>7</v>
      </c>
      <c r="T193">
        <v>17</v>
      </c>
      <c r="U193">
        <v>5</v>
      </c>
      <c r="V193">
        <v>5</v>
      </c>
      <c r="W193">
        <v>9</v>
      </c>
      <c r="X193">
        <v>6</v>
      </c>
      <c r="Y193">
        <v>686</v>
      </c>
      <c r="Z193">
        <v>6</v>
      </c>
      <c r="AA193">
        <v>10</v>
      </c>
      <c r="AB193">
        <v>5</v>
      </c>
      <c r="AC193">
        <v>9</v>
      </c>
      <c r="AD193">
        <v>3</v>
      </c>
      <c r="AE193">
        <v>4</v>
      </c>
      <c r="AF193">
        <v>7</v>
      </c>
      <c r="AG193">
        <v>8</v>
      </c>
      <c r="AH193">
        <v>2</v>
      </c>
      <c r="AI193">
        <v>1</v>
      </c>
      <c r="AJ193">
        <v>25</v>
      </c>
    </row>
    <row r="194" spans="1:36">
      <c r="A194">
        <v>1647</v>
      </c>
      <c r="B194">
        <v>0</v>
      </c>
      <c r="C194">
        <v>1976</v>
      </c>
      <c r="D194" s="1">
        <v>42695.893831018519</v>
      </c>
      <c r="E194">
        <v>5.5</v>
      </c>
      <c r="F194">
        <v>4</v>
      </c>
      <c r="G194">
        <v>2</v>
      </c>
      <c r="H194">
        <v>3</v>
      </c>
      <c r="I194">
        <v>4</v>
      </c>
      <c r="J194">
        <v>2</v>
      </c>
      <c r="K194">
        <v>4</v>
      </c>
      <c r="L194">
        <v>3</v>
      </c>
      <c r="M194">
        <v>4</v>
      </c>
      <c r="N194">
        <v>4</v>
      </c>
      <c r="O194">
        <v>3</v>
      </c>
      <c r="P194">
        <v>15</v>
      </c>
      <c r="Q194">
        <v>9</v>
      </c>
      <c r="R194">
        <v>4</v>
      </c>
      <c r="S194">
        <v>6</v>
      </c>
      <c r="T194">
        <v>7</v>
      </c>
      <c r="U194">
        <v>11</v>
      </c>
      <c r="V194">
        <v>9</v>
      </c>
      <c r="W194">
        <v>5</v>
      </c>
      <c r="X194">
        <v>7</v>
      </c>
      <c r="Y194">
        <v>7</v>
      </c>
      <c r="Z194">
        <v>4</v>
      </c>
      <c r="AA194">
        <v>8</v>
      </c>
      <c r="AB194">
        <v>5</v>
      </c>
      <c r="AC194">
        <v>1</v>
      </c>
      <c r="AD194">
        <v>6</v>
      </c>
      <c r="AE194">
        <v>9</v>
      </c>
      <c r="AF194">
        <v>2</v>
      </c>
      <c r="AG194">
        <v>10</v>
      </c>
      <c r="AH194">
        <v>3</v>
      </c>
      <c r="AI194">
        <v>7</v>
      </c>
      <c r="AJ194">
        <v>9</v>
      </c>
    </row>
    <row r="195" spans="1:36">
      <c r="A195">
        <v>1611</v>
      </c>
      <c r="B195">
        <v>0</v>
      </c>
      <c r="C195">
        <v>1996</v>
      </c>
      <c r="D195" s="1">
        <v>42695.900439814817</v>
      </c>
      <c r="E195" t="s">
        <v>90</v>
      </c>
      <c r="F195">
        <v>4</v>
      </c>
      <c r="G195">
        <v>2</v>
      </c>
      <c r="H195">
        <v>4</v>
      </c>
      <c r="I195">
        <v>4</v>
      </c>
      <c r="J195">
        <v>3</v>
      </c>
      <c r="K195">
        <v>4</v>
      </c>
      <c r="L195">
        <v>2</v>
      </c>
      <c r="M195">
        <v>3</v>
      </c>
      <c r="N195">
        <v>4</v>
      </c>
      <c r="O195">
        <v>3</v>
      </c>
      <c r="P195">
        <v>5</v>
      </c>
      <c r="Q195">
        <v>4</v>
      </c>
      <c r="R195">
        <v>3</v>
      </c>
      <c r="S195">
        <v>3</v>
      </c>
      <c r="T195">
        <v>2</v>
      </c>
      <c r="U195">
        <v>5</v>
      </c>
      <c r="V195">
        <v>4</v>
      </c>
      <c r="W195">
        <v>3</v>
      </c>
      <c r="X195">
        <v>6</v>
      </c>
      <c r="Y195">
        <v>4</v>
      </c>
      <c r="Z195">
        <v>2</v>
      </c>
      <c r="AA195">
        <v>10</v>
      </c>
      <c r="AB195">
        <v>3</v>
      </c>
      <c r="AC195">
        <v>4</v>
      </c>
      <c r="AD195">
        <v>8</v>
      </c>
      <c r="AE195">
        <v>1</v>
      </c>
      <c r="AF195">
        <v>9</v>
      </c>
      <c r="AG195">
        <v>6</v>
      </c>
      <c r="AH195">
        <v>7</v>
      </c>
      <c r="AI195">
        <v>5</v>
      </c>
      <c r="AJ195">
        <v>11</v>
      </c>
    </row>
    <row r="196" spans="1:36">
      <c r="A196">
        <v>1628</v>
      </c>
      <c r="B196">
        <v>0</v>
      </c>
      <c r="C196">
        <v>1989</v>
      </c>
      <c r="D196" s="1">
        <v>42695.901562500003</v>
      </c>
      <c r="E196">
        <v>10.8</v>
      </c>
      <c r="F196">
        <v>4</v>
      </c>
      <c r="G196">
        <v>2</v>
      </c>
      <c r="H196">
        <v>4</v>
      </c>
      <c r="I196">
        <v>2</v>
      </c>
      <c r="J196">
        <v>2</v>
      </c>
      <c r="K196">
        <v>5</v>
      </c>
      <c r="L196">
        <v>5</v>
      </c>
      <c r="M196">
        <v>4</v>
      </c>
      <c r="N196">
        <v>4</v>
      </c>
      <c r="O196">
        <v>2</v>
      </c>
      <c r="P196">
        <v>3</v>
      </c>
      <c r="Q196">
        <v>4</v>
      </c>
      <c r="R196">
        <v>2</v>
      </c>
      <c r="S196">
        <v>2</v>
      </c>
      <c r="T196">
        <v>4</v>
      </c>
      <c r="U196">
        <v>2</v>
      </c>
      <c r="V196">
        <v>5</v>
      </c>
      <c r="W196">
        <v>4</v>
      </c>
      <c r="X196">
        <v>1743</v>
      </c>
      <c r="Y196">
        <v>5</v>
      </c>
      <c r="Z196">
        <v>3</v>
      </c>
      <c r="AA196">
        <v>10</v>
      </c>
      <c r="AB196">
        <v>7</v>
      </c>
      <c r="AC196">
        <v>9</v>
      </c>
      <c r="AD196">
        <v>8</v>
      </c>
      <c r="AE196">
        <v>5</v>
      </c>
      <c r="AF196">
        <v>2</v>
      </c>
      <c r="AG196">
        <v>6</v>
      </c>
      <c r="AH196">
        <v>1</v>
      </c>
      <c r="AI196">
        <v>4</v>
      </c>
      <c r="AJ196">
        <v>42</v>
      </c>
    </row>
    <row r="197" spans="1:36">
      <c r="A197">
        <v>24</v>
      </c>
      <c r="B197">
        <v>1</v>
      </c>
      <c r="C197">
        <v>1977</v>
      </c>
      <c r="D197" s="1">
        <v>42695.935891203706</v>
      </c>
      <c r="E197" t="s">
        <v>97</v>
      </c>
      <c r="F197">
        <v>3</v>
      </c>
      <c r="G197">
        <v>2</v>
      </c>
      <c r="H197">
        <v>2</v>
      </c>
      <c r="I197">
        <v>4</v>
      </c>
      <c r="J197">
        <v>2</v>
      </c>
      <c r="K197">
        <v>4</v>
      </c>
      <c r="L197">
        <v>4</v>
      </c>
      <c r="M197">
        <v>4</v>
      </c>
      <c r="N197">
        <v>5</v>
      </c>
      <c r="O197">
        <v>5</v>
      </c>
      <c r="P197">
        <v>29</v>
      </c>
      <c r="Q197">
        <v>30</v>
      </c>
      <c r="R197">
        <v>4</v>
      </c>
      <c r="S197">
        <v>3</v>
      </c>
      <c r="T197">
        <v>19</v>
      </c>
      <c r="U197">
        <v>6</v>
      </c>
      <c r="V197">
        <v>16</v>
      </c>
      <c r="W197">
        <v>18</v>
      </c>
      <c r="X197">
        <v>8</v>
      </c>
      <c r="Y197">
        <v>7</v>
      </c>
      <c r="Z197">
        <v>3</v>
      </c>
      <c r="AA197">
        <v>1</v>
      </c>
      <c r="AB197">
        <v>4</v>
      </c>
      <c r="AC197">
        <v>7</v>
      </c>
      <c r="AD197">
        <v>5</v>
      </c>
      <c r="AE197">
        <v>8</v>
      </c>
      <c r="AF197">
        <v>2</v>
      </c>
      <c r="AG197">
        <v>6</v>
      </c>
      <c r="AH197">
        <v>10</v>
      </c>
      <c r="AI197">
        <v>9</v>
      </c>
      <c r="AJ197">
        <v>27</v>
      </c>
    </row>
    <row r="198" spans="1:36">
      <c r="A198">
        <v>1710</v>
      </c>
      <c r="B198">
        <v>0</v>
      </c>
      <c r="C198">
        <v>1994</v>
      </c>
      <c r="D198" s="1">
        <v>42696.025949074072</v>
      </c>
      <c r="E198" t="s">
        <v>97</v>
      </c>
      <c r="F198">
        <v>4</v>
      </c>
      <c r="G198">
        <v>3</v>
      </c>
      <c r="H198">
        <v>1</v>
      </c>
      <c r="I198">
        <v>4</v>
      </c>
      <c r="J198">
        <v>2</v>
      </c>
      <c r="K198">
        <v>4</v>
      </c>
      <c r="L198">
        <v>3</v>
      </c>
      <c r="M198">
        <v>4</v>
      </c>
      <c r="N198">
        <v>4</v>
      </c>
      <c r="O198">
        <v>4</v>
      </c>
      <c r="P198">
        <v>5</v>
      </c>
      <c r="Q198">
        <v>35</v>
      </c>
      <c r="R198">
        <v>3</v>
      </c>
      <c r="S198">
        <v>3</v>
      </c>
      <c r="T198">
        <v>3</v>
      </c>
      <c r="U198">
        <v>2</v>
      </c>
      <c r="V198">
        <v>6</v>
      </c>
      <c r="W198">
        <v>1</v>
      </c>
      <c r="X198">
        <v>3</v>
      </c>
      <c r="Y198">
        <v>5</v>
      </c>
      <c r="Z198">
        <v>9</v>
      </c>
      <c r="AA198">
        <v>1</v>
      </c>
      <c r="AB198">
        <v>7</v>
      </c>
      <c r="AC198">
        <v>8</v>
      </c>
      <c r="AD198">
        <v>5</v>
      </c>
      <c r="AE198">
        <v>3</v>
      </c>
      <c r="AF198">
        <v>6</v>
      </c>
      <c r="AG198">
        <v>4</v>
      </c>
      <c r="AH198">
        <v>2</v>
      </c>
      <c r="AI198">
        <v>10</v>
      </c>
      <c r="AJ198">
        <v>28</v>
      </c>
    </row>
    <row r="199" spans="1:36">
      <c r="A199">
        <v>1711</v>
      </c>
      <c r="B199">
        <v>1</v>
      </c>
      <c r="C199">
        <v>1996</v>
      </c>
      <c r="D199" s="1">
        <v>42696.031030092592</v>
      </c>
      <c r="E199" t="s">
        <v>155</v>
      </c>
      <c r="F199">
        <v>4</v>
      </c>
      <c r="G199">
        <v>4</v>
      </c>
      <c r="H199">
        <v>2</v>
      </c>
      <c r="I199">
        <v>5</v>
      </c>
      <c r="J199">
        <v>4</v>
      </c>
      <c r="K199">
        <v>4</v>
      </c>
      <c r="L199">
        <v>1</v>
      </c>
      <c r="M199">
        <v>3</v>
      </c>
      <c r="N199">
        <v>2</v>
      </c>
      <c r="O199">
        <v>2</v>
      </c>
      <c r="P199">
        <v>5</v>
      </c>
      <c r="Q199">
        <v>4</v>
      </c>
      <c r="R199">
        <v>2</v>
      </c>
      <c r="S199">
        <v>2</v>
      </c>
      <c r="T199">
        <v>8</v>
      </c>
      <c r="U199">
        <v>6</v>
      </c>
      <c r="V199">
        <v>3</v>
      </c>
      <c r="W199">
        <v>10</v>
      </c>
      <c r="X199">
        <v>227</v>
      </c>
      <c r="Y199">
        <v>5</v>
      </c>
      <c r="Z199">
        <v>7</v>
      </c>
      <c r="AA199">
        <v>6</v>
      </c>
      <c r="AB199">
        <v>2</v>
      </c>
      <c r="AC199">
        <v>4</v>
      </c>
      <c r="AD199">
        <v>1</v>
      </c>
      <c r="AE199">
        <v>3</v>
      </c>
      <c r="AF199">
        <v>5</v>
      </c>
      <c r="AG199">
        <v>8</v>
      </c>
      <c r="AH199">
        <v>10</v>
      </c>
      <c r="AI199">
        <v>9</v>
      </c>
      <c r="AJ199">
        <v>40</v>
      </c>
    </row>
    <row r="200" spans="1:36">
      <c r="A200">
        <v>1719</v>
      </c>
      <c r="B200">
        <v>0</v>
      </c>
      <c r="C200">
        <v>1991</v>
      </c>
      <c r="D200" s="1">
        <v>42696.192511574074</v>
      </c>
      <c r="E200" t="s">
        <v>156</v>
      </c>
      <c r="F200">
        <v>2</v>
      </c>
      <c r="G200">
        <v>2</v>
      </c>
      <c r="H200">
        <v>4</v>
      </c>
      <c r="I200">
        <v>2</v>
      </c>
      <c r="J200">
        <v>2</v>
      </c>
      <c r="K200">
        <v>4</v>
      </c>
      <c r="L200">
        <v>4</v>
      </c>
      <c r="M200">
        <v>5</v>
      </c>
      <c r="N200">
        <v>4</v>
      </c>
      <c r="O200">
        <v>5</v>
      </c>
      <c r="P200">
        <v>5</v>
      </c>
      <c r="Q200">
        <v>3</v>
      </c>
      <c r="R200">
        <v>3</v>
      </c>
      <c r="S200">
        <v>3</v>
      </c>
      <c r="T200">
        <v>3</v>
      </c>
      <c r="U200">
        <v>5</v>
      </c>
      <c r="V200">
        <v>6</v>
      </c>
      <c r="W200">
        <v>4</v>
      </c>
      <c r="X200">
        <v>4</v>
      </c>
      <c r="Y200">
        <v>4</v>
      </c>
      <c r="Z200">
        <v>6</v>
      </c>
      <c r="AA200">
        <v>9</v>
      </c>
      <c r="AB200">
        <v>7</v>
      </c>
      <c r="AC200">
        <v>5</v>
      </c>
      <c r="AD200">
        <v>4</v>
      </c>
      <c r="AE200">
        <v>3</v>
      </c>
      <c r="AF200">
        <v>1</v>
      </c>
      <c r="AG200">
        <v>10</v>
      </c>
      <c r="AH200">
        <v>8</v>
      </c>
      <c r="AI200">
        <v>2</v>
      </c>
      <c r="AJ200">
        <v>18</v>
      </c>
    </row>
    <row r="201" spans="1:36">
      <c r="A201">
        <v>1729</v>
      </c>
      <c r="B201">
        <v>1</v>
      </c>
      <c r="C201">
        <v>1991</v>
      </c>
      <c r="D201" s="1">
        <v>42696.312881944446</v>
      </c>
      <c r="E201" t="s">
        <v>113</v>
      </c>
      <c r="F201">
        <v>4</v>
      </c>
      <c r="G201">
        <v>2</v>
      </c>
      <c r="H201">
        <v>2</v>
      </c>
      <c r="I201">
        <v>4</v>
      </c>
      <c r="J201">
        <v>4</v>
      </c>
      <c r="K201">
        <v>4</v>
      </c>
      <c r="L201">
        <v>2</v>
      </c>
      <c r="M201">
        <v>2</v>
      </c>
      <c r="N201">
        <v>4</v>
      </c>
      <c r="O201">
        <v>4</v>
      </c>
      <c r="P201">
        <v>10</v>
      </c>
      <c r="Q201">
        <v>7</v>
      </c>
      <c r="R201">
        <v>4</v>
      </c>
      <c r="S201">
        <v>2</v>
      </c>
      <c r="T201">
        <v>7</v>
      </c>
      <c r="U201">
        <v>9</v>
      </c>
      <c r="V201">
        <v>7</v>
      </c>
      <c r="W201">
        <v>8</v>
      </c>
      <c r="X201">
        <v>5</v>
      </c>
      <c r="Y201">
        <v>6</v>
      </c>
      <c r="Z201">
        <v>10</v>
      </c>
      <c r="AA201">
        <v>1</v>
      </c>
      <c r="AB201">
        <v>2</v>
      </c>
      <c r="AC201">
        <v>6</v>
      </c>
      <c r="AD201">
        <v>4</v>
      </c>
      <c r="AE201">
        <v>8</v>
      </c>
      <c r="AF201">
        <v>9</v>
      </c>
      <c r="AG201">
        <v>5</v>
      </c>
      <c r="AH201">
        <v>3</v>
      </c>
      <c r="AI201">
        <v>7</v>
      </c>
      <c r="AJ201">
        <v>20</v>
      </c>
    </row>
    <row r="202" spans="1:36">
      <c r="A202">
        <v>1510</v>
      </c>
      <c r="B202">
        <v>0</v>
      </c>
      <c r="C202">
        <v>1989</v>
      </c>
      <c r="D202" s="1">
        <v>42696.351631944446</v>
      </c>
      <c r="E202" t="s">
        <v>157</v>
      </c>
      <c r="F202">
        <v>2</v>
      </c>
      <c r="G202">
        <v>1</v>
      </c>
      <c r="H202">
        <v>4</v>
      </c>
      <c r="I202">
        <v>1</v>
      </c>
      <c r="J202">
        <v>1</v>
      </c>
      <c r="K202">
        <v>5</v>
      </c>
      <c r="L202">
        <v>5</v>
      </c>
      <c r="M202">
        <v>4</v>
      </c>
      <c r="N202">
        <v>5</v>
      </c>
      <c r="O202">
        <v>5</v>
      </c>
      <c r="P202">
        <v>7</v>
      </c>
      <c r="Q202">
        <v>5</v>
      </c>
      <c r="R202">
        <v>3</v>
      </c>
      <c r="S202">
        <v>3</v>
      </c>
      <c r="T202">
        <v>4</v>
      </c>
      <c r="U202">
        <v>14</v>
      </c>
      <c r="V202">
        <v>7</v>
      </c>
      <c r="W202">
        <v>7</v>
      </c>
      <c r="X202">
        <v>6</v>
      </c>
      <c r="Y202">
        <v>5</v>
      </c>
      <c r="Z202">
        <v>6</v>
      </c>
      <c r="AA202">
        <v>1</v>
      </c>
      <c r="AB202">
        <v>3</v>
      </c>
      <c r="AC202">
        <v>10</v>
      </c>
      <c r="AD202">
        <v>2</v>
      </c>
      <c r="AE202">
        <v>7</v>
      </c>
      <c r="AF202">
        <v>5</v>
      </c>
      <c r="AG202">
        <v>4</v>
      </c>
      <c r="AH202">
        <v>8</v>
      </c>
      <c r="AI202">
        <v>9</v>
      </c>
      <c r="AJ202">
        <v>32</v>
      </c>
    </row>
    <row r="203" spans="1:36">
      <c r="A203">
        <v>1740</v>
      </c>
      <c r="B203">
        <v>0</v>
      </c>
      <c r="C203">
        <v>1971</v>
      </c>
      <c r="D203" s="1">
        <v>42696.35533564815</v>
      </c>
      <c r="E203" t="s">
        <v>158</v>
      </c>
      <c r="F203">
        <v>4</v>
      </c>
      <c r="G203">
        <v>1</v>
      </c>
      <c r="H203">
        <v>2</v>
      </c>
      <c r="I203">
        <v>5</v>
      </c>
      <c r="J203">
        <v>2</v>
      </c>
      <c r="K203">
        <v>4</v>
      </c>
      <c r="L203">
        <v>4</v>
      </c>
      <c r="M203">
        <v>3</v>
      </c>
      <c r="N203">
        <v>4</v>
      </c>
      <c r="O203">
        <v>2</v>
      </c>
      <c r="P203">
        <v>13</v>
      </c>
      <c r="Q203">
        <v>5</v>
      </c>
      <c r="R203">
        <v>5</v>
      </c>
      <c r="S203">
        <v>6</v>
      </c>
      <c r="T203">
        <v>18</v>
      </c>
      <c r="U203">
        <v>8</v>
      </c>
      <c r="V203">
        <v>8</v>
      </c>
      <c r="W203">
        <v>10</v>
      </c>
      <c r="X203">
        <v>7</v>
      </c>
      <c r="Y203">
        <v>26</v>
      </c>
      <c r="Z203">
        <v>1</v>
      </c>
      <c r="AA203">
        <v>7</v>
      </c>
      <c r="AB203">
        <v>10</v>
      </c>
      <c r="AC203">
        <v>2</v>
      </c>
      <c r="AD203">
        <v>5</v>
      </c>
      <c r="AE203">
        <v>8</v>
      </c>
      <c r="AF203">
        <v>6</v>
      </c>
      <c r="AG203">
        <v>9</v>
      </c>
      <c r="AH203">
        <v>4</v>
      </c>
      <c r="AI203">
        <v>3</v>
      </c>
      <c r="AJ203">
        <v>53</v>
      </c>
    </row>
    <row r="204" spans="1:36">
      <c r="A204">
        <v>1737</v>
      </c>
      <c r="B204">
        <v>0</v>
      </c>
      <c r="C204">
        <v>1982</v>
      </c>
      <c r="D204" s="1">
        <v>42696.360949074071</v>
      </c>
      <c r="E204" t="s">
        <v>90</v>
      </c>
      <c r="F204">
        <v>5</v>
      </c>
      <c r="G204">
        <v>4</v>
      </c>
      <c r="H204">
        <v>4</v>
      </c>
      <c r="I204">
        <v>2</v>
      </c>
      <c r="J204">
        <v>3</v>
      </c>
      <c r="K204">
        <v>4</v>
      </c>
      <c r="L204">
        <v>4</v>
      </c>
      <c r="M204">
        <v>2</v>
      </c>
      <c r="N204">
        <v>4</v>
      </c>
      <c r="O204">
        <v>4</v>
      </c>
      <c r="P204">
        <v>7</v>
      </c>
      <c r="Q204">
        <v>5</v>
      </c>
      <c r="R204">
        <v>4</v>
      </c>
      <c r="S204">
        <v>7</v>
      </c>
      <c r="T204">
        <v>13</v>
      </c>
      <c r="U204">
        <v>6</v>
      </c>
      <c r="V204">
        <v>12</v>
      </c>
      <c r="W204">
        <v>6</v>
      </c>
      <c r="X204">
        <v>5</v>
      </c>
      <c r="Y204">
        <v>5</v>
      </c>
      <c r="Z204">
        <v>4</v>
      </c>
      <c r="AA204">
        <v>5</v>
      </c>
      <c r="AB204">
        <v>7</v>
      </c>
      <c r="AC204">
        <v>8</v>
      </c>
      <c r="AD204">
        <v>9</v>
      </c>
      <c r="AE204">
        <v>10</v>
      </c>
      <c r="AF204">
        <v>1</v>
      </c>
      <c r="AG204">
        <v>6</v>
      </c>
      <c r="AH204">
        <v>2</v>
      </c>
      <c r="AI204">
        <v>3</v>
      </c>
      <c r="AJ204">
        <v>44</v>
      </c>
    </row>
    <row r="205" spans="1:36">
      <c r="A205">
        <v>1745</v>
      </c>
      <c r="B205">
        <v>0</v>
      </c>
      <c r="C205">
        <v>1974</v>
      </c>
      <c r="D205" s="1">
        <v>42696.36215277778</v>
      </c>
      <c r="E205" t="s">
        <v>145</v>
      </c>
      <c r="F205">
        <v>4</v>
      </c>
      <c r="G205">
        <v>2</v>
      </c>
      <c r="H205">
        <v>1</v>
      </c>
      <c r="I205">
        <v>5</v>
      </c>
      <c r="J205">
        <v>4</v>
      </c>
      <c r="K205">
        <v>2</v>
      </c>
      <c r="L205">
        <v>2</v>
      </c>
      <c r="M205">
        <v>2</v>
      </c>
      <c r="N205">
        <v>4</v>
      </c>
      <c r="O205">
        <v>2</v>
      </c>
      <c r="P205">
        <v>19</v>
      </c>
      <c r="Q205">
        <v>8</v>
      </c>
      <c r="R205">
        <v>3</v>
      </c>
      <c r="S205">
        <v>4</v>
      </c>
      <c r="T205">
        <v>6</v>
      </c>
      <c r="U205">
        <v>29</v>
      </c>
      <c r="V205">
        <v>3</v>
      </c>
      <c r="W205">
        <v>9</v>
      </c>
      <c r="X205">
        <v>20</v>
      </c>
      <c r="Y205">
        <v>6</v>
      </c>
      <c r="Z205">
        <v>7</v>
      </c>
      <c r="AA205">
        <v>6</v>
      </c>
      <c r="AB205">
        <v>9</v>
      </c>
      <c r="AC205">
        <v>5</v>
      </c>
      <c r="AD205">
        <v>10</v>
      </c>
      <c r="AE205">
        <v>2</v>
      </c>
      <c r="AF205">
        <v>8</v>
      </c>
      <c r="AG205">
        <v>3</v>
      </c>
      <c r="AH205">
        <v>1</v>
      </c>
      <c r="AI205">
        <v>4</v>
      </c>
      <c r="AJ205">
        <v>51</v>
      </c>
    </row>
    <row r="206" spans="1:36">
      <c r="A206">
        <v>1758</v>
      </c>
      <c r="B206">
        <v>0</v>
      </c>
      <c r="C206">
        <v>1963</v>
      </c>
      <c r="D206" s="1">
        <v>42696.392222222225</v>
      </c>
      <c r="E206">
        <v>6.7</v>
      </c>
      <c r="F206">
        <v>4</v>
      </c>
      <c r="G206">
        <v>1</v>
      </c>
      <c r="H206">
        <v>4</v>
      </c>
      <c r="I206">
        <v>2</v>
      </c>
      <c r="J206">
        <v>3</v>
      </c>
      <c r="K206">
        <v>4</v>
      </c>
      <c r="L206">
        <v>3</v>
      </c>
      <c r="M206">
        <v>4</v>
      </c>
      <c r="N206">
        <v>3</v>
      </c>
      <c r="O206">
        <v>1</v>
      </c>
      <c r="P206">
        <v>9</v>
      </c>
      <c r="Q206">
        <v>9</v>
      </c>
      <c r="R206">
        <v>4</v>
      </c>
      <c r="S206">
        <v>4</v>
      </c>
      <c r="T206">
        <v>5</v>
      </c>
      <c r="U206">
        <v>8</v>
      </c>
      <c r="V206">
        <v>6</v>
      </c>
      <c r="W206">
        <v>5</v>
      </c>
      <c r="X206">
        <v>8</v>
      </c>
      <c r="Y206">
        <v>8</v>
      </c>
      <c r="Z206">
        <v>6</v>
      </c>
      <c r="AA206">
        <v>7</v>
      </c>
      <c r="AB206">
        <v>9</v>
      </c>
      <c r="AC206">
        <v>10</v>
      </c>
      <c r="AD206">
        <v>5</v>
      </c>
      <c r="AE206">
        <v>1</v>
      </c>
      <c r="AF206">
        <v>8</v>
      </c>
      <c r="AG206">
        <v>4</v>
      </c>
      <c r="AH206">
        <v>2</v>
      </c>
      <c r="AI206">
        <v>3</v>
      </c>
      <c r="AJ206">
        <v>48</v>
      </c>
    </row>
    <row r="207" spans="1:36">
      <c r="A207">
        <v>1763</v>
      </c>
      <c r="B207">
        <v>0</v>
      </c>
      <c r="C207">
        <v>1957</v>
      </c>
      <c r="D207" s="1">
        <v>42696.396111111113</v>
      </c>
      <c r="E207" t="s">
        <v>90</v>
      </c>
      <c r="F207">
        <v>5</v>
      </c>
      <c r="G207">
        <v>4</v>
      </c>
      <c r="H207">
        <v>2</v>
      </c>
      <c r="I207">
        <v>5</v>
      </c>
      <c r="J207">
        <v>1</v>
      </c>
      <c r="K207">
        <v>4</v>
      </c>
      <c r="L207">
        <v>3</v>
      </c>
      <c r="M207">
        <v>2</v>
      </c>
      <c r="N207">
        <v>4</v>
      </c>
      <c r="O207">
        <v>5</v>
      </c>
      <c r="P207">
        <v>5</v>
      </c>
      <c r="Q207">
        <v>18</v>
      </c>
      <c r="R207">
        <v>14</v>
      </c>
      <c r="S207">
        <v>4</v>
      </c>
      <c r="T207">
        <v>16</v>
      </c>
      <c r="U207">
        <v>9</v>
      </c>
      <c r="V207">
        <v>4</v>
      </c>
      <c r="W207">
        <v>12</v>
      </c>
      <c r="X207">
        <v>15</v>
      </c>
      <c r="Y207">
        <v>5</v>
      </c>
      <c r="Z207">
        <v>10</v>
      </c>
      <c r="AA207">
        <v>5</v>
      </c>
      <c r="AB207">
        <v>1</v>
      </c>
      <c r="AC207">
        <v>8</v>
      </c>
      <c r="AD207">
        <v>6</v>
      </c>
      <c r="AE207">
        <v>2</v>
      </c>
      <c r="AF207">
        <v>9</v>
      </c>
      <c r="AG207">
        <v>4</v>
      </c>
      <c r="AH207">
        <v>7</v>
      </c>
      <c r="AI207">
        <v>3</v>
      </c>
      <c r="AJ207">
        <v>67</v>
      </c>
    </row>
    <row r="208" spans="1:36">
      <c r="A208">
        <v>1759</v>
      </c>
      <c r="B208">
        <v>1</v>
      </c>
      <c r="C208">
        <v>1991</v>
      </c>
      <c r="D208" s="1">
        <v>42696.415127314816</v>
      </c>
      <c r="E208" t="s">
        <v>159</v>
      </c>
      <c r="F208">
        <v>4</v>
      </c>
      <c r="G208">
        <v>4</v>
      </c>
      <c r="H208">
        <v>5</v>
      </c>
      <c r="I208">
        <v>2</v>
      </c>
      <c r="J208">
        <v>2</v>
      </c>
      <c r="K208">
        <v>4</v>
      </c>
      <c r="L208">
        <v>4</v>
      </c>
      <c r="M208">
        <v>4</v>
      </c>
      <c r="N208">
        <v>4</v>
      </c>
      <c r="O208">
        <v>3</v>
      </c>
      <c r="P208">
        <v>9</v>
      </c>
      <c r="Q208">
        <v>12</v>
      </c>
      <c r="R208">
        <v>3</v>
      </c>
      <c r="S208">
        <v>5</v>
      </c>
      <c r="T208">
        <v>5</v>
      </c>
      <c r="U208">
        <v>13</v>
      </c>
      <c r="V208">
        <v>4</v>
      </c>
      <c r="W208">
        <v>3</v>
      </c>
      <c r="X208">
        <v>9</v>
      </c>
      <c r="Y208">
        <v>5</v>
      </c>
      <c r="Z208">
        <v>9</v>
      </c>
      <c r="AA208">
        <v>2</v>
      </c>
      <c r="AB208">
        <v>3</v>
      </c>
      <c r="AC208">
        <v>1</v>
      </c>
      <c r="AD208">
        <v>4</v>
      </c>
      <c r="AE208">
        <v>10</v>
      </c>
      <c r="AF208">
        <v>7</v>
      </c>
      <c r="AG208">
        <v>8</v>
      </c>
      <c r="AH208">
        <v>5</v>
      </c>
      <c r="AI208">
        <v>6</v>
      </c>
      <c r="AJ208">
        <v>37</v>
      </c>
    </row>
    <row r="209" spans="1:36">
      <c r="A209">
        <v>1782</v>
      </c>
      <c r="B209">
        <v>0</v>
      </c>
      <c r="C209">
        <v>1967</v>
      </c>
      <c r="D209" s="1">
        <v>42696.496863425928</v>
      </c>
      <c r="E209" t="s">
        <v>160</v>
      </c>
      <c r="F209">
        <v>4</v>
      </c>
      <c r="G209">
        <v>2</v>
      </c>
      <c r="H209">
        <v>4</v>
      </c>
      <c r="I209">
        <v>4</v>
      </c>
      <c r="J209">
        <v>4</v>
      </c>
      <c r="K209">
        <v>2</v>
      </c>
      <c r="L209">
        <v>2</v>
      </c>
      <c r="M209">
        <v>2</v>
      </c>
      <c r="N209">
        <v>3</v>
      </c>
      <c r="O209">
        <v>4</v>
      </c>
      <c r="P209">
        <v>27</v>
      </c>
      <c r="Q209">
        <v>32</v>
      </c>
      <c r="R209">
        <v>7</v>
      </c>
      <c r="S209">
        <v>6</v>
      </c>
      <c r="T209">
        <v>11</v>
      </c>
      <c r="U209">
        <v>8</v>
      </c>
      <c r="V209">
        <v>41</v>
      </c>
      <c r="W209">
        <v>8</v>
      </c>
      <c r="X209">
        <v>9</v>
      </c>
      <c r="Y209">
        <v>14</v>
      </c>
      <c r="Z209">
        <v>5</v>
      </c>
      <c r="AA209">
        <v>2</v>
      </c>
      <c r="AB209">
        <v>8</v>
      </c>
      <c r="AC209">
        <v>6</v>
      </c>
      <c r="AD209">
        <v>10</v>
      </c>
      <c r="AE209">
        <v>4</v>
      </c>
      <c r="AF209">
        <v>1</v>
      </c>
      <c r="AG209">
        <v>7</v>
      </c>
      <c r="AH209">
        <v>3</v>
      </c>
      <c r="AI209">
        <v>9</v>
      </c>
      <c r="AJ209">
        <v>22</v>
      </c>
    </row>
    <row r="210" spans="1:36">
      <c r="A210">
        <v>1795</v>
      </c>
      <c r="B210">
        <v>0</v>
      </c>
      <c r="C210">
        <v>1998</v>
      </c>
      <c r="D210" s="1">
        <v>42696.529374999998</v>
      </c>
      <c r="E210" t="s">
        <v>161</v>
      </c>
      <c r="F210">
        <v>5</v>
      </c>
      <c r="G210">
        <v>5</v>
      </c>
      <c r="H210">
        <v>4</v>
      </c>
      <c r="I210">
        <v>5</v>
      </c>
      <c r="J210">
        <v>5</v>
      </c>
      <c r="K210">
        <v>2</v>
      </c>
      <c r="L210">
        <v>2</v>
      </c>
      <c r="M210">
        <v>2</v>
      </c>
      <c r="N210">
        <v>1</v>
      </c>
      <c r="O210">
        <v>5</v>
      </c>
      <c r="P210">
        <v>5</v>
      </c>
      <c r="Q210">
        <v>4</v>
      </c>
      <c r="R210">
        <v>3</v>
      </c>
      <c r="S210">
        <v>4</v>
      </c>
      <c r="T210">
        <v>5</v>
      </c>
      <c r="U210">
        <v>6</v>
      </c>
      <c r="V210">
        <v>15</v>
      </c>
      <c r="W210">
        <v>6</v>
      </c>
      <c r="X210">
        <v>4</v>
      </c>
      <c r="Y210">
        <v>8</v>
      </c>
      <c r="Z210">
        <v>5</v>
      </c>
      <c r="AA210">
        <v>10</v>
      </c>
      <c r="AB210">
        <v>9</v>
      </c>
      <c r="AC210">
        <v>1</v>
      </c>
      <c r="AD210">
        <v>6</v>
      </c>
      <c r="AE210">
        <v>7</v>
      </c>
      <c r="AF210">
        <v>3</v>
      </c>
      <c r="AG210">
        <v>4</v>
      </c>
      <c r="AH210">
        <v>2</v>
      </c>
      <c r="AI210">
        <v>8</v>
      </c>
      <c r="AJ210">
        <v>61</v>
      </c>
    </row>
    <row r="211" spans="1:36">
      <c r="A211">
        <v>1806</v>
      </c>
      <c r="B211">
        <v>0</v>
      </c>
      <c r="C211">
        <v>1996</v>
      </c>
      <c r="D211" s="1">
        <v>42696.52957175926</v>
      </c>
      <c r="E211" t="s">
        <v>162</v>
      </c>
      <c r="F211">
        <v>4</v>
      </c>
      <c r="G211">
        <v>4</v>
      </c>
      <c r="H211">
        <v>3</v>
      </c>
      <c r="I211">
        <v>4</v>
      </c>
      <c r="J211">
        <v>3</v>
      </c>
      <c r="K211">
        <v>4</v>
      </c>
      <c r="L211">
        <v>5</v>
      </c>
      <c r="M211">
        <v>5</v>
      </c>
      <c r="N211">
        <v>4</v>
      </c>
      <c r="O211">
        <v>4</v>
      </c>
      <c r="P211">
        <v>7</v>
      </c>
      <c r="Q211">
        <v>7</v>
      </c>
      <c r="R211">
        <v>8</v>
      </c>
      <c r="S211">
        <v>4</v>
      </c>
      <c r="T211">
        <v>6</v>
      </c>
      <c r="U211">
        <v>6</v>
      </c>
      <c r="V211">
        <v>7</v>
      </c>
      <c r="W211">
        <v>4</v>
      </c>
      <c r="X211">
        <v>5</v>
      </c>
      <c r="Y211">
        <v>10</v>
      </c>
      <c r="Z211">
        <v>4</v>
      </c>
      <c r="AA211">
        <v>2</v>
      </c>
      <c r="AB211">
        <v>3</v>
      </c>
      <c r="AC211">
        <v>7</v>
      </c>
      <c r="AD211">
        <v>5</v>
      </c>
      <c r="AE211">
        <v>10</v>
      </c>
      <c r="AF211">
        <v>9</v>
      </c>
      <c r="AG211">
        <v>8</v>
      </c>
      <c r="AH211">
        <v>6</v>
      </c>
      <c r="AI211">
        <v>1</v>
      </c>
      <c r="AJ211">
        <v>30</v>
      </c>
    </row>
    <row r="212" spans="1:36">
      <c r="A212">
        <v>1804</v>
      </c>
      <c r="B212">
        <v>0</v>
      </c>
      <c r="C212">
        <v>1993</v>
      </c>
      <c r="D212" s="1">
        <v>42696.535185185188</v>
      </c>
      <c r="E212" t="s">
        <v>90</v>
      </c>
      <c r="F212">
        <v>4</v>
      </c>
      <c r="G212">
        <v>2</v>
      </c>
      <c r="H212">
        <v>4</v>
      </c>
      <c r="I212">
        <v>1</v>
      </c>
      <c r="J212">
        <v>2</v>
      </c>
      <c r="K212">
        <v>2</v>
      </c>
      <c r="L212">
        <v>1</v>
      </c>
      <c r="M212">
        <v>4</v>
      </c>
      <c r="N212">
        <v>2</v>
      </c>
      <c r="O212">
        <v>5</v>
      </c>
      <c r="P212">
        <v>5</v>
      </c>
      <c r="Q212">
        <v>3</v>
      </c>
      <c r="R212">
        <v>6</v>
      </c>
      <c r="S212">
        <v>3</v>
      </c>
      <c r="T212">
        <v>9</v>
      </c>
      <c r="U212">
        <v>4</v>
      </c>
      <c r="V212">
        <v>5</v>
      </c>
      <c r="W212">
        <v>3</v>
      </c>
      <c r="X212">
        <v>3</v>
      </c>
      <c r="Y212">
        <v>5</v>
      </c>
      <c r="Z212">
        <v>3</v>
      </c>
      <c r="AA212">
        <v>2</v>
      </c>
      <c r="AB212">
        <v>4</v>
      </c>
      <c r="AC212">
        <v>10</v>
      </c>
      <c r="AD212">
        <v>6</v>
      </c>
      <c r="AE212">
        <v>9</v>
      </c>
      <c r="AF212">
        <v>8</v>
      </c>
      <c r="AG212">
        <v>1</v>
      </c>
      <c r="AH212">
        <v>7</v>
      </c>
      <c r="AI212">
        <v>5</v>
      </c>
      <c r="AJ212">
        <v>73</v>
      </c>
    </row>
    <row r="213" spans="1:36">
      <c r="A213">
        <v>1760</v>
      </c>
      <c r="B213">
        <v>0</v>
      </c>
      <c r="C213">
        <v>1973</v>
      </c>
      <c r="D213" s="1">
        <v>42696.537233796298</v>
      </c>
      <c r="E213" t="s">
        <v>119</v>
      </c>
      <c r="F213">
        <v>2</v>
      </c>
      <c r="G213">
        <v>4</v>
      </c>
      <c r="H213">
        <v>4</v>
      </c>
      <c r="I213">
        <v>3</v>
      </c>
      <c r="J213">
        <v>2</v>
      </c>
      <c r="K213">
        <v>4</v>
      </c>
      <c r="L213">
        <v>4</v>
      </c>
      <c r="M213">
        <v>4</v>
      </c>
      <c r="N213">
        <v>4</v>
      </c>
      <c r="O213">
        <v>4</v>
      </c>
      <c r="P213">
        <v>6</v>
      </c>
      <c r="Q213">
        <v>8</v>
      </c>
      <c r="R213">
        <v>3</v>
      </c>
      <c r="S213">
        <v>6</v>
      </c>
      <c r="T213">
        <v>4</v>
      </c>
      <c r="U213">
        <v>3</v>
      </c>
      <c r="V213">
        <v>4</v>
      </c>
      <c r="W213">
        <v>10</v>
      </c>
      <c r="X213">
        <v>3</v>
      </c>
      <c r="Y213">
        <v>11</v>
      </c>
      <c r="Z213">
        <v>3</v>
      </c>
      <c r="AA213">
        <v>5</v>
      </c>
      <c r="AB213">
        <v>9</v>
      </c>
      <c r="AC213">
        <v>7</v>
      </c>
      <c r="AD213">
        <v>8</v>
      </c>
      <c r="AE213">
        <v>6</v>
      </c>
      <c r="AF213">
        <v>10</v>
      </c>
      <c r="AG213">
        <v>4</v>
      </c>
      <c r="AH213">
        <v>2</v>
      </c>
      <c r="AI213">
        <v>1</v>
      </c>
      <c r="AJ213">
        <v>14</v>
      </c>
    </row>
    <row r="214" spans="1:36">
      <c r="A214">
        <v>1814</v>
      </c>
      <c r="B214">
        <v>0</v>
      </c>
      <c r="C214">
        <v>1987</v>
      </c>
      <c r="D214" s="1">
        <v>42696.549108796295</v>
      </c>
      <c r="E214" t="s">
        <v>163</v>
      </c>
      <c r="F214">
        <v>4</v>
      </c>
      <c r="G214">
        <v>2</v>
      </c>
      <c r="H214">
        <v>4</v>
      </c>
      <c r="I214">
        <v>4</v>
      </c>
      <c r="J214">
        <v>1</v>
      </c>
      <c r="K214">
        <v>5</v>
      </c>
      <c r="L214">
        <v>4</v>
      </c>
      <c r="M214">
        <v>4</v>
      </c>
      <c r="N214">
        <v>4</v>
      </c>
      <c r="O214">
        <v>4</v>
      </c>
      <c r="P214">
        <v>4</v>
      </c>
      <c r="Q214">
        <v>7</v>
      </c>
      <c r="R214">
        <v>4</v>
      </c>
      <c r="S214">
        <v>4</v>
      </c>
      <c r="T214">
        <v>6</v>
      </c>
      <c r="U214">
        <v>3</v>
      </c>
      <c r="V214">
        <v>4</v>
      </c>
      <c r="W214">
        <v>3</v>
      </c>
      <c r="X214">
        <v>7</v>
      </c>
      <c r="Y214">
        <v>8</v>
      </c>
      <c r="Z214">
        <v>2</v>
      </c>
      <c r="AA214">
        <v>6</v>
      </c>
      <c r="AB214">
        <v>10</v>
      </c>
      <c r="AC214">
        <v>4</v>
      </c>
      <c r="AD214">
        <v>8</v>
      </c>
      <c r="AE214">
        <v>3</v>
      </c>
      <c r="AF214">
        <v>7</v>
      </c>
      <c r="AG214">
        <v>9</v>
      </c>
      <c r="AH214">
        <v>1</v>
      </c>
      <c r="AI214">
        <v>5</v>
      </c>
      <c r="AJ214">
        <v>27</v>
      </c>
    </row>
    <row r="215" spans="1:36">
      <c r="A215">
        <v>1788</v>
      </c>
      <c r="B215">
        <v>1</v>
      </c>
      <c r="C215">
        <v>1950</v>
      </c>
      <c r="D215" s="1">
        <v>42696.582256944443</v>
      </c>
      <c r="E215" t="s">
        <v>116</v>
      </c>
      <c r="F215">
        <v>2</v>
      </c>
      <c r="G215">
        <v>2</v>
      </c>
      <c r="H215">
        <v>4</v>
      </c>
      <c r="I215">
        <v>4</v>
      </c>
      <c r="J215">
        <v>3</v>
      </c>
      <c r="K215">
        <v>4</v>
      </c>
      <c r="L215">
        <v>2</v>
      </c>
      <c r="M215">
        <v>4</v>
      </c>
      <c r="N215">
        <v>4</v>
      </c>
      <c r="O215">
        <v>4</v>
      </c>
      <c r="P215">
        <v>21</v>
      </c>
      <c r="Q215">
        <v>24</v>
      </c>
      <c r="R215">
        <v>7</v>
      </c>
      <c r="S215">
        <v>5</v>
      </c>
      <c r="T215">
        <v>8</v>
      </c>
      <c r="U215">
        <v>8</v>
      </c>
      <c r="V215">
        <v>11</v>
      </c>
      <c r="W215">
        <v>9</v>
      </c>
      <c r="X215">
        <v>6</v>
      </c>
      <c r="Y215">
        <v>21</v>
      </c>
      <c r="Z215">
        <v>2</v>
      </c>
      <c r="AA215">
        <v>9</v>
      </c>
      <c r="AB215">
        <v>4</v>
      </c>
      <c r="AC215">
        <v>3</v>
      </c>
      <c r="AD215">
        <v>5</v>
      </c>
      <c r="AE215">
        <v>7</v>
      </c>
      <c r="AF215">
        <v>8</v>
      </c>
      <c r="AG215">
        <v>6</v>
      </c>
      <c r="AH215">
        <v>10</v>
      </c>
      <c r="AI215">
        <v>1</v>
      </c>
      <c r="AJ215">
        <v>18</v>
      </c>
    </row>
    <row r="216" spans="1:36">
      <c r="A216">
        <v>1636</v>
      </c>
      <c r="B216">
        <v>0</v>
      </c>
      <c r="C216">
        <v>1994</v>
      </c>
      <c r="D216" s="1">
        <v>42696.614085648151</v>
      </c>
      <c r="E216" t="s">
        <v>104</v>
      </c>
      <c r="F216">
        <v>3</v>
      </c>
      <c r="G216">
        <v>2</v>
      </c>
      <c r="H216">
        <v>4</v>
      </c>
      <c r="I216">
        <v>4</v>
      </c>
      <c r="J216">
        <v>4</v>
      </c>
      <c r="K216">
        <v>3</v>
      </c>
      <c r="L216">
        <v>2</v>
      </c>
      <c r="M216">
        <v>4</v>
      </c>
      <c r="N216">
        <v>4</v>
      </c>
      <c r="O216">
        <v>4</v>
      </c>
      <c r="P216">
        <v>8</v>
      </c>
      <c r="Q216">
        <v>6</v>
      </c>
      <c r="R216">
        <v>4</v>
      </c>
      <c r="S216">
        <v>3</v>
      </c>
      <c r="T216">
        <v>13</v>
      </c>
      <c r="U216">
        <v>6</v>
      </c>
      <c r="V216">
        <v>8</v>
      </c>
      <c r="W216">
        <v>4</v>
      </c>
      <c r="X216">
        <v>8</v>
      </c>
      <c r="Y216">
        <v>6</v>
      </c>
      <c r="Z216">
        <v>2</v>
      </c>
      <c r="AA216">
        <v>5</v>
      </c>
      <c r="AB216">
        <v>4</v>
      </c>
      <c r="AC216">
        <v>6</v>
      </c>
      <c r="AD216">
        <v>7</v>
      </c>
      <c r="AE216">
        <v>9</v>
      </c>
      <c r="AF216">
        <v>1</v>
      </c>
      <c r="AG216">
        <v>10</v>
      </c>
      <c r="AH216">
        <v>3</v>
      </c>
      <c r="AI216">
        <v>8</v>
      </c>
      <c r="AJ216">
        <v>14</v>
      </c>
    </row>
    <row r="217" spans="1:36">
      <c r="A217">
        <v>1853</v>
      </c>
      <c r="B217">
        <v>0</v>
      </c>
      <c r="C217">
        <v>1992</v>
      </c>
      <c r="D217" s="1">
        <v>42696.702800925923</v>
      </c>
      <c r="E217" t="s">
        <v>164</v>
      </c>
      <c r="F217">
        <v>2</v>
      </c>
      <c r="G217">
        <v>2</v>
      </c>
      <c r="H217">
        <v>5</v>
      </c>
      <c r="I217">
        <v>3</v>
      </c>
      <c r="J217">
        <v>4</v>
      </c>
      <c r="K217">
        <v>4</v>
      </c>
      <c r="L217">
        <v>4</v>
      </c>
      <c r="M217">
        <v>4</v>
      </c>
      <c r="N217">
        <v>5</v>
      </c>
      <c r="O217">
        <v>5</v>
      </c>
      <c r="P217">
        <v>4</v>
      </c>
      <c r="Q217">
        <v>5</v>
      </c>
      <c r="R217">
        <v>2</v>
      </c>
      <c r="S217">
        <v>3</v>
      </c>
      <c r="T217">
        <v>3</v>
      </c>
      <c r="U217">
        <v>3</v>
      </c>
      <c r="V217">
        <v>6</v>
      </c>
      <c r="W217">
        <v>2</v>
      </c>
      <c r="X217">
        <v>2</v>
      </c>
      <c r="Y217">
        <v>2</v>
      </c>
      <c r="Z217">
        <v>7</v>
      </c>
      <c r="AA217">
        <v>2</v>
      </c>
      <c r="AB217">
        <v>9</v>
      </c>
      <c r="AC217">
        <v>5</v>
      </c>
      <c r="AD217">
        <v>6</v>
      </c>
      <c r="AE217">
        <v>3</v>
      </c>
      <c r="AF217">
        <v>1</v>
      </c>
      <c r="AG217">
        <v>4</v>
      </c>
      <c r="AH217">
        <v>10</v>
      </c>
      <c r="AI217">
        <v>8</v>
      </c>
      <c r="AJ217">
        <v>22</v>
      </c>
    </row>
    <row r="218" spans="1:36">
      <c r="A218">
        <v>1862</v>
      </c>
      <c r="B218">
        <v>0</v>
      </c>
      <c r="C218">
        <v>1983</v>
      </c>
      <c r="D218" s="1">
        <v>42696.722222222219</v>
      </c>
      <c r="E218" t="s">
        <v>88</v>
      </c>
      <c r="F218">
        <v>2</v>
      </c>
      <c r="G218">
        <v>2</v>
      </c>
      <c r="H218">
        <v>4</v>
      </c>
      <c r="I218">
        <v>2</v>
      </c>
      <c r="J218">
        <v>1</v>
      </c>
      <c r="K218">
        <v>4</v>
      </c>
      <c r="L218">
        <v>4</v>
      </c>
      <c r="M218">
        <v>4</v>
      </c>
      <c r="N218">
        <v>4</v>
      </c>
      <c r="O218">
        <v>4</v>
      </c>
      <c r="P218">
        <v>8</v>
      </c>
      <c r="Q218">
        <v>17</v>
      </c>
      <c r="R218">
        <v>3</v>
      </c>
      <c r="S218">
        <v>5</v>
      </c>
      <c r="T218">
        <v>10</v>
      </c>
      <c r="U218">
        <v>6</v>
      </c>
      <c r="V218">
        <v>12</v>
      </c>
      <c r="W218">
        <v>7</v>
      </c>
      <c r="X218">
        <v>7</v>
      </c>
      <c r="Y218">
        <v>11</v>
      </c>
      <c r="Z218">
        <v>3</v>
      </c>
      <c r="AA218">
        <v>2</v>
      </c>
      <c r="AB218">
        <v>10</v>
      </c>
      <c r="AC218">
        <v>6</v>
      </c>
      <c r="AD218">
        <v>1</v>
      </c>
      <c r="AE218">
        <v>9</v>
      </c>
      <c r="AF218">
        <v>4</v>
      </c>
      <c r="AG218">
        <v>5</v>
      </c>
      <c r="AH218">
        <v>7</v>
      </c>
      <c r="AI218">
        <v>8</v>
      </c>
      <c r="AJ218">
        <v>14</v>
      </c>
    </row>
    <row r="219" spans="1:36">
      <c r="A219">
        <v>1876</v>
      </c>
      <c r="B219">
        <v>1</v>
      </c>
      <c r="C219">
        <v>1983</v>
      </c>
      <c r="D219" s="1">
        <v>42696.768935185188</v>
      </c>
      <c r="E219">
        <v>7.5</v>
      </c>
      <c r="F219">
        <v>5</v>
      </c>
      <c r="G219">
        <v>5</v>
      </c>
      <c r="H219">
        <v>5</v>
      </c>
      <c r="I219">
        <v>5</v>
      </c>
      <c r="J219">
        <v>5</v>
      </c>
      <c r="K219">
        <v>3</v>
      </c>
      <c r="L219">
        <v>3</v>
      </c>
      <c r="M219">
        <v>4</v>
      </c>
      <c r="N219">
        <v>4</v>
      </c>
      <c r="O219">
        <v>1</v>
      </c>
      <c r="P219">
        <v>6</v>
      </c>
      <c r="Q219">
        <v>8</v>
      </c>
      <c r="R219">
        <v>2</v>
      </c>
      <c r="S219">
        <v>3</v>
      </c>
      <c r="T219">
        <v>6</v>
      </c>
      <c r="U219">
        <v>7</v>
      </c>
      <c r="V219">
        <v>7</v>
      </c>
      <c r="W219">
        <v>5</v>
      </c>
      <c r="X219">
        <v>8</v>
      </c>
      <c r="Y219">
        <v>5</v>
      </c>
      <c r="Z219">
        <v>3</v>
      </c>
      <c r="AA219">
        <v>2</v>
      </c>
      <c r="AB219">
        <v>4</v>
      </c>
      <c r="AC219">
        <v>8</v>
      </c>
      <c r="AD219">
        <v>1</v>
      </c>
      <c r="AE219">
        <v>6</v>
      </c>
      <c r="AF219">
        <v>5</v>
      </c>
      <c r="AG219">
        <v>10</v>
      </c>
      <c r="AH219">
        <v>7</v>
      </c>
      <c r="AI219">
        <v>9</v>
      </c>
      <c r="AJ219">
        <v>73</v>
      </c>
    </row>
    <row r="220" spans="1:36">
      <c r="A220">
        <v>1880</v>
      </c>
      <c r="B220">
        <v>0</v>
      </c>
      <c r="C220">
        <v>1994</v>
      </c>
      <c r="D220" s="1">
        <v>42696.779942129629</v>
      </c>
      <c r="E220" t="s">
        <v>90</v>
      </c>
      <c r="F220">
        <v>5</v>
      </c>
      <c r="G220">
        <v>3</v>
      </c>
      <c r="H220">
        <v>4</v>
      </c>
      <c r="I220">
        <v>4</v>
      </c>
      <c r="J220">
        <v>4</v>
      </c>
      <c r="K220">
        <v>5</v>
      </c>
      <c r="L220">
        <v>3</v>
      </c>
      <c r="M220">
        <v>1</v>
      </c>
      <c r="N220">
        <v>3</v>
      </c>
      <c r="O220">
        <v>5</v>
      </c>
      <c r="P220">
        <v>4</v>
      </c>
      <c r="Q220">
        <v>5</v>
      </c>
      <c r="R220">
        <v>3</v>
      </c>
      <c r="S220">
        <v>2</v>
      </c>
      <c r="T220">
        <v>2</v>
      </c>
      <c r="U220">
        <v>3</v>
      </c>
      <c r="V220">
        <v>3</v>
      </c>
      <c r="W220">
        <v>4</v>
      </c>
      <c r="X220">
        <v>6</v>
      </c>
      <c r="Y220">
        <v>7</v>
      </c>
      <c r="Z220">
        <v>5</v>
      </c>
      <c r="AA220">
        <v>4</v>
      </c>
      <c r="AB220">
        <v>3</v>
      </c>
      <c r="AC220">
        <v>10</v>
      </c>
      <c r="AD220">
        <v>9</v>
      </c>
      <c r="AE220">
        <v>6</v>
      </c>
      <c r="AF220">
        <v>1</v>
      </c>
      <c r="AG220">
        <v>7</v>
      </c>
      <c r="AH220">
        <v>8</v>
      </c>
      <c r="AI220">
        <v>2</v>
      </c>
      <c r="AJ220">
        <v>55</v>
      </c>
    </row>
    <row r="221" spans="1:36">
      <c r="A221">
        <v>1869</v>
      </c>
      <c r="B221">
        <v>0</v>
      </c>
      <c r="C221">
        <v>1988</v>
      </c>
      <c r="D221" s="1">
        <v>42696.780127314814</v>
      </c>
      <c r="E221" t="s">
        <v>165</v>
      </c>
      <c r="F221">
        <v>2</v>
      </c>
      <c r="G221">
        <v>2</v>
      </c>
      <c r="H221">
        <v>4</v>
      </c>
      <c r="I221">
        <v>4</v>
      </c>
      <c r="J221">
        <v>2</v>
      </c>
      <c r="K221">
        <v>4</v>
      </c>
      <c r="L221">
        <v>4</v>
      </c>
      <c r="M221">
        <v>4</v>
      </c>
      <c r="N221">
        <v>4</v>
      </c>
      <c r="O221">
        <v>5</v>
      </c>
      <c r="P221">
        <v>6</v>
      </c>
      <c r="Q221">
        <v>4</v>
      </c>
      <c r="R221">
        <v>2</v>
      </c>
      <c r="S221">
        <v>2</v>
      </c>
      <c r="T221">
        <v>4</v>
      </c>
      <c r="U221">
        <v>6</v>
      </c>
      <c r="V221">
        <v>4</v>
      </c>
      <c r="W221">
        <v>2</v>
      </c>
      <c r="X221">
        <v>3</v>
      </c>
      <c r="Y221">
        <v>4</v>
      </c>
      <c r="Z221">
        <v>9</v>
      </c>
      <c r="AA221">
        <v>7</v>
      </c>
      <c r="AB221">
        <v>6</v>
      </c>
      <c r="AC221">
        <v>8</v>
      </c>
      <c r="AD221">
        <v>4</v>
      </c>
      <c r="AE221">
        <v>1</v>
      </c>
      <c r="AF221">
        <v>10</v>
      </c>
      <c r="AG221">
        <v>2</v>
      </c>
      <c r="AH221">
        <v>3</v>
      </c>
      <c r="AI221">
        <v>5</v>
      </c>
      <c r="AJ221">
        <v>16</v>
      </c>
    </row>
    <row r="222" spans="1:36">
      <c r="A222">
        <v>1895</v>
      </c>
      <c r="B222">
        <v>0</v>
      </c>
      <c r="C222">
        <v>1995</v>
      </c>
      <c r="D222" s="1">
        <v>42696.815127314818</v>
      </c>
      <c r="E222" t="s">
        <v>166</v>
      </c>
      <c r="F222">
        <v>5</v>
      </c>
      <c r="G222">
        <v>3</v>
      </c>
      <c r="H222">
        <v>1</v>
      </c>
      <c r="I222">
        <v>5</v>
      </c>
      <c r="J222">
        <v>5</v>
      </c>
      <c r="K222">
        <v>2</v>
      </c>
      <c r="L222">
        <v>2</v>
      </c>
      <c r="M222">
        <v>2</v>
      </c>
      <c r="N222">
        <v>3</v>
      </c>
      <c r="O222">
        <v>2</v>
      </c>
      <c r="P222">
        <v>23</v>
      </c>
      <c r="Q222">
        <v>6</v>
      </c>
      <c r="R222">
        <v>4</v>
      </c>
      <c r="S222">
        <v>5</v>
      </c>
      <c r="T222">
        <v>5</v>
      </c>
      <c r="U222">
        <v>4</v>
      </c>
      <c r="V222">
        <v>6</v>
      </c>
      <c r="W222">
        <v>5</v>
      </c>
      <c r="X222">
        <v>5</v>
      </c>
      <c r="Y222">
        <v>7</v>
      </c>
      <c r="Z222">
        <v>1</v>
      </c>
      <c r="AA222">
        <v>9</v>
      </c>
      <c r="AB222">
        <v>2</v>
      </c>
      <c r="AC222">
        <v>3</v>
      </c>
      <c r="AD222">
        <v>8</v>
      </c>
      <c r="AE222">
        <v>6</v>
      </c>
      <c r="AF222">
        <v>4</v>
      </c>
      <c r="AG222">
        <v>7</v>
      </c>
      <c r="AH222">
        <v>5</v>
      </c>
      <c r="AI222">
        <v>10</v>
      </c>
      <c r="AJ222">
        <v>36</v>
      </c>
    </row>
    <row r="223" spans="1:36">
      <c r="A223">
        <v>1883</v>
      </c>
      <c r="B223">
        <v>0</v>
      </c>
      <c r="C223">
        <v>1995</v>
      </c>
      <c r="D223" s="1">
        <v>42696.833564814813</v>
      </c>
      <c r="E223" t="s">
        <v>167</v>
      </c>
      <c r="F223">
        <v>4</v>
      </c>
      <c r="G223">
        <v>2</v>
      </c>
      <c r="H223">
        <v>2</v>
      </c>
      <c r="I223">
        <v>4</v>
      </c>
      <c r="J223">
        <v>4</v>
      </c>
      <c r="K223">
        <v>3</v>
      </c>
      <c r="L223">
        <v>2</v>
      </c>
      <c r="M223">
        <v>2</v>
      </c>
      <c r="N223">
        <v>3</v>
      </c>
      <c r="O223">
        <v>3</v>
      </c>
      <c r="P223">
        <v>4</v>
      </c>
      <c r="Q223">
        <v>6</v>
      </c>
      <c r="R223">
        <v>2</v>
      </c>
      <c r="S223">
        <v>2</v>
      </c>
      <c r="T223">
        <v>3</v>
      </c>
      <c r="U223">
        <v>55</v>
      </c>
      <c r="V223">
        <v>4</v>
      </c>
      <c r="W223">
        <v>6</v>
      </c>
      <c r="X223">
        <v>2</v>
      </c>
      <c r="Y223">
        <v>7</v>
      </c>
      <c r="Z223">
        <v>10</v>
      </c>
      <c r="AA223">
        <v>1</v>
      </c>
      <c r="AB223">
        <v>5</v>
      </c>
      <c r="AC223">
        <v>6</v>
      </c>
      <c r="AD223">
        <v>9</v>
      </c>
      <c r="AE223">
        <v>4</v>
      </c>
      <c r="AF223">
        <v>3</v>
      </c>
      <c r="AG223">
        <v>7</v>
      </c>
      <c r="AH223">
        <v>2</v>
      </c>
      <c r="AI223">
        <v>8</v>
      </c>
      <c r="AJ223">
        <v>9</v>
      </c>
    </row>
    <row r="224" spans="1:36">
      <c r="A224">
        <v>1918</v>
      </c>
      <c r="B224">
        <v>0</v>
      </c>
      <c r="C224">
        <v>1992</v>
      </c>
      <c r="D224" s="1">
        <v>42696.880208333336</v>
      </c>
      <c r="E224">
        <v>7</v>
      </c>
      <c r="F224">
        <v>4</v>
      </c>
      <c r="G224">
        <v>4</v>
      </c>
      <c r="H224">
        <v>4</v>
      </c>
      <c r="I224">
        <v>5</v>
      </c>
      <c r="J224">
        <v>4</v>
      </c>
      <c r="K224">
        <v>4</v>
      </c>
      <c r="L224">
        <v>2</v>
      </c>
      <c r="M224">
        <v>4</v>
      </c>
      <c r="N224">
        <v>5</v>
      </c>
      <c r="O224">
        <v>5</v>
      </c>
      <c r="P224">
        <v>11</v>
      </c>
      <c r="Q224">
        <v>7</v>
      </c>
      <c r="R224">
        <v>4</v>
      </c>
      <c r="S224">
        <v>5</v>
      </c>
      <c r="T224">
        <v>23</v>
      </c>
      <c r="U224">
        <v>7</v>
      </c>
      <c r="V224">
        <v>17</v>
      </c>
      <c r="W224">
        <v>5</v>
      </c>
      <c r="X224">
        <v>11</v>
      </c>
      <c r="Y224">
        <v>9</v>
      </c>
      <c r="Z224">
        <v>2</v>
      </c>
      <c r="AA224">
        <v>5</v>
      </c>
      <c r="AB224">
        <v>3</v>
      </c>
      <c r="AC224">
        <v>6</v>
      </c>
      <c r="AD224">
        <v>4</v>
      </c>
      <c r="AE224">
        <v>8</v>
      </c>
      <c r="AF224">
        <v>9</v>
      </c>
      <c r="AG224">
        <v>10</v>
      </c>
      <c r="AH224">
        <v>1</v>
      </c>
      <c r="AI224">
        <v>7</v>
      </c>
      <c r="AJ224">
        <v>33</v>
      </c>
    </row>
    <row r="225" spans="1:36">
      <c r="A225">
        <v>1859</v>
      </c>
      <c r="B225">
        <v>0</v>
      </c>
      <c r="C225">
        <v>1988</v>
      </c>
      <c r="D225" s="1">
        <v>42697.121770833335</v>
      </c>
      <c r="E225" t="s">
        <v>168</v>
      </c>
      <c r="F225">
        <v>2</v>
      </c>
      <c r="G225">
        <v>1</v>
      </c>
      <c r="H225">
        <v>3</v>
      </c>
      <c r="I225">
        <v>4</v>
      </c>
      <c r="J225">
        <v>2</v>
      </c>
      <c r="K225">
        <v>5</v>
      </c>
      <c r="L225">
        <v>4</v>
      </c>
      <c r="M225">
        <v>4</v>
      </c>
      <c r="N225">
        <v>4</v>
      </c>
      <c r="O225">
        <v>5</v>
      </c>
      <c r="P225">
        <v>16</v>
      </c>
      <c r="Q225">
        <v>6</v>
      </c>
      <c r="R225">
        <v>7</v>
      </c>
      <c r="S225">
        <v>4</v>
      </c>
      <c r="T225">
        <v>11</v>
      </c>
      <c r="U225">
        <v>7</v>
      </c>
      <c r="V225">
        <v>9</v>
      </c>
      <c r="W225">
        <v>20</v>
      </c>
      <c r="X225">
        <v>6</v>
      </c>
      <c r="Y225">
        <v>13</v>
      </c>
      <c r="Z225">
        <v>6</v>
      </c>
      <c r="AA225">
        <v>5</v>
      </c>
      <c r="AB225">
        <v>8</v>
      </c>
      <c r="AC225">
        <v>4</v>
      </c>
      <c r="AD225">
        <v>2</v>
      </c>
      <c r="AE225">
        <v>10</v>
      </c>
      <c r="AF225">
        <v>3</v>
      </c>
      <c r="AG225">
        <v>1</v>
      </c>
      <c r="AH225">
        <v>9</v>
      </c>
      <c r="AI225">
        <v>7</v>
      </c>
      <c r="AJ225">
        <v>31</v>
      </c>
    </row>
    <row r="226" spans="1:36">
      <c r="A226">
        <v>1973</v>
      </c>
      <c r="B226">
        <v>0</v>
      </c>
      <c r="C226">
        <v>1975</v>
      </c>
      <c r="D226" s="1">
        <v>42697.51258101852</v>
      </c>
      <c r="E226">
        <v>7.7</v>
      </c>
      <c r="F226">
        <v>5</v>
      </c>
      <c r="G226">
        <v>4</v>
      </c>
      <c r="H226">
        <v>4</v>
      </c>
      <c r="I226">
        <v>4</v>
      </c>
      <c r="J226">
        <v>4</v>
      </c>
      <c r="K226">
        <v>4</v>
      </c>
      <c r="L226">
        <v>4</v>
      </c>
      <c r="M226">
        <v>2</v>
      </c>
      <c r="N226">
        <v>2</v>
      </c>
      <c r="O226">
        <v>4</v>
      </c>
      <c r="P226">
        <v>15</v>
      </c>
      <c r="Q226">
        <v>21</v>
      </c>
      <c r="R226">
        <v>5</v>
      </c>
      <c r="S226">
        <v>5</v>
      </c>
      <c r="T226">
        <v>3</v>
      </c>
      <c r="U226">
        <v>7</v>
      </c>
      <c r="V226">
        <v>18</v>
      </c>
      <c r="W226">
        <v>11</v>
      </c>
      <c r="X226">
        <v>10</v>
      </c>
      <c r="Y226">
        <v>6</v>
      </c>
      <c r="Z226">
        <v>1</v>
      </c>
      <c r="AA226">
        <v>3</v>
      </c>
      <c r="AB226">
        <v>10</v>
      </c>
      <c r="AC226">
        <v>4</v>
      </c>
      <c r="AD226">
        <v>8</v>
      </c>
      <c r="AE226">
        <v>7</v>
      </c>
      <c r="AF226">
        <v>2</v>
      </c>
      <c r="AG226">
        <v>6</v>
      </c>
      <c r="AH226">
        <v>9</v>
      </c>
      <c r="AI226">
        <v>5</v>
      </c>
      <c r="AJ226">
        <v>45</v>
      </c>
    </row>
    <row r="227" spans="1:36">
      <c r="A227">
        <v>1980</v>
      </c>
      <c r="B227">
        <v>0</v>
      </c>
      <c r="C227">
        <v>1987</v>
      </c>
      <c r="D227" s="1">
        <v>42697.540416666663</v>
      </c>
      <c r="E227" t="s">
        <v>139</v>
      </c>
      <c r="F227">
        <v>5</v>
      </c>
      <c r="G227">
        <v>4</v>
      </c>
      <c r="H227">
        <v>4</v>
      </c>
      <c r="I227">
        <v>5</v>
      </c>
      <c r="J227">
        <v>4</v>
      </c>
      <c r="K227">
        <v>3</v>
      </c>
      <c r="L227">
        <v>2</v>
      </c>
      <c r="M227">
        <v>4</v>
      </c>
      <c r="N227">
        <v>4</v>
      </c>
      <c r="O227">
        <v>3</v>
      </c>
      <c r="P227">
        <v>8</v>
      </c>
      <c r="Q227">
        <v>7</v>
      </c>
      <c r="R227">
        <v>17</v>
      </c>
      <c r="S227">
        <v>5</v>
      </c>
      <c r="T227">
        <v>7</v>
      </c>
      <c r="U227">
        <v>8</v>
      </c>
      <c r="V227">
        <v>5</v>
      </c>
      <c r="W227">
        <v>3</v>
      </c>
      <c r="X227">
        <v>4</v>
      </c>
      <c r="Y227">
        <v>27</v>
      </c>
      <c r="Z227">
        <v>10</v>
      </c>
      <c r="AA227">
        <v>2</v>
      </c>
      <c r="AB227">
        <v>4</v>
      </c>
      <c r="AC227">
        <v>6</v>
      </c>
      <c r="AD227">
        <v>3</v>
      </c>
      <c r="AE227">
        <v>1</v>
      </c>
      <c r="AF227">
        <v>5</v>
      </c>
      <c r="AG227">
        <v>7</v>
      </c>
      <c r="AH227">
        <v>9</v>
      </c>
      <c r="AI227">
        <v>8</v>
      </c>
      <c r="AJ227">
        <v>23</v>
      </c>
    </row>
    <row r="228" spans="1:36">
      <c r="A228">
        <v>2019</v>
      </c>
      <c r="B228">
        <v>0</v>
      </c>
      <c r="C228">
        <v>1995</v>
      </c>
      <c r="D228" s="1">
        <v>42697.646608796298</v>
      </c>
      <c r="E228" t="s">
        <v>101</v>
      </c>
      <c r="F228">
        <v>1</v>
      </c>
      <c r="G228">
        <v>1</v>
      </c>
      <c r="H228">
        <v>1</v>
      </c>
      <c r="I228">
        <v>1</v>
      </c>
      <c r="J228">
        <v>1</v>
      </c>
      <c r="K228">
        <v>1</v>
      </c>
      <c r="L228">
        <v>1</v>
      </c>
      <c r="M228">
        <v>1</v>
      </c>
      <c r="N228">
        <v>1</v>
      </c>
      <c r="O228">
        <v>1</v>
      </c>
      <c r="P228">
        <v>2</v>
      </c>
      <c r="Q228">
        <v>1</v>
      </c>
      <c r="R228">
        <v>1</v>
      </c>
      <c r="S228">
        <v>1</v>
      </c>
      <c r="T228">
        <v>1</v>
      </c>
      <c r="U228">
        <v>9</v>
      </c>
      <c r="V228">
        <v>3</v>
      </c>
      <c r="W228">
        <v>1</v>
      </c>
      <c r="X228">
        <v>2</v>
      </c>
      <c r="Y228">
        <v>2</v>
      </c>
      <c r="Z228">
        <v>9</v>
      </c>
      <c r="AA228">
        <v>3</v>
      </c>
      <c r="AB228">
        <v>7</v>
      </c>
      <c r="AC228">
        <v>8</v>
      </c>
      <c r="AD228">
        <v>6</v>
      </c>
      <c r="AE228">
        <v>1</v>
      </c>
      <c r="AF228">
        <v>4</v>
      </c>
      <c r="AG228">
        <v>5</v>
      </c>
      <c r="AH228">
        <v>10</v>
      </c>
      <c r="AI228">
        <v>2</v>
      </c>
      <c r="AJ228">
        <v>140</v>
      </c>
    </row>
    <row r="229" spans="1:36">
      <c r="A229">
        <v>2023</v>
      </c>
      <c r="B229">
        <v>0</v>
      </c>
      <c r="C229">
        <v>1967</v>
      </c>
      <c r="D229" s="1">
        <v>42697.666712962964</v>
      </c>
      <c r="E229" t="s">
        <v>169</v>
      </c>
      <c r="F229">
        <v>4</v>
      </c>
      <c r="G229">
        <v>2</v>
      </c>
      <c r="H229">
        <v>4</v>
      </c>
      <c r="I229">
        <v>4</v>
      </c>
      <c r="J229">
        <v>4</v>
      </c>
      <c r="K229">
        <v>4</v>
      </c>
      <c r="L229">
        <v>3</v>
      </c>
      <c r="M229">
        <v>3</v>
      </c>
      <c r="N229">
        <v>4</v>
      </c>
      <c r="O229">
        <v>4</v>
      </c>
      <c r="P229">
        <v>5</v>
      </c>
      <c r="Q229">
        <v>10</v>
      </c>
      <c r="R229">
        <v>6</v>
      </c>
      <c r="S229">
        <v>3</v>
      </c>
      <c r="T229">
        <v>4</v>
      </c>
      <c r="U229">
        <v>5</v>
      </c>
      <c r="V229">
        <v>15</v>
      </c>
      <c r="W229">
        <v>6</v>
      </c>
      <c r="X229">
        <v>18</v>
      </c>
      <c r="Y229">
        <v>6</v>
      </c>
      <c r="Z229">
        <v>5</v>
      </c>
      <c r="AA229">
        <v>1</v>
      </c>
      <c r="AB229">
        <v>4</v>
      </c>
      <c r="AC229">
        <v>6</v>
      </c>
      <c r="AD229">
        <v>7</v>
      </c>
      <c r="AE229">
        <v>2</v>
      </c>
      <c r="AF229">
        <v>10</v>
      </c>
      <c r="AG229">
        <v>9</v>
      </c>
      <c r="AH229">
        <v>8</v>
      </c>
      <c r="AI229">
        <v>3</v>
      </c>
      <c r="AJ229">
        <v>3</v>
      </c>
    </row>
    <row r="230" spans="1:36">
      <c r="A230">
        <v>2026</v>
      </c>
      <c r="B230">
        <v>1</v>
      </c>
      <c r="C230">
        <v>1978</v>
      </c>
      <c r="D230" s="1">
        <v>42697.677060185182</v>
      </c>
      <c r="E230" t="s">
        <v>170</v>
      </c>
      <c r="F230">
        <v>3</v>
      </c>
      <c r="G230">
        <v>2</v>
      </c>
      <c r="H230">
        <v>3</v>
      </c>
      <c r="I230">
        <v>2</v>
      </c>
      <c r="J230">
        <v>3</v>
      </c>
      <c r="K230">
        <v>2</v>
      </c>
      <c r="L230">
        <v>2</v>
      </c>
      <c r="M230">
        <v>3</v>
      </c>
      <c r="N230">
        <v>3</v>
      </c>
      <c r="O230">
        <v>3</v>
      </c>
      <c r="P230">
        <v>11</v>
      </c>
      <c r="Q230">
        <v>5</v>
      </c>
      <c r="R230">
        <v>4</v>
      </c>
      <c r="S230">
        <v>3</v>
      </c>
      <c r="T230">
        <v>5</v>
      </c>
      <c r="U230">
        <v>4</v>
      </c>
      <c r="V230">
        <v>7</v>
      </c>
      <c r="W230">
        <v>6</v>
      </c>
      <c r="X230">
        <v>5</v>
      </c>
      <c r="Y230">
        <v>8</v>
      </c>
      <c r="Z230">
        <v>7</v>
      </c>
      <c r="AA230">
        <v>1</v>
      </c>
      <c r="AB230">
        <v>3</v>
      </c>
      <c r="AC230">
        <v>8</v>
      </c>
      <c r="AD230">
        <v>2</v>
      </c>
      <c r="AE230">
        <v>10</v>
      </c>
      <c r="AF230">
        <v>9</v>
      </c>
      <c r="AG230">
        <v>6</v>
      </c>
      <c r="AH230">
        <v>4</v>
      </c>
      <c r="AI230">
        <v>5</v>
      </c>
      <c r="AJ230">
        <v>21</v>
      </c>
    </row>
    <row r="231" spans="1:36">
      <c r="A231">
        <v>2030</v>
      </c>
      <c r="B231">
        <v>1</v>
      </c>
      <c r="C231">
        <v>1992</v>
      </c>
      <c r="D231" s="1">
        <v>42697.682488425926</v>
      </c>
      <c r="E231">
        <v>78</v>
      </c>
      <c r="F231">
        <v>4</v>
      </c>
      <c r="G231">
        <v>2</v>
      </c>
      <c r="H231">
        <v>4</v>
      </c>
      <c r="I231">
        <v>4</v>
      </c>
      <c r="J231">
        <v>4</v>
      </c>
      <c r="K231">
        <v>4</v>
      </c>
      <c r="L231">
        <v>4</v>
      </c>
      <c r="M231">
        <v>2</v>
      </c>
      <c r="N231">
        <v>4</v>
      </c>
      <c r="O231">
        <v>4</v>
      </c>
      <c r="P231">
        <v>6</v>
      </c>
      <c r="Q231">
        <v>5</v>
      </c>
      <c r="R231">
        <v>2</v>
      </c>
      <c r="S231">
        <v>3</v>
      </c>
      <c r="T231">
        <v>9</v>
      </c>
      <c r="U231">
        <v>9</v>
      </c>
      <c r="V231">
        <v>4</v>
      </c>
      <c r="W231">
        <v>10</v>
      </c>
      <c r="X231">
        <v>5</v>
      </c>
      <c r="Y231">
        <v>5</v>
      </c>
      <c r="Z231">
        <v>10</v>
      </c>
      <c r="AA231">
        <v>5</v>
      </c>
      <c r="AB231">
        <v>3</v>
      </c>
      <c r="AC231">
        <v>2</v>
      </c>
      <c r="AD231">
        <v>4</v>
      </c>
      <c r="AE231">
        <v>6</v>
      </c>
      <c r="AF231">
        <v>8</v>
      </c>
      <c r="AG231">
        <v>1</v>
      </c>
      <c r="AH231">
        <v>9</v>
      </c>
      <c r="AI231">
        <v>7</v>
      </c>
      <c r="AJ231">
        <v>17</v>
      </c>
    </row>
    <row r="232" spans="1:36">
      <c r="A232">
        <v>1971</v>
      </c>
      <c r="B232">
        <v>1</v>
      </c>
      <c r="C232">
        <v>1922</v>
      </c>
      <c r="D232" s="1">
        <v>42697.780069444445</v>
      </c>
      <c r="E232">
        <v>97</v>
      </c>
      <c r="F232">
        <v>5</v>
      </c>
      <c r="G232">
        <v>3</v>
      </c>
      <c r="H232">
        <v>2</v>
      </c>
      <c r="I232">
        <v>4</v>
      </c>
      <c r="J232">
        <v>3</v>
      </c>
      <c r="K232">
        <v>2</v>
      </c>
      <c r="L232">
        <v>3</v>
      </c>
      <c r="M232">
        <v>5</v>
      </c>
      <c r="N232">
        <v>4</v>
      </c>
      <c r="O232">
        <v>5</v>
      </c>
      <c r="P232">
        <v>6</v>
      </c>
      <c r="Q232">
        <v>36</v>
      </c>
      <c r="R232">
        <v>5</v>
      </c>
      <c r="S232">
        <v>5</v>
      </c>
      <c r="T232">
        <v>5</v>
      </c>
      <c r="U232">
        <v>5</v>
      </c>
      <c r="V232">
        <v>6</v>
      </c>
      <c r="W232">
        <v>12</v>
      </c>
      <c r="X232">
        <v>6</v>
      </c>
      <c r="Y232">
        <v>3</v>
      </c>
      <c r="Z232">
        <v>5</v>
      </c>
      <c r="AA232">
        <v>1</v>
      </c>
      <c r="AB232">
        <v>6</v>
      </c>
      <c r="AC232">
        <v>9</v>
      </c>
      <c r="AD232">
        <v>10</v>
      </c>
      <c r="AE232">
        <v>7</v>
      </c>
      <c r="AF232">
        <v>4</v>
      </c>
      <c r="AG232">
        <v>2</v>
      </c>
      <c r="AH232">
        <v>3</v>
      </c>
      <c r="AI232">
        <v>8</v>
      </c>
      <c r="AJ232">
        <v>52</v>
      </c>
    </row>
    <row r="233" spans="1:36">
      <c r="A233">
        <v>904</v>
      </c>
      <c r="B233">
        <v>0</v>
      </c>
      <c r="C233">
        <v>1989</v>
      </c>
      <c r="D233" s="1">
        <v>42697.854895833334</v>
      </c>
      <c r="E233" t="s">
        <v>171</v>
      </c>
      <c r="F233">
        <v>3</v>
      </c>
      <c r="G233">
        <v>3</v>
      </c>
      <c r="H233">
        <v>2</v>
      </c>
      <c r="I233">
        <v>1</v>
      </c>
      <c r="J233">
        <v>2</v>
      </c>
      <c r="K233">
        <v>2</v>
      </c>
      <c r="L233">
        <v>2</v>
      </c>
      <c r="M233">
        <v>2</v>
      </c>
      <c r="N233">
        <v>1</v>
      </c>
      <c r="O233">
        <v>2</v>
      </c>
      <c r="P233">
        <v>5</v>
      </c>
      <c r="Q233">
        <v>3</v>
      </c>
      <c r="R233">
        <v>3</v>
      </c>
      <c r="S233">
        <v>5</v>
      </c>
      <c r="T233">
        <v>6</v>
      </c>
      <c r="U233">
        <v>8</v>
      </c>
      <c r="V233">
        <v>6</v>
      </c>
      <c r="W233">
        <v>6</v>
      </c>
      <c r="X233">
        <v>4</v>
      </c>
      <c r="Y233">
        <v>4</v>
      </c>
      <c r="Z233">
        <v>7</v>
      </c>
      <c r="AA233">
        <v>10</v>
      </c>
      <c r="AB233">
        <v>1</v>
      </c>
      <c r="AC233">
        <v>3</v>
      </c>
      <c r="AD233">
        <v>9</v>
      </c>
      <c r="AE233">
        <v>2</v>
      </c>
      <c r="AF233">
        <v>8</v>
      </c>
      <c r="AG233">
        <v>4</v>
      </c>
      <c r="AH233">
        <v>6</v>
      </c>
      <c r="AI233">
        <v>5</v>
      </c>
      <c r="AJ233">
        <v>59</v>
      </c>
    </row>
    <row r="234" spans="1:36">
      <c r="A234">
        <v>1723</v>
      </c>
      <c r="B234">
        <v>0</v>
      </c>
      <c r="C234">
        <v>1993</v>
      </c>
      <c r="D234" s="1">
        <v>42697.926226851851</v>
      </c>
      <c r="E234" t="s">
        <v>116</v>
      </c>
      <c r="F234">
        <v>2</v>
      </c>
      <c r="G234">
        <v>4</v>
      </c>
      <c r="H234">
        <v>4</v>
      </c>
      <c r="I234">
        <v>2</v>
      </c>
      <c r="J234">
        <v>5</v>
      </c>
      <c r="K234">
        <v>4</v>
      </c>
      <c r="L234">
        <v>3</v>
      </c>
      <c r="M234">
        <v>2</v>
      </c>
      <c r="N234">
        <v>3</v>
      </c>
      <c r="O234">
        <v>4</v>
      </c>
      <c r="P234">
        <v>7</v>
      </c>
      <c r="Q234">
        <v>6</v>
      </c>
      <c r="R234">
        <v>3</v>
      </c>
      <c r="S234">
        <v>6</v>
      </c>
      <c r="T234">
        <v>6</v>
      </c>
      <c r="U234">
        <v>6</v>
      </c>
      <c r="V234">
        <v>12</v>
      </c>
      <c r="W234">
        <v>4</v>
      </c>
      <c r="X234">
        <v>7</v>
      </c>
      <c r="Y234">
        <v>6</v>
      </c>
      <c r="Z234">
        <v>7</v>
      </c>
      <c r="AA234">
        <v>10</v>
      </c>
      <c r="AB234">
        <v>4</v>
      </c>
      <c r="AC234">
        <v>9</v>
      </c>
      <c r="AD234">
        <v>6</v>
      </c>
      <c r="AE234">
        <v>5</v>
      </c>
      <c r="AF234">
        <v>1</v>
      </c>
      <c r="AG234">
        <v>3</v>
      </c>
      <c r="AH234">
        <v>8</v>
      </c>
      <c r="AI234">
        <v>2</v>
      </c>
      <c r="AJ234">
        <v>53</v>
      </c>
    </row>
    <row r="235" spans="1:36">
      <c r="A235">
        <v>2080</v>
      </c>
      <c r="B235">
        <v>1</v>
      </c>
      <c r="C235">
        <v>1995</v>
      </c>
      <c r="D235" s="1">
        <v>42697.968831018516</v>
      </c>
      <c r="E235" t="s">
        <v>172</v>
      </c>
      <c r="F235">
        <v>2</v>
      </c>
      <c r="G235">
        <v>2</v>
      </c>
      <c r="H235">
        <v>1</v>
      </c>
      <c r="I235">
        <v>4</v>
      </c>
      <c r="J235">
        <v>4</v>
      </c>
      <c r="K235">
        <v>1</v>
      </c>
      <c r="L235">
        <v>2</v>
      </c>
      <c r="M235">
        <v>2</v>
      </c>
      <c r="N235">
        <v>2</v>
      </c>
      <c r="O235">
        <v>5</v>
      </c>
      <c r="P235">
        <v>8</v>
      </c>
      <c r="Q235">
        <v>10</v>
      </c>
      <c r="R235">
        <v>5</v>
      </c>
      <c r="S235">
        <v>3</v>
      </c>
      <c r="T235">
        <v>8</v>
      </c>
      <c r="U235">
        <v>6</v>
      </c>
      <c r="V235">
        <v>74</v>
      </c>
      <c r="W235">
        <v>7</v>
      </c>
      <c r="X235">
        <v>5</v>
      </c>
      <c r="Y235">
        <v>8</v>
      </c>
      <c r="Z235">
        <v>2</v>
      </c>
      <c r="AA235">
        <v>6</v>
      </c>
      <c r="AB235">
        <v>1</v>
      </c>
      <c r="AC235">
        <v>9</v>
      </c>
      <c r="AD235">
        <v>4</v>
      </c>
      <c r="AE235">
        <v>3</v>
      </c>
      <c r="AF235">
        <v>7</v>
      </c>
      <c r="AG235">
        <v>8</v>
      </c>
      <c r="AH235">
        <v>10</v>
      </c>
      <c r="AI235">
        <v>5</v>
      </c>
      <c r="AJ235">
        <v>79</v>
      </c>
    </row>
    <row r="236" spans="1:36">
      <c r="A236">
        <v>2060</v>
      </c>
      <c r="B236">
        <v>0</v>
      </c>
      <c r="C236">
        <v>1994</v>
      </c>
      <c r="D236" s="1">
        <v>42697.982974537037</v>
      </c>
      <c r="E236" t="s">
        <v>94</v>
      </c>
      <c r="F236">
        <v>4</v>
      </c>
      <c r="G236">
        <v>2</v>
      </c>
      <c r="H236">
        <v>4</v>
      </c>
      <c r="I236">
        <v>4</v>
      </c>
      <c r="J236">
        <v>2</v>
      </c>
      <c r="K236">
        <v>4</v>
      </c>
      <c r="L236">
        <v>4</v>
      </c>
      <c r="M236">
        <v>4</v>
      </c>
      <c r="N236">
        <v>4</v>
      </c>
      <c r="O236">
        <v>4</v>
      </c>
      <c r="P236">
        <v>4</v>
      </c>
      <c r="Q236">
        <v>3</v>
      </c>
      <c r="R236">
        <v>1</v>
      </c>
      <c r="S236">
        <v>3</v>
      </c>
      <c r="T236">
        <v>4</v>
      </c>
      <c r="U236">
        <v>3</v>
      </c>
      <c r="V236">
        <v>5</v>
      </c>
      <c r="W236">
        <v>4</v>
      </c>
      <c r="X236">
        <v>3</v>
      </c>
      <c r="Y236">
        <v>3</v>
      </c>
      <c r="Z236">
        <v>7</v>
      </c>
      <c r="AA236">
        <v>10</v>
      </c>
      <c r="AB236">
        <v>8</v>
      </c>
      <c r="AC236">
        <v>3</v>
      </c>
      <c r="AD236">
        <v>2</v>
      </c>
      <c r="AE236">
        <v>9</v>
      </c>
      <c r="AF236">
        <v>6</v>
      </c>
      <c r="AG236">
        <v>1</v>
      </c>
      <c r="AH236">
        <v>5</v>
      </c>
      <c r="AI236">
        <v>4</v>
      </c>
      <c r="AJ236">
        <v>10</v>
      </c>
    </row>
    <row r="237" spans="1:36">
      <c r="A237">
        <v>307</v>
      </c>
      <c r="B237">
        <v>0</v>
      </c>
      <c r="C237">
        <v>1992</v>
      </c>
      <c r="D237" s="1">
        <v>42698.377557870372</v>
      </c>
      <c r="E237" t="s">
        <v>173</v>
      </c>
      <c r="F237">
        <v>4</v>
      </c>
      <c r="G237">
        <v>4</v>
      </c>
      <c r="H237">
        <v>2</v>
      </c>
      <c r="I237">
        <v>4</v>
      </c>
      <c r="J237">
        <v>2</v>
      </c>
      <c r="K237">
        <v>2</v>
      </c>
      <c r="L237">
        <v>2</v>
      </c>
      <c r="M237">
        <v>3</v>
      </c>
      <c r="N237">
        <v>3</v>
      </c>
      <c r="O237">
        <v>5</v>
      </c>
      <c r="P237">
        <v>5</v>
      </c>
      <c r="Q237">
        <v>3</v>
      </c>
      <c r="R237">
        <v>2</v>
      </c>
      <c r="S237">
        <v>2</v>
      </c>
      <c r="T237">
        <v>3</v>
      </c>
      <c r="U237">
        <v>3</v>
      </c>
      <c r="V237">
        <v>5</v>
      </c>
      <c r="W237">
        <v>8</v>
      </c>
      <c r="X237">
        <v>5</v>
      </c>
      <c r="Y237">
        <v>5</v>
      </c>
      <c r="Z237">
        <v>2</v>
      </c>
      <c r="AA237">
        <v>10</v>
      </c>
      <c r="AB237">
        <v>9</v>
      </c>
      <c r="AC237">
        <v>6</v>
      </c>
      <c r="AD237">
        <v>5</v>
      </c>
      <c r="AE237">
        <v>7</v>
      </c>
      <c r="AF237">
        <v>1</v>
      </c>
      <c r="AG237">
        <v>4</v>
      </c>
      <c r="AH237">
        <v>8</v>
      </c>
      <c r="AI237">
        <v>3</v>
      </c>
      <c r="AJ237">
        <v>33</v>
      </c>
    </row>
    <row r="238" spans="1:36">
      <c r="A238">
        <v>2094</v>
      </c>
      <c r="B238">
        <v>1</v>
      </c>
      <c r="C238">
        <v>1992</v>
      </c>
      <c r="D238" s="1">
        <v>42698.381435185183</v>
      </c>
      <c r="E238" t="s">
        <v>174</v>
      </c>
      <c r="F238">
        <v>4</v>
      </c>
      <c r="G238">
        <v>2</v>
      </c>
      <c r="H238">
        <v>4</v>
      </c>
      <c r="I238">
        <v>3</v>
      </c>
      <c r="J238">
        <v>5</v>
      </c>
      <c r="K238">
        <v>2</v>
      </c>
      <c r="L238">
        <v>3</v>
      </c>
      <c r="M238">
        <v>2</v>
      </c>
      <c r="N238">
        <v>4</v>
      </c>
      <c r="O238">
        <v>4</v>
      </c>
      <c r="P238">
        <v>11</v>
      </c>
      <c r="Q238">
        <v>5</v>
      </c>
      <c r="R238">
        <v>3</v>
      </c>
      <c r="S238">
        <v>3</v>
      </c>
      <c r="T238">
        <v>5</v>
      </c>
      <c r="U238">
        <v>3</v>
      </c>
      <c r="V238">
        <v>6</v>
      </c>
      <c r="W238">
        <v>6</v>
      </c>
      <c r="X238">
        <v>5</v>
      </c>
      <c r="Y238">
        <v>12</v>
      </c>
      <c r="Z238">
        <v>1</v>
      </c>
      <c r="AA238">
        <v>9</v>
      </c>
      <c r="AB238">
        <v>8</v>
      </c>
      <c r="AC238">
        <v>6</v>
      </c>
      <c r="AD238">
        <v>10</v>
      </c>
      <c r="AE238">
        <v>3</v>
      </c>
      <c r="AF238">
        <v>5</v>
      </c>
      <c r="AG238">
        <v>4</v>
      </c>
      <c r="AH238">
        <v>7</v>
      </c>
      <c r="AI238">
        <v>2</v>
      </c>
      <c r="AJ238">
        <v>40</v>
      </c>
    </row>
    <row r="239" spans="1:36">
      <c r="A239">
        <v>2134</v>
      </c>
      <c r="B239">
        <v>0</v>
      </c>
      <c r="C239">
        <v>1987</v>
      </c>
      <c r="D239" s="1">
        <v>42698.576886574076</v>
      </c>
      <c r="E239" t="s">
        <v>113</v>
      </c>
      <c r="F239">
        <v>4</v>
      </c>
      <c r="G239">
        <v>2</v>
      </c>
      <c r="H239">
        <v>2</v>
      </c>
      <c r="I239">
        <v>4</v>
      </c>
      <c r="J239">
        <v>4</v>
      </c>
      <c r="K239">
        <v>4</v>
      </c>
      <c r="L239">
        <v>4</v>
      </c>
      <c r="M239">
        <v>4</v>
      </c>
      <c r="N239">
        <v>4</v>
      </c>
      <c r="O239">
        <v>2</v>
      </c>
      <c r="P239">
        <v>24</v>
      </c>
      <c r="Q239">
        <v>12</v>
      </c>
      <c r="R239">
        <v>35</v>
      </c>
      <c r="S239">
        <v>10</v>
      </c>
      <c r="T239">
        <v>10</v>
      </c>
      <c r="U239">
        <v>4</v>
      </c>
      <c r="V239">
        <v>16</v>
      </c>
      <c r="W239">
        <v>11</v>
      </c>
      <c r="X239">
        <v>20</v>
      </c>
      <c r="Y239">
        <v>32</v>
      </c>
      <c r="Z239">
        <v>8</v>
      </c>
      <c r="AA239">
        <v>3</v>
      </c>
      <c r="AB239">
        <v>10</v>
      </c>
      <c r="AC239">
        <v>9</v>
      </c>
      <c r="AD239">
        <v>1</v>
      </c>
      <c r="AE239">
        <v>7</v>
      </c>
      <c r="AF239">
        <v>5</v>
      </c>
      <c r="AG239">
        <v>6</v>
      </c>
      <c r="AH239">
        <v>4</v>
      </c>
      <c r="AI239">
        <v>2</v>
      </c>
      <c r="AJ239">
        <v>29</v>
      </c>
    </row>
    <row r="240" spans="1:36">
      <c r="A240">
        <v>2137</v>
      </c>
      <c r="B240">
        <v>0</v>
      </c>
      <c r="C240">
        <v>1990</v>
      </c>
      <c r="D240" s="1">
        <v>42698.584374999999</v>
      </c>
      <c r="E240">
        <v>7.8</v>
      </c>
      <c r="F240">
        <v>2</v>
      </c>
      <c r="G240">
        <v>2</v>
      </c>
      <c r="H240">
        <v>4</v>
      </c>
      <c r="I240">
        <v>5</v>
      </c>
      <c r="J240">
        <v>4</v>
      </c>
      <c r="K240">
        <v>4</v>
      </c>
      <c r="L240">
        <v>4</v>
      </c>
      <c r="M240">
        <v>4</v>
      </c>
      <c r="N240">
        <v>5</v>
      </c>
      <c r="O240">
        <v>4</v>
      </c>
      <c r="P240">
        <v>9</v>
      </c>
      <c r="Q240">
        <v>141</v>
      </c>
      <c r="R240">
        <v>23</v>
      </c>
      <c r="S240">
        <v>2</v>
      </c>
      <c r="T240">
        <v>8</v>
      </c>
      <c r="U240">
        <v>8</v>
      </c>
      <c r="V240">
        <v>10</v>
      </c>
      <c r="W240">
        <v>4</v>
      </c>
      <c r="X240">
        <v>10</v>
      </c>
      <c r="Y240">
        <v>9</v>
      </c>
      <c r="Z240">
        <v>9</v>
      </c>
      <c r="AA240">
        <v>1</v>
      </c>
      <c r="AB240">
        <v>10</v>
      </c>
      <c r="AC240">
        <v>7</v>
      </c>
      <c r="AD240">
        <v>6</v>
      </c>
      <c r="AE240">
        <v>8</v>
      </c>
      <c r="AF240">
        <v>4</v>
      </c>
      <c r="AG240">
        <v>5</v>
      </c>
      <c r="AH240">
        <v>2</v>
      </c>
      <c r="AI240">
        <v>3</v>
      </c>
      <c r="AJ240">
        <v>25</v>
      </c>
    </row>
    <row r="241" spans="1:36">
      <c r="A241">
        <v>2147</v>
      </c>
      <c r="B241">
        <v>1</v>
      </c>
      <c r="C241">
        <v>1980</v>
      </c>
      <c r="D241" s="1">
        <v>42698.632210648146</v>
      </c>
      <c r="E241" t="s">
        <v>175</v>
      </c>
      <c r="F241">
        <v>5</v>
      </c>
      <c r="G241">
        <v>1</v>
      </c>
      <c r="H241">
        <v>5</v>
      </c>
      <c r="I241">
        <v>2</v>
      </c>
      <c r="J241">
        <v>5</v>
      </c>
      <c r="K241">
        <v>5</v>
      </c>
      <c r="L241">
        <v>5</v>
      </c>
      <c r="M241">
        <v>4</v>
      </c>
      <c r="N241">
        <v>5</v>
      </c>
      <c r="O241">
        <v>5</v>
      </c>
      <c r="P241">
        <v>7</v>
      </c>
      <c r="Q241">
        <v>7</v>
      </c>
      <c r="R241">
        <v>2</v>
      </c>
      <c r="S241">
        <v>4</v>
      </c>
      <c r="T241">
        <v>5</v>
      </c>
      <c r="U241">
        <v>5</v>
      </c>
      <c r="V241">
        <v>4</v>
      </c>
      <c r="W241">
        <v>6</v>
      </c>
      <c r="X241">
        <v>3</v>
      </c>
      <c r="Y241">
        <v>5</v>
      </c>
      <c r="Z241">
        <v>9</v>
      </c>
      <c r="AA241">
        <v>1</v>
      </c>
      <c r="AB241">
        <v>6</v>
      </c>
      <c r="AC241">
        <v>4</v>
      </c>
      <c r="AD241">
        <v>10</v>
      </c>
      <c r="AE241">
        <v>5</v>
      </c>
      <c r="AF241">
        <v>8</v>
      </c>
      <c r="AG241">
        <v>3</v>
      </c>
      <c r="AH241">
        <v>7</v>
      </c>
      <c r="AI241">
        <v>2</v>
      </c>
      <c r="AJ241">
        <v>67</v>
      </c>
    </row>
    <row r="242" spans="1:36">
      <c r="A242">
        <v>2144</v>
      </c>
      <c r="B242">
        <v>0</v>
      </c>
      <c r="C242">
        <v>1989</v>
      </c>
      <c r="D242" s="1">
        <v>42698.641724537039</v>
      </c>
      <c r="E242" t="s">
        <v>176</v>
      </c>
      <c r="F242">
        <v>2</v>
      </c>
      <c r="G242">
        <v>2</v>
      </c>
      <c r="H242">
        <v>2</v>
      </c>
      <c r="I242">
        <v>4</v>
      </c>
      <c r="J242">
        <v>4</v>
      </c>
      <c r="K242">
        <v>4</v>
      </c>
      <c r="L242">
        <v>4</v>
      </c>
      <c r="M242">
        <v>4</v>
      </c>
      <c r="N242">
        <v>4</v>
      </c>
      <c r="O242">
        <v>4</v>
      </c>
      <c r="P242">
        <v>6</v>
      </c>
      <c r="Q242">
        <v>6</v>
      </c>
      <c r="R242">
        <v>3</v>
      </c>
      <c r="S242">
        <v>2</v>
      </c>
      <c r="T242">
        <v>4</v>
      </c>
      <c r="U242">
        <v>8</v>
      </c>
      <c r="V242">
        <v>4</v>
      </c>
      <c r="W242">
        <v>6</v>
      </c>
      <c r="X242">
        <v>2</v>
      </c>
      <c r="Y242">
        <v>15</v>
      </c>
      <c r="Z242">
        <v>6</v>
      </c>
      <c r="AA242">
        <v>10</v>
      </c>
      <c r="AB242">
        <v>3</v>
      </c>
      <c r="AC242">
        <v>5</v>
      </c>
      <c r="AD242">
        <v>4</v>
      </c>
      <c r="AE242">
        <v>7</v>
      </c>
      <c r="AF242">
        <v>8</v>
      </c>
      <c r="AG242">
        <v>2</v>
      </c>
      <c r="AH242">
        <v>9</v>
      </c>
      <c r="AI242">
        <v>1</v>
      </c>
      <c r="AJ242">
        <v>25</v>
      </c>
    </row>
    <row r="243" spans="1:36">
      <c r="A243">
        <v>2150</v>
      </c>
      <c r="B243">
        <v>0</v>
      </c>
      <c r="C243">
        <v>1991</v>
      </c>
      <c r="D243" s="1">
        <v>42698.645138888889</v>
      </c>
      <c r="E243" t="s">
        <v>96</v>
      </c>
      <c r="F243">
        <v>1</v>
      </c>
      <c r="G243">
        <v>3</v>
      </c>
      <c r="H243">
        <v>1</v>
      </c>
      <c r="I243">
        <v>1</v>
      </c>
      <c r="J243">
        <v>5</v>
      </c>
      <c r="K243">
        <v>4</v>
      </c>
      <c r="L243">
        <v>5</v>
      </c>
      <c r="M243">
        <v>4</v>
      </c>
      <c r="N243">
        <v>4</v>
      </c>
      <c r="O243">
        <v>3</v>
      </c>
      <c r="P243">
        <v>54</v>
      </c>
      <c r="Q243">
        <v>81</v>
      </c>
      <c r="R243">
        <v>6</v>
      </c>
      <c r="S243">
        <v>33</v>
      </c>
      <c r="T243">
        <v>2</v>
      </c>
      <c r="U243">
        <v>2</v>
      </c>
      <c r="V243">
        <v>15</v>
      </c>
      <c r="W243">
        <v>3</v>
      </c>
      <c r="X243">
        <v>7</v>
      </c>
      <c r="Y243">
        <v>5</v>
      </c>
      <c r="Z243">
        <v>1</v>
      </c>
      <c r="AA243">
        <v>8</v>
      </c>
      <c r="AB243">
        <v>2</v>
      </c>
      <c r="AC243">
        <v>9</v>
      </c>
      <c r="AD243">
        <v>3</v>
      </c>
      <c r="AE243">
        <v>10</v>
      </c>
      <c r="AF243">
        <v>5</v>
      </c>
      <c r="AG243">
        <v>7</v>
      </c>
      <c r="AH243">
        <v>6</v>
      </c>
      <c r="AI243">
        <v>4</v>
      </c>
      <c r="AJ243">
        <v>111</v>
      </c>
    </row>
    <row r="244" spans="1:36">
      <c r="A244">
        <v>2162</v>
      </c>
      <c r="B244">
        <v>0</v>
      </c>
      <c r="C244">
        <v>1983</v>
      </c>
      <c r="D244" s="1">
        <v>42698.746574074074</v>
      </c>
      <c r="E244" t="s">
        <v>88</v>
      </c>
      <c r="F244">
        <v>4</v>
      </c>
      <c r="G244">
        <v>3</v>
      </c>
      <c r="H244">
        <v>4</v>
      </c>
      <c r="I244">
        <v>1</v>
      </c>
      <c r="J244">
        <v>3</v>
      </c>
      <c r="K244">
        <v>4</v>
      </c>
      <c r="L244">
        <v>4</v>
      </c>
      <c r="M244">
        <v>2</v>
      </c>
      <c r="N244">
        <v>4</v>
      </c>
      <c r="O244">
        <v>3</v>
      </c>
      <c r="P244">
        <v>16</v>
      </c>
      <c r="Q244">
        <v>10</v>
      </c>
      <c r="R244">
        <v>3</v>
      </c>
      <c r="S244">
        <v>29</v>
      </c>
      <c r="T244">
        <v>12</v>
      </c>
      <c r="U244">
        <v>3</v>
      </c>
      <c r="V244">
        <v>3</v>
      </c>
      <c r="W244">
        <v>8</v>
      </c>
      <c r="X244">
        <v>3</v>
      </c>
      <c r="Y244">
        <v>10</v>
      </c>
      <c r="Z244">
        <v>2</v>
      </c>
      <c r="AA244">
        <v>8</v>
      </c>
      <c r="AB244">
        <v>6</v>
      </c>
      <c r="AC244">
        <v>1</v>
      </c>
      <c r="AD244">
        <v>3</v>
      </c>
      <c r="AE244">
        <v>4</v>
      </c>
      <c r="AF244">
        <v>5</v>
      </c>
      <c r="AG244">
        <v>10</v>
      </c>
      <c r="AH244">
        <v>7</v>
      </c>
      <c r="AI244">
        <v>9</v>
      </c>
      <c r="AJ244">
        <v>40</v>
      </c>
    </row>
    <row r="245" spans="1:36">
      <c r="A245">
        <v>2186</v>
      </c>
      <c r="B245">
        <v>0</v>
      </c>
      <c r="C245">
        <v>1996</v>
      </c>
      <c r="D245" s="1">
        <v>42698.881782407407</v>
      </c>
      <c r="E245" t="s">
        <v>177</v>
      </c>
      <c r="F245">
        <v>4</v>
      </c>
      <c r="G245">
        <v>1</v>
      </c>
      <c r="H245">
        <v>4</v>
      </c>
      <c r="I245">
        <v>4</v>
      </c>
      <c r="J245">
        <v>4</v>
      </c>
      <c r="K245">
        <v>4</v>
      </c>
      <c r="L245">
        <v>4</v>
      </c>
      <c r="M245">
        <v>4</v>
      </c>
      <c r="N245">
        <v>4</v>
      </c>
      <c r="O245">
        <v>5</v>
      </c>
      <c r="P245">
        <v>6</v>
      </c>
      <c r="Q245">
        <v>7</v>
      </c>
      <c r="R245">
        <v>5</v>
      </c>
      <c r="S245">
        <v>3</v>
      </c>
      <c r="T245">
        <v>5</v>
      </c>
      <c r="U245">
        <v>4</v>
      </c>
      <c r="V245">
        <v>5</v>
      </c>
      <c r="W245">
        <v>6</v>
      </c>
      <c r="X245">
        <v>3</v>
      </c>
      <c r="Y245">
        <v>3</v>
      </c>
      <c r="Z245">
        <v>4</v>
      </c>
      <c r="AA245">
        <v>8</v>
      </c>
      <c r="AB245">
        <v>7</v>
      </c>
      <c r="AC245">
        <v>10</v>
      </c>
      <c r="AD245">
        <v>2</v>
      </c>
      <c r="AE245">
        <v>1</v>
      </c>
      <c r="AF245">
        <v>5</v>
      </c>
      <c r="AG245">
        <v>6</v>
      </c>
      <c r="AH245">
        <v>9</v>
      </c>
      <c r="AI245">
        <v>3</v>
      </c>
      <c r="AJ245">
        <v>20</v>
      </c>
    </row>
    <row r="246" spans="1:36">
      <c r="A246">
        <v>2219</v>
      </c>
      <c r="B246">
        <v>0</v>
      </c>
      <c r="C246">
        <v>1986</v>
      </c>
      <c r="D246" s="1">
        <v>42699.453414351854</v>
      </c>
      <c r="E246" t="s">
        <v>131</v>
      </c>
      <c r="F246">
        <v>4</v>
      </c>
      <c r="G246">
        <v>2</v>
      </c>
      <c r="H246">
        <v>4</v>
      </c>
      <c r="I246">
        <v>4</v>
      </c>
      <c r="J246">
        <v>2</v>
      </c>
      <c r="K246">
        <v>4</v>
      </c>
      <c r="L246">
        <v>4</v>
      </c>
      <c r="M246">
        <v>4</v>
      </c>
      <c r="N246">
        <v>4</v>
      </c>
      <c r="O246">
        <v>4</v>
      </c>
      <c r="P246">
        <v>156</v>
      </c>
      <c r="Q246">
        <v>6</v>
      </c>
      <c r="R246">
        <v>2</v>
      </c>
      <c r="S246">
        <v>10</v>
      </c>
      <c r="T246">
        <v>6</v>
      </c>
      <c r="U246">
        <v>3</v>
      </c>
      <c r="V246">
        <v>5</v>
      </c>
      <c r="W246">
        <v>5</v>
      </c>
      <c r="X246">
        <v>2</v>
      </c>
      <c r="Y246">
        <v>8</v>
      </c>
      <c r="Z246">
        <v>9</v>
      </c>
      <c r="AA246">
        <v>7</v>
      </c>
      <c r="AB246">
        <v>2</v>
      </c>
      <c r="AC246">
        <v>10</v>
      </c>
      <c r="AD246">
        <v>4</v>
      </c>
      <c r="AE246">
        <v>6</v>
      </c>
      <c r="AF246">
        <v>1</v>
      </c>
      <c r="AG246">
        <v>5</v>
      </c>
      <c r="AH246">
        <v>3</v>
      </c>
      <c r="AI246">
        <v>8</v>
      </c>
      <c r="AJ246">
        <v>10</v>
      </c>
    </row>
    <row r="247" spans="1:36">
      <c r="A247">
        <v>2207</v>
      </c>
      <c r="B247">
        <v>1</v>
      </c>
      <c r="C247">
        <v>1991</v>
      </c>
      <c r="D247" s="1">
        <v>42699.467256944445</v>
      </c>
      <c r="E247" t="s">
        <v>178</v>
      </c>
      <c r="F247">
        <v>5</v>
      </c>
      <c r="G247">
        <v>1</v>
      </c>
      <c r="H247">
        <v>3</v>
      </c>
      <c r="I247">
        <v>4</v>
      </c>
      <c r="J247">
        <v>5</v>
      </c>
      <c r="K247">
        <v>4</v>
      </c>
      <c r="L247">
        <v>2</v>
      </c>
      <c r="M247">
        <v>4</v>
      </c>
      <c r="N247">
        <v>3</v>
      </c>
      <c r="O247">
        <v>5</v>
      </c>
      <c r="P247">
        <v>6</v>
      </c>
      <c r="Q247">
        <v>5</v>
      </c>
      <c r="R247">
        <v>1</v>
      </c>
      <c r="S247">
        <v>5</v>
      </c>
      <c r="T247">
        <v>3</v>
      </c>
      <c r="U247">
        <v>4</v>
      </c>
      <c r="V247">
        <v>3</v>
      </c>
      <c r="W247">
        <v>3</v>
      </c>
      <c r="X247">
        <v>7</v>
      </c>
      <c r="Y247">
        <v>5</v>
      </c>
      <c r="Z247">
        <v>10</v>
      </c>
      <c r="AA247">
        <v>1</v>
      </c>
      <c r="AB247">
        <v>8</v>
      </c>
      <c r="AC247">
        <v>6</v>
      </c>
      <c r="AD247">
        <v>7</v>
      </c>
      <c r="AE247">
        <v>3</v>
      </c>
      <c r="AF247">
        <v>2</v>
      </c>
      <c r="AG247">
        <v>4</v>
      </c>
      <c r="AH247">
        <v>9</v>
      </c>
      <c r="AI247">
        <v>5</v>
      </c>
      <c r="AJ247">
        <v>45</v>
      </c>
    </row>
    <row r="248" spans="1:36">
      <c r="A248">
        <v>2261</v>
      </c>
      <c r="B248">
        <v>1</v>
      </c>
      <c r="C248">
        <v>1979</v>
      </c>
      <c r="D248" s="1">
        <v>42699.707199074073</v>
      </c>
      <c r="E248" t="s">
        <v>85</v>
      </c>
      <c r="F248">
        <v>3</v>
      </c>
      <c r="G248">
        <v>2</v>
      </c>
      <c r="H248">
        <v>5</v>
      </c>
      <c r="I248">
        <v>3</v>
      </c>
      <c r="J248">
        <v>4</v>
      </c>
      <c r="K248">
        <v>4</v>
      </c>
      <c r="L248">
        <v>4</v>
      </c>
      <c r="M248">
        <v>4</v>
      </c>
      <c r="N248">
        <v>4</v>
      </c>
      <c r="O248">
        <v>4</v>
      </c>
      <c r="P248">
        <v>9</v>
      </c>
      <c r="Q248">
        <v>8</v>
      </c>
      <c r="R248">
        <v>5</v>
      </c>
      <c r="S248">
        <v>13</v>
      </c>
      <c r="T248">
        <v>20</v>
      </c>
      <c r="U248">
        <v>9</v>
      </c>
      <c r="V248">
        <v>11</v>
      </c>
      <c r="W248">
        <v>11</v>
      </c>
      <c r="X248">
        <v>7</v>
      </c>
      <c r="Y248">
        <v>23</v>
      </c>
      <c r="Z248">
        <v>7</v>
      </c>
      <c r="AA248">
        <v>10</v>
      </c>
      <c r="AB248">
        <v>5</v>
      </c>
      <c r="AC248">
        <v>2</v>
      </c>
      <c r="AD248">
        <v>4</v>
      </c>
      <c r="AE248">
        <v>9</v>
      </c>
      <c r="AF248">
        <v>1</v>
      </c>
      <c r="AG248">
        <v>3</v>
      </c>
      <c r="AH248">
        <v>8</v>
      </c>
      <c r="AI248">
        <v>6</v>
      </c>
      <c r="AJ248">
        <v>10</v>
      </c>
    </row>
    <row r="249" spans="1:36">
      <c r="A249">
        <v>2267</v>
      </c>
      <c r="B249">
        <v>0</v>
      </c>
      <c r="C249">
        <v>1988</v>
      </c>
      <c r="D249" s="1">
        <v>42699.771921296298</v>
      </c>
      <c r="E249" t="s">
        <v>163</v>
      </c>
      <c r="F249">
        <v>2</v>
      </c>
      <c r="G249">
        <v>1</v>
      </c>
      <c r="H249">
        <v>4</v>
      </c>
      <c r="I249">
        <v>2</v>
      </c>
      <c r="J249">
        <v>1</v>
      </c>
      <c r="K249">
        <v>5</v>
      </c>
      <c r="L249">
        <v>5</v>
      </c>
      <c r="M249">
        <v>5</v>
      </c>
      <c r="N249">
        <v>5</v>
      </c>
      <c r="O249">
        <v>5</v>
      </c>
      <c r="P249">
        <v>3</v>
      </c>
      <c r="Q249">
        <v>3</v>
      </c>
      <c r="R249">
        <v>2</v>
      </c>
      <c r="S249">
        <v>2</v>
      </c>
      <c r="T249">
        <v>4</v>
      </c>
      <c r="U249">
        <v>3</v>
      </c>
      <c r="V249">
        <v>2</v>
      </c>
      <c r="W249">
        <v>3</v>
      </c>
      <c r="X249">
        <v>4</v>
      </c>
      <c r="Y249">
        <v>3</v>
      </c>
      <c r="Z249">
        <v>7</v>
      </c>
      <c r="AA249">
        <v>10</v>
      </c>
      <c r="AB249">
        <v>5</v>
      </c>
      <c r="AC249">
        <v>4</v>
      </c>
      <c r="AD249">
        <v>6</v>
      </c>
      <c r="AE249">
        <v>8</v>
      </c>
      <c r="AF249">
        <v>9</v>
      </c>
      <c r="AG249">
        <v>2</v>
      </c>
      <c r="AH249">
        <v>1</v>
      </c>
      <c r="AI249">
        <v>3</v>
      </c>
      <c r="AJ249">
        <v>29</v>
      </c>
    </row>
    <row r="250" spans="1:36">
      <c r="A250">
        <v>2284</v>
      </c>
      <c r="B250">
        <v>0</v>
      </c>
      <c r="C250">
        <v>1992</v>
      </c>
      <c r="D250" s="1">
        <v>42700.820138888892</v>
      </c>
      <c r="E250" t="s">
        <v>90</v>
      </c>
      <c r="F250">
        <v>2</v>
      </c>
      <c r="G250">
        <v>2</v>
      </c>
      <c r="H250">
        <v>3</v>
      </c>
      <c r="I250">
        <v>4</v>
      </c>
      <c r="J250">
        <v>4</v>
      </c>
      <c r="K250">
        <v>4</v>
      </c>
      <c r="L250">
        <v>4</v>
      </c>
      <c r="M250">
        <v>2</v>
      </c>
      <c r="N250">
        <v>4</v>
      </c>
      <c r="O250">
        <v>5</v>
      </c>
      <c r="P250">
        <v>40946</v>
      </c>
      <c r="Q250">
        <v>7</v>
      </c>
      <c r="R250">
        <v>3</v>
      </c>
      <c r="S250">
        <v>3</v>
      </c>
      <c r="T250">
        <v>5</v>
      </c>
      <c r="U250">
        <v>5</v>
      </c>
      <c r="V250">
        <v>7</v>
      </c>
      <c r="W250">
        <v>3</v>
      </c>
      <c r="X250">
        <v>7</v>
      </c>
      <c r="Y250">
        <v>5</v>
      </c>
      <c r="Z250">
        <v>4</v>
      </c>
      <c r="AA250">
        <v>3</v>
      </c>
      <c r="AB250">
        <v>8</v>
      </c>
      <c r="AC250">
        <v>9</v>
      </c>
      <c r="AD250">
        <v>10</v>
      </c>
      <c r="AE250">
        <v>1</v>
      </c>
      <c r="AF250">
        <v>6</v>
      </c>
      <c r="AG250">
        <v>7</v>
      </c>
      <c r="AH250">
        <v>2</v>
      </c>
      <c r="AI250">
        <v>5</v>
      </c>
      <c r="AJ250">
        <v>34</v>
      </c>
    </row>
    <row r="251" spans="1:36">
      <c r="A251">
        <v>2315</v>
      </c>
      <c r="B251">
        <v>0</v>
      </c>
      <c r="C251">
        <v>1987</v>
      </c>
      <c r="D251" s="1">
        <v>42700.935752314814</v>
      </c>
      <c r="E251" t="s">
        <v>119</v>
      </c>
      <c r="F251">
        <v>4</v>
      </c>
      <c r="G251">
        <v>4</v>
      </c>
      <c r="H251">
        <v>4</v>
      </c>
      <c r="I251">
        <v>4</v>
      </c>
      <c r="J251">
        <v>4</v>
      </c>
      <c r="K251">
        <v>4</v>
      </c>
      <c r="L251">
        <v>4</v>
      </c>
      <c r="M251">
        <v>3</v>
      </c>
      <c r="N251">
        <v>4</v>
      </c>
      <c r="O251">
        <v>2</v>
      </c>
      <c r="P251">
        <v>5</v>
      </c>
      <c r="Q251">
        <v>4</v>
      </c>
      <c r="R251">
        <v>2</v>
      </c>
      <c r="S251">
        <v>3</v>
      </c>
      <c r="T251">
        <v>4</v>
      </c>
      <c r="U251">
        <v>6</v>
      </c>
      <c r="V251">
        <v>26</v>
      </c>
      <c r="W251">
        <v>4</v>
      </c>
      <c r="X251">
        <v>6</v>
      </c>
      <c r="Y251">
        <v>6</v>
      </c>
      <c r="Z251">
        <v>3</v>
      </c>
      <c r="AA251">
        <v>5</v>
      </c>
      <c r="AB251">
        <v>6</v>
      </c>
      <c r="AC251">
        <v>4</v>
      </c>
      <c r="AD251">
        <v>2</v>
      </c>
      <c r="AE251">
        <v>10</v>
      </c>
      <c r="AF251">
        <v>1</v>
      </c>
      <c r="AG251">
        <v>7</v>
      </c>
      <c r="AH251">
        <v>8</v>
      </c>
      <c r="AI251">
        <v>9</v>
      </c>
      <c r="AJ251">
        <v>23</v>
      </c>
    </row>
    <row r="252" spans="1:36">
      <c r="A252">
        <v>2296</v>
      </c>
      <c r="B252">
        <v>0</v>
      </c>
      <c r="C252">
        <v>1984</v>
      </c>
      <c r="D252" s="1">
        <v>42700.9371875</v>
      </c>
      <c r="E252">
        <v>8.5</v>
      </c>
      <c r="F252">
        <v>4</v>
      </c>
      <c r="G252">
        <v>4</v>
      </c>
      <c r="H252">
        <v>1</v>
      </c>
      <c r="I252">
        <v>5</v>
      </c>
      <c r="J252">
        <v>5</v>
      </c>
      <c r="K252">
        <v>4</v>
      </c>
      <c r="L252">
        <v>3</v>
      </c>
      <c r="M252">
        <v>4</v>
      </c>
      <c r="N252">
        <v>4</v>
      </c>
      <c r="O252">
        <v>5</v>
      </c>
      <c r="P252">
        <v>7</v>
      </c>
      <c r="Q252">
        <v>4</v>
      </c>
      <c r="R252">
        <v>4</v>
      </c>
      <c r="S252">
        <v>2</v>
      </c>
      <c r="T252">
        <v>5</v>
      </c>
      <c r="U252">
        <v>6</v>
      </c>
      <c r="V252">
        <v>5</v>
      </c>
      <c r="W252">
        <v>4</v>
      </c>
      <c r="X252">
        <v>3</v>
      </c>
      <c r="Y252">
        <v>10</v>
      </c>
      <c r="Z252">
        <v>1</v>
      </c>
      <c r="AA252">
        <v>2</v>
      </c>
      <c r="AB252">
        <v>7</v>
      </c>
      <c r="AC252">
        <v>5</v>
      </c>
      <c r="AD252">
        <v>8</v>
      </c>
      <c r="AE252">
        <v>10</v>
      </c>
      <c r="AF252">
        <v>9</v>
      </c>
      <c r="AG252">
        <v>4</v>
      </c>
      <c r="AH252">
        <v>3</v>
      </c>
      <c r="AI252">
        <v>6</v>
      </c>
      <c r="AJ252">
        <v>45</v>
      </c>
    </row>
    <row r="253" spans="1:36">
      <c r="A253">
        <v>2320</v>
      </c>
      <c r="B253">
        <v>0</v>
      </c>
      <c r="C253">
        <v>1973</v>
      </c>
      <c r="D253" s="1">
        <v>42700.978796296295</v>
      </c>
      <c r="E253">
        <v>55</v>
      </c>
      <c r="F253">
        <v>3</v>
      </c>
      <c r="G253">
        <v>2</v>
      </c>
      <c r="H253">
        <v>4</v>
      </c>
      <c r="I253">
        <v>4</v>
      </c>
      <c r="J253">
        <v>4</v>
      </c>
      <c r="K253">
        <v>3</v>
      </c>
      <c r="L253">
        <v>3</v>
      </c>
      <c r="M253">
        <v>4</v>
      </c>
      <c r="N253">
        <v>4</v>
      </c>
      <c r="O253">
        <v>4</v>
      </c>
      <c r="P253">
        <v>79</v>
      </c>
      <c r="Q253">
        <v>8</v>
      </c>
      <c r="R253">
        <v>4</v>
      </c>
      <c r="S253">
        <v>2</v>
      </c>
      <c r="T253">
        <v>18</v>
      </c>
      <c r="U253">
        <v>40</v>
      </c>
      <c r="V253">
        <v>14</v>
      </c>
      <c r="W253">
        <v>16</v>
      </c>
      <c r="X253">
        <v>11</v>
      </c>
      <c r="Y253">
        <v>23</v>
      </c>
      <c r="Z253">
        <v>10</v>
      </c>
      <c r="AA253">
        <v>7</v>
      </c>
      <c r="AB253">
        <v>3</v>
      </c>
      <c r="AC253">
        <v>8</v>
      </c>
      <c r="AD253">
        <v>1</v>
      </c>
      <c r="AE253">
        <v>4</v>
      </c>
      <c r="AF253">
        <v>9</v>
      </c>
      <c r="AG253">
        <v>6</v>
      </c>
      <c r="AH253">
        <v>5</v>
      </c>
      <c r="AI253">
        <v>2</v>
      </c>
      <c r="AJ253">
        <v>7</v>
      </c>
    </row>
    <row r="254" spans="1:36">
      <c r="A254">
        <v>2323</v>
      </c>
      <c r="B254">
        <v>1</v>
      </c>
      <c r="C254">
        <v>1991</v>
      </c>
      <c r="D254" s="1">
        <v>42701.291041666664</v>
      </c>
      <c r="E254" t="s">
        <v>179</v>
      </c>
      <c r="F254">
        <v>2</v>
      </c>
      <c r="G254">
        <v>1</v>
      </c>
      <c r="H254">
        <v>4</v>
      </c>
      <c r="I254">
        <v>1</v>
      </c>
      <c r="J254">
        <v>1</v>
      </c>
      <c r="K254">
        <v>4</v>
      </c>
      <c r="L254">
        <v>4</v>
      </c>
      <c r="M254">
        <v>5</v>
      </c>
      <c r="N254">
        <v>5</v>
      </c>
      <c r="O254">
        <v>5</v>
      </c>
      <c r="P254">
        <v>9</v>
      </c>
      <c r="Q254">
        <v>10</v>
      </c>
      <c r="R254">
        <v>3</v>
      </c>
      <c r="S254">
        <v>3</v>
      </c>
      <c r="T254">
        <v>5</v>
      </c>
      <c r="U254">
        <v>5</v>
      </c>
      <c r="V254">
        <v>9</v>
      </c>
      <c r="W254">
        <v>6</v>
      </c>
      <c r="X254">
        <v>12</v>
      </c>
      <c r="Y254">
        <v>7</v>
      </c>
      <c r="Z254">
        <v>10</v>
      </c>
      <c r="AA254">
        <v>3</v>
      </c>
      <c r="AB254">
        <v>8</v>
      </c>
      <c r="AC254">
        <v>5</v>
      </c>
      <c r="AD254">
        <v>9</v>
      </c>
      <c r="AE254">
        <v>6</v>
      </c>
      <c r="AF254">
        <v>7</v>
      </c>
      <c r="AG254">
        <v>4</v>
      </c>
      <c r="AH254">
        <v>1</v>
      </c>
      <c r="AI254">
        <v>2</v>
      </c>
      <c r="AJ254">
        <v>37</v>
      </c>
    </row>
    <row r="255" spans="1:36">
      <c r="A255">
        <v>2340</v>
      </c>
      <c r="B255">
        <v>0</v>
      </c>
      <c r="C255">
        <v>1990</v>
      </c>
      <c r="D255" s="1">
        <v>42701.7034375</v>
      </c>
      <c r="E255" t="s">
        <v>121</v>
      </c>
      <c r="F255">
        <v>2</v>
      </c>
      <c r="G255">
        <v>3</v>
      </c>
      <c r="H255">
        <v>5</v>
      </c>
      <c r="I255">
        <v>2</v>
      </c>
      <c r="J255">
        <v>3</v>
      </c>
      <c r="K255">
        <v>2</v>
      </c>
      <c r="L255">
        <v>4</v>
      </c>
      <c r="M255">
        <v>5</v>
      </c>
      <c r="N255">
        <v>5</v>
      </c>
      <c r="O255">
        <v>5</v>
      </c>
      <c r="P255">
        <v>9</v>
      </c>
      <c r="Q255">
        <v>5</v>
      </c>
      <c r="R255">
        <v>2</v>
      </c>
      <c r="S255">
        <v>3</v>
      </c>
      <c r="T255">
        <v>4</v>
      </c>
      <c r="U255">
        <v>3</v>
      </c>
      <c r="V255">
        <v>4</v>
      </c>
      <c r="W255">
        <v>3</v>
      </c>
      <c r="X255">
        <v>3</v>
      </c>
      <c r="Y255">
        <v>2</v>
      </c>
      <c r="Z255">
        <v>1</v>
      </c>
      <c r="AA255">
        <v>3</v>
      </c>
      <c r="AB255">
        <v>9</v>
      </c>
      <c r="AC255">
        <v>5</v>
      </c>
      <c r="AD255">
        <v>7</v>
      </c>
      <c r="AE255">
        <v>8</v>
      </c>
      <c r="AF255">
        <v>2</v>
      </c>
      <c r="AG255">
        <v>6</v>
      </c>
      <c r="AH255">
        <v>4</v>
      </c>
      <c r="AI255">
        <v>10</v>
      </c>
      <c r="AJ255">
        <v>70</v>
      </c>
    </row>
    <row r="256" spans="1:36">
      <c r="A256">
        <v>2341</v>
      </c>
      <c r="B256">
        <v>0</v>
      </c>
      <c r="C256">
        <v>1986</v>
      </c>
      <c r="D256" s="1">
        <v>42701.743321759262</v>
      </c>
      <c r="E256" t="s">
        <v>180</v>
      </c>
      <c r="F256">
        <v>4</v>
      </c>
      <c r="G256">
        <v>4</v>
      </c>
      <c r="H256">
        <v>5</v>
      </c>
      <c r="I256">
        <v>5</v>
      </c>
      <c r="J256">
        <v>4</v>
      </c>
      <c r="K256">
        <v>4</v>
      </c>
      <c r="L256">
        <v>4</v>
      </c>
      <c r="M256">
        <v>2</v>
      </c>
      <c r="N256">
        <v>4</v>
      </c>
      <c r="O256">
        <v>4</v>
      </c>
      <c r="P256">
        <v>18</v>
      </c>
      <c r="Q256">
        <v>4</v>
      </c>
      <c r="R256">
        <v>6</v>
      </c>
      <c r="S256">
        <v>6</v>
      </c>
      <c r="T256">
        <v>6</v>
      </c>
      <c r="U256">
        <v>4</v>
      </c>
      <c r="V256">
        <v>7</v>
      </c>
      <c r="W256">
        <v>6</v>
      </c>
      <c r="X256">
        <v>8</v>
      </c>
      <c r="Y256">
        <v>6</v>
      </c>
      <c r="Z256">
        <v>5</v>
      </c>
      <c r="AA256">
        <v>9</v>
      </c>
      <c r="AB256">
        <v>3</v>
      </c>
      <c r="AC256">
        <v>6</v>
      </c>
      <c r="AD256">
        <v>7</v>
      </c>
      <c r="AE256">
        <v>4</v>
      </c>
      <c r="AF256">
        <v>2</v>
      </c>
      <c r="AG256">
        <v>10</v>
      </c>
      <c r="AH256">
        <v>1</v>
      </c>
      <c r="AI256">
        <v>8</v>
      </c>
      <c r="AJ256">
        <v>36</v>
      </c>
    </row>
    <row r="257" spans="1:36">
      <c r="A257">
        <v>2352</v>
      </c>
      <c r="B257">
        <v>0</v>
      </c>
      <c r="C257">
        <v>1992</v>
      </c>
      <c r="D257" s="1">
        <v>42701.865474537037</v>
      </c>
      <c r="E257" t="s">
        <v>181</v>
      </c>
      <c r="F257">
        <v>3</v>
      </c>
      <c r="G257">
        <v>2</v>
      </c>
      <c r="H257">
        <v>4</v>
      </c>
      <c r="I257">
        <v>4</v>
      </c>
      <c r="J257">
        <v>4</v>
      </c>
      <c r="K257">
        <v>4</v>
      </c>
      <c r="L257">
        <v>2</v>
      </c>
      <c r="M257">
        <v>2</v>
      </c>
      <c r="N257">
        <v>4</v>
      </c>
      <c r="O257">
        <v>2</v>
      </c>
      <c r="P257">
        <v>4</v>
      </c>
      <c r="Q257">
        <v>5</v>
      </c>
      <c r="R257">
        <v>1</v>
      </c>
      <c r="S257">
        <v>2</v>
      </c>
      <c r="T257">
        <v>3</v>
      </c>
      <c r="U257">
        <v>2</v>
      </c>
      <c r="V257">
        <v>5</v>
      </c>
      <c r="W257">
        <v>4</v>
      </c>
      <c r="X257">
        <v>3</v>
      </c>
      <c r="Y257">
        <v>7</v>
      </c>
      <c r="Z257">
        <v>6</v>
      </c>
      <c r="AA257">
        <v>2</v>
      </c>
      <c r="AB257">
        <v>5</v>
      </c>
      <c r="AC257">
        <v>9</v>
      </c>
      <c r="AD257">
        <v>4</v>
      </c>
      <c r="AE257">
        <v>8</v>
      </c>
      <c r="AF257">
        <v>3</v>
      </c>
      <c r="AG257">
        <v>10</v>
      </c>
      <c r="AH257">
        <v>7</v>
      </c>
      <c r="AI257">
        <v>1</v>
      </c>
      <c r="AJ257">
        <v>30</v>
      </c>
    </row>
    <row r="258" spans="1:36">
      <c r="A258">
        <v>2377</v>
      </c>
      <c r="B258">
        <v>0</v>
      </c>
      <c r="C258">
        <v>1991</v>
      </c>
      <c r="D258" s="1">
        <v>42701.942037037035</v>
      </c>
      <c r="E258" t="s">
        <v>77</v>
      </c>
      <c r="F258">
        <v>4</v>
      </c>
      <c r="G258">
        <v>2</v>
      </c>
      <c r="H258">
        <v>4</v>
      </c>
      <c r="I258">
        <v>2</v>
      </c>
      <c r="J258">
        <v>2</v>
      </c>
      <c r="K258">
        <v>5</v>
      </c>
      <c r="L258">
        <v>4</v>
      </c>
      <c r="M258">
        <v>4</v>
      </c>
      <c r="N258">
        <v>3</v>
      </c>
      <c r="O258">
        <v>4</v>
      </c>
      <c r="P258">
        <v>6</v>
      </c>
      <c r="Q258">
        <v>14</v>
      </c>
      <c r="R258">
        <v>2</v>
      </c>
      <c r="S258">
        <v>7</v>
      </c>
      <c r="T258">
        <v>6</v>
      </c>
      <c r="U258">
        <v>6</v>
      </c>
      <c r="V258">
        <v>11</v>
      </c>
      <c r="W258">
        <v>10</v>
      </c>
      <c r="X258">
        <v>9</v>
      </c>
      <c r="Y258">
        <v>7</v>
      </c>
      <c r="Z258">
        <v>5</v>
      </c>
      <c r="AA258">
        <v>1</v>
      </c>
      <c r="AB258">
        <v>7</v>
      </c>
      <c r="AC258">
        <v>10</v>
      </c>
      <c r="AD258">
        <v>9</v>
      </c>
      <c r="AE258">
        <v>8</v>
      </c>
      <c r="AF258">
        <v>6</v>
      </c>
      <c r="AG258">
        <v>2</v>
      </c>
      <c r="AH258">
        <v>3</v>
      </c>
      <c r="AI258">
        <v>4</v>
      </c>
      <c r="AJ258">
        <v>26</v>
      </c>
    </row>
    <row r="259" spans="1:36">
      <c r="A259">
        <v>2386</v>
      </c>
      <c r="B259">
        <v>0</v>
      </c>
      <c r="C259">
        <v>1987</v>
      </c>
      <c r="D259" s="1">
        <v>42701.965844907405</v>
      </c>
      <c r="E259" t="s">
        <v>170</v>
      </c>
      <c r="F259">
        <v>4</v>
      </c>
      <c r="G259">
        <v>1</v>
      </c>
      <c r="H259">
        <v>1</v>
      </c>
      <c r="I259">
        <v>2</v>
      </c>
      <c r="J259">
        <v>5</v>
      </c>
      <c r="K259">
        <v>2</v>
      </c>
      <c r="L259">
        <v>4</v>
      </c>
      <c r="M259">
        <v>2</v>
      </c>
      <c r="N259">
        <v>4</v>
      </c>
      <c r="O259">
        <v>4</v>
      </c>
      <c r="P259">
        <v>10</v>
      </c>
      <c r="Q259">
        <v>5</v>
      </c>
      <c r="R259">
        <v>5</v>
      </c>
      <c r="S259">
        <v>3</v>
      </c>
      <c r="T259">
        <v>5</v>
      </c>
      <c r="U259">
        <v>4</v>
      </c>
      <c r="V259">
        <v>11</v>
      </c>
      <c r="W259">
        <v>7</v>
      </c>
      <c r="X259">
        <v>6</v>
      </c>
      <c r="Y259">
        <v>4</v>
      </c>
      <c r="Z259">
        <v>4</v>
      </c>
      <c r="AA259">
        <v>7</v>
      </c>
      <c r="AB259">
        <v>9</v>
      </c>
      <c r="AC259">
        <v>2</v>
      </c>
      <c r="AD259">
        <v>1</v>
      </c>
      <c r="AE259">
        <v>10</v>
      </c>
      <c r="AF259">
        <v>6</v>
      </c>
      <c r="AG259">
        <v>8</v>
      </c>
      <c r="AH259">
        <v>3</v>
      </c>
      <c r="AI259">
        <v>5</v>
      </c>
      <c r="AJ259">
        <v>87</v>
      </c>
    </row>
    <row r="260" spans="1:36">
      <c r="A260">
        <v>2408</v>
      </c>
      <c r="B260">
        <v>0</v>
      </c>
      <c r="C260">
        <v>1981</v>
      </c>
      <c r="D260" s="1">
        <v>42702.282905092594</v>
      </c>
      <c r="E260">
        <v>9</v>
      </c>
      <c r="F260">
        <v>4</v>
      </c>
      <c r="G260">
        <v>2</v>
      </c>
      <c r="H260">
        <v>4</v>
      </c>
      <c r="I260">
        <v>1</v>
      </c>
      <c r="J260">
        <v>4</v>
      </c>
      <c r="K260">
        <v>4</v>
      </c>
      <c r="L260">
        <v>3</v>
      </c>
      <c r="M260">
        <v>4</v>
      </c>
      <c r="N260">
        <v>1</v>
      </c>
      <c r="O260">
        <v>1</v>
      </c>
      <c r="P260">
        <v>23</v>
      </c>
      <c r="Q260">
        <v>7</v>
      </c>
      <c r="R260">
        <v>5</v>
      </c>
      <c r="S260">
        <v>10</v>
      </c>
      <c r="T260">
        <v>9</v>
      </c>
      <c r="U260">
        <v>7</v>
      </c>
      <c r="V260">
        <v>21</v>
      </c>
      <c r="W260">
        <v>9</v>
      </c>
      <c r="X260">
        <v>5</v>
      </c>
      <c r="Y260">
        <v>10</v>
      </c>
      <c r="Z260">
        <v>1</v>
      </c>
      <c r="AA260">
        <v>8</v>
      </c>
      <c r="AB260">
        <v>6</v>
      </c>
      <c r="AC260">
        <v>7</v>
      </c>
      <c r="AD260">
        <v>4</v>
      </c>
      <c r="AE260">
        <v>5</v>
      </c>
      <c r="AF260">
        <v>10</v>
      </c>
      <c r="AG260">
        <v>9</v>
      </c>
      <c r="AH260">
        <v>2</v>
      </c>
      <c r="AI260">
        <v>3</v>
      </c>
      <c r="AJ260">
        <v>103</v>
      </c>
    </row>
    <row r="261" spans="1:36">
      <c r="A261">
        <v>2421</v>
      </c>
      <c r="B261">
        <v>0</v>
      </c>
      <c r="C261">
        <v>1992</v>
      </c>
      <c r="D261" s="1">
        <v>42702.369143518517</v>
      </c>
      <c r="E261" t="s">
        <v>121</v>
      </c>
      <c r="F261">
        <v>4</v>
      </c>
      <c r="G261">
        <v>2</v>
      </c>
      <c r="H261">
        <v>4</v>
      </c>
      <c r="I261">
        <v>3</v>
      </c>
      <c r="J261">
        <v>3</v>
      </c>
      <c r="K261">
        <v>4</v>
      </c>
      <c r="L261">
        <v>3</v>
      </c>
      <c r="M261">
        <v>4</v>
      </c>
      <c r="N261">
        <v>3</v>
      </c>
      <c r="O261">
        <v>4</v>
      </c>
      <c r="P261">
        <v>8</v>
      </c>
      <c r="Q261">
        <v>5</v>
      </c>
      <c r="R261">
        <v>4</v>
      </c>
      <c r="S261">
        <v>6</v>
      </c>
      <c r="T261">
        <v>8</v>
      </c>
      <c r="U261">
        <v>5</v>
      </c>
      <c r="V261">
        <v>8</v>
      </c>
      <c r="W261">
        <v>6</v>
      </c>
      <c r="X261">
        <v>5</v>
      </c>
      <c r="Y261">
        <v>7</v>
      </c>
      <c r="Z261">
        <v>9</v>
      </c>
      <c r="AA261">
        <v>2</v>
      </c>
      <c r="AB261">
        <v>4</v>
      </c>
      <c r="AC261">
        <v>6</v>
      </c>
      <c r="AD261">
        <v>5</v>
      </c>
      <c r="AE261">
        <v>10</v>
      </c>
      <c r="AF261">
        <v>1</v>
      </c>
      <c r="AG261">
        <v>7</v>
      </c>
      <c r="AH261">
        <v>8</v>
      </c>
      <c r="AI261">
        <v>3</v>
      </c>
      <c r="AJ261">
        <v>5</v>
      </c>
    </row>
    <row r="262" spans="1:36">
      <c r="A262">
        <v>2426</v>
      </c>
      <c r="B262">
        <v>0</v>
      </c>
      <c r="C262">
        <v>1981</v>
      </c>
      <c r="D262" s="1">
        <v>42702.373379629629</v>
      </c>
      <c r="E262" t="s">
        <v>182</v>
      </c>
      <c r="F262">
        <v>2</v>
      </c>
      <c r="G262">
        <v>2</v>
      </c>
      <c r="H262">
        <v>2</v>
      </c>
      <c r="I262">
        <v>4</v>
      </c>
      <c r="J262">
        <v>4</v>
      </c>
      <c r="K262">
        <v>4</v>
      </c>
      <c r="L262">
        <v>4</v>
      </c>
      <c r="M262">
        <v>4</v>
      </c>
      <c r="N262">
        <v>4</v>
      </c>
      <c r="O262">
        <v>4</v>
      </c>
      <c r="P262">
        <v>7</v>
      </c>
      <c r="Q262">
        <v>5</v>
      </c>
      <c r="R262">
        <v>3</v>
      </c>
      <c r="S262">
        <v>2</v>
      </c>
      <c r="T262">
        <v>8</v>
      </c>
      <c r="U262">
        <v>5</v>
      </c>
      <c r="V262">
        <v>5</v>
      </c>
      <c r="W262">
        <v>5</v>
      </c>
      <c r="X262">
        <v>4</v>
      </c>
      <c r="Y262">
        <v>10</v>
      </c>
      <c r="Z262">
        <v>2</v>
      </c>
      <c r="AA262">
        <v>5</v>
      </c>
      <c r="AB262">
        <v>6</v>
      </c>
      <c r="AC262">
        <v>8</v>
      </c>
      <c r="AD262">
        <v>1</v>
      </c>
      <c r="AE262">
        <v>10</v>
      </c>
      <c r="AF262">
        <v>4</v>
      </c>
      <c r="AG262">
        <v>7</v>
      </c>
      <c r="AH262">
        <v>3</v>
      </c>
      <c r="AI262">
        <v>9</v>
      </c>
      <c r="AJ262">
        <v>25</v>
      </c>
    </row>
    <row r="263" spans="1:36">
      <c r="A263">
        <v>2489</v>
      </c>
      <c r="B263">
        <v>0</v>
      </c>
      <c r="C263">
        <v>1993</v>
      </c>
      <c r="D263" s="1">
        <v>42702.502488425926</v>
      </c>
      <c r="E263" t="s">
        <v>103</v>
      </c>
      <c r="F263">
        <v>5</v>
      </c>
      <c r="G263">
        <v>4</v>
      </c>
      <c r="H263">
        <v>2</v>
      </c>
      <c r="I263">
        <v>5</v>
      </c>
      <c r="J263">
        <v>2</v>
      </c>
      <c r="K263">
        <v>2</v>
      </c>
      <c r="L263">
        <v>2</v>
      </c>
      <c r="M263">
        <v>2</v>
      </c>
      <c r="N263">
        <v>2</v>
      </c>
      <c r="O263">
        <v>4</v>
      </c>
      <c r="P263">
        <v>6</v>
      </c>
      <c r="Q263">
        <v>10</v>
      </c>
      <c r="R263">
        <v>4</v>
      </c>
      <c r="S263">
        <v>9</v>
      </c>
      <c r="T263">
        <v>3</v>
      </c>
      <c r="U263">
        <v>4</v>
      </c>
      <c r="V263">
        <v>4</v>
      </c>
      <c r="W263">
        <v>5</v>
      </c>
      <c r="X263">
        <v>4</v>
      </c>
      <c r="Y263">
        <v>8</v>
      </c>
      <c r="Z263">
        <v>6</v>
      </c>
      <c r="AA263">
        <v>4</v>
      </c>
      <c r="AB263">
        <v>3</v>
      </c>
      <c r="AC263">
        <v>1</v>
      </c>
      <c r="AD263">
        <v>10</v>
      </c>
      <c r="AE263">
        <v>7</v>
      </c>
      <c r="AF263">
        <v>8</v>
      </c>
      <c r="AG263">
        <v>2</v>
      </c>
      <c r="AH263">
        <v>5</v>
      </c>
      <c r="AI263">
        <v>9</v>
      </c>
      <c r="AJ263">
        <v>39</v>
      </c>
    </row>
    <row r="264" spans="1:36">
      <c r="A264">
        <v>2479</v>
      </c>
      <c r="B264">
        <v>0</v>
      </c>
      <c r="C264">
        <v>1993</v>
      </c>
      <c r="D264" s="1">
        <v>42702.509351851855</v>
      </c>
      <c r="E264" t="s">
        <v>183</v>
      </c>
      <c r="F264">
        <v>2</v>
      </c>
      <c r="G264">
        <v>1</v>
      </c>
      <c r="H264">
        <v>4</v>
      </c>
      <c r="I264">
        <v>2</v>
      </c>
      <c r="J264">
        <v>2</v>
      </c>
      <c r="K264">
        <v>4</v>
      </c>
      <c r="L264">
        <v>4</v>
      </c>
      <c r="M264">
        <v>4</v>
      </c>
      <c r="N264">
        <v>4</v>
      </c>
      <c r="O264">
        <v>5</v>
      </c>
      <c r="P264">
        <v>32</v>
      </c>
      <c r="Q264">
        <v>6</v>
      </c>
      <c r="R264">
        <v>4</v>
      </c>
      <c r="S264">
        <v>10</v>
      </c>
      <c r="T264">
        <v>8</v>
      </c>
      <c r="U264">
        <v>7</v>
      </c>
      <c r="V264">
        <v>8</v>
      </c>
      <c r="W264">
        <v>6</v>
      </c>
      <c r="X264">
        <v>5</v>
      </c>
      <c r="Y264">
        <v>49</v>
      </c>
      <c r="Z264">
        <v>5</v>
      </c>
      <c r="AA264">
        <v>10</v>
      </c>
      <c r="AB264">
        <v>6</v>
      </c>
      <c r="AC264">
        <v>1</v>
      </c>
      <c r="AD264">
        <v>7</v>
      </c>
      <c r="AE264">
        <v>9</v>
      </c>
      <c r="AF264">
        <v>2</v>
      </c>
      <c r="AG264">
        <v>3</v>
      </c>
      <c r="AH264">
        <v>8</v>
      </c>
      <c r="AI264">
        <v>4</v>
      </c>
      <c r="AJ264">
        <v>16</v>
      </c>
    </row>
    <row r="265" spans="1:36">
      <c r="A265">
        <v>2487</v>
      </c>
      <c r="B265">
        <v>0</v>
      </c>
      <c r="C265">
        <v>1993</v>
      </c>
      <c r="D265" s="1">
        <v>42702.509375000001</v>
      </c>
      <c r="E265" t="s">
        <v>184</v>
      </c>
      <c r="F265">
        <v>2</v>
      </c>
      <c r="G265">
        <v>1</v>
      </c>
      <c r="H265">
        <v>5</v>
      </c>
      <c r="I265">
        <v>5</v>
      </c>
      <c r="J265">
        <v>4</v>
      </c>
      <c r="K265">
        <v>4</v>
      </c>
      <c r="L265">
        <v>4</v>
      </c>
      <c r="M265">
        <v>5</v>
      </c>
      <c r="N265">
        <v>5</v>
      </c>
      <c r="O265">
        <v>2</v>
      </c>
      <c r="P265">
        <v>8</v>
      </c>
      <c r="Q265">
        <v>8</v>
      </c>
      <c r="R265">
        <v>3</v>
      </c>
      <c r="S265">
        <v>5</v>
      </c>
      <c r="T265">
        <v>5</v>
      </c>
      <c r="U265">
        <v>4</v>
      </c>
      <c r="V265">
        <v>5</v>
      </c>
      <c r="W265">
        <v>6</v>
      </c>
      <c r="X265">
        <v>7</v>
      </c>
      <c r="Y265">
        <v>12</v>
      </c>
      <c r="Z265">
        <v>10</v>
      </c>
      <c r="AA265">
        <v>1</v>
      </c>
      <c r="AB265">
        <v>5</v>
      </c>
      <c r="AC265">
        <v>3</v>
      </c>
      <c r="AD265">
        <v>7</v>
      </c>
      <c r="AE265">
        <v>8</v>
      </c>
      <c r="AF265">
        <v>2</v>
      </c>
      <c r="AG265">
        <v>6</v>
      </c>
      <c r="AH265">
        <v>4</v>
      </c>
      <c r="AI265">
        <v>9</v>
      </c>
      <c r="AJ265">
        <v>59</v>
      </c>
    </row>
    <row r="266" spans="1:36">
      <c r="A266">
        <v>2501</v>
      </c>
      <c r="B266">
        <v>0</v>
      </c>
      <c r="C266">
        <v>1984</v>
      </c>
      <c r="D266" s="1">
        <v>42702.523831018516</v>
      </c>
      <c r="E266" t="s">
        <v>185</v>
      </c>
      <c r="F266">
        <v>4</v>
      </c>
      <c r="G266">
        <v>1</v>
      </c>
      <c r="H266">
        <v>4</v>
      </c>
      <c r="I266">
        <v>1</v>
      </c>
      <c r="J266">
        <v>2</v>
      </c>
      <c r="K266">
        <v>4</v>
      </c>
      <c r="L266">
        <v>4</v>
      </c>
      <c r="M266">
        <v>4</v>
      </c>
      <c r="N266">
        <v>5</v>
      </c>
      <c r="O266">
        <v>5</v>
      </c>
      <c r="P266">
        <v>7</v>
      </c>
      <c r="Q266">
        <v>6</v>
      </c>
      <c r="R266">
        <v>5</v>
      </c>
      <c r="S266">
        <v>3</v>
      </c>
      <c r="T266">
        <v>12</v>
      </c>
      <c r="U266">
        <v>3</v>
      </c>
      <c r="V266">
        <v>4</v>
      </c>
      <c r="W266">
        <v>4</v>
      </c>
      <c r="X266">
        <v>4</v>
      </c>
      <c r="Y266">
        <v>4</v>
      </c>
      <c r="Z266">
        <v>3</v>
      </c>
      <c r="AA266">
        <v>10</v>
      </c>
      <c r="AB266">
        <v>2</v>
      </c>
      <c r="AC266">
        <v>5</v>
      </c>
      <c r="AD266">
        <v>1</v>
      </c>
      <c r="AE266">
        <v>8</v>
      </c>
      <c r="AF266">
        <v>9</v>
      </c>
      <c r="AG266">
        <v>7</v>
      </c>
      <c r="AH266">
        <v>4</v>
      </c>
      <c r="AI266">
        <v>6</v>
      </c>
      <c r="AJ266">
        <v>34</v>
      </c>
    </row>
    <row r="267" spans="1:36">
      <c r="A267">
        <v>2505</v>
      </c>
      <c r="B267">
        <v>0</v>
      </c>
      <c r="C267">
        <v>1980</v>
      </c>
      <c r="D267" s="1">
        <v>42702.552060185182</v>
      </c>
      <c r="E267" t="s">
        <v>90</v>
      </c>
      <c r="F267">
        <v>4</v>
      </c>
      <c r="G267">
        <v>4</v>
      </c>
      <c r="H267">
        <v>2</v>
      </c>
      <c r="I267">
        <v>4</v>
      </c>
      <c r="J267">
        <v>2</v>
      </c>
      <c r="K267">
        <v>2</v>
      </c>
      <c r="L267">
        <v>2</v>
      </c>
      <c r="M267">
        <v>2</v>
      </c>
      <c r="N267">
        <v>2</v>
      </c>
      <c r="O267">
        <v>4</v>
      </c>
      <c r="P267">
        <v>12</v>
      </c>
      <c r="Q267">
        <v>7</v>
      </c>
      <c r="R267">
        <v>4</v>
      </c>
      <c r="S267">
        <v>3</v>
      </c>
      <c r="T267">
        <v>5</v>
      </c>
      <c r="U267">
        <v>6</v>
      </c>
      <c r="V267">
        <v>8</v>
      </c>
      <c r="W267">
        <v>5</v>
      </c>
      <c r="X267">
        <v>4</v>
      </c>
      <c r="Y267">
        <v>12</v>
      </c>
      <c r="Z267">
        <v>7</v>
      </c>
      <c r="AA267">
        <v>3</v>
      </c>
      <c r="AB267">
        <v>8</v>
      </c>
      <c r="AC267">
        <v>2</v>
      </c>
      <c r="AD267">
        <v>10</v>
      </c>
      <c r="AE267">
        <v>6</v>
      </c>
      <c r="AF267">
        <v>1</v>
      </c>
      <c r="AG267">
        <v>5</v>
      </c>
      <c r="AH267">
        <v>9</v>
      </c>
      <c r="AI267">
        <v>4</v>
      </c>
      <c r="AJ267">
        <v>29</v>
      </c>
    </row>
    <row r="268" spans="1:36">
      <c r="A268">
        <v>2511</v>
      </c>
      <c r="B268">
        <v>1</v>
      </c>
      <c r="C268">
        <v>1989</v>
      </c>
      <c r="D268" s="1">
        <v>42702.554293981484</v>
      </c>
      <c r="E268" t="s">
        <v>90</v>
      </c>
      <c r="F268">
        <v>2</v>
      </c>
      <c r="G268">
        <v>2</v>
      </c>
      <c r="H268">
        <v>4</v>
      </c>
      <c r="I268">
        <v>4</v>
      </c>
      <c r="J268">
        <v>4</v>
      </c>
      <c r="K268">
        <v>4</v>
      </c>
      <c r="L268">
        <v>4</v>
      </c>
      <c r="M268">
        <v>4</v>
      </c>
      <c r="N268">
        <v>4</v>
      </c>
      <c r="O268">
        <v>4</v>
      </c>
      <c r="P268">
        <v>11</v>
      </c>
      <c r="Q268">
        <v>8</v>
      </c>
      <c r="R268">
        <v>8</v>
      </c>
      <c r="S268">
        <v>4</v>
      </c>
      <c r="T268">
        <v>4</v>
      </c>
      <c r="U268">
        <v>7</v>
      </c>
      <c r="V268">
        <v>10</v>
      </c>
      <c r="W268">
        <v>3</v>
      </c>
      <c r="X268">
        <v>3</v>
      </c>
      <c r="Y268">
        <v>11</v>
      </c>
      <c r="Z268">
        <v>4</v>
      </c>
      <c r="AA268">
        <v>2</v>
      </c>
      <c r="AB268">
        <v>8</v>
      </c>
      <c r="AC268">
        <v>7</v>
      </c>
      <c r="AD268">
        <v>3</v>
      </c>
      <c r="AE268">
        <v>6</v>
      </c>
      <c r="AF268">
        <v>5</v>
      </c>
      <c r="AG268">
        <v>9</v>
      </c>
      <c r="AH268">
        <v>10</v>
      </c>
      <c r="AI268">
        <v>1</v>
      </c>
      <c r="AJ268">
        <v>12</v>
      </c>
    </row>
    <row r="269" spans="1:36">
      <c r="A269">
        <v>2550</v>
      </c>
      <c r="B269">
        <v>1</v>
      </c>
      <c r="C269">
        <v>1987</v>
      </c>
      <c r="D269" s="1">
        <v>42702.668136574073</v>
      </c>
      <c r="E269" t="s">
        <v>186</v>
      </c>
      <c r="F269">
        <v>4</v>
      </c>
      <c r="G269">
        <v>2</v>
      </c>
      <c r="H269">
        <v>4</v>
      </c>
      <c r="I269">
        <v>4</v>
      </c>
      <c r="J269">
        <v>2</v>
      </c>
      <c r="K269">
        <v>4</v>
      </c>
      <c r="L269">
        <v>2</v>
      </c>
      <c r="M269">
        <v>4</v>
      </c>
      <c r="N269">
        <v>4</v>
      </c>
      <c r="O269">
        <v>5</v>
      </c>
      <c r="P269">
        <v>13</v>
      </c>
      <c r="Q269">
        <v>13</v>
      </c>
      <c r="R269">
        <v>5</v>
      </c>
      <c r="S269">
        <v>12</v>
      </c>
      <c r="T269">
        <v>4</v>
      </c>
      <c r="U269">
        <v>7</v>
      </c>
      <c r="V269">
        <v>8</v>
      </c>
      <c r="W269">
        <v>10</v>
      </c>
      <c r="X269">
        <v>15</v>
      </c>
      <c r="Y269">
        <v>7</v>
      </c>
      <c r="Z269">
        <v>4</v>
      </c>
      <c r="AA269">
        <v>2</v>
      </c>
      <c r="AB269">
        <v>1</v>
      </c>
      <c r="AC269">
        <v>9</v>
      </c>
      <c r="AD269">
        <v>6</v>
      </c>
      <c r="AE269">
        <v>8</v>
      </c>
      <c r="AF269">
        <v>10</v>
      </c>
      <c r="AG269">
        <v>3</v>
      </c>
      <c r="AH269">
        <v>5</v>
      </c>
      <c r="AI269">
        <v>7</v>
      </c>
      <c r="AJ269">
        <v>21</v>
      </c>
    </row>
    <row r="270" spans="1:36">
      <c r="A270">
        <v>2563</v>
      </c>
      <c r="B270">
        <v>0</v>
      </c>
      <c r="C270">
        <v>1994</v>
      </c>
      <c r="D270" s="1">
        <v>42702.682013888887</v>
      </c>
      <c r="E270" t="s">
        <v>68</v>
      </c>
      <c r="F270">
        <v>4</v>
      </c>
      <c r="G270">
        <v>2</v>
      </c>
      <c r="H270">
        <v>5</v>
      </c>
      <c r="I270">
        <v>4</v>
      </c>
      <c r="J270">
        <v>2</v>
      </c>
      <c r="K270">
        <v>4</v>
      </c>
      <c r="L270">
        <v>4</v>
      </c>
      <c r="M270">
        <v>4</v>
      </c>
      <c r="N270">
        <v>4</v>
      </c>
      <c r="O270">
        <v>5</v>
      </c>
      <c r="P270">
        <v>7</v>
      </c>
      <c r="Q270">
        <v>7</v>
      </c>
      <c r="R270">
        <v>2</v>
      </c>
      <c r="S270">
        <v>9</v>
      </c>
      <c r="T270">
        <v>9</v>
      </c>
      <c r="U270">
        <v>6</v>
      </c>
      <c r="V270">
        <v>4</v>
      </c>
      <c r="W270">
        <v>3</v>
      </c>
      <c r="X270">
        <v>8</v>
      </c>
      <c r="Y270">
        <v>4</v>
      </c>
      <c r="Z270">
        <v>9</v>
      </c>
      <c r="AA270">
        <v>10</v>
      </c>
      <c r="AB270">
        <v>5</v>
      </c>
      <c r="AC270">
        <v>6</v>
      </c>
      <c r="AD270">
        <v>4</v>
      </c>
      <c r="AE270">
        <v>8</v>
      </c>
      <c r="AF270">
        <v>7</v>
      </c>
      <c r="AG270">
        <v>3</v>
      </c>
      <c r="AH270">
        <v>1</v>
      </c>
      <c r="AI270">
        <v>2</v>
      </c>
      <c r="AJ270">
        <v>21</v>
      </c>
    </row>
    <row r="271" spans="1:36">
      <c r="A271">
        <v>2575</v>
      </c>
      <c r="B271">
        <v>0</v>
      </c>
      <c r="C271">
        <v>1993</v>
      </c>
      <c r="D271" s="1">
        <v>42702.721122685187</v>
      </c>
      <c r="E271">
        <v>55</v>
      </c>
      <c r="F271">
        <v>4</v>
      </c>
      <c r="G271">
        <v>4</v>
      </c>
      <c r="H271">
        <v>5</v>
      </c>
      <c r="I271">
        <v>5</v>
      </c>
      <c r="J271">
        <v>2</v>
      </c>
      <c r="K271">
        <v>2</v>
      </c>
      <c r="L271">
        <v>2</v>
      </c>
      <c r="M271">
        <v>4</v>
      </c>
      <c r="N271">
        <v>2</v>
      </c>
      <c r="O271">
        <v>4</v>
      </c>
      <c r="P271">
        <v>5</v>
      </c>
      <c r="Q271">
        <v>4</v>
      </c>
      <c r="R271">
        <v>1</v>
      </c>
      <c r="S271">
        <v>2</v>
      </c>
      <c r="T271">
        <v>5</v>
      </c>
      <c r="U271">
        <v>2</v>
      </c>
      <c r="V271">
        <v>2</v>
      </c>
      <c r="W271">
        <v>3</v>
      </c>
      <c r="X271">
        <v>4</v>
      </c>
      <c r="Y271">
        <v>4</v>
      </c>
      <c r="Z271">
        <v>4</v>
      </c>
      <c r="AA271">
        <v>9</v>
      </c>
      <c r="AB271">
        <v>7</v>
      </c>
      <c r="AC271">
        <v>6</v>
      </c>
      <c r="AD271">
        <v>1</v>
      </c>
      <c r="AE271">
        <v>10</v>
      </c>
      <c r="AF271">
        <v>3</v>
      </c>
      <c r="AG271">
        <v>2</v>
      </c>
      <c r="AH271">
        <v>8</v>
      </c>
      <c r="AI271">
        <v>5</v>
      </c>
      <c r="AJ271">
        <v>56</v>
      </c>
    </row>
    <row r="272" spans="1:36">
      <c r="A272">
        <v>2581</v>
      </c>
      <c r="B272">
        <v>0</v>
      </c>
      <c r="C272">
        <v>1976</v>
      </c>
      <c r="D272" s="1">
        <v>42702.77753472222</v>
      </c>
      <c r="E272" t="s">
        <v>187</v>
      </c>
      <c r="F272">
        <v>2</v>
      </c>
      <c r="G272">
        <v>4</v>
      </c>
      <c r="H272">
        <v>2</v>
      </c>
      <c r="I272">
        <v>1</v>
      </c>
      <c r="J272">
        <v>3</v>
      </c>
      <c r="K272">
        <v>4</v>
      </c>
      <c r="L272">
        <v>2</v>
      </c>
      <c r="M272">
        <v>3</v>
      </c>
      <c r="N272">
        <v>4</v>
      </c>
      <c r="O272">
        <v>2</v>
      </c>
      <c r="P272">
        <v>5</v>
      </c>
      <c r="Q272">
        <v>4</v>
      </c>
      <c r="R272">
        <v>3</v>
      </c>
      <c r="S272">
        <v>3</v>
      </c>
      <c r="T272">
        <v>5</v>
      </c>
      <c r="U272">
        <v>7</v>
      </c>
      <c r="V272">
        <v>6</v>
      </c>
      <c r="W272">
        <v>3</v>
      </c>
      <c r="X272">
        <v>7</v>
      </c>
      <c r="Y272">
        <v>6</v>
      </c>
      <c r="Z272">
        <v>5</v>
      </c>
      <c r="AA272">
        <v>8</v>
      </c>
      <c r="AB272">
        <v>9</v>
      </c>
      <c r="AC272">
        <v>10</v>
      </c>
      <c r="AD272">
        <v>2</v>
      </c>
      <c r="AE272">
        <v>1</v>
      </c>
      <c r="AF272">
        <v>6</v>
      </c>
      <c r="AG272">
        <v>4</v>
      </c>
      <c r="AH272">
        <v>3</v>
      </c>
      <c r="AI272">
        <v>7</v>
      </c>
      <c r="AJ272">
        <v>71</v>
      </c>
    </row>
    <row r="273" spans="1:36">
      <c r="A273">
        <v>2586</v>
      </c>
      <c r="B273">
        <v>0</v>
      </c>
      <c r="C273">
        <v>1999</v>
      </c>
      <c r="D273" s="1">
        <v>42702.818356481483</v>
      </c>
      <c r="E273" t="s">
        <v>188</v>
      </c>
      <c r="F273">
        <v>5</v>
      </c>
      <c r="G273">
        <v>4</v>
      </c>
      <c r="H273">
        <v>3</v>
      </c>
      <c r="I273">
        <v>5</v>
      </c>
      <c r="J273">
        <v>5</v>
      </c>
      <c r="K273">
        <v>2</v>
      </c>
      <c r="L273">
        <v>1</v>
      </c>
      <c r="M273">
        <v>4</v>
      </c>
      <c r="N273">
        <v>2</v>
      </c>
      <c r="O273">
        <v>5</v>
      </c>
      <c r="P273">
        <v>5</v>
      </c>
      <c r="Q273">
        <v>5</v>
      </c>
      <c r="R273">
        <v>5</v>
      </c>
      <c r="S273">
        <v>3</v>
      </c>
      <c r="T273">
        <v>4</v>
      </c>
      <c r="U273">
        <v>5</v>
      </c>
      <c r="V273">
        <v>5</v>
      </c>
      <c r="W273">
        <v>4</v>
      </c>
      <c r="X273">
        <v>5</v>
      </c>
      <c r="Y273">
        <v>9</v>
      </c>
      <c r="Z273">
        <v>8</v>
      </c>
      <c r="AA273">
        <v>1</v>
      </c>
      <c r="AB273">
        <v>5</v>
      </c>
      <c r="AC273">
        <v>7</v>
      </c>
      <c r="AD273">
        <v>3</v>
      </c>
      <c r="AE273">
        <v>4</v>
      </c>
      <c r="AF273">
        <v>2</v>
      </c>
      <c r="AG273">
        <v>10</v>
      </c>
      <c r="AH273">
        <v>6</v>
      </c>
      <c r="AI273">
        <v>9</v>
      </c>
      <c r="AJ273">
        <v>42</v>
      </c>
    </row>
    <row r="274" spans="1:36">
      <c r="A274">
        <v>2635</v>
      </c>
      <c r="B274">
        <v>1</v>
      </c>
      <c r="C274">
        <v>1997</v>
      </c>
      <c r="D274" s="1">
        <v>42702.885937500003</v>
      </c>
      <c r="E274" t="s">
        <v>90</v>
      </c>
      <c r="F274">
        <v>1</v>
      </c>
      <c r="G274">
        <v>1</v>
      </c>
      <c r="H274">
        <v>1</v>
      </c>
      <c r="I274">
        <v>1</v>
      </c>
      <c r="J274">
        <v>1</v>
      </c>
      <c r="K274">
        <v>1</v>
      </c>
      <c r="L274">
        <v>1</v>
      </c>
      <c r="M274">
        <v>1</v>
      </c>
      <c r="N274">
        <v>1</v>
      </c>
      <c r="O274">
        <v>1</v>
      </c>
      <c r="P274">
        <v>2</v>
      </c>
      <c r="Q274">
        <v>1</v>
      </c>
      <c r="R274">
        <v>1</v>
      </c>
      <c r="S274">
        <v>2</v>
      </c>
      <c r="T274">
        <v>3</v>
      </c>
      <c r="U274">
        <v>2</v>
      </c>
      <c r="V274">
        <v>107</v>
      </c>
      <c r="W274">
        <v>1</v>
      </c>
      <c r="X274">
        <v>2</v>
      </c>
      <c r="Y274">
        <v>2</v>
      </c>
      <c r="Z274">
        <v>9</v>
      </c>
      <c r="AA274">
        <v>8</v>
      </c>
      <c r="AB274">
        <v>3</v>
      </c>
      <c r="AC274">
        <v>7</v>
      </c>
      <c r="AD274">
        <v>2</v>
      </c>
      <c r="AE274">
        <v>10</v>
      </c>
      <c r="AF274">
        <v>1</v>
      </c>
      <c r="AG274">
        <v>5</v>
      </c>
      <c r="AH274">
        <v>4</v>
      </c>
      <c r="AI274">
        <v>6</v>
      </c>
      <c r="AJ274">
        <v>140</v>
      </c>
    </row>
    <row r="275" spans="1:36">
      <c r="A275">
        <v>2639</v>
      </c>
      <c r="B275">
        <v>0</v>
      </c>
      <c r="C275">
        <v>1994</v>
      </c>
      <c r="D275" s="1">
        <v>42702.89303240741</v>
      </c>
      <c r="E275" t="s">
        <v>189</v>
      </c>
      <c r="F275">
        <v>3</v>
      </c>
      <c r="G275">
        <v>2</v>
      </c>
      <c r="H275">
        <v>4</v>
      </c>
      <c r="I275">
        <v>4</v>
      </c>
      <c r="J275">
        <v>4</v>
      </c>
      <c r="K275">
        <v>2</v>
      </c>
      <c r="L275">
        <v>2</v>
      </c>
      <c r="M275">
        <v>2</v>
      </c>
      <c r="N275">
        <v>2</v>
      </c>
      <c r="O275">
        <v>4</v>
      </c>
      <c r="P275">
        <v>64</v>
      </c>
      <c r="Q275">
        <v>11</v>
      </c>
      <c r="R275">
        <v>3</v>
      </c>
      <c r="S275">
        <v>2</v>
      </c>
      <c r="T275">
        <v>5</v>
      </c>
      <c r="U275">
        <v>6</v>
      </c>
      <c r="V275">
        <v>4</v>
      </c>
      <c r="W275">
        <v>16</v>
      </c>
      <c r="X275">
        <v>5</v>
      </c>
      <c r="Y275">
        <v>4</v>
      </c>
      <c r="Z275">
        <v>6</v>
      </c>
      <c r="AA275">
        <v>3</v>
      </c>
      <c r="AB275">
        <v>2</v>
      </c>
      <c r="AC275">
        <v>9</v>
      </c>
      <c r="AD275">
        <v>5</v>
      </c>
      <c r="AE275">
        <v>10</v>
      </c>
      <c r="AF275">
        <v>8</v>
      </c>
      <c r="AG275">
        <v>1</v>
      </c>
      <c r="AH275">
        <v>7</v>
      </c>
      <c r="AI275">
        <v>4</v>
      </c>
      <c r="AJ275">
        <v>30</v>
      </c>
    </row>
    <row r="276" spans="1:36">
      <c r="A276">
        <v>2659</v>
      </c>
      <c r="B276">
        <v>0</v>
      </c>
      <c r="C276">
        <v>1997</v>
      </c>
      <c r="D276" s="1">
        <v>42702.925092592595</v>
      </c>
      <c r="E276" t="s">
        <v>190</v>
      </c>
      <c r="F276">
        <v>4</v>
      </c>
      <c r="G276">
        <v>5</v>
      </c>
      <c r="H276">
        <v>2</v>
      </c>
      <c r="I276">
        <v>5</v>
      </c>
      <c r="J276">
        <v>5</v>
      </c>
      <c r="K276">
        <v>2</v>
      </c>
      <c r="L276">
        <v>2</v>
      </c>
      <c r="M276">
        <v>4</v>
      </c>
      <c r="N276">
        <v>2</v>
      </c>
      <c r="O276">
        <v>4</v>
      </c>
      <c r="P276">
        <v>5</v>
      </c>
      <c r="Q276">
        <v>3</v>
      </c>
      <c r="R276">
        <v>2</v>
      </c>
      <c r="S276">
        <v>4</v>
      </c>
      <c r="T276">
        <v>2</v>
      </c>
      <c r="U276">
        <v>4</v>
      </c>
      <c r="V276">
        <v>4</v>
      </c>
      <c r="W276">
        <v>5</v>
      </c>
      <c r="X276">
        <v>3</v>
      </c>
      <c r="Y276">
        <v>8</v>
      </c>
      <c r="Z276">
        <v>5</v>
      </c>
      <c r="AA276">
        <v>7</v>
      </c>
      <c r="AB276">
        <v>10</v>
      </c>
      <c r="AC276">
        <v>4</v>
      </c>
      <c r="AD276">
        <v>8</v>
      </c>
      <c r="AE276">
        <v>6</v>
      </c>
      <c r="AF276">
        <v>9</v>
      </c>
      <c r="AG276">
        <v>2</v>
      </c>
      <c r="AH276">
        <v>3</v>
      </c>
      <c r="AI276">
        <v>1</v>
      </c>
      <c r="AJ276">
        <v>35</v>
      </c>
    </row>
    <row r="277" spans="1:36">
      <c r="A277">
        <v>2669</v>
      </c>
      <c r="B277">
        <v>1</v>
      </c>
      <c r="C277">
        <v>1994</v>
      </c>
      <c r="D277" s="1">
        <v>42702.977118055554</v>
      </c>
      <c r="E277" t="s">
        <v>191</v>
      </c>
      <c r="F277">
        <v>4</v>
      </c>
      <c r="G277">
        <v>3</v>
      </c>
      <c r="H277">
        <v>4</v>
      </c>
      <c r="I277">
        <v>4</v>
      </c>
      <c r="J277">
        <v>4</v>
      </c>
      <c r="K277">
        <v>3</v>
      </c>
      <c r="L277">
        <v>4</v>
      </c>
      <c r="M277">
        <v>3</v>
      </c>
      <c r="N277">
        <v>4</v>
      </c>
      <c r="O277">
        <v>3</v>
      </c>
      <c r="P277">
        <v>2349</v>
      </c>
      <c r="Q277">
        <v>8</v>
      </c>
      <c r="R277">
        <v>4</v>
      </c>
      <c r="S277">
        <v>2</v>
      </c>
      <c r="T277">
        <v>5</v>
      </c>
      <c r="U277">
        <v>5</v>
      </c>
      <c r="V277">
        <v>4</v>
      </c>
      <c r="W277">
        <v>5</v>
      </c>
      <c r="X277">
        <v>7</v>
      </c>
      <c r="Y277">
        <v>7</v>
      </c>
      <c r="Z277">
        <v>1</v>
      </c>
      <c r="AA277">
        <v>5</v>
      </c>
      <c r="AB277">
        <v>7</v>
      </c>
      <c r="AC277">
        <v>2</v>
      </c>
      <c r="AD277">
        <v>6</v>
      </c>
      <c r="AE277">
        <v>9</v>
      </c>
      <c r="AF277">
        <v>3</v>
      </c>
      <c r="AG277">
        <v>10</v>
      </c>
      <c r="AH277">
        <v>4</v>
      </c>
      <c r="AI277">
        <v>8</v>
      </c>
      <c r="AJ277">
        <v>13</v>
      </c>
    </row>
    <row r="278" spans="1:36">
      <c r="A278">
        <v>2679</v>
      </c>
      <c r="B278">
        <v>0</v>
      </c>
      <c r="C278">
        <v>1995</v>
      </c>
      <c r="D278" s="1">
        <v>42703.344502314816</v>
      </c>
      <c r="E278" t="s">
        <v>186</v>
      </c>
      <c r="F278">
        <v>4</v>
      </c>
      <c r="G278">
        <v>2</v>
      </c>
      <c r="H278">
        <v>4</v>
      </c>
      <c r="I278">
        <v>2</v>
      </c>
      <c r="J278">
        <v>2</v>
      </c>
      <c r="K278">
        <v>4</v>
      </c>
      <c r="L278">
        <v>2</v>
      </c>
      <c r="M278">
        <v>4</v>
      </c>
      <c r="N278">
        <v>4</v>
      </c>
      <c r="O278">
        <v>4</v>
      </c>
      <c r="P278">
        <v>6</v>
      </c>
      <c r="Q278">
        <v>4</v>
      </c>
      <c r="R278">
        <v>4</v>
      </c>
      <c r="S278">
        <v>5</v>
      </c>
      <c r="T278">
        <v>7</v>
      </c>
      <c r="U278">
        <v>3</v>
      </c>
      <c r="V278">
        <v>4</v>
      </c>
      <c r="W278">
        <v>4</v>
      </c>
      <c r="X278">
        <v>10</v>
      </c>
      <c r="Y278">
        <v>5</v>
      </c>
      <c r="Z278">
        <v>4</v>
      </c>
      <c r="AA278">
        <v>10</v>
      </c>
      <c r="AB278">
        <v>2</v>
      </c>
      <c r="AC278">
        <v>3</v>
      </c>
      <c r="AD278">
        <v>8</v>
      </c>
      <c r="AE278">
        <v>5</v>
      </c>
      <c r="AF278">
        <v>9</v>
      </c>
      <c r="AG278">
        <v>7</v>
      </c>
      <c r="AH278">
        <v>1</v>
      </c>
      <c r="AI278">
        <v>6</v>
      </c>
      <c r="AJ278">
        <v>23</v>
      </c>
    </row>
    <row r="279" spans="1:36">
      <c r="A279">
        <v>2689</v>
      </c>
      <c r="B279">
        <v>0</v>
      </c>
      <c r="C279">
        <v>1983</v>
      </c>
      <c r="D279" s="1">
        <v>42703.349803240744</v>
      </c>
      <c r="E279">
        <v>11</v>
      </c>
      <c r="F279">
        <v>1</v>
      </c>
      <c r="G279">
        <v>2</v>
      </c>
      <c r="H279">
        <v>5</v>
      </c>
      <c r="I279">
        <v>1</v>
      </c>
      <c r="J279">
        <v>2</v>
      </c>
      <c r="K279">
        <v>4</v>
      </c>
      <c r="L279">
        <v>4</v>
      </c>
      <c r="M279">
        <v>4</v>
      </c>
      <c r="N279">
        <v>4</v>
      </c>
      <c r="O279">
        <v>5</v>
      </c>
      <c r="P279">
        <v>6</v>
      </c>
      <c r="Q279">
        <v>9</v>
      </c>
      <c r="R279">
        <v>5</v>
      </c>
      <c r="S279">
        <v>2</v>
      </c>
      <c r="T279">
        <v>11</v>
      </c>
      <c r="U279">
        <v>4</v>
      </c>
      <c r="V279">
        <v>4</v>
      </c>
      <c r="W279">
        <v>4</v>
      </c>
      <c r="X279">
        <v>3</v>
      </c>
      <c r="Y279">
        <v>8</v>
      </c>
      <c r="Z279">
        <v>8</v>
      </c>
      <c r="AA279">
        <v>3</v>
      </c>
      <c r="AB279">
        <v>1</v>
      </c>
      <c r="AC279">
        <v>5</v>
      </c>
      <c r="AD279">
        <v>2</v>
      </c>
      <c r="AE279">
        <v>6</v>
      </c>
      <c r="AF279">
        <v>10</v>
      </c>
      <c r="AG279">
        <v>9</v>
      </c>
      <c r="AH279">
        <v>7</v>
      </c>
      <c r="AI279">
        <v>4</v>
      </c>
      <c r="AJ279">
        <v>35</v>
      </c>
    </row>
    <row r="280" spans="1:36">
      <c r="A280">
        <v>2730</v>
      </c>
      <c r="B280">
        <v>0</v>
      </c>
      <c r="C280">
        <v>1965</v>
      </c>
      <c r="D280" s="1">
        <v>42703.582766203705</v>
      </c>
      <c r="E280">
        <v>66</v>
      </c>
      <c r="F280">
        <v>4</v>
      </c>
      <c r="G280">
        <v>4</v>
      </c>
      <c r="H280">
        <v>2</v>
      </c>
      <c r="I280">
        <v>4</v>
      </c>
      <c r="J280">
        <v>4</v>
      </c>
      <c r="K280">
        <v>4</v>
      </c>
      <c r="L280">
        <v>3</v>
      </c>
      <c r="M280">
        <v>3</v>
      </c>
      <c r="N280">
        <v>3</v>
      </c>
      <c r="O280">
        <v>4</v>
      </c>
      <c r="P280">
        <v>20</v>
      </c>
      <c r="Q280">
        <v>11</v>
      </c>
      <c r="R280">
        <v>19</v>
      </c>
      <c r="S280">
        <v>6</v>
      </c>
      <c r="T280">
        <v>55</v>
      </c>
      <c r="U280">
        <v>17</v>
      </c>
      <c r="V280">
        <v>6</v>
      </c>
      <c r="W280">
        <v>13</v>
      </c>
      <c r="X280">
        <v>30</v>
      </c>
      <c r="Y280">
        <v>8</v>
      </c>
      <c r="Z280">
        <v>1</v>
      </c>
      <c r="AA280">
        <v>2</v>
      </c>
      <c r="AB280">
        <v>6</v>
      </c>
      <c r="AC280">
        <v>3</v>
      </c>
      <c r="AD280">
        <v>5</v>
      </c>
      <c r="AE280">
        <v>4</v>
      </c>
      <c r="AF280">
        <v>9</v>
      </c>
      <c r="AG280">
        <v>7</v>
      </c>
      <c r="AH280">
        <v>8</v>
      </c>
      <c r="AI280">
        <v>10</v>
      </c>
      <c r="AJ280">
        <v>12</v>
      </c>
    </row>
    <row r="281" spans="1:36">
      <c r="A281">
        <v>2732</v>
      </c>
      <c r="B281">
        <v>1</v>
      </c>
      <c r="C281">
        <v>1992</v>
      </c>
      <c r="D281" s="1">
        <v>42703.591111111113</v>
      </c>
      <c r="E281" t="s">
        <v>133</v>
      </c>
      <c r="F281">
        <v>1</v>
      </c>
      <c r="G281">
        <v>2</v>
      </c>
      <c r="H281">
        <v>4</v>
      </c>
      <c r="I281">
        <v>2</v>
      </c>
      <c r="J281">
        <v>2</v>
      </c>
      <c r="K281">
        <v>4</v>
      </c>
      <c r="L281">
        <v>2</v>
      </c>
      <c r="M281">
        <v>2</v>
      </c>
      <c r="N281">
        <v>5</v>
      </c>
      <c r="O281">
        <v>5</v>
      </c>
      <c r="P281">
        <v>8</v>
      </c>
      <c r="Q281">
        <v>6</v>
      </c>
      <c r="R281">
        <v>4</v>
      </c>
      <c r="S281">
        <v>3</v>
      </c>
      <c r="T281">
        <v>9</v>
      </c>
      <c r="U281">
        <v>7</v>
      </c>
      <c r="V281">
        <v>9</v>
      </c>
      <c r="W281">
        <v>12</v>
      </c>
      <c r="X281">
        <v>4</v>
      </c>
      <c r="Y281">
        <v>57</v>
      </c>
      <c r="Z281">
        <v>8</v>
      </c>
      <c r="AA281">
        <v>10</v>
      </c>
      <c r="AB281">
        <v>2</v>
      </c>
      <c r="AC281">
        <v>9</v>
      </c>
      <c r="AD281">
        <v>4</v>
      </c>
      <c r="AE281">
        <v>1</v>
      </c>
      <c r="AF281">
        <v>3</v>
      </c>
      <c r="AG281">
        <v>5</v>
      </c>
      <c r="AH281">
        <v>6</v>
      </c>
      <c r="AI281">
        <v>7</v>
      </c>
      <c r="AJ281">
        <v>65</v>
      </c>
    </row>
    <row r="282" spans="1:36">
      <c r="A282">
        <v>2736</v>
      </c>
      <c r="B282">
        <v>0</v>
      </c>
      <c r="C282">
        <v>1995</v>
      </c>
      <c r="D282" s="1">
        <v>42703.646018518521</v>
      </c>
      <c r="E282" t="s">
        <v>80</v>
      </c>
      <c r="F282">
        <v>4</v>
      </c>
      <c r="G282">
        <v>4</v>
      </c>
      <c r="H282">
        <v>4</v>
      </c>
      <c r="I282">
        <v>4</v>
      </c>
      <c r="J282">
        <v>2</v>
      </c>
      <c r="K282">
        <v>4</v>
      </c>
      <c r="L282">
        <v>4</v>
      </c>
      <c r="M282">
        <v>4</v>
      </c>
      <c r="N282">
        <v>5</v>
      </c>
      <c r="O282">
        <v>2</v>
      </c>
      <c r="P282">
        <v>4</v>
      </c>
      <c r="Q282">
        <v>4</v>
      </c>
      <c r="R282">
        <v>3</v>
      </c>
      <c r="S282">
        <v>2</v>
      </c>
      <c r="T282">
        <v>4</v>
      </c>
      <c r="U282">
        <v>7</v>
      </c>
      <c r="V282">
        <v>5</v>
      </c>
      <c r="W282">
        <v>4</v>
      </c>
      <c r="X282">
        <v>3</v>
      </c>
      <c r="Y282">
        <v>4</v>
      </c>
      <c r="Z282">
        <v>6</v>
      </c>
      <c r="AA282">
        <v>9</v>
      </c>
      <c r="AB282">
        <v>2</v>
      </c>
      <c r="AC282">
        <v>3</v>
      </c>
      <c r="AD282">
        <v>8</v>
      </c>
      <c r="AE282">
        <v>4</v>
      </c>
      <c r="AF282">
        <v>10</v>
      </c>
      <c r="AG282">
        <v>1</v>
      </c>
      <c r="AH282">
        <v>5</v>
      </c>
      <c r="AI282">
        <v>7</v>
      </c>
      <c r="AJ282">
        <v>39</v>
      </c>
    </row>
    <row r="283" spans="1:36">
      <c r="A283">
        <v>2746</v>
      </c>
      <c r="B283">
        <v>0</v>
      </c>
      <c r="C283">
        <v>1996</v>
      </c>
      <c r="D283" s="1">
        <v>42703.754293981481</v>
      </c>
      <c r="E283" t="s">
        <v>118</v>
      </c>
      <c r="F283">
        <v>2</v>
      </c>
      <c r="G283">
        <v>2</v>
      </c>
      <c r="H283">
        <v>4</v>
      </c>
      <c r="I283">
        <v>5</v>
      </c>
      <c r="J283">
        <v>2</v>
      </c>
      <c r="K283">
        <v>2</v>
      </c>
      <c r="L283">
        <v>2</v>
      </c>
      <c r="M283">
        <v>4</v>
      </c>
      <c r="N283">
        <v>5</v>
      </c>
      <c r="O283">
        <v>2</v>
      </c>
      <c r="P283">
        <v>10</v>
      </c>
      <c r="Q283">
        <v>5</v>
      </c>
      <c r="R283">
        <v>8</v>
      </c>
      <c r="S283">
        <v>6</v>
      </c>
      <c r="T283">
        <v>4</v>
      </c>
      <c r="U283">
        <v>1689</v>
      </c>
      <c r="V283">
        <v>6</v>
      </c>
      <c r="W283">
        <v>3</v>
      </c>
      <c r="X283">
        <v>1360</v>
      </c>
      <c r="Y283">
        <v>7</v>
      </c>
      <c r="Z283">
        <v>2</v>
      </c>
      <c r="AA283">
        <v>8</v>
      </c>
      <c r="AB283">
        <v>3</v>
      </c>
      <c r="AC283">
        <v>7</v>
      </c>
      <c r="AD283">
        <v>9</v>
      </c>
      <c r="AE283">
        <v>5</v>
      </c>
      <c r="AF283">
        <v>10</v>
      </c>
      <c r="AG283">
        <v>6</v>
      </c>
      <c r="AH283">
        <v>1</v>
      </c>
      <c r="AI283">
        <v>4</v>
      </c>
      <c r="AJ283">
        <v>81</v>
      </c>
    </row>
    <row r="284" spans="1:36">
      <c r="A284">
        <v>2758</v>
      </c>
      <c r="B284">
        <v>0</v>
      </c>
      <c r="C284">
        <v>1975</v>
      </c>
      <c r="D284" s="1">
        <v>42703.836238425924</v>
      </c>
      <c r="E284" t="s">
        <v>181</v>
      </c>
      <c r="F284">
        <v>3</v>
      </c>
      <c r="G284">
        <v>4</v>
      </c>
      <c r="H284">
        <v>4</v>
      </c>
      <c r="I284">
        <v>4</v>
      </c>
      <c r="J284">
        <v>4</v>
      </c>
      <c r="K284">
        <v>2</v>
      </c>
      <c r="L284">
        <v>2</v>
      </c>
      <c r="M284">
        <v>2</v>
      </c>
      <c r="N284">
        <v>2</v>
      </c>
      <c r="O284">
        <v>4</v>
      </c>
      <c r="P284">
        <v>17</v>
      </c>
      <c r="Q284">
        <v>6</v>
      </c>
      <c r="R284">
        <v>5</v>
      </c>
      <c r="S284">
        <v>14</v>
      </c>
      <c r="T284">
        <v>8</v>
      </c>
      <c r="U284">
        <v>9</v>
      </c>
      <c r="V284">
        <v>5</v>
      </c>
      <c r="W284">
        <v>7</v>
      </c>
      <c r="X284">
        <v>6</v>
      </c>
      <c r="Y284">
        <v>7</v>
      </c>
      <c r="Z284">
        <v>5</v>
      </c>
      <c r="AA284">
        <v>3</v>
      </c>
      <c r="AB284">
        <v>6</v>
      </c>
      <c r="AC284">
        <v>2</v>
      </c>
      <c r="AD284">
        <v>8</v>
      </c>
      <c r="AE284">
        <v>7</v>
      </c>
      <c r="AF284">
        <v>1</v>
      </c>
      <c r="AG284">
        <v>4</v>
      </c>
      <c r="AH284">
        <v>10</v>
      </c>
      <c r="AI284">
        <v>9</v>
      </c>
      <c r="AJ284">
        <v>28</v>
      </c>
    </row>
    <row r="285" spans="1:36">
      <c r="A285">
        <v>2764</v>
      </c>
      <c r="B285">
        <v>1</v>
      </c>
      <c r="C285">
        <v>1996</v>
      </c>
      <c r="D285" s="1">
        <v>42703.845682870371</v>
      </c>
      <c r="E285" t="s">
        <v>192</v>
      </c>
      <c r="F285">
        <v>3</v>
      </c>
      <c r="G285">
        <v>2</v>
      </c>
      <c r="H285">
        <v>3</v>
      </c>
      <c r="I285">
        <v>4</v>
      </c>
      <c r="J285">
        <v>4</v>
      </c>
      <c r="K285">
        <v>3</v>
      </c>
      <c r="L285">
        <v>2</v>
      </c>
      <c r="M285">
        <v>2</v>
      </c>
      <c r="N285">
        <v>3</v>
      </c>
      <c r="O285">
        <v>3</v>
      </c>
      <c r="P285">
        <v>10</v>
      </c>
      <c r="Q285">
        <v>5</v>
      </c>
      <c r="R285">
        <v>4</v>
      </c>
      <c r="S285">
        <v>4</v>
      </c>
      <c r="T285">
        <v>7</v>
      </c>
      <c r="U285">
        <v>10</v>
      </c>
      <c r="V285">
        <v>6</v>
      </c>
      <c r="W285">
        <v>7</v>
      </c>
      <c r="X285">
        <v>9</v>
      </c>
      <c r="Y285">
        <v>8</v>
      </c>
      <c r="Z285">
        <v>10</v>
      </c>
      <c r="AA285">
        <v>5</v>
      </c>
      <c r="AB285">
        <v>4</v>
      </c>
      <c r="AC285">
        <v>7</v>
      </c>
      <c r="AD285">
        <v>2</v>
      </c>
      <c r="AE285">
        <v>1</v>
      </c>
      <c r="AF285">
        <v>3</v>
      </c>
      <c r="AG285">
        <v>6</v>
      </c>
      <c r="AH285">
        <v>9</v>
      </c>
      <c r="AI285">
        <v>8</v>
      </c>
      <c r="AJ285">
        <v>11</v>
      </c>
    </row>
    <row r="286" spans="1:36">
      <c r="A286">
        <v>2785</v>
      </c>
      <c r="B286">
        <v>0</v>
      </c>
      <c r="C286">
        <v>1996</v>
      </c>
      <c r="D286" s="1">
        <v>42703.94122685185</v>
      </c>
      <c r="E286" t="s">
        <v>104</v>
      </c>
      <c r="F286">
        <v>5</v>
      </c>
      <c r="G286">
        <v>2</v>
      </c>
      <c r="H286">
        <v>2</v>
      </c>
      <c r="I286">
        <v>4</v>
      </c>
      <c r="J286">
        <v>4</v>
      </c>
      <c r="K286">
        <v>4</v>
      </c>
      <c r="L286">
        <v>2</v>
      </c>
      <c r="M286">
        <v>2</v>
      </c>
      <c r="N286">
        <v>4</v>
      </c>
      <c r="O286">
        <v>4</v>
      </c>
      <c r="P286">
        <v>7</v>
      </c>
      <c r="Q286">
        <v>9</v>
      </c>
      <c r="R286">
        <v>3</v>
      </c>
      <c r="S286">
        <v>2</v>
      </c>
      <c r="T286">
        <v>3</v>
      </c>
      <c r="U286">
        <v>3</v>
      </c>
      <c r="V286">
        <v>3</v>
      </c>
      <c r="W286">
        <v>3</v>
      </c>
      <c r="X286">
        <v>3</v>
      </c>
      <c r="Y286">
        <v>9</v>
      </c>
      <c r="Z286">
        <v>9</v>
      </c>
      <c r="AA286">
        <v>1</v>
      </c>
      <c r="AB286">
        <v>3</v>
      </c>
      <c r="AC286">
        <v>6</v>
      </c>
      <c r="AD286">
        <v>2</v>
      </c>
      <c r="AE286">
        <v>7</v>
      </c>
      <c r="AF286">
        <v>4</v>
      </c>
      <c r="AG286">
        <v>8</v>
      </c>
      <c r="AH286">
        <v>10</v>
      </c>
      <c r="AI286">
        <v>5</v>
      </c>
      <c r="AJ286">
        <v>24</v>
      </c>
    </row>
    <row r="287" spans="1:36">
      <c r="A287">
        <v>2788</v>
      </c>
      <c r="B287">
        <v>0</v>
      </c>
      <c r="C287">
        <v>1993</v>
      </c>
      <c r="D287" s="1">
        <v>42703.949444444443</v>
      </c>
      <c r="E287" t="s">
        <v>133</v>
      </c>
      <c r="F287">
        <v>2</v>
      </c>
      <c r="G287">
        <v>5</v>
      </c>
      <c r="H287">
        <v>4</v>
      </c>
      <c r="I287">
        <v>3</v>
      </c>
      <c r="J287">
        <v>5</v>
      </c>
      <c r="K287">
        <v>4</v>
      </c>
      <c r="L287">
        <v>4</v>
      </c>
      <c r="M287">
        <v>5</v>
      </c>
      <c r="N287">
        <v>5</v>
      </c>
      <c r="O287">
        <v>4</v>
      </c>
      <c r="P287">
        <v>9</v>
      </c>
      <c r="Q287">
        <v>5</v>
      </c>
      <c r="R287">
        <v>5</v>
      </c>
      <c r="S287">
        <v>8</v>
      </c>
      <c r="T287">
        <v>4</v>
      </c>
      <c r="U287">
        <v>18</v>
      </c>
      <c r="V287">
        <v>7</v>
      </c>
      <c r="W287">
        <v>3</v>
      </c>
      <c r="X287">
        <v>5</v>
      </c>
      <c r="Y287">
        <v>20</v>
      </c>
      <c r="Z287">
        <v>5</v>
      </c>
      <c r="AA287">
        <v>10</v>
      </c>
      <c r="AB287">
        <v>7</v>
      </c>
      <c r="AC287">
        <v>6</v>
      </c>
      <c r="AD287">
        <v>8</v>
      </c>
      <c r="AE287">
        <v>3</v>
      </c>
      <c r="AF287">
        <v>2</v>
      </c>
      <c r="AG287">
        <v>9</v>
      </c>
      <c r="AH287">
        <v>4</v>
      </c>
      <c r="AI287">
        <v>1</v>
      </c>
      <c r="AJ287">
        <v>54</v>
      </c>
    </row>
    <row r="288" spans="1:36">
      <c r="A288">
        <v>2782</v>
      </c>
      <c r="B288">
        <v>0</v>
      </c>
      <c r="C288">
        <v>1960</v>
      </c>
      <c r="D288" s="1">
        <v>42703.953252314815</v>
      </c>
      <c r="E288" t="s">
        <v>193</v>
      </c>
      <c r="F288">
        <v>3</v>
      </c>
      <c r="G288">
        <v>3</v>
      </c>
      <c r="H288">
        <v>4</v>
      </c>
      <c r="I288">
        <v>5</v>
      </c>
      <c r="J288">
        <v>4</v>
      </c>
      <c r="K288">
        <v>5</v>
      </c>
      <c r="L288">
        <v>5</v>
      </c>
      <c r="M288">
        <v>5</v>
      </c>
      <c r="N288">
        <v>5</v>
      </c>
      <c r="O288">
        <v>5</v>
      </c>
      <c r="P288">
        <v>14</v>
      </c>
      <c r="Q288">
        <v>10</v>
      </c>
      <c r="R288">
        <v>4</v>
      </c>
      <c r="S288">
        <v>6</v>
      </c>
      <c r="T288">
        <v>8</v>
      </c>
      <c r="U288">
        <v>6</v>
      </c>
      <c r="V288">
        <v>8</v>
      </c>
      <c r="W288">
        <v>6</v>
      </c>
      <c r="X288">
        <v>10</v>
      </c>
      <c r="Y288">
        <v>8</v>
      </c>
      <c r="Z288">
        <v>5</v>
      </c>
      <c r="AA288">
        <v>3</v>
      </c>
      <c r="AB288">
        <v>6</v>
      </c>
      <c r="AC288">
        <v>4</v>
      </c>
      <c r="AD288">
        <v>2</v>
      </c>
      <c r="AE288">
        <v>10</v>
      </c>
      <c r="AF288">
        <v>9</v>
      </c>
      <c r="AG288">
        <v>8</v>
      </c>
      <c r="AH288">
        <v>1</v>
      </c>
      <c r="AI288">
        <v>7</v>
      </c>
      <c r="AJ288">
        <v>31</v>
      </c>
    </row>
    <row r="289" spans="1:36">
      <c r="A289">
        <v>2735</v>
      </c>
      <c r="B289">
        <v>1</v>
      </c>
      <c r="C289">
        <v>1985</v>
      </c>
      <c r="D289" s="1">
        <v>42704.331203703703</v>
      </c>
      <c r="E289" t="s">
        <v>90</v>
      </c>
      <c r="F289">
        <v>4</v>
      </c>
      <c r="G289">
        <v>1</v>
      </c>
      <c r="H289">
        <v>3</v>
      </c>
      <c r="I289">
        <v>5</v>
      </c>
      <c r="J289">
        <v>4</v>
      </c>
      <c r="K289">
        <v>4</v>
      </c>
      <c r="L289">
        <v>4</v>
      </c>
      <c r="M289">
        <v>3</v>
      </c>
      <c r="N289">
        <v>4</v>
      </c>
      <c r="O289">
        <v>3</v>
      </c>
      <c r="P289">
        <v>24</v>
      </c>
      <c r="Q289">
        <v>11</v>
      </c>
      <c r="R289">
        <v>9</v>
      </c>
      <c r="S289">
        <v>8</v>
      </c>
      <c r="T289">
        <v>11</v>
      </c>
      <c r="U289">
        <v>16</v>
      </c>
      <c r="V289">
        <v>11</v>
      </c>
      <c r="W289">
        <v>9</v>
      </c>
      <c r="X289">
        <v>6</v>
      </c>
      <c r="Y289">
        <v>25</v>
      </c>
      <c r="Z289">
        <v>1</v>
      </c>
      <c r="AA289">
        <v>2</v>
      </c>
      <c r="AB289">
        <v>4</v>
      </c>
      <c r="AC289">
        <v>8</v>
      </c>
      <c r="AD289">
        <v>10</v>
      </c>
      <c r="AE289">
        <v>5</v>
      </c>
      <c r="AF289">
        <v>3</v>
      </c>
      <c r="AG289">
        <v>9</v>
      </c>
      <c r="AH289">
        <v>6</v>
      </c>
      <c r="AI289">
        <v>7</v>
      </c>
      <c r="AJ289">
        <v>29</v>
      </c>
    </row>
    <row r="290" spans="1:36">
      <c r="A290">
        <v>2806</v>
      </c>
      <c r="B290">
        <v>0</v>
      </c>
      <c r="C290">
        <v>1996</v>
      </c>
      <c r="D290" s="1">
        <v>42704.395983796298</v>
      </c>
      <c r="E290" t="s">
        <v>87</v>
      </c>
      <c r="F290">
        <v>5</v>
      </c>
      <c r="G290">
        <v>5</v>
      </c>
      <c r="H290">
        <v>4</v>
      </c>
      <c r="I290">
        <v>4</v>
      </c>
      <c r="J290">
        <v>4</v>
      </c>
      <c r="K290">
        <v>4</v>
      </c>
      <c r="L290">
        <v>4</v>
      </c>
      <c r="M290">
        <v>2</v>
      </c>
      <c r="N290">
        <v>2</v>
      </c>
      <c r="O290">
        <v>5</v>
      </c>
      <c r="P290">
        <v>4</v>
      </c>
      <c r="Q290">
        <v>5</v>
      </c>
      <c r="R290">
        <v>2</v>
      </c>
      <c r="S290">
        <v>2</v>
      </c>
      <c r="T290">
        <v>6</v>
      </c>
      <c r="U290">
        <v>6</v>
      </c>
      <c r="V290">
        <v>5</v>
      </c>
      <c r="W290">
        <v>3</v>
      </c>
      <c r="X290">
        <v>3</v>
      </c>
      <c r="Y290">
        <v>4</v>
      </c>
      <c r="Z290">
        <v>2</v>
      </c>
      <c r="AA290">
        <v>8</v>
      </c>
      <c r="AB290">
        <v>4</v>
      </c>
      <c r="AC290">
        <v>3</v>
      </c>
      <c r="AD290">
        <v>10</v>
      </c>
      <c r="AE290">
        <v>5</v>
      </c>
      <c r="AF290">
        <v>1</v>
      </c>
      <c r="AG290">
        <v>6</v>
      </c>
      <c r="AH290">
        <v>9</v>
      </c>
      <c r="AI290">
        <v>7</v>
      </c>
      <c r="AJ290">
        <v>64</v>
      </c>
    </row>
    <row r="291" spans="1:36">
      <c r="A291">
        <v>2807</v>
      </c>
      <c r="B291">
        <v>0</v>
      </c>
      <c r="C291">
        <v>1979</v>
      </c>
      <c r="D291" s="1">
        <v>42704.399594907409</v>
      </c>
      <c r="E291" t="s">
        <v>104</v>
      </c>
      <c r="F291">
        <v>2</v>
      </c>
      <c r="G291">
        <v>2</v>
      </c>
      <c r="H291">
        <v>2</v>
      </c>
      <c r="I291">
        <v>4</v>
      </c>
      <c r="J291">
        <v>2</v>
      </c>
      <c r="K291">
        <v>4</v>
      </c>
      <c r="L291">
        <v>4</v>
      </c>
      <c r="M291">
        <v>4</v>
      </c>
      <c r="N291">
        <v>4</v>
      </c>
      <c r="O291">
        <v>4</v>
      </c>
      <c r="P291">
        <v>21</v>
      </c>
      <c r="Q291">
        <v>4</v>
      </c>
      <c r="R291">
        <v>4</v>
      </c>
      <c r="S291">
        <v>2</v>
      </c>
      <c r="T291">
        <v>13</v>
      </c>
      <c r="U291">
        <v>6</v>
      </c>
      <c r="V291">
        <v>4</v>
      </c>
      <c r="W291">
        <v>5</v>
      </c>
      <c r="X291">
        <v>8</v>
      </c>
      <c r="Y291">
        <v>5</v>
      </c>
      <c r="Z291">
        <v>7</v>
      </c>
      <c r="AA291">
        <v>8</v>
      </c>
      <c r="AB291">
        <v>2</v>
      </c>
      <c r="AC291">
        <v>3</v>
      </c>
      <c r="AD291">
        <v>6</v>
      </c>
      <c r="AE291">
        <v>1</v>
      </c>
      <c r="AF291">
        <v>10</v>
      </c>
      <c r="AG291">
        <v>4</v>
      </c>
      <c r="AH291">
        <v>9</v>
      </c>
      <c r="AI291">
        <v>5</v>
      </c>
      <c r="AJ291">
        <v>22</v>
      </c>
    </row>
    <row r="292" spans="1:36">
      <c r="A292">
        <v>2812</v>
      </c>
      <c r="B292">
        <v>0</v>
      </c>
      <c r="C292">
        <v>1979</v>
      </c>
      <c r="D292" s="1">
        <v>42704.489872685182</v>
      </c>
      <c r="E292" t="s">
        <v>120</v>
      </c>
      <c r="F292">
        <v>3</v>
      </c>
      <c r="G292">
        <v>2</v>
      </c>
      <c r="H292">
        <v>5</v>
      </c>
      <c r="I292">
        <v>3</v>
      </c>
      <c r="J292">
        <v>2</v>
      </c>
      <c r="K292">
        <v>4</v>
      </c>
      <c r="L292">
        <v>4</v>
      </c>
      <c r="M292">
        <v>5</v>
      </c>
      <c r="N292">
        <v>5</v>
      </c>
      <c r="O292">
        <v>4</v>
      </c>
      <c r="P292">
        <v>8</v>
      </c>
      <c r="Q292">
        <v>8</v>
      </c>
      <c r="R292">
        <v>4</v>
      </c>
      <c r="S292">
        <v>7</v>
      </c>
      <c r="T292">
        <v>5</v>
      </c>
      <c r="U292">
        <v>6</v>
      </c>
      <c r="V292">
        <v>12</v>
      </c>
      <c r="W292">
        <v>5</v>
      </c>
      <c r="X292">
        <v>5</v>
      </c>
      <c r="Y292">
        <v>12</v>
      </c>
      <c r="Z292">
        <v>4</v>
      </c>
      <c r="AA292">
        <v>1</v>
      </c>
      <c r="AB292">
        <v>9</v>
      </c>
      <c r="AC292">
        <v>6</v>
      </c>
      <c r="AD292">
        <v>8</v>
      </c>
      <c r="AE292">
        <v>7</v>
      </c>
      <c r="AF292">
        <v>3</v>
      </c>
      <c r="AG292">
        <v>2</v>
      </c>
      <c r="AH292">
        <v>10</v>
      </c>
      <c r="AI292">
        <v>5</v>
      </c>
      <c r="AJ292">
        <v>16</v>
      </c>
    </row>
    <row r="293" spans="1:36">
      <c r="A293">
        <v>2821</v>
      </c>
      <c r="B293">
        <v>0</v>
      </c>
      <c r="C293">
        <v>1989</v>
      </c>
      <c r="D293" s="1">
        <v>42704.532986111109</v>
      </c>
      <c r="E293" t="s">
        <v>194</v>
      </c>
      <c r="F293">
        <v>4</v>
      </c>
      <c r="G293">
        <v>4</v>
      </c>
      <c r="H293">
        <v>5</v>
      </c>
      <c r="I293">
        <v>2</v>
      </c>
      <c r="J293">
        <v>4</v>
      </c>
      <c r="K293">
        <v>3</v>
      </c>
      <c r="L293">
        <v>2</v>
      </c>
      <c r="M293">
        <v>4</v>
      </c>
      <c r="N293">
        <v>4</v>
      </c>
      <c r="O293">
        <v>4</v>
      </c>
      <c r="P293">
        <v>10</v>
      </c>
      <c r="Q293">
        <v>4</v>
      </c>
      <c r="R293">
        <v>3</v>
      </c>
      <c r="S293">
        <v>8</v>
      </c>
      <c r="T293">
        <v>6</v>
      </c>
      <c r="U293">
        <v>15</v>
      </c>
      <c r="V293">
        <v>11</v>
      </c>
      <c r="W293">
        <v>11</v>
      </c>
      <c r="X293">
        <v>10</v>
      </c>
      <c r="Y293">
        <v>11</v>
      </c>
      <c r="Z293">
        <v>7</v>
      </c>
      <c r="AA293">
        <v>10</v>
      </c>
      <c r="AB293">
        <v>4</v>
      </c>
      <c r="AC293">
        <v>9</v>
      </c>
      <c r="AD293">
        <v>6</v>
      </c>
      <c r="AE293">
        <v>2</v>
      </c>
      <c r="AF293">
        <v>5</v>
      </c>
      <c r="AG293">
        <v>3</v>
      </c>
      <c r="AH293">
        <v>1</v>
      </c>
      <c r="AI293">
        <v>8</v>
      </c>
      <c r="AJ293">
        <v>48</v>
      </c>
    </row>
    <row r="294" spans="1:36">
      <c r="A294">
        <v>2828</v>
      </c>
      <c r="B294">
        <v>0</v>
      </c>
      <c r="C294">
        <v>1991</v>
      </c>
      <c r="D294" s="1">
        <v>42704.587060185186</v>
      </c>
      <c r="E294" t="s">
        <v>195</v>
      </c>
      <c r="F294">
        <v>5</v>
      </c>
      <c r="G294">
        <v>1</v>
      </c>
      <c r="H294">
        <v>2</v>
      </c>
      <c r="I294">
        <v>5</v>
      </c>
      <c r="J294">
        <v>1</v>
      </c>
      <c r="K294">
        <v>3</v>
      </c>
      <c r="L294">
        <v>2</v>
      </c>
      <c r="M294">
        <v>4</v>
      </c>
      <c r="N294">
        <v>3</v>
      </c>
      <c r="O294">
        <v>3</v>
      </c>
      <c r="P294">
        <v>8</v>
      </c>
      <c r="Q294">
        <v>4</v>
      </c>
      <c r="R294">
        <v>3</v>
      </c>
      <c r="S294">
        <v>3</v>
      </c>
      <c r="T294">
        <v>9</v>
      </c>
      <c r="U294">
        <v>6</v>
      </c>
      <c r="V294">
        <v>5</v>
      </c>
      <c r="W294">
        <v>9</v>
      </c>
      <c r="X294">
        <v>6</v>
      </c>
      <c r="Y294">
        <v>5</v>
      </c>
      <c r="Z294">
        <v>2</v>
      </c>
      <c r="AA294">
        <v>5</v>
      </c>
      <c r="AB294">
        <v>10</v>
      </c>
      <c r="AC294">
        <v>7</v>
      </c>
      <c r="AD294">
        <v>4</v>
      </c>
      <c r="AE294">
        <v>6</v>
      </c>
      <c r="AF294">
        <v>9</v>
      </c>
      <c r="AG294">
        <v>1</v>
      </c>
      <c r="AH294">
        <v>3</v>
      </c>
      <c r="AI294">
        <v>8</v>
      </c>
      <c r="AJ294">
        <v>59</v>
      </c>
    </row>
    <row r="295" spans="1:36">
      <c r="A295">
        <v>2848</v>
      </c>
      <c r="B295">
        <v>0</v>
      </c>
      <c r="C295">
        <v>1996</v>
      </c>
      <c r="D295" s="1">
        <v>42704.693692129629</v>
      </c>
      <c r="E295" t="s">
        <v>90</v>
      </c>
      <c r="F295">
        <v>3</v>
      </c>
      <c r="G295">
        <v>4</v>
      </c>
      <c r="H295">
        <v>4</v>
      </c>
      <c r="I295">
        <v>4</v>
      </c>
      <c r="J295">
        <v>4</v>
      </c>
      <c r="K295">
        <v>4</v>
      </c>
      <c r="L295">
        <v>3</v>
      </c>
      <c r="M295">
        <v>3</v>
      </c>
      <c r="N295">
        <v>3</v>
      </c>
      <c r="O295">
        <v>4</v>
      </c>
      <c r="P295">
        <v>12</v>
      </c>
      <c r="Q295">
        <v>5</v>
      </c>
      <c r="R295">
        <v>4</v>
      </c>
      <c r="S295">
        <v>2</v>
      </c>
      <c r="T295">
        <v>6</v>
      </c>
      <c r="U295">
        <v>5</v>
      </c>
      <c r="V295">
        <v>4</v>
      </c>
      <c r="W295">
        <v>5</v>
      </c>
      <c r="X295">
        <v>2</v>
      </c>
      <c r="Y295">
        <v>8</v>
      </c>
      <c r="Z295">
        <v>9</v>
      </c>
      <c r="AA295">
        <v>5</v>
      </c>
      <c r="AB295">
        <v>8</v>
      </c>
      <c r="AC295">
        <v>3</v>
      </c>
      <c r="AD295">
        <v>2</v>
      </c>
      <c r="AE295">
        <v>4</v>
      </c>
      <c r="AF295">
        <v>6</v>
      </c>
      <c r="AG295">
        <v>7</v>
      </c>
      <c r="AH295">
        <v>10</v>
      </c>
      <c r="AI295">
        <v>1</v>
      </c>
      <c r="AJ295">
        <v>10</v>
      </c>
    </row>
    <row r="296" spans="1:36">
      <c r="A296">
        <v>2855</v>
      </c>
      <c r="B296">
        <v>1</v>
      </c>
      <c r="C296">
        <v>1986</v>
      </c>
      <c r="D296" s="1">
        <v>42704.731678240743</v>
      </c>
      <c r="E296" t="s">
        <v>196</v>
      </c>
      <c r="F296">
        <v>1</v>
      </c>
      <c r="G296">
        <v>1</v>
      </c>
      <c r="H296">
        <v>4</v>
      </c>
      <c r="I296">
        <v>4</v>
      </c>
      <c r="J296">
        <v>2</v>
      </c>
      <c r="K296">
        <v>4</v>
      </c>
      <c r="L296">
        <v>2</v>
      </c>
      <c r="M296">
        <v>4</v>
      </c>
      <c r="N296">
        <v>5</v>
      </c>
      <c r="O296">
        <v>2</v>
      </c>
      <c r="P296">
        <v>10</v>
      </c>
      <c r="Q296">
        <v>4</v>
      </c>
      <c r="R296">
        <v>3</v>
      </c>
      <c r="S296">
        <v>1</v>
      </c>
      <c r="T296">
        <v>85</v>
      </c>
      <c r="U296">
        <v>5</v>
      </c>
      <c r="V296">
        <v>4</v>
      </c>
      <c r="W296">
        <v>3</v>
      </c>
      <c r="X296">
        <v>5</v>
      </c>
      <c r="Y296">
        <v>5</v>
      </c>
      <c r="Z296">
        <v>5</v>
      </c>
      <c r="AA296">
        <v>6</v>
      </c>
      <c r="AB296">
        <v>7</v>
      </c>
      <c r="AC296">
        <v>9</v>
      </c>
      <c r="AD296">
        <v>1</v>
      </c>
      <c r="AE296">
        <v>2</v>
      </c>
      <c r="AF296">
        <v>10</v>
      </c>
      <c r="AG296">
        <v>8</v>
      </c>
      <c r="AH296">
        <v>3</v>
      </c>
      <c r="AI296">
        <v>4</v>
      </c>
      <c r="AJ296">
        <v>64</v>
      </c>
    </row>
    <row r="297" spans="1:36">
      <c r="A297">
        <v>2854</v>
      </c>
      <c r="B297">
        <v>1</v>
      </c>
      <c r="C297">
        <v>1989</v>
      </c>
      <c r="D297" s="1">
        <v>42704.747511574074</v>
      </c>
      <c r="E297" t="s">
        <v>123</v>
      </c>
      <c r="F297">
        <v>4</v>
      </c>
      <c r="G297">
        <v>4</v>
      </c>
      <c r="H297">
        <v>4</v>
      </c>
      <c r="I297">
        <v>4</v>
      </c>
      <c r="J297">
        <v>4</v>
      </c>
      <c r="K297">
        <v>3</v>
      </c>
      <c r="L297">
        <v>2</v>
      </c>
      <c r="M297">
        <v>3</v>
      </c>
      <c r="N297">
        <v>4</v>
      </c>
      <c r="O297">
        <v>4</v>
      </c>
      <c r="P297">
        <v>17</v>
      </c>
      <c r="Q297">
        <v>4</v>
      </c>
      <c r="R297">
        <v>3</v>
      </c>
      <c r="S297">
        <v>3</v>
      </c>
      <c r="T297">
        <v>32</v>
      </c>
      <c r="U297">
        <v>8</v>
      </c>
      <c r="V297">
        <v>6</v>
      </c>
      <c r="W297">
        <v>5</v>
      </c>
      <c r="X297">
        <v>5</v>
      </c>
      <c r="Y297">
        <v>18</v>
      </c>
      <c r="Z297">
        <v>10</v>
      </c>
      <c r="AA297">
        <v>9</v>
      </c>
      <c r="AB297">
        <v>7</v>
      </c>
      <c r="AC297">
        <v>5</v>
      </c>
      <c r="AD297">
        <v>8</v>
      </c>
      <c r="AE297">
        <v>6</v>
      </c>
      <c r="AF297">
        <v>4</v>
      </c>
      <c r="AG297">
        <v>2</v>
      </c>
      <c r="AH297">
        <v>3</v>
      </c>
      <c r="AI297">
        <v>1</v>
      </c>
      <c r="AJ297">
        <v>13</v>
      </c>
    </row>
    <row r="298" spans="1:36">
      <c r="A298">
        <v>2862</v>
      </c>
      <c r="B298">
        <v>1</v>
      </c>
      <c r="C298">
        <v>1990</v>
      </c>
      <c r="D298" s="1">
        <v>42704.782152777778</v>
      </c>
      <c r="E298" t="s">
        <v>131</v>
      </c>
      <c r="F298">
        <v>4</v>
      </c>
      <c r="G298">
        <v>3</v>
      </c>
      <c r="H298">
        <v>2</v>
      </c>
      <c r="I298">
        <v>3</v>
      </c>
      <c r="J298">
        <v>4</v>
      </c>
      <c r="K298">
        <v>4</v>
      </c>
      <c r="L298">
        <v>3</v>
      </c>
      <c r="M298">
        <v>4</v>
      </c>
      <c r="N298">
        <v>4</v>
      </c>
      <c r="O298">
        <v>3</v>
      </c>
      <c r="P298">
        <v>4</v>
      </c>
      <c r="Q298">
        <v>291</v>
      </c>
      <c r="R298">
        <v>3</v>
      </c>
      <c r="S298">
        <v>2</v>
      </c>
      <c r="T298">
        <v>6</v>
      </c>
      <c r="U298">
        <v>2</v>
      </c>
      <c r="V298">
        <v>2</v>
      </c>
      <c r="W298">
        <v>3</v>
      </c>
      <c r="X298">
        <v>2</v>
      </c>
      <c r="Y298">
        <v>3</v>
      </c>
      <c r="Z298">
        <v>3</v>
      </c>
      <c r="AA298">
        <v>8</v>
      </c>
      <c r="AB298">
        <v>1</v>
      </c>
      <c r="AC298">
        <v>10</v>
      </c>
      <c r="AD298">
        <v>4</v>
      </c>
      <c r="AE298">
        <v>6</v>
      </c>
      <c r="AF298">
        <v>2</v>
      </c>
      <c r="AG298">
        <v>5</v>
      </c>
      <c r="AH298">
        <v>9</v>
      </c>
      <c r="AI298">
        <v>7</v>
      </c>
      <c r="AJ298">
        <v>16</v>
      </c>
    </row>
    <row r="299" spans="1:36">
      <c r="A299">
        <v>2863</v>
      </c>
      <c r="B299">
        <v>0</v>
      </c>
      <c r="C299">
        <v>1986</v>
      </c>
      <c r="D299" s="1">
        <v>42704.787835648145</v>
      </c>
      <c r="E299" t="s">
        <v>131</v>
      </c>
      <c r="F299">
        <v>3</v>
      </c>
      <c r="G299">
        <v>2</v>
      </c>
      <c r="H299">
        <v>4</v>
      </c>
      <c r="I299">
        <v>2</v>
      </c>
      <c r="J299">
        <v>1</v>
      </c>
      <c r="K299">
        <v>4</v>
      </c>
      <c r="L299">
        <v>4</v>
      </c>
      <c r="M299">
        <v>4</v>
      </c>
      <c r="N299">
        <v>3</v>
      </c>
      <c r="O299">
        <v>4</v>
      </c>
      <c r="P299">
        <v>8</v>
      </c>
      <c r="Q299">
        <v>7</v>
      </c>
      <c r="R299">
        <v>14</v>
      </c>
      <c r="S299">
        <v>3</v>
      </c>
      <c r="T299">
        <v>7</v>
      </c>
      <c r="U299">
        <v>5</v>
      </c>
      <c r="V299">
        <v>7</v>
      </c>
      <c r="W299">
        <v>4</v>
      </c>
      <c r="X299">
        <v>8</v>
      </c>
      <c r="Y299">
        <v>13</v>
      </c>
      <c r="Z299">
        <v>7</v>
      </c>
      <c r="AA299">
        <v>10</v>
      </c>
      <c r="AB299">
        <v>1</v>
      </c>
      <c r="AC299">
        <v>9</v>
      </c>
      <c r="AD299">
        <v>3</v>
      </c>
      <c r="AE299">
        <v>8</v>
      </c>
      <c r="AF299">
        <v>6</v>
      </c>
      <c r="AG299">
        <v>4</v>
      </c>
      <c r="AH299">
        <v>5</v>
      </c>
      <c r="AI299">
        <v>2</v>
      </c>
      <c r="AJ299">
        <v>20</v>
      </c>
    </row>
    <row r="300" spans="1:36">
      <c r="A300">
        <v>2859</v>
      </c>
      <c r="B300">
        <v>1</v>
      </c>
      <c r="C300">
        <v>1965</v>
      </c>
      <c r="D300" s="1">
        <v>42704.790312500001</v>
      </c>
      <c r="E300" t="s">
        <v>83</v>
      </c>
      <c r="F300">
        <v>2</v>
      </c>
      <c r="G300">
        <v>2</v>
      </c>
      <c r="H300">
        <v>2</v>
      </c>
      <c r="I300">
        <v>2</v>
      </c>
      <c r="J300">
        <v>3</v>
      </c>
      <c r="K300">
        <v>5</v>
      </c>
      <c r="L300">
        <v>4</v>
      </c>
      <c r="M300">
        <v>2</v>
      </c>
      <c r="N300">
        <v>4</v>
      </c>
      <c r="O300">
        <v>5</v>
      </c>
      <c r="P300">
        <v>6</v>
      </c>
      <c r="Q300">
        <v>10</v>
      </c>
      <c r="R300">
        <v>3</v>
      </c>
      <c r="S300">
        <v>5</v>
      </c>
      <c r="T300">
        <v>9</v>
      </c>
      <c r="U300">
        <v>3</v>
      </c>
      <c r="V300">
        <v>4</v>
      </c>
      <c r="W300">
        <v>4</v>
      </c>
      <c r="X300">
        <v>4</v>
      </c>
      <c r="Y300">
        <v>4</v>
      </c>
      <c r="Z300">
        <v>5</v>
      </c>
      <c r="AA300">
        <v>1</v>
      </c>
      <c r="AB300">
        <v>2</v>
      </c>
      <c r="AC300">
        <v>7</v>
      </c>
      <c r="AD300">
        <v>4</v>
      </c>
      <c r="AE300">
        <v>10</v>
      </c>
      <c r="AF300">
        <v>9</v>
      </c>
      <c r="AG300">
        <v>6</v>
      </c>
      <c r="AH300">
        <v>8</v>
      </c>
      <c r="AI300">
        <v>3</v>
      </c>
      <c r="AJ300">
        <v>45</v>
      </c>
    </row>
    <row r="301" spans="1:36">
      <c r="A301">
        <v>2871</v>
      </c>
      <c r="B301">
        <v>0</v>
      </c>
      <c r="C301">
        <v>1953</v>
      </c>
      <c r="D301" s="1">
        <v>42704.798877314817</v>
      </c>
      <c r="E301" t="s">
        <v>170</v>
      </c>
      <c r="F301">
        <v>4</v>
      </c>
      <c r="G301">
        <v>2</v>
      </c>
      <c r="H301">
        <v>2</v>
      </c>
      <c r="I301">
        <v>4</v>
      </c>
      <c r="J301">
        <v>4</v>
      </c>
      <c r="K301">
        <v>4</v>
      </c>
      <c r="L301">
        <v>2</v>
      </c>
      <c r="M301">
        <v>2</v>
      </c>
      <c r="N301">
        <v>4</v>
      </c>
      <c r="O301">
        <v>4</v>
      </c>
      <c r="P301">
        <v>10</v>
      </c>
      <c r="Q301">
        <v>25</v>
      </c>
      <c r="R301">
        <v>39</v>
      </c>
      <c r="S301">
        <v>6</v>
      </c>
      <c r="T301">
        <v>16</v>
      </c>
      <c r="U301">
        <v>9</v>
      </c>
      <c r="V301">
        <v>13</v>
      </c>
      <c r="W301">
        <v>88</v>
      </c>
      <c r="X301">
        <v>8</v>
      </c>
      <c r="Y301">
        <v>69</v>
      </c>
      <c r="Z301">
        <v>6</v>
      </c>
      <c r="AA301">
        <v>2</v>
      </c>
      <c r="AB301">
        <v>1</v>
      </c>
      <c r="AC301">
        <v>10</v>
      </c>
      <c r="AD301">
        <v>5</v>
      </c>
      <c r="AE301">
        <v>7</v>
      </c>
      <c r="AF301">
        <v>9</v>
      </c>
      <c r="AG301">
        <v>3</v>
      </c>
      <c r="AH301">
        <v>8</v>
      </c>
      <c r="AI301">
        <v>4</v>
      </c>
      <c r="AJ301">
        <v>20</v>
      </c>
    </row>
    <row r="302" spans="1:36">
      <c r="A302">
        <v>2867</v>
      </c>
      <c r="B302">
        <v>0</v>
      </c>
      <c r="C302">
        <v>1990</v>
      </c>
      <c r="D302" s="1">
        <v>42704.801701388889</v>
      </c>
      <c r="E302" t="s">
        <v>197</v>
      </c>
      <c r="F302">
        <v>4</v>
      </c>
      <c r="G302">
        <v>4</v>
      </c>
      <c r="H302">
        <v>4</v>
      </c>
      <c r="I302">
        <v>5</v>
      </c>
      <c r="J302">
        <v>2</v>
      </c>
      <c r="K302">
        <v>3</v>
      </c>
      <c r="L302">
        <v>1</v>
      </c>
      <c r="M302">
        <v>5</v>
      </c>
      <c r="N302">
        <v>1</v>
      </c>
      <c r="O302">
        <v>3</v>
      </c>
      <c r="P302">
        <v>16</v>
      </c>
      <c r="Q302">
        <v>5</v>
      </c>
      <c r="R302">
        <v>2</v>
      </c>
      <c r="S302">
        <v>2</v>
      </c>
      <c r="T302">
        <v>5</v>
      </c>
      <c r="U302">
        <v>4</v>
      </c>
      <c r="V302">
        <v>49</v>
      </c>
      <c r="W302">
        <v>7</v>
      </c>
      <c r="X302">
        <v>3</v>
      </c>
      <c r="Y302">
        <v>5</v>
      </c>
      <c r="Z302">
        <v>2</v>
      </c>
      <c r="AA302">
        <v>8</v>
      </c>
      <c r="AB302">
        <v>3</v>
      </c>
      <c r="AC302">
        <v>9</v>
      </c>
      <c r="AD302">
        <v>6</v>
      </c>
      <c r="AE302">
        <v>4</v>
      </c>
      <c r="AF302">
        <v>1</v>
      </c>
      <c r="AG302">
        <v>5</v>
      </c>
      <c r="AH302">
        <v>10</v>
      </c>
      <c r="AI302">
        <v>7</v>
      </c>
      <c r="AJ302">
        <v>72</v>
      </c>
    </row>
    <row r="303" spans="1:36">
      <c r="A303">
        <v>2883</v>
      </c>
      <c r="B303">
        <v>0</v>
      </c>
      <c r="C303">
        <v>1996</v>
      </c>
      <c r="D303" s="1">
        <v>42704.862442129626</v>
      </c>
      <c r="E303" t="s">
        <v>187</v>
      </c>
      <c r="F303">
        <v>5</v>
      </c>
      <c r="G303">
        <v>5</v>
      </c>
      <c r="H303">
        <v>1</v>
      </c>
      <c r="I303">
        <v>5</v>
      </c>
      <c r="J303">
        <v>2</v>
      </c>
      <c r="K303">
        <v>3</v>
      </c>
      <c r="L303">
        <v>1</v>
      </c>
      <c r="M303">
        <v>1</v>
      </c>
      <c r="N303">
        <v>2</v>
      </c>
      <c r="O303">
        <v>5</v>
      </c>
      <c r="P303">
        <v>13</v>
      </c>
      <c r="Q303">
        <v>5</v>
      </c>
      <c r="R303">
        <v>4</v>
      </c>
      <c r="S303">
        <v>4</v>
      </c>
      <c r="T303">
        <v>19</v>
      </c>
      <c r="U303">
        <v>6</v>
      </c>
      <c r="V303">
        <v>7</v>
      </c>
      <c r="W303">
        <v>5</v>
      </c>
      <c r="X303">
        <v>11</v>
      </c>
      <c r="Y303">
        <v>5</v>
      </c>
      <c r="Z303">
        <v>7</v>
      </c>
      <c r="AA303">
        <v>3</v>
      </c>
      <c r="AB303">
        <v>6</v>
      </c>
      <c r="AC303">
        <v>4</v>
      </c>
      <c r="AD303">
        <v>1</v>
      </c>
      <c r="AE303">
        <v>9</v>
      </c>
      <c r="AF303">
        <v>10</v>
      </c>
      <c r="AG303">
        <v>8</v>
      </c>
      <c r="AH303">
        <v>2</v>
      </c>
      <c r="AI303">
        <v>5</v>
      </c>
      <c r="AJ303">
        <v>78</v>
      </c>
    </row>
    <row r="304" spans="1:36">
      <c r="A304">
        <v>2901</v>
      </c>
      <c r="B304">
        <v>0</v>
      </c>
      <c r="C304">
        <v>1997</v>
      </c>
      <c r="D304" s="1">
        <v>42705.043113425927</v>
      </c>
      <c r="E304" t="s">
        <v>143</v>
      </c>
      <c r="F304">
        <v>1</v>
      </c>
      <c r="G304">
        <v>4</v>
      </c>
      <c r="H304">
        <v>4</v>
      </c>
      <c r="I304">
        <v>4</v>
      </c>
      <c r="J304">
        <v>2</v>
      </c>
      <c r="K304">
        <v>4</v>
      </c>
      <c r="L304">
        <v>2</v>
      </c>
      <c r="M304">
        <v>5</v>
      </c>
      <c r="N304">
        <v>4</v>
      </c>
      <c r="O304">
        <v>3</v>
      </c>
      <c r="P304">
        <v>14</v>
      </c>
      <c r="Q304">
        <v>8</v>
      </c>
      <c r="R304">
        <v>3</v>
      </c>
      <c r="S304">
        <v>3</v>
      </c>
      <c r="T304">
        <v>4</v>
      </c>
      <c r="U304">
        <v>4</v>
      </c>
      <c r="V304">
        <v>4</v>
      </c>
      <c r="W304">
        <v>6</v>
      </c>
      <c r="X304">
        <v>5</v>
      </c>
      <c r="Y304">
        <v>8</v>
      </c>
      <c r="Z304">
        <v>2</v>
      </c>
      <c r="AA304">
        <v>1</v>
      </c>
      <c r="AB304">
        <v>3</v>
      </c>
      <c r="AC304">
        <v>7</v>
      </c>
      <c r="AD304">
        <v>9</v>
      </c>
      <c r="AE304">
        <v>8</v>
      </c>
      <c r="AF304">
        <v>10</v>
      </c>
      <c r="AG304">
        <v>5</v>
      </c>
      <c r="AH304">
        <v>4</v>
      </c>
      <c r="AI304">
        <v>6</v>
      </c>
      <c r="AJ304">
        <v>50</v>
      </c>
    </row>
    <row r="305" spans="1:36">
      <c r="A305">
        <v>2906</v>
      </c>
      <c r="B305">
        <v>0</v>
      </c>
      <c r="C305">
        <v>1974</v>
      </c>
      <c r="D305" s="1">
        <v>42705.262164351851</v>
      </c>
      <c r="E305">
        <v>66</v>
      </c>
      <c r="F305">
        <v>4</v>
      </c>
      <c r="G305">
        <v>3</v>
      </c>
      <c r="H305">
        <v>2</v>
      </c>
      <c r="I305">
        <v>4</v>
      </c>
      <c r="J305">
        <v>2</v>
      </c>
      <c r="K305">
        <v>4</v>
      </c>
      <c r="L305">
        <v>2</v>
      </c>
      <c r="M305">
        <v>4</v>
      </c>
      <c r="N305">
        <v>4</v>
      </c>
      <c r="O305">
        <v>4</v>
      </c>
      <c r="P305">
        <v>10</v>
      </c>
      <c r="Q305">
        <v>10</v>
      </c>
      <c r="R305">
        <v>31</v>
      </c>
      <c r="S305">
        <v>6</v>
      </c>
      <c r="T305">
        <v>12</v>
      </c>
      <c r="U305">
        <v>17</v>
      </c>
      <c r="V305">
        <v>12</v>
      </c>
      <c r="W305">
        <v>9</v>
      </c>
      <c r="X305">
        <v>10</v>
      </c>
      <c r="Y305">
        <v>26</v>
      </c>
      <c r="Z305">
        <v>6</v>
      </c>
      <c r="AA305">
        <v>4</v>
      </c>
      <c r="AB305">
        <v>1</v>
      </c>
      <c r="AC305">
        <v>9</v>
      </c>
      <c r="AD305">
        <v>10</v>
      </c>
      <c r="AE305">
        <v>8</v>
      </c>
      <c r="AF305">
        <v>5</v>
      </c>
      <c r="AG305">
        <v>7</v>
      </c>
      <c r="AH305">
        <v>3</v>
      </c>
      <c r="AI305">
        <v>2</v>
      </c>
      <c r="AJ305">
        <v>20</v>
      </c>
    </row>
    <row r="306" spans="1:36">
      <c r="A306">
        <v>2938</v>
      </c>
      <c r="B306">
        <v>0</v>
      </c>
      <c r="C306">
        <v>1990</v>
      </c>
      <c r="D306" s="1">
        <v>42705.705590277779</v>
      </c>
      <c r="E306" t="s">
        <v>80</v>
      </c>
      <c r="F306">
        <v>2</v>
      </c>
      <c r="G306">
        <v>2</v>
      </c>
      <c r="H306">
        <v>4</v>
      </c>
      <c r="I306">
        <v>2</v>
      </c>
      <c r="J306">
        <v>2</v>
      </c>
      <c r="K306">
        <v>4</v>
      </c>
      <c r="L306">
        <v>4</v>
      </c>
      <c r="M306">
        <v>5</v>
      </c>
      <c r="N306">
        <v>3</v>
      </c>
      <c r="O306">
        <v>4</v>
      </c>
      <c r="P306">
        <v>6</v>
      </c>
      <c r="Q306">
        <v>4</v>
      </c>
      <c r="R306">
        <v>4</v>
      </c>
      <c r="S306">
        <v>2</v>
      </c>
      <c r="T306">
        <v>7</v>
      </c>
      <c r="U306">
        <v>4</v>
      </c>
      <c r="V306">
        <v>3</v>
      </c>
      <c r="W306">
        <v>6</v>
      </c>
      <c r="X306">
        <v>9</v>
      </c>
      <c r="Y306">
        <v>6</v>
      </c>
      <c r="Z306">
        <v>4</v>
      </c>
      <c r="AA306">
        <v>8</v>
      </c>
      <c r="AB306">
        <v>1</v>
      </c>
      <c r="AC306">
        <v>2</v>
      </c>
      <c r="AD306">
        <v>3</v>
      </c>
      <c r="AE306">
        <v>9</v>
      </c>
      <c r="AF306">
        <v>7</v>
      </c>
      <c r="AG306">
        <v>5</v>
      </c>
      <c r="AH306">
        <v>6</v>
      </c>
      <c r="AI306">
        <v>10</v>
      </c>
      <c r="AJ306">
        <v>22</v>
      </c>
    </row>
    <row r="307" spans="1:36">
      <c r="A307">
        <v>2945</v>
      </c>
      <c r="B307">
        <v>0</v>
      </c>
      <c r="C307">
        <v>1989</v>
      </c>
      <c r="D307" s="1">
        <v>42705.766712962963</v>
      </c>
      <c r="E307" t="s">
        <v>121</v>
      </c>
      <c r="F307">
        <v>4</v>
      </c>
      <c r="G307">
        <v>3</v>
      </c>
      <c r="H307">
        <v>4</v>
      </c>
      <c r="I307">
        <v>4</v>
      </c>
      <c r="J307">
        <v>4</v>
      </c>
      <c r="K307">
        <v>4</v>
      </c>
      <c r="L307">
        <v>4</v>
      </c>
      <c r="M307">
        <v>3</v>
      </c>
      <c r="N307">
        <v>4</v>
      </c>
      <c r="O307">
        <v>5</v>
      </c>
      <c r="P307">
        <v>5</v>
      </c>
      <c r="Q307">
        <v>3</v>
      </c>
      <c r="R307">
        <v>9</v>
      </c>
      <c r="S307">
        <v>4</v>
      </c>
      <c r="T307">
        <v>231</v>
      </c>
      <c r="U307">
        <v>3</v>
      </c>
      <c r="V307">
        <v>5</v>
      </c>
      <c r="W307">
        <v>3</v>
      </c>
      <c r="X307">
        <v>3</v>
      </c>
      <c r="Y307">
        <v>4</v>
      </c>
      <c r="Z307">
        <v>4</v>
      </c>
      <c r="AA307">
        <v>10</v>
      </c>
      <c r="AB307">
        <v>1</v>
      </c>
      <c r="AC307">
        <v>6</v>
      </c>
      <c r="AD307">
        <v>2</v>
      </c>
      <c r="AE307">
        <v>9</v>
      </c>
      <c r="AF307">
        <v>5</v>
      </c>
      <c r="AG307">
        <v>7</v>
      </c>
      <c r="AH307">
        <v>8</v>
      </c>
      <c r="AI307">
        <v>3</v>
      </c>
      <c r="AJ307">
        <v>9</v>
      </c>
    </row>
    <row r="308" spans="1:36">
      <c r="A308">
        <v>2949</v>
      </c>
      <c r="B308">
        <v>1</v>
      </c>
      <c r="C308">
        <v>1984</v>
      </c>
      <c r="D308" s="1">
        <v>42705.769293981481</v>
      </c>
      <c r="E308" t="s">
        <v>64</v>
      </c>
      <c r="F308">
        <v>4</v>
      </c>
      <c r="G308">
        <v>4</v>
      </c>
      <c r="H308">
        <v>2</v>
      </c>
      <c r="I308">
        <v>4</v>
      </c>
      <c r="J308">
        <v>4</v>
      </c>
      <c r="K308">
        <v>2</v>
      </c>
      <c r="L308">
        <v>2</v>
      </c>
      <c r="M308">
        <v>4</v>
      </c>
      <c r="N308">
        <v>4</v>
      </c>
      <c r="O308">
        <v>4</v>
      </c>
      <c r="P308">
        <v>6</v>
      </c>
      <c r="Q308">
        <v>5</v>
      </c>
      <c r="R308">
        <v>10</v>
      </c>
      <c r="S308">
        <v>3</v>
      </c>
      <c r="T308">
        <v>10</v>
      </c>
      <c r="U308">
        <v>67</v>
      </c>
      <c r="V308">
        <v>5</v>
      </c>
      <c r="W308">
        <v>4</v>
      </c>
      <c r="X308">
        <v>5</v>
      </c>
      <c r="Y308">
        <v>6</v>
      </c>
      <c r="Z308">
        <v>5</v>
      </c>
      <c r="AA308">
        <v>4</v>
      </c>
      <c r="AB308">
        <v>3</v>
      </c>
      <c r="AC308">
        <v>7</v>
      </c>
      <c r="AD308">
        <v>1</v>
      </c>
      <c r="AE308">
        <v>6</v>
      </c>
      <c r="AF308">
        <v>9</v>
      </c>
      <c r="AG308">
        <v>8</v>
      </c>
      <c r="AH308">
        <v>2</v>
      </c>
      <c r="AI308">
        <v>10</v>
      </c>
      <c r="AJ308">
        <v>29</v>
      </c>
    </row>
    <row r="309" spans="1:36">
      <c r="A309">
        <v>2932</v>
      </c>
      <c r="B309">
        <v>1</v>
      </c>
      <c r="C309">
        <v>1978</v>
      </c>
      <c r="D309" s="1">
        <v>42705.776087962964</v>
      </c>
      <c r="E309" t="s">
        <v>198</v>
      </c>
      <c r="F309">
        <v>2</v>
      </c>
      <c r="G309">
        <v>2</v>
      </c>
      <c r="H309">
        <v>5</v>
      </c>
      <c r="I309">
        <v>2</v>
      </c>
      <c r="J309">
        <v>1</v>
      </c>
      <c r="K309">
        <v>4</v>
      </c>
      <c r="L309">
        <v>4</v>
      </c>
      <c r="M309">
        <v>4</v>
      </c>
      <c r="N309">
        <v>4</v>
      </c>
      <c r="O309">
        <v>3</v>
      </c>
      <c r="P309">
        <v>8</v>
      </c>
      <c r="Q309">
        <v>7</v>
      </c>
      <c r="R309">
        <v>4</v>
      </c>
      <c r="S309">
        <v>6</v>
      </c>
      <c r="T309">
        <v>9</v>
      </c>
      <c r="U309">
        <v>4</v>
      </c>
      <c r="V309">
        <v>5</v>
      </c>
      <c r="W309">
        <v>9</v>
      </c>
      <c r="X309">
        <v>7</v>
      </c>
      <c r="Y309">
        <v>45</v>
      </c>
      <c r="Z309">
        <v>10</v>
      </c>
      <c r="AA309">
        <v>6</v>
      </c>
      <c r="AB309">
        <v>3</v>
      </c>
      <c r="AC309">
        <v>4</v>
      </c>
      <c r="AD309">
        <v>8</v>
      </c>
      <c r="AE309">
        <v>5</v>
      </c>
      <c r="AF309">
        <v>7</v>
      </c>
      <c r="AG309">
        <v>2</v>
      </c>
      <c r="AH309">
        <v>9</v>
      </c>
      <c r="AI309">
        <v>1</v>
      </c>
      <c r="AJ309">
        <v>24</v>
      </c>
    </row>
    <row r="310" spans="1:36">
      <c r="A310">
        <v>2957</v>
      </c>
      <c r="B310">
        <v>0</v>
      </c>
      <c r="C310">
        <v>1983</v>
      </c>
      <c r="D310" s="1">
        <v>42705.852916666663</v>
      </c>
      <c r="E310">
        <v>9.8000000000000007</v>
      </c>
      <c r="F310">
        <v>2</v>
      </c>
      <c r="G310">
        <v>1</v>
      </c>
      <c r="H310">
        <v>4</v>
      </c>
      <c r="I310">
        <v>4</v>
      </c>
      <c r="J310">
        <v>2</v>
      </c>
      <c r="K310">
        <v>5</v>
      </c>
      <c r="L310">
        <v>5</v>
      </c>
      <c r="M310">
        <v>5</v>
      </c>
      <c r="N310">
        <v>4</v>
      </c>
      <c r="O310">
        <v>5</v>
      </c>
      <c r="P310">
        <v>17</v>
      </c>
      <c r="Q310">
        <v>10</v>
      </c>
      <c r="R310">
        <v>5</v>
      </c>
      <c r="S310">
        <v>10</v>
      </c>
      <c r="T310">
        <v>11</v>
      </c>
      <c r="U310">
        <v>12</v>
      </c>
      <c r="V310">
        <v>7</v>
      </c>
      <c r="W310">
        <v>4</v>
      </c>
      <c r="X310">
        <v>11</v>
      </c>
      <c r="Y310">
        <v>7</v>
      </c>
      <c r="Z310">
        <v>3</v>
      </c>
      <c r="AA310">
        <v>8</v>
      </c>
      <c r="AB310">
        <v>4</v>
      </c>
      <c r="AC310">
        <v>1</v>
      </c>
      <c r="AD310">
        <v>5</v>
      </c>
      <c r="AE310">
        <v>7</v>
      </c>
      <c r="AF310">
        <v>9</v>
      </c>
      <c r="AG310">
        <v>10</v>
      </c>
      <c r="AH310">
        <v>2</v>
      </c>
      <c r="AI310">
        <v>6</v>
      </c>
      <c r="AJ310">
        <v>39</v>
      </c>
    </row>
    <row r="311" spans="1:36">
      <c r="A311">
        <v>2029</v>
      </c>
      <c r="B311">
        <v>0</v>
      </c>
      <c r="C311">
        <v>1996</v>
      </c>
      <c r="D311" s="1">
        <v>42705.897997685184</v>
      </c>
      <c r="E311" t="s">
        <v>199</v>
      </c>
      <c r="F311">
        <v>4</v>
      </c>
      <c r="G311">
        <v>3</v>
      </c>
      <c r="H311">
        <v>1</v>
      </c>
      <c r="I311">
        <v>5</v>
      </c>
      <c r="J311">
        <v>3</v>
      </c>
      <c r="K311">
        <v>4</v>
      </c>
      <c r="L311">
        <v>3</v>
      </c>
      <c r="M311">
        <v>3</v>
      </c>
      <c r="N311">
        <v>3</v>
      </c>
      <c r="O311">
        <v>4</v>
      </c>
      <c r="P311">
        <v>5</v>
      </c>
      <c r="Q311">
        <v>62</v>
      </c>
      <c r="R311">
        <v>4</v>
      </c>
      <c r="S311">
        <v>4</v>
      </c>
      <c r="T311">
        <v>25</v>
      </c>
      <c r="U311">
        <v>3</v>
      </c>
      <c r="V311">
        <v>6</v>
      </c>
      <c r="W311">
        <v>13</v>
      </c>
      <c r="X311">
        <v>3</v>
      </c>
      <c r="Y311">
        <v>7</v>
      </c>
      <c r="Z311">
        <v>2</v>
      </c>
      <c r="AA311">
        <v>5</v>
      </c>
      <c r="AB311">
        <v>6</v>
      </c>
      <c r="AC311">
        <v>3</v>
      </c>
      <c r="AD311">
        <v>1</v>
      </c>
      <c r="AE311">
        <v>4</v>
      </c>
      <c r="AF311">
        <v>8</v>
      </c>
      <c r="AG311">
        <v>9</v>
      </c>
      <c r="AH311">
        <v>10</v>
      </c>
      <c r="AI311">
        <v>7</v>
      </c>
      <c r="AJ311">
        <v>25</v>
      </c>
    </row>
    <row r="312" spans="1:36">
      <c r="A312">
        <v>2970</v>
      </c>
      <c r="B312">
        <v>0</v>
      </c>
      <c r="C312">
        <v>1980</v>
      </c>
      <c r="D312" s="1">
        <v>42706.309895833336</v>
      </c>
      <c r="E312" t="s">
        <v>121</v>
      </c>
      <c r="F312">
        <v>4</v>
      </c>
      <c r="G312">
        <v>1</v>
      </c>
      <c r="H312">
        <v>4</v>
      </c>
      <c r="I312">
        <v>5</v>
      </c>
      <c r="J312">
        <v>4</v>
      </c>
      <c r="K312">
        <v>4</v>
      </c>
      <c r="L312">
        <v>3</v>
      </c>
      <c r="M312">
        <v>5</v>
      </c>
      <c r="N312">
        <v>2</v>
      </c>
      <c r="O312">
        <v>5</v>
      </c>
      <c r="P312">
        <v>21</v>
      </c>
      <c r="Q312">
        <v>15</v>
      </c>
      <c r="R312">
        <v>21</v>
      </c>
      <c r="S312">
        <v>5</v>
      </c>
      <c r="T312">
        <v>5</v>
      </c>
      <c r="U312">
        <v>8</v>
      </c>
      <c r="V312">
        <v>7</v>
      </c>
      <c r="W312">
        <v>8</v>
      </c>
      <c r="X312">
        <v>8</v>
      </c>
      <c r="Y312">
        <v>5</v>
      </c>
      <c r="Z312">
        <v>1</v>
      </c>
      <c r="AA312">
        <v>3</v>
      </c>
      <c r="AB312">
        <v>2</v>
      </c>
      <c r="AC312">
        <v>8</v>
      </c>
      <c r="AD312">
        <v>5</v>
      </c>
      <c r="AE312">
        <v>7</v>
      </c>
      <c r="AF312">
        <v>9</v>
      </c>
      <c r="AG312">
        <v>4</v>
      </c>
      <c r="AH312">
        <v>10</v>
      </c>
      <c r="AI312">
        <v>6</v>
      </c>
      <c r="AJ312">
        <v>63</v>
      </c>
    </row>
    <row r="313" spans="1:36">
      <c r="A313">
        <v>2974</v>
      </c>
      <c r="B313">
        <v>0</v>
      </c>
      <c r="C313">
        <v>1989</v>
      </c>
      <c r="D313" s="1">
        <v>42706.348564814813</v>
      </c>
      <c r="E313" t="s">
        <v>90</v>
      </c>
      <c r="F313">
        <v>3</v>
      </c>
      <c r="G313">
        <v>4</v>
      </c>
      <c r="H313">
        <v>2</v>
      </c>
      <c r="I313">
        <v>2</v>
      </c>
      <c r="J313">
        <v>2</v>
      </c>
      <c r="K313">
        <v>4</v>
      </c>
      <c r="L313">
        <v>4</v>
      </c>
      <c r="M313">
        <v>2</v>
      </c>
      <c r="N313">
        <v>2</v>
      </c>
      <c r="O313">
        <v>5</v>
      </c>
      <c r="P313">
        <v>25</v>
      </c>
      <c r="Q313">
        <v>6</v>
      </c>
      <c r="R313">
        <v>7</v>
      </c>
      <c r="S313">
        <v>4</v>
      </c>
      <c r="T313">
        <v>7</v>
      </c>
      <c r="U313">
        <v>8</v>
      </c>
      <c r="V313">
        <v>20</v>
      </c>
      <c r="W313">
        <v>3</v>
      </c>
      <c r="X313">
        <v>4</v>
      </c>
      <c r="Y313">
        <v>8</v>
      </c>
      <c r="Z313">
        <v>1</v>
      </c>
      <c r="AA313">
        <v>7</v>
      </c>
      <c r="AB313">
        <v>10</v>
      </c>
      <c r="AC313">
        <v>6</v>
      </c>
      <c r="AD313">
        <v>2</v>
      </c>
      <c r="AE313">
        <v>4</v>
      </c>
      <c r="AF313">
        <v>3</v>
      </c>
      <c r="AG313">
        <v>5</v>
      </c>
      <c r="AH313">
        <v>8</v>
      </c>
      <c r="AI313">
        <v>9</v>
      </c>
      <c r="AJ313">
        <v>59</v>
      </c>
    </row>
    <row r="314" spans="1:36">
      <c r="A314">
        <v>2977</v>
      </c>
      <c r="B314">
        <v>0</v>
      </c>
      <c r="C314">
        <v>1959</v>
      </c>
      <c r="D314" s="1">
        <v>42706.390173611115</v>
      </c>
      <c r="E314" t="s">
        <v>129</v>
      </c>
      <c r="F314">
        <v>4</v>
      </c>
      <c r="G314">
        <v>2</v>
      </c>
      <c r="H314">
        <v>2</v>
      </c>
      <c r="I314">
        <v>2</v>
      </c>
      <c r="J314">
        <v>4</v>
      </c>
      <c r="K314">
        <v>4</v>
      </c>
      <c r="L314">
        <v>2</v>
      </c>
      <c r="M314">
        <v>2</v>
      </c>
      <c r="N314">
        <v>4</v>
      </c>
      <c r="O314">
        <v>5</v>
      </c>
      <c r="P314">
        <v>5</v>
      </c>
      <c r="Q314">
        <v>4</v>
      </c>
      <c r="R314">
        <v>4</v>
      </c>
      <c r="S314">
        <v>5</v>
      </c>
      <c r="T314">
        <v>3</v>
      </c>
      <c r="U314">
        <v>6</v>
      </c>
      <c r="V314">
        <v>4</v>
      </c>
      <c r="W314">
        <v>7</v>
      </c>
      <c r="X314">
        <v>4</v>
      </c>
      <c r="Y314">
        <v>5</v>
      </c>
      <c r="Z314">
        <v>5</v>
      </c>
      <c r="AA314">
        <v>2</v>
      </c>
      <c r="AB314">
        <v>9</v>
      </c>
      <c r="AC314">
        <v>8</v>
      </c>
      <c r="AD314">
        <v>6</v>
      </c>
      <c r="AE314">
        <v>4</v>
      </c>
      <c r="AF314">
        <v>3</v>
      </c>
      <c r="AG314">
        <v>1</v>
      </c>
      <c r="AH314">
        <v>10</v>
      </c>
      <c r="AI314">
        <v>7</v>
      </c>
      <c r="AJ314">
        <v>40</v>
      </c>
    </row>
    <row r="315" spans="1:36">
      <c r="A315">
        <v>3004</v>
      </c>
      <c r="B315">
        <v>0</v>
      </c>
      <c r="C315">
        <v>1977</v>
      </c>
      <c r="D315" s="1">
        <v>42706.966608796298</v>
      </c>
      <c r="E315" t="s">
        <v>200</v>
      </c>
      <c r="F315">
        <v>5</v>
      </c>
      <c r="G315">
        <v>2</v>
      </c>
      <c r="H315">
        <v>2</v>
      </c>
      <c r="I315">
        <v>2</v>
      </c>
      <c r="J315">
        <v>2</v>
      </c>
      <c r="K315">
        <v>4</v>
      </c>
      <c r="L315">
        <v>3</v>
      </c>
      <c r="M315">
        <v>2</v>
      </c>
      <c r="N315">
        <v>4</v>
      </c>
      <c r="O315">
        <v>1</v>
      </c>
      <c r="P315">
        <v>5</v>
      </c>
      <c r="Q315">
        <v>19</v>
      </c>
      <c r="R315">
        <v>4</v>
      </c>
      <c r="S315">
        <v>31</v>
      </c>
      <c r="T315">
        <v>6</v>
      </c>
      <c r="U315">
        <v>5</v>
      </c>
      <c r="V315">
        <v>14</v>
      </c>
      <c r="W315">
        <v>7</v>
      </c>
      <c r="X315">
        <v>10</v>
      </c>
      <c r="Y315">
        <v>9</v>
      </c>
      <c r="Z315">
        <v>2</v>
      </c>
      <c r="AA315">
        <v>6</v>
      </c>
      <c r="AB315">
        <v>9</v>
      </c>
      <c r="AC315">
        <v>3</v>
      </c>
      <c r="AD315">
        <v>10</v>
      </c>
      <c r="AE315">
        <v>8</v>
      </c>
      <c r="AF315">
        <v>4</v>
      </c>
      <c r="AG315">
        <v>7</v>
      </c>
      <c r="AH315">
        <v>5</v>
      </c>
      <c r="AI315">
        <v>1</v>
      </c>
      <c r="AJ315">
        <v>65</v>
      </c>
    </row>
    <row r="316" spans="1:36">
      <c r="A316">
        <v>3006</v>
      </c>
      <c r="B316">
        <v>0</v>
      </c>
      <c r="C316">
        <v>1973</v>
      </c>
      <c r="D316" s="1">
        <v>42707.333831018521</v>
      </c>
      <c r="E316" t="s">
        <v>201</v>
      </c>
      <c r="F316">
        <v>4</v>
      </c>
      <c r="G316">
        <v>1</v>
      </c>
      <c r="H316">
        <v>2</v>
      </c>
      <c r="I316">
        <v>4</v>
      </c>
      <c r="J316">
        <v>3</v>
      </c>
      <c r="K316">
        <v>3</v>
      </c>
      <c r="L316">
        <v>2</v>
      </c>
      <c r="M316">
        <v>3</v>
      </c>
      <c r="N316">
        <v>3</v>
      </c>
      <c r="O316">
        <v>1</v>
      </c>
      <c r="P316">
        <v>5</v>
      </c>
      <c r="Q316">
        <v>8</v>
      </c>
      <c r="R316">
        <v>2</v>
      </c>
      <c r="S316">
        <v>2</v>
      </c>
      <c r="T316">
        <v>5</v>
      </c>
      <c r="U316">
        <v>4</v>
      </c>
      <c r="V316">
        <v>5</v>
      </c>
      <c r="W316">
        <v>3</v>
      </c>
      <c r="X316">
        <v>4</v>
      </c>
      <c r="Y316">
        <v>7</v>
      </c>
      <c r="Z316">
        <v>9</v>
      </c>
      <c r="AA316">
        <v>3</v>
      </c>
      <c r="AB316">
        <v>10</v>
      </c>
      <c r="AC316">
        <v>7</v>
      </c>
      <c r="AD316">
        <v>2</v>
      </c>
      <c r="AE316">
        <v>6</v>
      </c>
      <c r="AF316">
        <v>1</v>
      </c>
      <c r="AG316">
        <v>4</v>
      </c>
      <c r="AH316">
        <v>8</v>
      </c>
      <c r="AI316">
        <v>5</v>
      </c>
      <c r="AJ316">
        <v>38</v>
      </c>
    </row>
    <row r="317" spans="1:36">
      <c r="A317">
        <v>3010</v>
      </c>
      <c r="B317">
        <v>0</v>
      </c>
      <c r="C317">
        <v>1996</v>
      </c>
      <c r="D317" s="1">
        <v>42707.425636574073</v>
      </c>
      <c r="E317" t="s">
        <v>90</v>
      </c>
      <c r="F317">
        <v>3</v>
      </c>
      <c r="G317">
        <v>2</v>
      </c>
      <c r="H317">
        <v>4</v>
      </c>
      <c r="I317">
        <v>2</v>
      </c>
      <c r="J317">
        <v>2</v>
      </c>
      <c r="K317">
        <v>4</v>
      </c>
      <c r="L317">
        <v>2</v>
      </c>
      <c r="M317">
        <v>4</v>
      </c>
      <c r="N317">
        <v>3</v>
      </c>
      <c r="O317">
        <v>3</v>
      </c>
      <c r="P317">
        <v>6</v>
      </c>
      <c r="Q317">
        <v>5</v>
      </c>
      <c r="R317">
        <v>4</v>
      </c>
      <c r="S317">
        <v>3</v>
      </c>
      <c r="T317">
        <v>5</v>
      </c>
      <c r="U317">
        <v>4</v>
      </c>
      <c r="V317">
        <v>4</v>
      </c>
      <c r="W317">
        <v>3</v>
      </c>
      <c r="X317">
        <v>23</v>
      </c>
      <c r="Y317">
        <v>7</v>
      </c>
      <c r="Z317">
        <v>7</v>
      </c>
      <c r="AA317">
        <v>9</v>
      </c>
      <c r="AB317">
        <v>2</v>
      </c>
      <c r="AC317">
        <v>10</v>
      </c>
      <c r="AD317">
        <v>5</v>
      </c>
      <c r="AE317">
        <v>4</v>
      </c>
      <c r="AF317">
        <v>6</v>
      </c>
      <c r="AG317">
        <v>3</v>
      </c>
      <c r="AH317">
        <v>1</v>
      </c>
      <c r="AI317">
        <v>8</v>
      </c>
      <c r="AJ317">
        <v>21</v>
      </c>
    </row>
    <row r="318" spans="1:36">
      <c r="A318">
        <v>902</v>
      </c>
      <c r="B318">
        <v>0</v>
      </c>
      <c r="C318">
        <v>1989</v>
      </c>
      <c r="D318" s="1">
        <v>42707.615856481483</v>
      </c>
      <c r="E318" t="s">
        <v>202</v>
      </c>
      <c r="F318">
        <v>2</v>
      </c>
      <c r="G318">
        <v>4</v>
      </c>
      <c r="H318">
        <v>4</v>
      </c>
      <c r="I318">
        <v>4</v>
      </c>
      <c r="J318">
        <v>4</v>
      </c>
      <c r="K318">
        <v>4</v>
      </c>
      <c r="L318">
        <v>4</v>
      </c>
      <c r="M318">
        <v>4</v>
      </c>
      <c r="N318">
        <v>4</v>
      </c>
      <c r="O318">
        <v>4</v>
      </c>
      <c r="P318">
        <v>7</v>
      </c>
      <c r="Q318">
        <v>3</v>
      </c>
      <c r="R318">
        <v>5</v>
      </c>
      <c r="S318">
        <v>1</v>
      </c>
      <c r="T318">
        <v>3</v>
      </c>
      <c r="U318">
        <v>3</v>
      </c>
      <c r="V318">
        <v>4</v>
      </c>
      <c r="W318">
        <v>3</v>
      </c>
      <c r="X318">
        <v>3</v>
      </c>
      <c r="Y318">
        <v>2</v>
      </c>
      <c r="Z318">
        <v>5</v>
      </c>
      <c r="AA318">
        <v>7</v>
      </c>
      <c r="AB318">
        <v>1</v>
      </c>
      <c r="AC318">
        <v>10</v>
      </c>
      <c r="AD318">
        <v>2</v>
      </c>
      <c r="AE318">
        <v>3</v>
      </c>
      <c r="AF318">
        <v>6</v>
      </c>
      <c r="AG318">
        <v>4</v>
      </c>
      <c r="AH318">
        <v>8</v>
      </c>
      <c r="AI318">
        <v>9</v>
      </c>
      <c r="AJ318">
        <v>14</v>
      </c>
    </row>
    <row r="319" spans="1:36">
      <c r="A319">
        <v>2857</v>
      </c>
      <c r="B319">
        <v>0</v>
      </c>
      <c r="C319">
        <v>1988</v>
      </c>
      <c r="D319" s="1">
        <v>42707.70621527778</v>
      </c>
      <c r="E319" t="s">
        <v>94</v>
      </c>
      <c r="F319">
        <v>4</v>
      </c>
      <c r="G319">
        <v>2</v>
      </c>
      <c r="H319">
        <v>4</v>
      </c>
      <c r="I319">
        <v>2</v>
      </c>
      <c r="J319">
        <v>2</v>
      </c>
      <c r="K319">
        <v>4</v>
      </c>
      <c r="L319">
        <v>2</v>
      </c>
      <c r="M319">
        <v>4</v>
      </c>
      <c r="N319">
        <v>5</v>
      </c>
      <c r="O319">
        <v>4</v>
      </c>
      <c r="P319">
        <v>178</v>
      </c>
      <c r="Q319">
        <v>5</v>
      </c>
      <c r="R319">
        <v>3</v>
      </c>
      <c r="S319">
        <v>3</v>
      </c>
      <c r="T319">
        <v>5</v>
      </c>
      <c r="U319">
        <v>3</v>
      </c>
      <c r="V319">
        <v>11</v>
      </c>
      <c r="W319">
        <v>3</v>
      </c>
      <c r="X319">
        <v>46</v>
      </c>
      <c r="Y319">
        <v>5</v>
      </c>
      <c r="Z319">
        <v>3</v>
      </c>
      <c r="AA319">
        <v>2</v>
      </c>
      <c r="AB319">
        <v>6</v>
      </c>
      <c r="AC319">
        <v>9</v>
      </c>
      <c r="AD319">
        <v>4</v>
      </c>
      <c r="AE319">
        <v>8</v>
      </c>
      <c r="AF319">
        <v>10</v>
      </c>
      <c r="AG319">
        <v>7</v>
      </c>
      <c r="AH319">
        <v>1</v>
      </c>
      <c r="AI319">
        <v>5</v>
      </c>
      <c r="AJ319">
        <v>34</v>
      </c>
    </row>
    <row r="320" spans="1:36">
      <c r="A320">
        <v>866</v>
      </c>
      <c r="B320">
        <v>0</v>
      </c>
      <c r="C320">
        <v>1988</v>
      </c>
      <c r="D320" s="1">
        <v>42707.73877314815</v>
      </c>
      <c r="E320" t="s">
        <v>94</v>
      </c>
      <c r="F320">
        <v>4</v>
      </c>
      <c r="G320">
        <v>2</v>
      </c>
      <c r="H320">
        <v>4</v>
      </c>
      <c r="I320">
        <v>2</v>
      </c>
      <c r="J320">
        <v>4</v>
      </c>
      <c r="K320">
        <v>4</v>
      </c>
      <c r="L320">
        <v>2</v>
      </c>
      <c r="M320">
        <v>4</v>
      </c>
      <c r="N320">
        <v>5</v>
      </c>
      <c r="O320">
        <v>4</v>
      </c>
      <c r="P320">
        <v>7</v>
      </c>
      <c r="Q320">
        <v>3</v>
      </c>
      <c r="R320">
        <v>2</v>
      </c>
      <c r="S320">
        <v>2</v>
      </c>
      <c r="T320">
        <v>4</v>
      </c>
      <c r="U320">
        <v>2</v>
      </c>
      <c r="V320">
        <v>3</v>
      </c>
      <c r="W320">
        <v>2</v>
      </c>
      <c r="X320">
        <v>3</v>
      </c>
      <c r="Y320">
        <v>3</v>
      </c>
      <c r="Z320">
        <v>1</v>
      </c>
      <c r="AA320">
        <v>10</v>
      </c>
      <c r="AB320">
        <v>3</v>
      </c>
      <c r="AC320">
        <v>2</v>
      </c>
      <c r="AD320">
        <v>4</v>
      </c>
      <c r="AE320">
        <v>7</v>
      </c>
      <c r="AF320">
        <v>5</v>
      </c>
      <c r="AG320">
        <v>8</v>
      </c>
      <c r="AH320">
        <v>6</v>
      </c>
      <c r="AI320">
        <v>9</v>
      </c>
      <c r="AJ320">
        <v>38</v>
      </c>
    </row>
    <row r="321" spans="1:36">
      <c r="A321">
        <v>3065</v>
      </c>
      <c r="B321">
        <v>0</v>
      </c>
      <c r="C321">
        <v>1984</v>
      </c>
      <c r="D321" s="1">
        <v>42707.961296296293</v>
      </c>
      <c r="E321" t="s">
        <v>95</v>
      </c>
      <c r="F321">
        <v>4</v>
      </c>
      <c r="G321">
        <v>3</v>
      </c>
      <c r="H321">
        <v>2</v>
      </c>
      <c r="I321">
        <v>4</v>
      </c>
      <c r="J321">
        <v>2</v>
      </c>
      <c r="K321">
        <v>2</v>
      </c>
      <c r="L321">
        <v>3</v>
      </c>
      <c r="M321">
        <v>4</v>
      </c>
      <c r="N321">
        <v>3</v>
      </c>
      <c r="O321">
        <v>5</v>
      </c>
      <c r="P321">
        <v>6</v>
      </c>
      <c r="Q321">
        <v>4</v>
      </c>
      <c r="R321">
        <v>4</v>
      </c>
      <c r="S321">
        <v>2</v>
      </c>
      <c r="T321">
        <v>7</v>
      </c>
      <c r="U321">
        <v>4</v>
      </c>
      <c r="V321">
        <v>4</v>
      </c>
      <c r="W321">
        <v>7</v>
      </c>
      <c r="X321">
        <v>4</v>
      </c>
      <c r="Y321">
        <v>5</v>
      </c>
      <c r="Z321">
        <v>2</v>
      </c>
      <c r="AA321">
        <v>6</v>
      </c>
      <c r="AB321">
        <v>7</v>
      </c>
      <c r="AC321">
        <v>10</v>
      </c>
      <c r="AD321">
        <v>1</v>
      </c>
      <c r="AE321">
        <v>8</v>
      </c>
      <c r="AF321">
        <v>5</v>
      </c>
      <c r="AG321">
        <v>9</v>
      </c>
      <c r="AH321">
        <v>3</v>
      </c>
      <c r="AI321">
        <v>4</v>
      </c>
      <c r="AJ321">
        <v>35</v>
      </c>
    </row>
    <row r="322" spans="1:36">
      <c r="A322">
        <v>3068</v>
      </c>
      <c r="B322">
        <v>0</v>
      </c>
      <c r="C322">
        <v>1995</v>
      </c>
      <c r="D322" s="1">
        <v>42707.990949074076</v>
      </c>
      <c r="E322" t="s">
        <v>203</v>
      </c>
      <c r="F322">
        <v>4</v>
      </c>
      <c r="G322">
        <v>5</v>
      </c>
      <c r="H322">
        <v>4</v>
      </c>
      <c r="I322">
        <v>4</v>
      </c>
      <c r="J322">
        <v>2</v>
      </c>
      <c r="K322">
        <v>4</v>
      </c>
      <c r="L322">
        <v>4</v>
      </c>
      <c r="M322">
        <v>2</v>
      </c>
      <c r="N322">
        <v>4</v>
      </c>
      <c r="O322">
        <v>4</v>
      </c>
      <c r="P322">
        <v>8</v>
      </c>
      <c r="Q322">
        <v>5</v>
      </c>
      <c r="R322">
        <v>3</v>
      </c>
      <c r="S322">
        <v>3</v>
      </c>
      <c r="T322">
        <v>8</v>
      </c>
      <c r="U322">
        <v>5</v>
      </c>
      <c r="V322">
        <v>8</v>
      </c>
      <c r="W322">
        <v>6</v>
      </c>
      <c r="X322">
        <v>7</v>
      </c>
      <c r="Y322">
        <v>5</v>
      </c>
      <c r="Z322">
        <v>7</v>
      </c>
      <c r="AA322">
        <v>4</v>
      </c>
      <c r="AB322">
        <v>9</v>
      </c>
      <c r="AC322">
        <v>5</v>
      </c>
      <c r="AD322">
        <v>6</v>
      </c>
      <c r="AE322">
        <v>3</v>
      </c>
      <c r="AF322">
        <v>1</v>
      </c>
      <c r="AG322">
        <v>2</v>
      </c>
      <c r="AH322">
        <v>8</v>
      </c>
      <c r="AI322">
        <v>10</v>
      </c>
      <c r="AJ322">
        <v>47</v>
      </c>
    </row>
    <row r="323" spans="1:36">
      <c r="A323">
        <v>2546</v>
      </c>
      <c r="B323">
        <v>0</v>
      </c>
      <c r="C323">
        <v>1989</v>
      </c>
      <c r="D323" s="1">
        <v>42708.539826388886</v>
      </c>
      <c r="E323" t="s">
        <v>204</v>
      </c>
      <c r="F323">
        <v>3</v>
      </c>
      <c r="G323">
        <v>3</v>
      </c>
      <c r="H323">
        <v>5</v>
      </c>
      <c r="I323">
        <v>2</v>
      </c>
      <c r="J323">
        <v>4</v>
      </c>
      <c r="K323">
        <v>4</v>
      </c>
      <c r="L323">
        <v>4</v>
      </c>
      <c r="M323">
        <v>5</v>
      </c>
      <c r="N323">
        <v>5</v>
      </c>
      <c r="O323">
        <v>4</v>
      </c>
      <c r="P323">
        <v>12</v>
      </c>
      <c r="Q323">
        <v>8</v>
      </c>
      <c r="R323">
        <v>8</v>
      </c>
      <c r="S323">
        <v>3</v>
      </c>
      <c r="T323">
        <v>4</v>
      </c>
      <c r="U323">
        <v>4</v>
      </c>
      <c r="V323">
        <v>5</v>
      </c>
      <c r="W323">
        <v>3</v>
      </c>
      <c r="X323">
        <v>4</v>
      </c>
      <c r="Y323">
        <v>6</v>
      </c>
      <c r="Z323">
        <v>8</v>
      </c>
      <c r="AA323">
        <v>5</v>
      </c>
      <c r="AB323">
        <v>7</v>
      </c>
      <c r="AC323">
        <v>2</v>
      </c>
      <c r="AD323">
        <v>10</v>
      </c>
      <c r="AE323">
        <v>4</v>
      </c>
      <c r="AF323">
        <v>1</v>
      </c>
      <c r="AG323">
        <v>3</v>
      </c>
      <c r="AH323">
        <v>9</v>
      </c>
      <c r="AI323">
        <v>6</v>
      </c>
      <c r="AJ323">
        <v>30</v>
      </c>
    </row>
    <row r="324" spans="1:36">
      <c r="A324">
        <v>3116</v>
      </c>
      <c r="B324">
        <v>1</v>
      </c>
      <c r="C324">
        <v>1983</v>
      </c>
      <c r="D324" s="1">
        <v>42708.734710648147</v>
      </c>
      <c r="E324" t="s">
        <v>90</v>
      </c>
      <c r="F324">
        <v>4</v>
      </c>
      <c r="G324">
        <v>2</v>
      </c>
      <c r="H324">
        <v>5</v>
      </c>
      <c r="I324">
        <v>5</v>
      </c>
      <c r="J324">
        <v>4</v>
      </c>
      <c r="K324">
        <v>4</v>
      </c>
      <c r="L324">
        <v>2</v>
      </c>
      <c r="M324">
        <v>4</v>
      </c>
      <c r="N324">
        <v>3</v>
      </c>
      <c r="O324">
        <v>3</v>
      </c>
      <c r="P324">
        <v>9</v>
      </c>
      <c r="Q324">
        <v>9</v>
      </c>
      <c r="R324">
        <v>3</v>
      </c>
      <c r="S324">
        <v>3</v>
      </c>
      <c r="T324">
        <v>4</v>
      </c>
      <c r="U324">
        <v>6</v>
      </c>
      <c r="V324">
        <v>5</v>
      </c>
      <c r="W324">
        <v>4</v>
      </c>
      <c r="X324">
        <v>4</v>
      </c>
      <c r="Y324">
        <v>44</v>
      </c>
      <c r="Z324">
        <v>2</v>
      </c>
      <c r="AA324">
        <v>7</v>
      </c>
      <c r="AB324">
        <v>10</v>
      </c>
      <c r="AC324">
        <v>5</v>
      </c>
      <c r="AD324">
        <v>3</v>
      </c>
      <c r="AE324">
        <v>1</v>
      </c>
      <c r="AF324">
        <v>9</v>
      </c>
      <c r="AG324">
        <v>6</v>
      </c>
      <c r="AH324">
        <v>8</v>
      </c>
      <c r="AI324">
        <v>4</v>
      </c>
      <c r="AJ324">
        <v>29</v>
      </c>
    </row>
    <row r="325" spans="1:36">
      <c r="A325">
        <v>3122</v>
      </c>
      <c r="B325">
        <v>0</v>
      </c>
      <c r="C325">
        <v>1963</v>
      </c>
      <c r="D325" s="1">
        <v>42708.759085648147</v>
      </c>
      <c r="E325" t="s">
        <v>205</v>
      </c>
      <c r="F325">
        <v>4</v>
      </c>
      <c r="G325">
        <v>4</v>
      </c>
      <c r="H325">
        <v>2</v>
      </c>
      <c r="I325">
        <v>4</v>
      </c>
      <c r="J325">
        <v>4</v>
      </c>
      <c r="K325">
        <v>4</v>
      </c>
      <c r="L325">
        <v>2</v>
      </c>
      <c r="M325">
        <v>4</v>
      </c>
      <c r="N325">
        <v>4</v>
      </c>
      <c r="O325">
        <v>2</v>
      </c>
      <c r="P325">
        <v>8</v>
      </c>
      <c r="Q325">
        <v>6</v>
      </c>
      <c r="R325">
        <v>6</v>
      </c>
      <c r="S325">
        <v>5</v>
      </c>
      <c r="T325">
        <v>6</v>
      </c>
      <c r="U325">
        <v>6</v>
      </c>
      <c r="V325">
        <v>14</v>
      </c>
      <c r="W325">
        <v>5</v>
      </c>
      <c r="X325">
        <v>4</v>
      </c>
      <c r="Y325">
        <v>7</v>
      </c>
      <c r="Z325">
        <v>1</v>
      </c>
      <c r="AA325">
        <v>7</v>
      </c>
      <c r="AB325">
        <v>3</v>
      </c>
      <c r="AC325">
        <v>8</v>
      </c>
      <c r="AD325">
        <v>10</v>
      </c>
      <c r="AE325">
        <v>2</v>
      </c>
      <c r="AF325">
        <v>9</v>
      </c>
      <c r="AG325">
        <v>4</v>
      </c>
      <c r="AH325">
        <v>5</v>
      </c>
      <c r="AI325">
        <v>6</v>
      </c>
      <c r="AJ325">
        <v>32</v>
      </c>
    </row>
    <row r="326" spans="1:36">
      <c r="A326">
        <v>3132</v>
      </c>
      <c r="B326">
        <v>0</v>
      </c>
      <c r="C326">
        <v>1970</v>
      </c>
      <c r="D326" s="1">
        <v>42708.819155092591</v>
      </c>
      <c r="E326">
        <v>6.6</v>
      </c>
      <c r="F326">
        <v>4</v>
      </c>
      <c r="G326">
        <v>1</v>
      </c>
      <c r="H326">
        <v>2</v>
      </c>
      <c r="I326">
        <v>4</v>
      </c>
      <c r="J326">
        <v>4</v>
      </c>
      <c r="K326">
        <v>4</v>
      </c>
      <c r="L326">
        <v>4</v>
      </c>
      <c r="M326">
        <v>2</v>
      </c>
      <c r="N326">
        <v>4</v>
      </c>
      <c r="O326">
        <v>4</v>
      </c>
      <c r="P326">
        <v>6</v>
      </c>
      <c r="Q326">
        <v>11</v>
      </c>
      <c r="R326">
        <v>10</v>
      </c>
      <c r="S326">
        <v>3</v>
      </c>
      <c r="T326">
        <v>6</v>
      </c>
      <c r="U326">
        <v>4</v>
      </c>
      <c r="V326">
        <v>8</v>
      </c>
      <c r="W326">
        <v>7</v>
      </c>
      <c r="X326">
        <v>5</v>
      </c>
      <c r="Y326">
        <v>5</v>
      </c>
      <c r="Z326">
        <v>5</v>
      </c>
      <c r="AA326">
        <v>7</v>
      </c>
      <c r="AB326">
        <v>10</v>
      </c>
      <c r="AC326">
        <v>2</v>
      </c>
      <c r="AD326">
        <v>8</v>
      </c>
      <c r="AE326">
        <v>6</v>
      </c>
      <c r="AF326">
        <v>1</v>
      </c>
      <c r="AG326">
        <v>4</v>
      </c>
      <c r="AH326">
        <v>3</v>
      </c>
      <c r="AI326">
        <v>9</v>
      </c>
      <c r="AJ326">
        <v>33</v>
      </c>
    </row>
    <row r="327" spans="1:36">
      <c r="A327">
        <v>3137</v>
      </c>
      <c r="B327">
        <v>0</v>
      </c>
      <c r="C327">
        <v>1995</v>
      </c>
      <c r="D327" s="1">
        <v>42708.850127314814</v>
      </c>
      <c r="E327">
        <v>3.2</v>
      </c>
      <c r="F327">
        <v>4</v>
      </c>
      <c r="G327">
        <v>2</v>
      </c>
      <c r="H327">
        <v>4</v>
      </c>
      <c r="I327">
        <v>4</v>
      </c>
      <c r="J327">
        <v>4</v>
      </c>
      <c r="K327">
        <v>2</v>
      </c>
      <c r="L327">
        <v>2</v>
      </c>
      <c r="M327">
        <v>2</v>
      </c>
      <c r="N327">
        <v>4</v>
      </c>
      <c r="O327">
        <v>2</v>
      </c>
      <c r="P327">
        <v>6</v>
      </c>
      <c r="Q327">
        <v>6</v>
      </c>
      <c r="R327">
        <v>3</v>
      </c>
      <c r="S327">
        <v>3</v>
      </c>
      <c r="T327">
        <v>3</v>
      </c>
      <c r="U327">
        <v>4</v>
      </c>
      <c r="V327">
        <v>3</v>
      </c>
      <c r="W327">
        <v>3</v>
      </c>
      <c r="X327">
        <v>4</v>
      </c>
      <c r="Y327">
        <v>14</v>
      </c>
      <c r="Z327">
        <v>10</v>
      </c>
      <c r="AA327">
        <v>3</v>
      </c>
      <c r="AB327">
        <v>8</v>
      </c>
      <c r="AC327">
        <v>2</v>
      </c>
      <c r="AD327">
        <v>9</v>
      </c>
      <c r="AE327">
        <v>6</v>
      </c>
      <c r="AF327">
        <v>7</v>
      </c>
      <c r="AG327">
        <v>4</v>
      </c>
      <c r="AH327">
        <v>5</v>
      </c>
      <c r="AI327">
        <v>1</v>
      </c>
      <c r="AJ327">
        <v>40</v>
      </c>
    </row>
    <row r="328" spans="1:36">
      <c r="A328">
        <v>16</v>
      </c>
      <c r="B328">
        <v>0</v>
      </c>
      <c r="C328">
        <v>1987</v>
      </c>
      <c r="D328" s="1">
        <v>42708.908009259256</v>
      </c>
      <c r="E328" t="s">
        <v>206</v>
      </c>
      <c r="F328">
        <v>1</v>
      </c>
      <c r="G328">
        <v>2</v>
      </c>
      <c r="H328">
        <v>4</v>
      </c>
      <c r="I328">
        <v>5</v>
      </c>
      <c r="J328">
        <v>4</v>
      </c>
      <c r="K328">
        <v>4</v>
      </c>
      <c r="L328">
        <v>4</v>
      </c>
      <c r="M328">
        <v>2</v>
      </c>
      <c r="N328">
        <v>4</v>
      </c>
      <c r="O328">
        <v>5</v>
      </c>
      <c r="P328">
        <v>11</v>
      </c>
      <c r="Q328">
        <v>7</v>
      </c>
      <c r="R328">
        <v>4</v>
      </c>
      <c r="S328">
        <v>6</v>
      </c>
      <c r="T328">
        <v>4</v>
      </c>
      <c r="U328">
        <v>7</v>
      </c>
      <c r="V328">
        <v>10</v>
      </c>
      <c r="W328">
        <v>8</v>
      </c>
      <c r="X328">
        <v>7</v>
      </c>
      <c r="Y328">
        <v>18</v>
      </c>
      <c r="Z328">
        <v>6</v>
      </c>
      <c r="AA328">
        <v>8</v>
      </c>
      <c r="AB328">
        <v>4</v>
      </c>
      <c r="AC328">
        <v>7</v>
      </c>
      <c r="AD328">
        <v>2</v>
      </c>
      <c r="AE328">
        <v>9</v>
      </c>
      <c r="AF328">
        <v>3</v>
      </c>
      <c r="AG328">
        <v>10</v>
      </c>
      <c r="AH328">
        <v>5</v>
      </c>
      <c r="AI328">
        <v>1</v>
      </c>
      <c r="AJ328">
        <v>65</v>
      </c>
    </row>
    <row r="330" spans="1:36">
      <c r="A330" t="s">
        <v>28</v>
      </c>
      <c r="B330" t="s">
        <v>29</v>
      </c>
      <c r="C330" t="s">
        <v>30</v>
      </c>
      <c r="D330" t="s">
        <v>207</v>
      </c>
      <c r="E330" t="s">
        <v>208</v>
      </c>
      <c r="F330" t="s">
        <v>209</v>
      </c>
      <c r="G330" t="s">
        <v>210</v>
      </c>
      <c r="H330" t="s">
        <v>211</v>
      </c>
      <c r="I330" t="s">
        <v>212</v>
      </c>
      <c r="J330" t="s">
        <v>213</v>
      </c>
      <c r="K330" t="s">
        <v>214</v>
      </c>
      <c r="L330" t="s">
        <v>215</v>
      </c>
      <c r="M330" t="s">
        <v>216</v>
      </c>
      <c r="N330" t="s">
        <v>217</v>
      </c>
      <c r="O330" t="s">
        <v>218</v>
      </c>
      <c r="P330" t="s">
        <v>219</v>
      </c>
      <c r="Q330" t="s">
        <v>220</v>
      </c>
      <c r="R330" t="s">
        <v>221</v>
      </c>
      <c r="S330" t="s">
        <v>222</v>
      </c>
      <c r="T330" t="s">
        <v>223</v>
      </c>
      <c r="U330" t="s">
        <v>224</v>
      </c>
      <c r="V330" t="s">
        <v>225</v>
      </c>
      <c r="W330" t="s">
        <v>226</v>
      </c>
      <c r="X330" t="s">
        <v>227</v>
      </c>
      <c r="Y330" t="s">
        <v>228</v>
      </c>
      <c r="Z330" t="s">
        <v>229</v>
      </c>
      <c r="AA330" t="s">
        <v>230</v>
      </c>
    </row>
    <row r="331" spans="1:36">
      <c r="A331">
        <v>14</v>
      </c>
      <c r="B331">
        <v>0</v>
      </c>
      <c r="C331">
        <v>1975</v>
      </c>
      <c r="D331" s="1">
        <v>42688.487766203703</v>
      </c>
      <c r="E331" s="1">
        <v>42706.617210648146</v>
      </c>
      <c r="F331" t="s">
        <v>65</v>
      </c>
      <c r="G331" t="s">
        <v>121</v>
      </c>
      <c r="H331">
        <v>2</v>
      </c>
      <c r="I331">
        <v>2</v>
      </c>
      <c r="J331">
        <v>4</v>
      </c>
      <c r="K331">
        <v>4</v>
      </c>
      <c r="L331">
        <v>3</v>
      </c>
      <c r="M331">
        <v>4</v>
      </c>
      <c r="N331">
        <v>3</v>
      </c>
      <c r="O331">
        <v>4</v>
      </c>
      <c r="P331">
        <v>4</v>
      </c>
      <c r="Q331">
        <v>4</v>
      </c>
      <c r="R331">
        <v>4</v>
      </c>
      <c r="S331">
        <v>2</v>
      </c>
      <c r="T331">
        <v>5</v>
      </c>
      <c r="U331">
        <v>4</v>
      </c>
      <c r="V331">
        <v>4</v>
      </c>
      <c r="W331">
        <v>4</v>
      </c>
      <c r="X331">
        <v>3</v>
      </c>
      <c r="Y331">
        <v>4</v>
      </c>
      <c r="Z331">
        <v>2</v>
      </c>
      <c r="AA331">
        <v>4</v>
      </c>
    </row>
    <row r="332" spans="1:36">
      <c r="A332">
        <v>67</v>
      </c>
      <c r="B332">
        <v>0</v>
      </c>
      <c r="C332">
        <v>1995</v>
      </c>
      <c r="D332" s="1">
        <v>42688.662164351852</v>
      </c>
      <c r="E332" s="1">
        <v>42702.819756944446</v>
      </c>
      <c r="F332" t="s">
        <v>73</v>
      </c>
      <c r="G332" t="s">
        <v>73</v>
      </c>
      <c r="H332">
        <v>2</v>
      </c>
      <c r="I332">
        <v>4</v>
      </c>
      <c r="J332">
        <v>2</v>
      </c>
      <c r="K332">
        <v>4</v>
      </c>
      <c r="L332">
        <v>2</v>
      </c>
      <c r="M332">
        <v>4</v>
      </c>
      <c r="N332">
        <v>4</v>
      </c>
      <c r="O332">
        <v>4</v>
      </c>
      <c r="P332">
        <v>4</v>
      </c>
      <c r="Q332">
        <v>2</v>
      </c>
      <c r="R332">
        <v>4</v>
      </c>
      <c r="S332">
        <v>4</v>
      </c>
      <c r="T332">
        <v>2</v>
      </c>
      <c r="U332">
        <v>4</v>
      </c>
      <c r="V332">
        <v>2</v>
      </c>
      <c r="W332">
        <v>4</v>
      </c>
      <c r="X332">
        <v>4</v>
      </c>
      <c r="Y332">
        <v>3</v>
      </c>
      <c r="Z332">
        <v>4</v>
      </c>
      <c r="AA332">
        <v>4</v>
      </c>
    </row>
    <row r="333" spans="1:36">
      <c r="A333">
        <v>209</v>
      </c>
      <c r="B333">
        <v>0</v>
      </c>
      <c r="C333">
        <v>1975</v>
      </c>
      <c r="D333" s="1">
        <v>42688.76971064815</v>
      </c>
      <c r="E333" s="1">
        <v>42708.647974537038</v>
      </c>
      <c r="F333" t="s">
        <v>83</v>
      </c>
      <c r="G333" t="s">
        <v>231</v>
      </c>
      <c r="H333">
        <v>4</v>
      </c>
      <c r="I333">
        <v>2</v>
      </c>
      <c r="J333">
        <v>4</v>
      </c>
      <c r="K333">
        <v>2</v>
      </c>
      <c r="L333">
        <v>4</v>
      </c>
      <c r="M333">
        <v>4</v>
      </c>
      <c r="N333">
        <v>4</v>
      </c>
      <c r="O333">
        <v>2</v>
      </c>
      <c r="P333">
        <v>4</v>
      </c>
      <c r="Q333">
        <v>4</v>
      </c>
      <c r="R333">
        <v>2</v>
      </c>
      <c r="S333">
        <v>2</v>
      </c>
      <c r="T333">
        <v>4</v>
      </c>
      <c r="U333">
        <v>2</v>
      </c>
      <c r="V333">
        <v>2</v>
      </c>
      <c r="W333">
        <v>4</v>
      </c>
      <c r="X333">
        <v>4</v>
      </c>
      <c r="Y333">
        <v>4</v>
      </c>
      <c r="Z333">
        <v>4</v>
      </c>
      <c r="AA333">
        <v>4</v>
      </c>
    </row>
    <row r="334" spans="1:36">
      <c r="A334">
        <v>222</v>
      </c>
      <c r="B334">
        <v>0</v>
      </c>
      <c r="C334">
        <v>1995</v>
      </c>
      <c r="D334" s="1">
        <v>42688.835324074076</v>
      </c>
      <c r="E334" s="1">
        <v>42703.610590277778</v>
      </c>
      <c r="F334" t="s">
        <v>85</v>
      </c>
      <c r="G334" t="s">
        <v>104</v>
      </c>
      <c r="H334">
        <v>3</v>
      </c>
      <c r="I334">
        <v>2</v>
      </c>
      <c r="J334">
        <v>2</v>
      </c>
      <c r="K334">
        <v>4</v>
      </c>
      <c r="L334">
        <v>4</v>
      </c>
      <c r="M334">
        <v>4</v>
      </c>
      <c r="N334">
        <v>3</v>
      </c>
      <c r="O334">
        <v>2</v>
      </c>
      <c r="P334">
        <v>2</v>
      </c>
      <c r="Q334">
        <v>5</v>
      </c>
      <c r="R334">
        <v>3</v>
      </c>
      <c r="S334">
        <v>2</v>
      </c>
      <c r="T334">
        <v>3</v>
      </c>
      <c r="U334">
        <v>4</v>
      </c>
      <c r="V334">
        <v>2</v>
      </c>
      <c r="W334">
        <v>4</v>
      </c>
      <c r="X334">
        <v>2</v>
      </c>
      <c r="Y334">
        <v>2</v>
      </c>
      <c r="Z334">
        <v>3</v>
      </c>
      <c r="AA334">
        <v>5</v>
      </c>
    </row>
    <row r="335" spans="1:36">
      <c r="A335">
        <v>363</v>
      </c>
      <c r="B335">
        <v>1</v>
      </c>
      <c r="C335">
        <v>1981</v>
      </c>
      <c r="D335" s="1">
        <v>42688.935219907406</v>
      </c>
      <c r="E335" s="1">
        <v>42705.058449074073</v>
      </c>
      <c r="F335" t="s">
        <v>92</v>
      </c>
      <c r="G335" t="s">
        <v>65</v>
      </c>
      <c r="H335">
        <v>4</v>
      </c>
      <c r="I335">
        <v>4</v>
      </c>
      <c r="J335">
        <v>2</v>
      </c>
      <c r="K335">
        <v>4</v>
      </c>
      <c r="L335">
        <v>1</v>
      </c>
      <c r="M335">
        <v>4</v>
      </c>
      <c r="N335">
        <v>4</v>
      </c>
      <c r="O335">
        <v>2</v>
      </c>
      <c r="P335">
        <v>4</v>
      </c>
      <c r="Q335">
        <v>2</v>
      </c>
      <c r="R335">
        <v>4</v>
      </c>
      <c r="S335">
        <v>4</v>
      </c>
      <c r="T335">
        <v>4</v>
      </c>
      <c r="U335">
        <v>4</v>
      </c>
      <c r="V335">
        <v>5</v>
      </c>
      <c r="W335">
        <v>2</v>
      </c>
      <c r="X335">
        <v>5</v>
      </c>
      <c r="Y335">
        <v>4</v>
      </c>
      <c r="Z335">
        <v>4</v>
      </c>
      <c r="AA335">
        <v>4</v>
      </c>
    </row>
    <row r="336" spans="1:36">
      <c r="A336">
        <v>425</v>
      </c>
      <c r="B336">
        <v>0</v>
      </c>
      <c r="C336">
        <v>1952</v>
      </c>
      <c r="D336" s="1">
        <v>42689.435127314813</v>
      </c>
      <c r="E336" s="1">
        <v>42704.924027777779</v>
      </c>
      <c r="F336">
        <v>7.7</v>
      </c>
      <c r="G336">
        <v>7.7</v>
      </c>
      <c r="H336">
        <v>5</v>
      </c>
      <c r="I336">
        <v>2</v>
      </c>
      <c r="J336">
        <v>2</v>
      </c>
      <c r="K336">
        <v>4</v>
      </c>
      <c r="L336">
        <v>5</v>
      </c>
      <c r="M336">
        <v>2</v>
      </c>
      <c r="N336">
        <v>2</v>
      </c>
      <c r="O336">
        <v>2</v>
      </c>
      <c r="P336">
        <v>4</v>
      </c>
      <c r="Q336">
        <v>2</v>
      </c>
      <c r="R336">
        <v>4</v>
      </c>
      <c r="S336">
        <v>2</v>
      </c>
      <c r="T336">
        <v>4</v>
      </c>
      <c r="U336">
        <v>4</v>
      </c>
      <c r="V336">
        <v>4</v>
      </c>
      <c r="W336">
        <v>4</v>
      </c>
      <c r="X336">
        <v>2</v>
      </c>
      <c r="Y336">
        <v>2</v>
      </c>
      <c r="Z336">
        <v>4</v>
      </c>
      <c r="AA336">
        <v>2</v>
      </c>
    </row>
    <row r="337" spans="1:27">
      <c r="A337">
        <v>461</v>
      </c>
      <c r="B337">
        <v>0</v>
      </c>
      <c r="C337">
        <v>1963</v>
      </c>
      <c r="D337" s="1">
        <v>42689.54310185185</v>
      </c>
      <c r="E337" s="1">
        <v>42705.705729166664</v>
      </c>
      <c r="F337" t="s">
        <v>101</v>
      </c>
      <c r="G337" t="s">
        <v>232</v>
      </c>
      <c r="H337">
        <v>5</v>
      </c>
      <c r="I337">
        <v>1</v>
      </c>
      <c r="J337">
        <v>5</v>
      </c>
      <c r="K337">
        <v>5</v>
      </c>
      <c r="L337">
        <v>1</v>
      </c>
      <c r="M337">
        <v>5</v>
      </c>
      <c r="N337">
        <v>5</v>
      </c>
      <c r="O337">
        <v>5</v>
      </c>
      <c r="P337">
        <v>5</v>
      </c>
      <c r="Q337">
        <v>5</v>
      </c>
      <c r="R337">
        <v>5</v>
      </c>
      <c r="S337">
        <v>1</v>
      </c>
      <c r="T337">
        <v>1</v>
      </c>
      <c r="U337">
        <v>1</v>
      </c>
      <c r="V337">
        <v>1</v>
      </c>
      <c r="W337">
        <v>1</v>
      </c>
      <c r="X337">
        <v>5</v>
      </c>
      <c r="Y337">
        <v>5</v>
      </c>
      <c r="Z337">
        <v>5</v>
      </c>
      <c r="AA337">
        <v>5</v>
      </c>
    </row>
    <row r="338" spans="1:27">
      <c r="A338">
        <v>255</v>
      </c>
      <c r="B338">
        <v>0</v>
      </c>
      <c r="C338">
        <v>1977</v>
      </c>
      <c r="D338" s="1">
        <v>42689.820081018515</v>
      </c>
      <c r="E338" s="1">
        <v>42702.839594907404</v>
      </c>
      <c r="F338" t="s">
        <v>110</v>
      </c>
      <c r="G338" t="s">
        <v>127</v>
      </c>
      <c r="H338">
        <v>3</v>
      </c>
      <c r="I338">
        <v>4</v>
      </c>
      <c r="J338">
        <v>4</v>
      </c>
      <c r="K338">
        <v>5</v>
      </c>
      <c r="L338">
        <v>2</v>
      </c>
      <c r="M338">
        <v>5</v>
      </c>
      <c r="N338">
        <v>4</v>
      </c>
      <c r="O338">
        <v>2</v>
      </c>
      <c r="P338">
        <v>4</v>
      </c>
      <c r="Q338">
        <v>1</v>
      </c>
      <c r="R338">
        <v>2</v>
      </c>
      <c r="S338">
        <v>5</v>
      </c>
      <c r="T338">
        <v>2</v>
      </c>
      <c r="U338">
        <v>2</v>
      </c>
      <c r="V338">
        <v>1</v>
      </c>
      <c r="W338">
        <v>5</v>
      </c>
      <c r="X338">
        <v>2</v>
      </c>
      <c r="Y338">
        <v>4</v>
      </c>
      <c r="Z338">
        <v>4</v>
      </c>
      <c r="AA338">
        <v>5</v>
      </c>
    </row>
    <row r="339" spans="1:27">
      <c r="A339">
        <v>1</v>
      </c>
      <c r="B339">
        <v>1</v>
      </c>
      <c r="C339">
        <v>1984</v>
      </c>
      <c r="D339" s="1">
        <v>42689.860162037039</v>
      </c>
      <c r="E339" s="1">
        <v>42708.880509259259</v>
      </c>
      <c r="F339" t="s">
        <v>91</v>
      </c>
      <c r="G339" t="s">
        <v>83</v>
      </c>
      <c r="H339">
        <v>5</v>
      </c>
      <c r="I339">
        <v>2</v>
      </c>
      <c r="J339">
        <v>4</v>
      </c>
      <c r="K339">
        <v>4</v>
      </c>
      <c r="L339">
        <v>4</v>
      </c>
      <c r="M339">
        <v>4</v>
      </c>
      <c r="N339">
        <v>4</v>
      </c>
      <c r="O339">
        <v>4</v>
      </c>
      <c r="P339">
        <v>4</v>
      </c>
      <c r="Q339">
        <v>3</v>
      </c>
      <c r="R339">
        <v>5</v>
      </c>
      <c r="S339">
        <v>3</v>
      </c>
      <c r="T339">
        <v>4</v>
      </c>
      <c r="U339">
        <v>2</v>
      </c>
      <c r="V339">
        <v>4</v>
      </c>
      <c r="W339">
        <v>4</v>
      </c>
      <c r="X339">
        <v>4</v>
      </c>
      <c r="Y339">
        <v>4</v>
      </c>
      <c r="Z339">
        <v>4</v>
      </c>
      <c r="AA339">
        <v>2</v>
      </c>
    </row>
    <row r="340" spans="1:27">
      <c r="A340">
        <v>658</v>
      </c>
      <c r="B340">
        <v>0</v>
      </c>
      <c r="C340">
        <v>1993</v>
      </c>
      <c r="D340" s="1">
        <v>42689.900439814817</v>
      </c>
      <c r="E340" s="1">
        <v>42707.862476851849</v>
      </c>
      <c r="F340" t="s">
        <v>82</v>
      </c>
      <c r="G340" t="s">
        <v>188</v>
      </c>
      <c r="H340">
        <v>2</v>
      </c>
      <c r="I340">
        <v>1</v>
      </c>
      <c r="J340">
        <v>4</v>
      </c>
      <c r="K340">
        <v>3</v>
      </c>
      <c r="L340">
        <v>2</v>
      </c>
      <c r="M340">
        <v>4</v>
      </c>
      <c r="N340">
        <v>4</v>
      </c>
      <c r="O340">
        <v>5</v>
      </c>
      <c r="P340">
        <v>4</v>
      </c>
      <c r="Q340">
        <v>4</v>
      </c>
      <c r="R340">
        <v>2</v>
      </c>
      <c r="S340">
        <v>2</v>
      </c>
      <c r="T340">
        <v>4</v>
      </c>
      <c r="U340">
        <v>4</v>
      </c>
      <c r="V340">
        <v>2</v>
      </c>
      <c r="W340">
        <v>4</v>
      </c>
      <c r="X340">
        <v>4</v>
      </c>
      <c r="Y340">
        <v>4</v>
      </c>
      <c r="Z340">
        <v>5</v>
      </c>
      <c r="AA340">
        <v>4</v>
      </c>
    </row>
    <row r="341" spans="1:27">
      <c r="A341">
        <v>51</v>
      </c>
      <c r="B341">
        <v>1</v>
      </c>
      <c r="C341">
        <v>1979</v>
      </c>
      <c r="D341" s="1">
        <v>42689.975104166668</v>
      </c>
      <c r="E341" s="1">
        <v>42705.58898148148</v>
      </c>
      <c r="F341" t="s">
        <v>116</v>
      </c>
      <c r="G341" t="s">
        <v>85</v>
      </c>
      <c r="H341">
        <v>2</v>
      </c>
      <c r="I341">
        <v>4</v>
      </c>
      <c r="J341">
        <v>4</v>
      </c>
      <c r="K341">
        <v>4</v>
      </c>
      <c r="L341">
        <v>3</v>
      </c>
      <c r="M341">
        <v>4</v>
      </c>
      <c r="N341">
        <v>4</v>
      </c>
      <c r="O341">
        <v>4</v>
      </c>
      <c r="P341">
        <v>5</v>
      </c>
      <c r="Q341">
        <v>5</v>
      </c>
      <c r="R341">
        <v>2</v>
      </c>
      <c r="S341">
        <v>4</v>
      </c>
      <c r="T341">
        <v>4</v>
      </c>
      <c r="U341">
        <v>4</v>
      </c>
      <c r="V341">
        <v>3</v>
      </c>
      <c r="W341">
        <v>4</v>
      </c>
      <c r="X341">
        <v>4</v>
      </c>
      <c r="Y341">
        <v>4</v>
      </c>
      <c r="Z341">
        <v>5</v>
      </c>
      <c r="AA341">
        <v>4</v>
      </c>
    </row>
    <row r="342" spans="1:27">
      <c r="A342">
        <v>950</v>
      </c>
      <c r="B342">
        <v>1</v>
      </c>
      <c r="C342">
        <v>1988</v>
      </c>
      <c r="D342" s="1">
        <v>42691.793344907404</v>
      </c>
      <c r="E342" s="1">
        <v>42708.762118055558</v>
      </c>
      <c r="F342" t="s">
        <v>128</v>
      </c>
      <c r="G342" t="s">
        <v>85</v>
      </c>
      <c r="H342">
        <v>4</v>
      </c>
      <c r="I342">
        <v>2</v>
      </c>
      <c r="J342">
        <v>2</v>
      </c>
      <c r="K342">
        <v>2</v>
      </c>
      <c r="L342">
        <v>2</v>
      </c>
      <c r="M342">
        <v>4</v>
      </c>
      <c r="N342">
        <v>2</v>
      </c>
      <c r="O342">
        <v>2</v>
      </c>
      <c r="P342">
        <v>4</v>
      </c>
      <c r="Q342">
        <v>5</v>
      </c>
      <c r="R342">
        <v>3</v>
      </c>
      <c r="S342">
        <v>2</v>
      </c>
      <c r="T342">
        <v>2</v>
      </c>
      <c r="U342">
        <v>2</v>
      </c>
      <c r="V342">
        <v>2</v>
      </c>
      <c r="W342">
        <v>4</v>
      </c>
      <c r="X342">
        <v>2</v>
      </c>
      <c r="Y342">
        <v>2</v>
      </c>
      <c r="Z342">
        <v>3</v>
      </c>
      <c r="AA342">
        <v>5</v>
      </c>
    </row>
    <row r="343" spans="1:27">
      <c r="A343">
        <v>958</v>
      </c>
      <c r="B343">
        <v>0</v>
      </c>
      <c r="C343">
        <v>1978</v>
      </c>
      <c r="D343" s="1">
        <v>42691.826354166667</v>
      </c>
      <c r="E343" s="1">
        <v>42706.797465277778</v>
      </c>
      <c r="F343" t="s">
        <v>97</v>
      </c>
      <c r="G343" t="s">
        <v>88</v>
      </c>
      <c r="H343">
        <v>4</v>
      </c>
      <c r="I343">
        <v>2</v>
      </c>
      <c r="J343">
        <v>4</v>
      </c>
      <c r="K343">
        <v>4</v>
      </c>
      <c r="L343">
        <v>4</v>
      </c>
      <c r="M343">
        <v>4</v>
      </c>
      <c r="N343">
        <v>3</v>
      </c>
      <c r="O343">
        <v>2</v>
      </c>
      <c r="P343">
        <v>3</v>
      </c>
      <c r="Q343">
        <v>4</v>
      </c>
      <c r="R343">
        <v>2</v>
      </c>
      <c r="S343">
        <v>2</v>
      </c>
      <c r="T343">
        <v>4</v>
      </c>
      <c r="U343">
        <v>4</v>
      </c>
      <c r="V343">
        <v>4</v>
      </c>
      <c r="W343">
        <v>4</v>
      </c>
      <c r="X343">
        <v>4</v>
      </c>
      <c r="Y343">
        <v>2</v>
      </c>
      <c r="Z343">
        <v>4</v>
      </c>
      <c r="AA343">
        <v>4</v>
      </c>
    </row>
    <row r="344" spans="1:27">
      <c r="A344">
        <v>986</v>
      </c>
      <c r="B344">
        <v>0</v>
      </c>
      <c r="C344">
        <v>1968</v>
      </c>
      <c r="D344" s="1">
        <v>42692.355925925927</v>
      </c>
      <c r="E344" s="1">
        <v>42702.370578703703</v>
      </c>
      <c r="F344">
        <v>5.5</v>
      </c>
      <c r="G344" t="s">
        <v>189</v>
      </c>
      <c r="H344">
        <v>2</v>
      </c>
      <c r="I344">
        <v>1</v>
      </c>
      <c r="J344">
        <v>4</v>
      </c>
      <c r="K344">
        <v>4</v>
      </c>
      <c r="L344">
        <v>2</v>
      </c>
      <c r="M344">
        <v>4</v>
      </c>
      <c r="N344">
        <v>2</v>
      </c>
      <c r="O344">
        <v>4</v>
      </c>
      <c r="P344">
        <v>2</v>
      </c>
      <c r="Q344">
        <v>4</v>
      </c>
      <c r="R344">
        <v>4</v>
      </c>
      <c r="S344">
        <v>1</v>
      </c>
      <c r="T344">
        <v>4</v>
      </c>
      <c r="U344">
        <v>2</v>
      </c>
      <c r="V344">
        <v>2</v>
      </c>
      <c r="W344">
        <v>3</v>
      </c>
      <c r="X344">
        <v>2</v>
      </c>
      <c r="Y344">
        <v>4</v>
      </c>
      <c r="Z344">
        <v>4</v>
      </c>
      <c r="AA344">
        <v>4</v>
      </c>
    </row>
    <row r="346" spans="1:27">
      <c r="A346" t="s">
        <v>233</v>
      </c>
      <c r="B346" t="s">
        <v>28</v>
      </c>
      <c r="C346" t="s">
        <v>234</v>
      </c>
    </row>
    <row r="347" spans="1:27">
      <c r="A347">
        <v>1</v>
      </c>
      <c r="B347">
        <v>2320</v>
      </c>
      <c r="C347" t="s">
        <v>235</v>
      </c>
    </row>
    <row r="348" spans="1:27">
      <c r="A348">
        <v>2</v>
      </c>
      <c r="B348">
        <v>1971</v>
      </c>
      <c r="C348" t="s">
        <v>236</v>
      </c>
    </row>
    <row r="349" spans="1:27">
      <c r="A349">
        <v>2</v>
      </c>
      <c r="B349">
        <v>2029</v>
      </c>
      <c r="C349" t="s">
        <v>237</v>
      </c>
    </row>
    <row r="350" spans="1:27">
      <c r="A350">
        <v>4</v>
      </c>
      <c r="B350">
        <v>1015</v>
      </c>
      <c r="C350" t="s">
        <v>238</v>
      </c>
    </row>
    <row r="351" spans="1:27">
      <c r="A351">
        <v>5</v>
      </c>
      <c r="B351">
        <v>2029</v>
      </c>
      <c r="C351" t="s">
        <v>239</v>
      </c>
    </row>
    <row r="352" spans="1:27">
      <c r="A352">
        <v>6</v>
      </c>
      <c r="B352">
        <v>2320</v>
      </c>
      <c r="C352" t="s">
        <v>240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Q60"/>
  <sheetViews>
    <sheetView topLeftCell="B24" workbookViewId="0">
      <selection activeCell="M7" sqref="M7:Q49"/>
    </sheetView>
  </sheetViews>
  <sheetFormatPr defaultRowHeight="15"/>
  <cols>
    <col min="1" max="17" width="10.7109375" customWidth="1"/>
  </cols>
  <sheetData>
    <row r="1" spans="1:17" ht="15" customHeight="1">
      <c r="A1" s="86" t="s">
        <v>354</v>
      </c>
      <c r="B1" s="58" t="s">
        <v>243</v>
      </c>
      <c r="C1" s="58"/>
      <c r="D1" s="59" t="s">
        <v>242</v>
      </c>
      <c r="E1" s="60"/>
      <c r="G1" s="86" t="s">
        <v>358</v>
      </c>
      <c r="H1" s="38" t="s">
        <v>243</v>
      </c>
      <c r="I1" s="38"/>
      <c r="J1" s="39" t="s">
        <v>242</v>
      </c>
      <c r="K1" s="63"/>
      <c r="M1" s="86" t="s">
        <v>359</v>
      </c>
      <c r="N1" s="38" t="s">
        <v>243</v>
      </c>
      <c r="O1" s="38"/>
      <c r="P1" s="39" t="s">
        <v>242</v>
      </c>
      <c r="Q1" s="63"/>
    </row>
    <row r="2" spans="1:17">
      <c r="A2" s="87"/>
      <c r="B2" s="43" t="s">
        <v>250</v>
      </c>
      <c r="C2" s="43" t="s">
        <v>337</v>
      </c>
      <c r="D2" s="44" t="s">
        <v>250</v>
      </c>
      <c r="E2" s="62" t="s">
        <v>337</v>
      </c>
      <c r="G2" s="87"/>
      <c r="H2" s="40" t="s">
        <v>250</v>
      </c>
      <c r="I2" s="40" t="s">
        <v>337</v>
      </c>
      <c r="J2" s="41" t="s">
        <v>250</v>
      </c>
      <c r="K2" s="61" t="s">
        <v>337</v>
      </c>
      <c r="M2" s="87"/>
      <c r="N2" s="40" t="s">
        <v>250</v>
      </c>
      <c r="O2" s="40" t="s">
        <v>337</v>
      </c>
      <c r="P2" s="41" t="s">
        <v>250</v>
      </c>
      <c r="Q2" s="61" t="s">
        <v>337</v>
      </c>
    </row>
    <row r="3" spans="1:17">
      <c r="A3" s="78" t="s">
        <v>338</v>
      </c>
      <c r="B3" s="80">
        <v>0.60606060606060197</v>
      </c>
      <c r="C3" s="80">
        <v>6.7543476458657441</v>
      </c>
      <c r="D3" s="81">
        <v>1.2962962962962976</v>
      </c>
      <c r="E3" s="82">
        <v>6.0974374913854295</v>
      </c>
      <c r="G3" s="78" t="s">
        <v>338</v>
      </c>
      <c r="H3" s="80">
        <v>-0.81818181818181923</v>
      </c>
      <c r="I3" s="80">
        <v>3.8442696433664865</v>
      </c>
      <c r="J3" s="81">
        <v>-0.77160493827160526</v>
      </c>
      <c r="K3" s="82">
        <v>3.5144328706013193</v>
      </c>
      <c r="M3" s="78" t="s">
        <v>338</v>
      </c>
      <c r="N3" s="80">
        <v>1.4242424242424221</v>
      </c>
      <c r="O3" s="80">
        <v>3.6744923376425676</v>
      </c>
      <c r="P3" s="81">
        <v>2.0679012345679091</v>
      </c>
      <c r="Q3" s="82">
        <v>3.5194694391402144</v>
      </c>
    </row>
    <row r="4" spans="1:17">
      <c r="A4" s="79" t="s">
        <v>339</v>
      </c>
      <c r="B4" s="83">
        <v>2.7826086956521721</v>
      </c>
      <c r="C4" s="83">
        <v>5.0086881038590452</v>
      </c>
      <c r="D4" s="84">
        <v>2.024999999999995</v>
      </c>
      <c r="E4" s="85">
        <v>5.9042464872563114</v>
      </c>
      <c r="G4" s="79" t="s">
        <v>339</v>
      </c>
      <c r="H4" s="83">
        <v>-0.56521739130434856</v>
      </c>
      <c r="I4" s="83">
        <v>3.230903152040558</v>
      </c>
      <c r="J4" s="84">
        <v>-0.56249999999999645</v>
      </c>
      <c r="K4" s="85">
        <v>3.5035018647712604</v>
      </c>
      <c r="M4" s="79" t="s">
        <v>339</v>
      </c>
      <c r="N4" s="83">
        <v>3.3478260869565224</v>
      </c>
      <c r="O4" s="83">
        <v>3.0838095633363767</v>
      </c>
      <c r="P4" s="84">
        <v>2.5875000000000057</v>
      </c>
      <c r="Q4" s="85">
        <v>3.4262344167439878</v>
      </c>
    </row>
    <row r="7" spans="1:17" ht="15.75" customHeight="1">
      <c r="A7" s="69" t="s">
        <v>354</v>
      </c>
      <c r="B7" s="64" t="s">
        <v>348</v>
      </c>
      <c r="C7" s="65" t="s">
        <v>355</v>
      </c>
      <c r="D7" s="44" t="s">
        <v>349</v>
      </c>
      <c r="E7" s="45" t="s">
        <v>350</v>
      </c>
      <c r="F7" s="48"/>
      <c r="G7" s="69" t="s">
        <v>358</v>
      </c>
      <c r="H7" s="64" t="s">
        <v>348</v>
      </c>
      <c r="I7" s="65" t="s">
        <v>355</v>
      </c>
      <c r="J7" s="44" t="s">
        <v>349</v>
      </c>
      <c r="K7" s="45" t="s">
        <v>350</v>
      </c>
      <c r="L7" s="56"/>
      <c r="M7" s="69" t="s">
        <v>359</v>
      </c>
      <c r="N7" s="64" t="s">
        <v>348</v>
      </c>
      <c r="O7" s="65" t="s">
        <v>355</v>
      </c>
      <c r="P7" s="44" t="s">
        <v>349</v>
      </c>
      <c r="Q7" s="45" t="s">
        <v>350</v>
      </c>
    </row>
    <row r="8" spans="1:17">
      <c r="A8" s="70" t="s">
        <v>351</v>
      </c>
      <c r="B8" s="40" t="s">
        <v>352</v>
      </c>
      <c r="C8" s="57" t="s">
        <v>352</v>
      </c>
      <c r="D8" s="41" t="s">
        <v>352</v>
      </c>
      <c r="E8" s="42" t="s">
        <v>352</v>
      </c>
      <c r="F8" s="47"/>
      <c r="G8" s="70" t="s">
        <v>351</v>
      </c>
      <c r="H8" s="40" t="s">
        <v>352</v>
      </c>
      <c r="I8" s="57" t="s">
        <v>352</v>
      </c>
      <c r="J8" s="41" t="s">
        <v>352</v>
      </c>
      <c r="K8" s="42" t="s">
        <v>352</v>
      </c>
      <c r="M8" s="70" t="s">
        <v>351</v>
      </c>
      <c r="N8" s="40" t="s">
        <v>352</v>
      </c>
      <c r="O8" s="57" t="s">
        <v>352</v>
      </c>
      <c r="P8" s="41" t="s">
        <v>352</v>
      </c>
      <c r="Q8" s="42" t="s">
        <v>352</v>
      </c>
    </row>
    <row r="9" spans="1:17">
      <c r="A9" s="71">
        <v>-20</v>
      </c>
      <c r="B9" s="66">
        <f>((A9-$B$3)/$C$3)*10+50</f>
        <v>19.492152778553937</v>
      </c>
      <c r="C9" s="67">
        <f>((A9-$B$4)/$C$4)*10+50</f>
        <v>4.513820339304317</v>
      </c>
      <c r="D9" s="68">
        <f>((A9-$D$3)/$E$3)*10+50</f>
        <v>15.073366760406984</v>
      </c>
      <c r="E9" s="73">
        <f>((A9-$D$4)/$E$4)*10+50</f>
        <v>12.696340595639739</v>
      </c>
      <c r="F9" s="46"/>
      <c r="G9" s="71">
        <v>-20</v>
      </c>
      <c r="H9" s="66">
        <f>((G9-$H$3)/$I$3)*10+50</f>
        <v>0.10282846595441697</v>
      </c>
      <c r="I9" s="67">
        <f>((G9-$H$4)/$I$4)*10+50</f>
        <v>-10.152786060520349</v>
      </c>
      <c r="J9" s="68">
        <f>((G9-$J$3)/$K$3)*10+50</f>
        <v>-4.7126542736848975</v>
      </c>
      <c r="K9" s="73">
        <f>((G9-$J$4)/$K$4)*10+50</f>
        <v>-5.4802045217951019</v>
      </c>
      <c r="L9" s="21"/>
      <c r="M9" s="71">
        <v>-20</v>
      </c>
      <c r="N9" s="66">
        <f>((M9-$N$3)/$O$3)*10+50</f>
        <v>-8.3053125591425356</v>
      </c>
      <c r="O9" s="67">
        <f>((M9-$N$4)/$O$4)*10+50</f>
        <v>-25.710985414081421</v>
      </c>
      <c r="P9" s="68">
        <f>((M9-$P$3)/$Q$3)*10+50</f>
        <v>-12.702352204424791</v>
      </c>
      <c r="Q9" s="73">
        <f>((M9-$P$4)/$Q$4)*10+50</f>
        <v>-15.925144787569195</v>
      </c>
    </row>
    <row r="10" spans="1:17">
      <c r="A10" s="71">
        <v>-19</v>
      </c>
      <c r="B10" s="66">
        <f t="shared" ref="B10:B49" si="0">((A10-$B$3)/$C$3)*10+50</f>
        <v>20.972680658418227</v>
      </c>
      <c r="C10" s="67">
        <f t="shared" ref="C10:C49" si="1">((A10-$B$4)/$C$4)*10+50</f>
        <v>6.5103511259379019</v>
      </c>
      <c r="D10" s="68">
        <f t="shared" ref="D10:D49" si="2">((A10-$D$3)/$E$3)*10+50</f>
        <v>16.713399973396569</v>
      </c>
      <c r="E10" s="73">
        <f t="shared" ref="E10:E49" si="3">((A10-$D$4)/$E$4)*10+50</f>
        <v>14.390036822852458</v>
      </c>
      <c r="F10" s="46"/>
      <c r="G10" s="71">
        <v>-19</v>
      </c>
      <c r="H10" s="66">
        <f t="shared" ref="H10:H49" si="4">((G10-$H$3)/$I$3)*10+50</f>
        <v>2.7041028113312038</v>
      </c>
      <c r="I10" s="67">
        <f t="shared" ref="I10:I49" si="5">((G10-$H$4)/$I$4)*10+50</f>
        <v>-7.0576762632228807</v>
      </c>
      <c r="J10" s="68">
        <f t="shared" ref="J10:J49" si="6">((G10-$J$3)/$K$3)*10+50</f>
        <v>-1.8672449663536099</v>
      </c>
      <c r="K10" s="73">
        <f t="shared" ref="K10:K49" si="7">((G10-$J$4)/$K$4)*10+50</f>
        <v>-2.6259174724422962</v>
      </c>
      <c r="L10" s="21"/>
      <c r="M10" s="71">
        <v>-19</v>
      </c>
      <c r="N10" s="66">
        <f t="shared" ref="N10:N49" si="8">((M10-$N$3)/$O$3)*10+50</f>
        <v>-5.58384818226601</v>
      </c>
      <c r="O10" s="67">
        <f t="shared" ref="O10:O49" si="9">((M10-$N$4)/$O$4)*10+50</f>
        <v>-22.468243022044419</v>
      </c>
      <c r="P10" s="68">
        <f t="shared" ref="P10:P49" si="10">((M10-$P$3)/$Q$3)*10+50</f>
        <v>-9.8610148457907201</v>
      </c>
      <c r="Q10" s="73">
        <f t="shared" ref="Q10:Q49" si="11">((M10-$P$4)/$Q$4)*10+50</f>
        <v>-13.006488681866067</v>
      </c>
    </row>
    <row r="11" spans="1:17">
      <c r="A11" s="71">
        <v>-18</v>
      </c>
      <c r="B11" s="66">
        <f t="shared" si="0"/>
        <v>22.453208538282524</v>
      </c>
      <c r="C11" s="67">
        <f t="shared" si="1"/>
        <v>8.5068819125714938</v>
      </c>
      <c r="D11" s="68">
        <f t="shared" si="2"/>
        <v>18.353433186386159</v>
      </c>
      <c r="E11" s="73">
        <f t="shared" si="3"/>
        <v>16.083733050065184</v>
      </c>
      <c r="F11" s="46"/>
      <c r="G11" s="71">
        <v>-18</v>
      </c>
      <c r="H11" s="66">
        <f t="shared" si="4"/>
        <v>5.3053771567079906</v>
      </c>
      <c r="I11" s="67">
        <f t="shared" si="5"/>
        <v>-3.9625664659254127</v>
      </c>
      <c r="J11" s="68">
        <f t="shared" si="6"/>
        <v>0.97816434097767058</v>
      </c>
      <c r="K11" s="73">
        <f t="shared" si="7"/>
        <v>0.22836957691050941</v>
      </c>
      <c r="L11" s="21"/>
      <c r="M11" s="71">
        <v>-18</v>
      </c>
      <c r="N11" s="66">
        <f t="shared" si="8"/>
        <v>-2.8623838053894843</v>
      </c>
      <c r="O11" s="67">
        <f t="shared" si="9"/>
        <v>-19.225500630007417</v>
      </c>
      <c r="P11" s="68">
        <f t="shared" si="10"/>
        <v>-7.0196774871566419</v>
      </c>
      <c r="Q11" s="73">
        <f t="shared" si="11"/>
        <v>-10.087832576162945</v>
      </c>
    </row>
    <row r="12" spans="1:17">
      <c r="A12" s="71">
        <v>-17</v>
      </c>
      <c r="B12" s="66">
        <f t="shared" si="0"/>
        <v>23.933736418146818</v>
      </c>
      <c r="C12" s="67">
        <f t="shared" si="1"/>
        <v>10.503412699205086</v>
      </c>
      <c r="D12" s="68">
        <f t="shared" si="2"/>
        <v>19.993466399375741</v>
      </c>
      <c r="E12" s="73">
        <f t="shared" si="3"/>
        <v>17.777429277277918</v>
      </c>
      <c r="F12" s="46"/>
      <c r="G12" s="71">
        <v>-17</v>
      </c>
      <c r="H12" s="66">
        <f t="shared" si="4"/>
        <v>7.9066515020847703</v>
      </c>
      <c r="I12" s="67">
        <f t="shared" si="5"/>
        <v>-0.86745666862793769</v>
      </c>
      <c r="J12" s="68">
        <f t="shared" si="6"/>
        <v>3.8235736483089582</v>
      </c>
      <c r="K12" s="73">
        <f t="shared" si="7"/>
        <v>3.082656626263315</v>
      </c>
      <c r="L12" s="21"/>
      <c r="M12" s="71">
        <v>-17</v>
      </c>
      <c r="N12" s="66">
        <f t="shared" si="8"/>
        <v>-0.14091942851295869</v>
      </c>
      <c r="O12" s="67">
        <f t="shared" si="9"/>
        <v>-15.982758237970401</v>
      </c>
      <c r="P12" s="68">
        <f t="shared" si="10"/>
        <v>-4.1783401285225708</v>
      </c>
      <c r="Q12" s="73">
        <f t="shared" si="11"/>
        <v>-7.1691764704598313</v>
      </c>
    </row>
    <row r="13" spans="1:17">
      <c r="A13" s="71">
        <v>-16</v>
      </c>
      <c r="B13" s="66">
        <f t="shared" si="0"/>
        <v>25.414264298011112</v>
      </c>
      <c r="C13" s="67">
        <f t="shared" si="1"/>
        <v>12.499943485838678</v>
      </c>
      <c r="D13" s="68">
        <f t="shared" si="2"/>
        <v>21.633499612365327</v>
      </c>
      <c r="E13" s="73">
        <f t="shared" si="3"/>
        <v>19.471125504490637</v>
      </c>
      <c r="F13" s="46"/>
      <c r="G13" s="71">
        <v>-16</v>
      </c>
      <c r="H13" s="66">
        <f t="shared" si="4"/>
        <v>10.507925847461557</v>
      </c>
      <c r="I13" s="67">
        <f t="shared" si="5"/>
        <v>2.2276531286695302</v>
      </c>
      <c r="J13" s="68">
        <f t="shared" si="6"/>
        <v>6.6689829556402458</v>
      </c>
      <c r="K13" s="73">
        <f t="shared" si="7"/>
        <v>5.9369436756161065</v>
      </c>
      <c r="L13" s="21"/>
      <c r="M13" s="71">
        <v>-16</v>
      </c>
      <c r="N13" s="66">
        <f t="shared" si="8"/>
        <v>2.580544948363567</v>
      </c>
      <c r="O13" s="67">
        <f t="shared" si="9"/>
        <v>-12.740015845933399</v>
      </c>
      <c r="P13" s="68">
        <f t="shared" si="10"/>
        <v>-1.3370027698884996</v>
      </c>
      <c r="Q13" s="73">
        <f t="shared" si="11"/>
        <v>-4.25052036475671</v>
      </c>
    </row>
    <row r="14" spans="1:17">
      <c r="A14" s="71">
        <v>-15</v>
      </c>
      <c r="B14" s="66">
        <f t="shared" si="0"/>
        <v>26.894792177875409</v>
      </c>
      <c r="C14" s="67">
        <f t="shared" si="1"/>
        <v>14.49647427247227</v>
      </c>
      <c r="D14" s="68">
        <f t="shared" si="2"/>
        <v>23.273532825354909</v>
      </c>
      <c r="E14" s="73">
        <f t="shared" si="3"/>
        <v>21.164821731703363</v>
      </c>
      <c r="F14" s="46"/>
      <c r="G14" s="71">
        <v>-15</v>
      </c>
      <c r="H14" s="66">
        <f t="shared" si="4"/>
        <v>13.109200192838337</v>
      </c>
      <c r="I14" s="67">
        <f t="shared" si="5"/>
        <v>5.3227629259669911</v>
      </c>
      <c r="J14" s="68">
        <f t="shared" si="6"/>
        <v>9.5143922629715334</v>
      </c>
      <c r="K14" s="73">
        <f t="shared" si="7"/>
        <v>8.7912307249689121</v>
      </c>
      <c r="L14" s="21"/>
      <c r="M14" s="71">
        <v>-15</v>
      </c>
      <c r="N14" s="66">
        <f t="shared" si="8"/>
        <v>5.3020093252400926</v>
      </c>
      <c r="O14" s="67">
        <f t="shared" si="9"/>
        <v>-9.4972734538963977</v>
      </c>
      <c r="P14" s="68">
        <f t="shared" si="10"/>
        <v>1.5043345887455786</v>
      </c>
      <c r="Q14" s="73">
        <f t="shared" si="11"/>
        <v>-1.331864259053603</v>
      </c>
    </row>
    <row r="15" spans="1:17">
      <c r="A15" s="71">
        <v>-14</v>
      </c>
      <c r="B15" s="66">
        <f t="shared" si="0"/>
        <v>28.3753200577397</v>
      </c>
      <c r="C15" s="67">
        <f t="shared" si="1"/>
        <v>16.493005059105855</v>
      </c>
      <c r="D15" s="68">
        <f t="shared" si="2"/>
        <v>24.913566038344499</v>
      </c>
      <c r="E15" s="73">
        <f t="shared" si="3"/>
        <v>22.858517958916089</v>
      </c>
      <c r="F15" s="46"/>
      <c r="G15" s="71">
        <v>-14</v>
      </c>
      <c r="H15" s="66">
        <f t="shared" si="4"/>
        <v>15.710474538215124</v>
      </c>
      <c r="I15" s="67">
        <f t="shared" si="5"/>
        <v>8.417872723264459</v>
      </c>
      <c r="J15" s="68">
        <f t="shared" si="6"/>
        <v>12.359801570302814</v>
      </c>
      <c r="K15" s="73">
        <f t="shared" si="7"/>
        <v>11.645517774321718</v>
      </c>
      <c r="L15" s="21"/>
      <c r="M15" s="71">
        <v>-14</v>
      </c>
      <c r="N15" s="66">
        <f t="shared" si="8"/>
        <v>8.0234737021166183</v>
      </c>
      <c r="O15" s="67">
        <f t="shared" si="9"/>
        <v>-6.2545310618593817</v>
      </c>
      <c r="P15" s="68">
        <f t="shared" si="10"/>
        <v>4.3456719473796497</v>
      </c>
      <c r="Q15" s="73">
        <f t="shared" si="11"/>
        <v>1.5867918466495183</v>
      </c>
    </row>
    <row r="16" spans="1:17">
      <c r="A16" s="71">
        <v>-13</v>
      </c>
      <c r="B16" s="66">
        <f t="shared" si="0"/>
        <v>29.855847937603997</v>
      </c>
      <c r="C16" s="67">
        <f t="shared" si="1"/>
        <v>18.489535845739443</v>
      </c>
      <c r="D16" s="68">
        <f t="shared" si="2"/>
        <v>26.553599251334077</v>
      </c>
      <c r="E16" s="73">
        <f t="shared" si="3"/>
        <v>24.552214186128811</v>
      </c>
      <c r="F16" s="46"/>
      <c r="G16" s="71">
        <v>-13</v>
      </c>
      <c r="H16" s="66">
        <f t="shared" si="4"/>
        <v>18.31174888359191</v>
      </c>
      <c r="I16" s="67">
        <f t="shared" si="5"/>
        <v>11.512982520561927</v>
      </c>
      <c r="J16" s="68">
        <f t="shared" si="6"/>
        <v>15.205210877634102</v>
      </c>
      <c r="K16" s="73">
        <f t="shared" si="7"/>
        <v>14.499804823674516</v>
      </c>
      <c r="L16" s="21"/>
      <c r="M16" s="71">
        <v>-13</v>
      </c>
      <c r="N16" s="66">
        <f t="shared" si="8"/>
        <v>10.744938078993144</v>
      </c>
      <c r="O16" s="67">
        <f t="shared" si="9"/>
        <v>-3.0117886698223799</v>
      </c>
      <c r="P16" s="68">
        <f t="shared" si="10"/>
        <v>7.1870093060137279</v>
      </c>
      <c r="Q16" s="73">
        <f t="shared" si="11"/>
        <v>4.5054479523526396</v>
      </c>
    </row>
    <row r="17" spans="1:17">
      <c r="A17" s="71">
        <v>-12</v>
      </c>
      <c r="B17" s="66">
        <f t="shared" si="0"/>
        <v>31.336375817468291</v>
      </c>
      <c r="C17" s="67">
        <f t="shared" si="1"/>
        <v>20.486066632373031</v>
      </c>
      <c r="D17" s="68">
        <f t="shared" si="2"/>
        <v>28.193632464323667</v>
      </c>
      <c r="E17" s="73">
        <f t="shared" si="3"/>
        <v>26.245910413341541</v>
      </c>
      <c r="F17" s="46"/>
      <c r="G17" s="71">
        <v>-12</v>
      </c>
      <c r="H17" s="66">
        <f t="shared" si="4"/>
        <v>20.913023228968694</v>
      </c>
      <c r="I17" s="67">
        <f t="shared" si="5"/>
        <v>14.608092317859395</v>
      </c>
      <c r="J17" s="68">
        <f t="shared" si="6"/>
        <v>18.050620184965386</v>
      </c>
      <c r="K17" s="73">
        <f t="shared" si="7"/>
        <v>17.354091873027315</v>
      </c>
      <c r="L17" s="21"/>
      <c r="M17" s="71">
        <v>-12</v>
      </c>
      <c r="N17" s="66">
        <f t="shared" si="8"/>
        <v>13.46640245586967</v>
      </c>
      <c r="O17" s="67">
        <f t="shared" si="9"/>
        <v>0.23095372221462895</v>
      </c>
      <c r="P17" s="68">
        <f t="shared" si="10"/>
        <v>10.028346664647799</v>
      </c>
      <c r="Q17" s="73">
        <f t="shared" si="11"/>
        <v>7.4241040580557538</v>
      </c>
    </row>
    <row r="18" spans="1:17">
      <c r="A18" s="71">
        <v>-11</v>
      </c>
      <c r="B18" s="66">
        <f t="shared" si="0"/>
        <v>32.816903697332592</v>
      </c>
      <c r="C18" s="67">
        <f t="shared" si="1"/>
        <v>22.482597419006623</v>
      </c>
      <c r="D18" s="68">
        <f t="shared" si="2"/>
        <v>29.833665677313252</v>
      </c>
      <c r="E18" s="73">
        <f t="shared" si="3"/>
        <v>27.939606640554263</v>
      </c>
      <c r="F18" s="46"/>
      <c r="G18" s="71">
        <v>-11</v>
      </c>
      <c r="H18" s="66">
        <f t="shared" si="4"/>
        <v>23.514297574345477</v>
      </c>
      <c r="I18" s="67">
        <f t="shared" si="5"/>
        <v>17.703202115156863</v>
      </c>
      <c r="J18" s="68">
        <f t="shared" si="6"/>
        <v>20.896029492296666</v>
      </c>
      <c r="K18" s="73">
        <f t="shared" si="7"/>
        <v>20.20837892238012</v>
      </c>
      <c r="L18" s="21"/>
      <c r="M18" s="71">
        <v>-11</v>
      </c>
      <c r="N18" s="66">
        <f t="shared" si="8"/>
        <v>16.187866832746195</v>
      </c>
      <c r="O18" s="67">
        <f t="shared" si="9"/>
        <v>3.4736961142516378</v>
      </c>
      <c r="P18" s="68">
        <f t="shared" si="10"/>
        <v>12.86968402328187</v>
      </c>
      <c r="Q18" s="73">
        <f t="shared" si="11"/>
        <v>10.342760163758868</v>
      </c>
    </row>
    <row r="19" spans="1:17">
      <c r="A19" s="71">
        <v>-10</v>
      </c>
      <c r="B19" s="66">
        <f t="shared" si="0"/>
        <v>34.297431577196882</v>
      </c>
      <c r="C19" s="67">
        <f t="shared" si="1"/>
        <v>24.479128205640212</v>
      </c>
      <c r="D19" s="68">
        <f t="shared" si="2"/>
        <v>31.473698890302835</v>
      </c>
      <c r="E19" s="73">
        <f t="shared" si="3"/>
        <v>29.633302867766989</v>
      </c>
      <c r="F19" s="46"/>
      <c r="G19" s="71">
        <v>-10</v>
      </c>
      <c r="H19" s="66">
        <f t="shared" si="4"/>
        <v>26.11557191972226</v>
      </c>
      <c r="I19" s="67">
        <f t="shared" si="5"/>
        <v>20.798311912454327</v>
      </c>
      <c r="J19" s="68">
        <f t="shared" si="6"/>
        <v>23.74143879962795</v>
      </c>
      <c r="K19" s="73">
        <f t="shared" si="7"/>
        <v>23.062665971732919</v>
      </c>
      <c r="L19" s="21"/>
      <c r="M19" s="71">
        <v>-10</v>
      </c>
      <c r="N19" s="66">
        <f t="shared" si="8"/>
        <v>18.909331209622721</v>
      </c>
      <c r="O19" s="67">
        <f t="shared" si="9"/>
        <v>6.7164385062886396</v>
      </c>
      <c r="P19" s="68">
        <f t="shared" si="10"/>
        <v>15.711021381915941</v>
      </c>
      <c r="Q19" s="73">
        <f t="shared" si="11"/>
        <v>13.261416269461989</v>
      </c>
    </row>
    <row r="20" spans="1:17">
      <c r="A20" s="71">
        <v>-9</v>
      </c>
      <c r="B20" s="66">
        <f t="shared" si="0"/>
        <v>35.777959457061172</v>
      </c>
      <c r="C20" s="67">
        <f t="shared" si="1"/>
        <v>26.4756589922738</v>
      </c>
      <c r="D20" s="68">
        <f t="shared" si="2"/>
        <v>33.113732103292421</v>
      </c>
      <c r="E20" s="73">
        <f t="shared" si="3"/>
        <v>31.326999094979712</v>
      </c>
      <c r="F20" s="46"/>
      <c r="G20" s="71">
        <v>-9</v>
      </c>
      <c r="H20" s="66">
        <f t="shared" si="4"/>
        <v>28.716846265099043</v>
      </c>
      <c r="I20" s="67">
        <f t="shared" si="5"/>
        <v>23.893421709751795</v>
      </c>
      <c r="J20" s="68">
        <f t="shared" si="6"/>
        <v>26.586848106959238</v>
      </c>
      <c r="K20" s="73">
        <f t="shared" si="7"/>
        <v>25.916953021085725</v>
      </c>
      <c r="L20" s="21"/>
      <c r="M20" s="71">
        <v>-9</v>
      </c>
      <c r="N20" s="66">
        <f t="shared" si="8"/>
        <v>21.630795586499246</v>
      </c>
      <c r="O20" s="67">
        <f t="shared" si="9"/>
        <v>9.9591808983256485</v>
      </c>
      <c r="P20" s="68">
        <f t="shared" si="10"/>
        <v>18.552358740550016</v>
      </c>
      <c r="Q20" s="73">
        <f t="shared" si="11"/>
        <v>16.180072375165111</v>
      </c>
    </row>
    <row r="21" spans="1:17">
      <c r="A21" s="71">
        <v>-8</v>
      </c>
      <c r="B21" s="66">
        <f t="shared" si="0"/>
        <v>37.258487336925469</v>
      </c>
      <c r="C21" s="67">
        <f t="shared" si="1"/>
        <v>28.472189778907389</v>
      </c>
      <c r="D21" s="68">
        <f t="shared" si="2"/>
        <v>34.753765316282006</v>
      </c>
      <c r="E21" s="73">
        <f t="shared" si="3"/>
        <v>33.020695322192438</v>
      </c>
      <c r="F21" s="46"/>
      <c r="G21" s="71">
        <v>-8</v>
      </c>
      <c r="H21" s="66">
        <f t="shared" si="4"/>
        <v>31.318120610475827</v>
      </c>
      <c r="I21" s="67">
        <f t="shared" si="5"/>
        <v>26.988531507049267</v>
      </c>
      <c r="J21" s="68">
        <f t="shared" si="6"/>
        <v>29.432257414290529</v>
      </c>
      <c r="K21" s="73">
        <f t="shared" si="7"/>
        <v>28.771240070438523</v>
      </c>
      <c r="L21" s="21"/>
      <c r="M21" s="71">
        <v>-8</v>
      </c>
      <c r="N21" s="66">
        <f t="shared" si="8"/>
        <v>24.352259963375772</v>
      </c>
      <c r="O21" s="67">
        <f t="shared" si="9"/>
        <v>13.201923290362657</v>
      </c>
      <c r="P21" s="68">
        <f t="shared" si="10"/>
        <v>21.393696099184091</v>
      </c>
      <c r="Q21" s="73">
        <f t="shared" si="11"/>
        <v>19.098728480868225</v>
      </c>
    </row>
    <row r="22" spans="1:17">
      <c r="A22" s="71">
        <v>-7</v>
      </c>
      <c r="B22" s="66">
        <f t="shared" si="0"/>
        <v>38.739015216789767</v>
      </c>
      <c r="C22" s="67">
        <f t="shared" si="1"/>
        <v>30.468720565540977</v>
      </c>
      <c r="D22" s="68">
        <f t="shared" si="2"/>
        <v>36.393798529271592</v>
      </c>
      <c r="E22" s="73">
        <f t="shared" si="3"/>
        <v>34.714391549405164</v>
      </c>
      <c r="F22" s="46"/>
      <c r="G22" s="71">
        <v>-7</v>
      </c>
      <c r="H22" s="66">
        <f t="shared" si="4"/>
        <v>33.91939495585261</v>
      </c>
      <c r="I22" s="67">
        <f t="shared" si="5"/>
        <v>30.083641304346735</v>
      </c>
      <c r="J22" s="68">
        <f t="shared" si="6"/>
        <v>32.277666721621813</v>
      </c>
      <c r="K22" s="73">
        <f t="shared" si="7"/>
        <v>31.625527119791329</v>
      </c>
      <c r="L22" s="21"/>
      <c r="M22" s="71">
        <v>-7</v>
      </c>
      <c r="N22" s="66">
        <f t="shared" si="8"/>
        <v>27.073724340252298</v>
      </c>
      <c r="O22" s="67">
        <f t="shared" si="9"/>
        <v>16.444665682399659</v>
      </c>
      <c r="P22" s="68">
        <f t="shared" si="10"/>
        <v>24.235033457818169</v>
      </c>
      <c r="Q22" s="73">
        <f t="shared" si="11"/>
        <v>22.017384586571342</v>
      </c>
    </row>
    <row r="23" spans="1:17">
      <c r="A23" s="71">
        <v>-6</v>
      </c>
      <c r="B23" s="66">
        <f t="shared" si="0"/>
        <v>40.219543096654057</v>
      </c>
      <c r="C23" s="67">
        <f t="shared" si="1"/>
        <v>32.465251352174562</v>
      </c>
      <c r="D23" s="68">
        <f t="shared" si="2"/>
        <v>38.033831742261171</v>
      </c>
      <c r="E23" s="73">
        <f t="shared" si="3"/>
        <v>36.40808777661789</v>
      </c>
      <c r="F23" s="46"/>
      <c r="G23" s="71">
        <v>-6</v>
      </c>
      <c r="H23" s="66">
        <f t="shared" si="4"/>
        <v>36.52066930122939</v>
      </c>
      <c r="I23" s="67">
        <f t="shared" si="5"/>
        <v>33.178751101644202</v>
      </c>
      <c r="J23" s="68">
        <f t="shared" si="6"/>
        <v>35.123076028953093</v>
      </c>
      <c r="K23" s="73">
        <f t="shared" si="7"/>
        <v>34.479814169144127</v>
      </c>
      <c r="L23" s="21"/>
      <c r="M23" s="71">
        <v>-6</v>
      </c>
      <c r="N23" s="66">
        <f t="shared" si="8"/>
        <v>29.795188717128831</v>
      </c>
      <c r="O23" s="67">
        <f t="shared" si="9"/>
        <v>19.687408074436668</v>
      </c>
      <c r="P23" s="68">
        <f t="shared" si="10"/>
        <v>27.07637081645224</v>
      </c>
      <c r="Q23" s="73">
        <f t="shared" si="11"/>
        <v>24.93604069227446</v>
      </c>
    </row>
    <row r="24" spans="1:17">
      <c r="A24" s="71">
        <v>-5</v>
      </c>
      <c r="B24" s="66">
        <f t="shared" si="0"/>
        <v>41.700070976518354</v>
      </c>
      <c r="C24" s="67">
        <f t="shared" si="1"/>
        <v>34.461782138808161</v>
      </c>
      <c r="D24" s="68">
        <f t="shared" si="2"/>
        <v>39.673864955250764</v>
      </c>
      <c r="E24" s="73">
        <f t="shared" si="3"/>
        <v>38.101784003830616</v>
      </c>
      <c r="F24" s="46"/>
      <c r="G24" s="71">
        <v>-5</v>
      </c>
      <c r="H24" s="66">
        <f t="shared" si="4"/>
        <v>39.121943646606177</v>
      </c>
      <c r="I24" s="67">
        <f t="shared" si="5"/>
        <v>36.273860898941663</v>
      </c>
      <c r="J24" s="68">
        <f t="shared" si="6"/>
        <v>37.968485336284381</v>
      </c>
      <c r="K24" s="73">
        <f t="shared" si="7"/>
        <v>37.334101218496933</v>
      </c>
      <c r="L24" s="21"/>
      <c r="M24" s="71">
        <v>-5</v>
      </c>
      <c r="N24" s="66">
        <f t="shared" si="8"/>
        <v>32.516653094005349</v>
      </c>
      <c r="O24" s="67">
        <f t="shared" si="9"/>
        <v>22.930150466473677</v>
      </c>
      <c r="P24" s="68">
        <f t="shared" si="10"/>
        <v>29.917708175086311</v>
      </c>
      <c r="Q24" s="73">
        <f t="shared" si="11"/>
        <v>27.854696797977574</v>
      </c>
    </row>
    <row r="25" spans="1:17">
      <c r="A25" s="71">
        <v>-4</v>
      </c>
      <c r="B25" s="66">
        <f t="shared" si="0"/>
        <v>43.180598856382645</v>
      </c>
      <c r="C25" s="67">
        <f t="shared" si="1"/>
        <v>36.458312925441746</v>
      </c>
      <c r="D25" s="68">
        <f t="shared" si="2"/>
        <v>41.313898168240343</v>
      </c>
      <c r="E25" s="73">
        <f t="shared" si="3"/>
        <v>39.795480231043342</v>
      </c>
      <c r="F25" s="46"/>
      <c r="G25" s="71">
        <v>-4</v>
      </c>
      <c r="H25" s="66">
        <f t="shared" si="4"/>
        <v>41.723217991982963</v>
      </c>
      <c r="I25" s="67">
        <f t="shared" si="5"/>
        <v>39.368970696239138</v>
      </c>
      <c r="J25" s="68">
        <f t="shared" si="6"/>
        <v>40.813894643615669</v>
      </c>
      <c r="K25" s="73">
        <f t="shared" si="7"/>
        <v>40.188388267849732</v>
      </c>
      <c r="L25" s="21"/>
      <c r="M25" s="71">
        <v>-4</v>
      </c>
      <c r="N25" s="66">
        <f t="shared" si="8"/>
        <v>35.238117470881882</v>
      </c>
      <c r="O25" s="67">
        <f t="shared" si="9"/>
        <v>26.172892858510686</v>
      </c>
      <c r="P25" s="68">
        <f t="shared" si="10"/>
        <v>32.759045533720382</v>
      </c>
      <c r="Q25" s="73">
        <f t="shared" si="11"/>
        <v>30.773352903680696</v>
      </c>
    </row>
    <row r="26" spans="1:17">
      <c r="A26" s="71">
        <v>-3</v>
      </c>
      <c r="B26" s="66">
        <f t="shared" si="0"/>
        <v>44.661126736246942</v>
      </c>
      <c r="C26" s="67">
        <f t="shared" si="1"/>
        <v>38.454843712075331</v>
      </c>
      <c r="D26" s="68">
        <f t="shared" si="2"/>
        <v>42.953931381229928</v>
      </c>
      <c r="E26" s="73">
        <f t="shared" si="3"/>
        <v>41.489176458256068</v>
      </c>
      <c r="F26" s="46"/>
      <c r="G26" s="71">
        <v>-3</v>
      </c>
      <c r="H26" s="66">
        <f t="shared" si="4"/>
        <v>44.324492337359743</v>
      </c>
      <c r="I26" s="67">
        <f t="shared" si="5"/>
        <v>42.464080493536606</v>
      </c>
      <c r="J26" s="68">
        <f t="shared" si="6"/>
        <v>43.659303950946949</v>
      </c>
      <c r="K26" s="73">
        <f t="shared" si="7"/>
        <v>43.042675317202537</v>
      </c>
      <c r="L26" s="21"/>
      <c r="M26" s="71">
        <v>-3</v>
      </c>
      <c r="N26" s="66">
        <f t="shared" si="8"/>
        <v>37.959581847758407</v>
      </c>
      <c r="O26" s="67">
        <f t="shared" si="9"/>
        <v>29.415635250547695</v>
      </c>
      <c r="P26" s="68">
        <f t="shared" si="10"/>
        <v>35.60038289235446</v>
      </c>
      <c r="Q26" s="73">
        <f t="shared" si="11"/>
        <v>33.69200900938381</v>
      </c>
    </row>
    <row r="27" spans="1:17">
      <c r="A27" s="71">
        <v>-2</v>
      </c>
      <c r="B27" s="66">
        <f t="shared" si="0"/>
        <v>46.141654616111239</v>
      </c>
      <c r="C27" s="67">
        <f t="shared" si="1"/>
        <v>40.45137449870893</v>
      </c>
      <c r="D27" s="68">
        <f t="shared" si="2"/>
        <v>44.593964594219514</v>
      </c>
      <c r="E27" s="73">
        <f t="shared" si="3"/>
        <v>43.182872685468787</v>
      </c>
      <c r="F27" s="46"/>
      <c r="G27" s="71">
        <v>-2</v>
      </c>
      <c r="H27" s="66">
        <f t="shared" si="4"/>
        <v>46.92576668273653</v>
      </c>
      <c r="I27" s="67">
        <f t="shared" si="5"/>
        <v>45.559190290834067</v>
      </c>
      <c r="J27" s="68">
        <f t="shared" si="6"/>
        <v>46.504713258278237</v>
      </c>
      <c r="K27" s="73">
        <f t="shared" si="7"/>
        <v>45.896962366555336</v>
      </c>
      <c r="L27" s="21"/>
      <c r="M27" s="71">
        <v>-2</v>
      </c>
      <c r="N27" s="66">
        <f t="shared" si="8"/>
        <v>40.681046224634933</v>
      </c>
      <c r="O27" s="67">
        <f t="shared" si="9"/>
        <v>32.658377642584696</v>
      </c>
      <c r="P27" s="68">
        <f t="shared" si="10"/>
        <v>38.441720250988531</v>
      </c>
      <c r="Q27" s="73">
        <f t="shared" si="11"/>
        <v>36.610665115086931</v>
      </c>
    </row>
    <row r="28" spans="1:17">
      <c r="A28" s="71">
        <v>-1</v>
      </c>
      <c r="B28" s="66">
        <f t="shared" si="0"/>
        <v>47.62218249597553</v>
      </c>
      <c r="C28" s="67">
        <f t="shared" si="1"/>
        <v>42.447905285342515</v>
      </c>
      <c r="D28" s="68">
        <f t="shared" si="2"/>
        <v>46.2339978072091</v>
      </c>
      <c r="E28" s="73">
        <f t="shared" si="3"/>
        <v>44.876568912681513</v>
      </c>
      <c r="F28" s="46"/>
      <c r="G28" s="71">
        <v>-1</v>
      </c>
      <c r="H28" s="66">
        <f t="shared" si="4"/>
        <v>49.527041028113317</v>
      </c>
      <c r="I28" s="67">
        <f t="shared" si="5"/>
        <v>48.654300088131535</v>
      </c>
      <c r="J28" s="68">
        <f t="shared" si="6"/>
        <v>49.350122565609524</v>
      </c>
      <c r="K28" s="73">
        <f t="shared" si="7"/>
        <v>48.751249415908141</v>
      </c>
      <c r="L28" s="21"/>
      <c r="M28" s="71">
        <v>-1</v>
      </c>
      <c r="N28" s="66">
        <f t="shared" si="8"/>
        <v>43.402510601511459</v>
      </c>
      <c r="O28" s="67">
        <f t="shared" si="9"/>
        <v>35.901120034621705</v>
      </c>
      <c r="P28" s="68">
        <f t="shared" si="10"/>
        <v>41.283057609622603</v>
      </c>
      <c r="Q28" s="73">
        <f t="shared" si="11"/>
        <v>39.529321220790052</v>
      </c>
    </row>
    <row r="29" spans="1:17">
      <c r="A29" s="71">
        <v>0</v>
      </c>
      <c r="B29" s="66">
        <f t="shared" si="0"/>
        <v>49.102710375839827</v>
      </c>
      <c r="C29" s="67">
        <f t="shared" si="1"/>
        <v>44.444436071976099</v>
      </c>
      <c r="D29" s="68">
        <f t="shared" si="2"/>
        <v>47.874031020198686</v>
      </c>
      <c r="E29" s="73">
        <f t="shared" si="3"/>
        <v>46.570265139894239</v>
      </c>
      <c r="F29" s="46"/>
      <c r="G29" s="71">
        <v>0</v>
      </c>
      <c r="H29" s="66">
        <f t="shared" si="4"/>
        <v>52.128315373490096</v>
      </c>
      <c r="I29" s="67">
        <f t="shared" si="5"/>
        <v>51.749409885429003</v>
      </c>
      <c r="J29" s="68">
        <f t="shared" si="6"/>
        <v>52.195531872940805</v>
      </c>
      <c r="K29" s="73">
        <f t="shared" si="7"/>
        <v>51.60553646526094</v>
      </c>
      <c r="L29" s="21"/>
      <c r="M29" s="71">
        <v>0</v>
      </c>
      <c r="N29" s="66">
        <f t="shared" si="8"/>
        <v>46.123974978387984</v>
      </c>
      <c r="O29" s="67">
        <f t="shared" si="9"/>
        <v>39.143862426658714</v>
      </c>
      <c r="P29" s="68">
        <f t="shared" si="10"/>
        <v>44.124394968256681</v>
      </c>
      <c r="Q29" s="73">
        <f t="shared" si="11"/>
        <v>42.447977326493167</v>
      </c>
    </row>
    <row r="30" spans="1:17">
      <c r="A30" s="71">
        <v>1</v>
      </c>
      <c r="B30" s="66">
        <f t="shared" si="0"/>
        <v>50.583238255704124</v>
      </c>
      <c r="C30" s="67">
        <f t="shared" si="1"/>
        <v>46.440966858609691</v>
      </c>
      <c r="D30" s="68">
        <f t="shared" si="2"/>
        <v>49.514064233188272</v>
      </c>
      <c r="E30" s="73">
        <f t="shared" si="3"/>
        <v>48.263961367106965</v>
      </c>
      <c r="F30" s="46"/>
      <c r="G30" s="71">
        <v>1</v>
      </c>
      <c r="H30" s="66">
        <f t="shared" si="4"/>
        <v>54.729589718866883</v>
      </c>
      <c r="I30" s="67">
        <f t="shared" si="5"/>
        <v>54.844519682726471</v>
      </c>
      <c r="J30" s="68">
        <f t="shared" si="6"/>
        <v>55.040941180272092</v>
      </c>
      <c r="K30" s="73">
        <f t="shared" si="7"/>
        <v>54.459823514613745</v>
      </c>
      <c r="L30" s="21"/>
      <c r="M30" s="71">
        <v>1</v>
      </c>
      <c r="N30" s="66">
        <f t="shared" si="8"/>
        <v>48.84543935526451</v>
      </c>
      <c r="O30" s="67">
        <f t="shared" si="9"/>
        <v>42.386604818695723</v>
      </c>
      <c r="P30" s="68">
        <f t="shared" si="10"/>
        <v>46.965732326890752</v>
      </c>
      <c r="Q30" s="73">
        <f t="shared" si="11"/>
        <v>45.366633432196281</v>
      </c>
    </row>
    <row r="31" spans="1:17">
      <c r="A31" s="71">
        <v>2</v>
      </c>
      <c r="B31" s="66">
        <f t="shared" si="0"/>
        <v>52.063766135568414</v>
      </c>
      <c r="C31" s="67">
        <f t="shared" si="1"/>
        <v>48.437497645243283</v>
      </c>
      <c r="D31" s="68">
        <f t="shared" si="2"/>
        <v>51.154097446177857</v>
      </c>
      <c r="E31" s="73">
        <f t="shared" si="3"/>
        <v>49.957657594319691</v>
      </c>
      <c r="F31" s="46"/>
      <c r="G31" s="71">
        <v>2</v>
      </c>
      <c r="H31" s="66">
        <f t="shared" si="4"/>
        <v>57.33086406424367</v>
      </c>
      <c r="I31" s="67">
        <f t="shared" si="5"/>
        <v>57.939629480023939</v>
      </c>
      <c r="J31" s="68">
        <f t="shared" si="6"/>
        <v>57.88635048760338</v>
      </c>
      <c r="K31" s="73">
        <f t="shared" si="7"/>
        <v>57.314110563966544</v>
      </c>
      <c r="L31" s="21"/>
      <c r="M31" s="71">
        <v>2</v>
      </c>
      <c r="N31" s="66">
        <f t="shared" si="8"/>
        <v>51.566903732141036</v>
      </c>
      <c r="O31" s="67">
        <f t="shared" si="9"/>
        <v>45.629347210732725</v>
      </c>
      <c r="P31" s="68">
        <f t="shared" si="10"/>
        <v>49.807069685524823</v>
      </c>
      <c r="Q31" s="73">
        <f t="shared" si="11"/>
        <v>48.285289537899402</v>
      </c>
    </row>
    <row r="32" spans="1:17">
      <c r="A32" s="71">
        <v>3</v>
      </c>
      <c r="B32" s="66">
        <f t="shared" si="0"/>
        <v>53.544294015432712</v>
      </c>
      <c r="C32" s="67">
        <f t="shared" si="1"/>
        <v>50.434028431876868</v>
      </c>
      <c r="D32" s="68">
        <f t="shared" si="2"/>
        <v>52.794130659167436</v>
      </c>
      <c r="E32" s="73">
        <f t="shared" si="3"/>
        <v>51.651353821532417</v>
      </c>
      <c r="F32" s="46"/>
      <c r="G32" s="71">
        <v>3</v>
      </c>
      <c r="H32" s="66">
        <f t="shared" si="4"/>
        <v>59.93213840962045</v>
      </c>
      <c r="I32" s="67">
        <f t="shared" si="5"/>
        <v>61.034739277321407</v>
      </c>
      <c r="J32" s="68">
        <f t="shared" si="6"/>
        <v>60.731759794934661</v>
      </c>
      <c r="K32" s="73">
        <f t="shared" si="7"/>
        <v>60.168397613319343</v>
      </c>
      <c r="L32" s="21"/>
      <c r="M32" s="71">
        <v>3</v>
      </c>
      <c r="N32" s="66">
        <f t="shared" si="8"/>
        <v>54.288368109017561</v>
      </c>
      <c r="O32" s="67">
        <f t="shared" si="9"/>
        <v>48.872089602769734</v>
      </c>
      <c r="P32" s="68">
        <f t="shared" si="10"/>
        <v>52.648407044158901</v>
      </c>
      <c r="Q32" s="73">
        <f t="shared" si="11"/>
        <v>51.203945643602516</v>
      </c>
    </row>
    <row r="33" spans="1:17">
      <c r="A33" s="71">
        <v>4</v>
      </c>
      <c r="B33" s="66">
        <f t="shared" si="0"/>
        <v>55.024821895297009</v>
      </c>
      <c r="C33" s="67">
        <f t="shared" si="1"/>
        <v>52.43055921851046</v>
      </c>
      <c r="D33" s="68">
        <f t="shared" si="2"/>
        <v>54.434163872157022</v>
      </c>
      <c r="E33" s="73">
        <f t="shared" si="3"/>
        <v>53.345050048745144</v>
      </c>
      <c r="F33" s="46"/>
      <c r="G33" s="71">
        <v>4</v>
      </c>
      <c r="H33" s="66">
        <f t="shared" si="4"/>
        <v>62.533412754997237</v>
      </c>
      <c r="I33" s="67">
        <f t="shared" si="5"/>
        <v>64.129849074618875</v>
      </c>
      <c r="J33" s="68">
        <f t="shared" si="6"/>
        <v>63.577169102265948</v>
      </c>
      <c r="K33" s="73">
        <f t="shared" si="7"/>
        <v>63.022684662672148</v>
      </c>
      <c r="L33" s="21"/>
      <c r="M33" s="71">
        <v>4</v>
      </c>
      <c r="N33" s="66">
        <f t="shared" si="8"/>
        <v>57.009832485894087</v>
      </c>
      <c r="O33" s="67">
        <f t="shared" si="9"/>
        <v>52.114831994806742</v>
      </c>
      <c r="P33" s="68">
        <f t="shared" si="10"/>
        <v>55.489744402792972</v>
      </c>
      <c r="Q33" s="73">
        <f t="shared" si="11"/>
        <v>54.122601749305637</v>
      </c>
    </row>
    <row r="34" spans="1:17">
      <c r="A34" s="71">
        <v>5</v>
      </c>
      <c r="B34" s="66">
        <f t="shared" si="0"/>
        <v>56.505349775161299</v>
      </c>
      <c r="C34" s="67">
        <f t="shared" si="1"/>
        <v>54.427090005144052</v>
      </c>
      <c r="D34" s="68">
        <f t="shared" si="2"/>
        <v>56.074197085146608</v>
      </c>
      <c r="E34" s="73">
        <f t="shared" si="3"/>
        <v>55.038746275957863</v>
      </c>
      <c r="F34" s="46"/>
      <c r="G34" s="71">
        <v>5</v>
      </c>
      <c r="H34" s="66">
        <f t="shared" si="4"/>
        <v>65.134687100374023</v>
      </c>
      <c r="I34" s="67">
        <f t="shared" si="5"/>
        <v>67.224958871916343</v>
      </c>
      <c r="J34" s="68">
        <f t="shared" si="6"/>
        <v>66.422578409597236</v>
      </c>
      <c r="K34" s="73">
        <f t="shared" si="7"/>
        <v>65.876971712024954</v>
      </c>
      <c r="L34" s="21"/>
      <c r="M34" s="71">
        <v>5</v>
      </c>
      <c r="N34" s="66">
        <f t="shared" si="8"/>
        <v>59.731296862770613</v>
      </c>
      <c r="O34" s="67">
        <f t="shared" si="9"/>
        <v>55.357574386843751</v>
      </c>
      <c r="P34" s="68">
        <f t="shared" si="10"/>
        <v>58.331081761427043</v>
      </c>
      <c r="Q34" s="73">
        <f t="shared" si="11"/>
        <v>57.041257855008752</v>
      </c>
    </row>
    <row r="35" spans="1:17">
      <c r="A35" s="71">
        <v>6</v>
      </c>
      <c r="B35" s="66">
        <f t="shared" si="0"/>
        <v>57.985877655025597</v>
      </c>
      <c r="C35" s="67">
        <f t="shared" si="1"/>
        <v>56.423620791777637</v>
      </c>
      <c r="D35" s="68">
        <f t="shared" si="2"/>
        <v>57.714230298136194</v>
      </c>
      <c r="E35" s="73">
        <f t="shared" si="3"/>
        <v>56.732442503170589</v>
      </c>
      <c r="F35" s="46"/>
      <c r="G35" s="71">
        <v>6</v>
      </c>
      <c r="H35" s="66">
        <f t="shared" si="4"/>
        <v>67.735961445750803</v>
      </c>
      <c r="I35" s="67">
        <f t="shared" si="5"/>
        <v>70.320068669213811</v>
      </c>
      <c r="J35" s="68">
        <f t="shared" si="6"/>
        <v>69.267987716928516</v>
      </c>
      <c r="K35" s="73">
        <f t="shared" si="7"/>
        <v>68.731258761377745</v>
      </c>
      <c r="L35" s="21"/>
      <c r="M35" s="71">
        <v>6</v>
      </c>
      <c r="N35" s="66">
        <f t="shared" si="8"/>
        <v>62.452761239647145</v>
      </c>
      <c r="O35" s="67">
        <f t="shared" si="9"/>
        <v>58.600316778880753</v>
      </c>
      <c r="P35" s="68">
        <f t="shared" si="10"/>
        <v>61.172419120061114</v>
      </c>
      <c r="Q35" s="73">
        <f t="shared" si="11"/>
        <v>59.959913960711873</v>
      </c>
    </row>
    <row r="36" spans="1:17">
      <c r="A36" s="71">
        <v>7</v>
      </c>
      <c r="B36" s="66">
        <f t="shared" si="0"/>
        <v>59.466405534889887</v>
      </c>
      <c r="C36" s="67">
        <f t="shared" si="1"/>
        <v>58.420151578411229</v>
      </c>
      <c r="D36" s="68">
        <f t="shared" si="2"/>
        <v>59.354263511125779</v>
      </c>
      <c r="E36" s="73">
        <f t="shared" si="3"/>
        <v>58.426138730383315</v>
      </c>
      <c r="F36" s="46"/>
      <c r="G36" s="71">
        <v>7</v>
      </c>
      <c r="H36" s="66">
        <f t="shared" si="4"/>
        <v>70.337235791127597</v>
      </c>
      <c r="I36" s="67">
        <f t="shared" si="5"/>
        <v>73.415178466511279</v>
      </c>
      <c r="J36" s="68">
        <f t="shared" si="6"/>
        <v>72.113397024259797</v>
      </c>
      <c r="K36" s="73">
        <f t="shared" si="7"/>
        <v>71.585545810730551</v>
      </c>
      <c r="L36" s="21"/>
      <c r="M36" s="71">
        <v>7</v>
      </c>
      <c r="N36" s="66">
        <f t="shared" si="8"/>
        <v>65.174225616523671</v>
      </c>
      <c r="O36" s="67">
        <f t="shared" si="9"/>
        <v>61.843059170917762</v>
      </c>
      <c r="P36" s="68">
        <f t="shared" si="10"/>
        <v>64.0137564786952</v>
      </c>
      <c r="Q36" s="73">
        <f t="shared" si="11"/>
        <v>62.878570066414987</v>
      </c>
    </row>
    <row r="37" spans="1:17">
      <c r="A37" s="71">
        <v>8</v>
      </c>
      <c r="B37" s="66">
        <f t="shared" si="0"/>
        <v>60.946933414754184</v>
      </c>
      <c r="C37" s="67">
        <f t="shared" si="1"/>
        <v>60.416682365044821</v>
      </c>
      <c r="D37" s="68">
        <f t="shared" si="2"/>
        <v>60.994296724115358</v>
      </c>
      <c r="E37" s="73">
        <f t="shared" si="3"/>
        <v>60.119834957596041</v>
      </c>
      <c r="F37" s="46"/>
      <c r="G37" s="71">
        <v>8</v>
      </c>
      <c r="H37" s="66">
        <f t="shared" si="4"/>
        <v>72.938510136504377</v>
      </c>
      <c r="I37" s="67">
        <f t="shared" si="5"/>
        <v>76.510288263808746</v>
      </c>
      <c r="J37" s="68">
        <f t="shared" si="6"/>
        <v>74.958806331591092</v>
      </c>
      <c r="K37" s="73">
        <f t="shared" si="7"/>
        <v>74.439832860083357</v>
      </c>
      <c r="L37" s="21"/>
      <c r="M37" s="71">
        <v>8</v>
      </c>
      <c r="N37" s="66">
        <f t="shared" si="8"/>
        <v>67.895689993400197</v>
      </c>
      <c r="O37" s="67">
        <f t="shared" si="9"/>
        <v>65.085801562954771</v>
      </c>
      <c r="P37" s="68">
        <f t="shared" si="10"/>
        <v>66.855093837329264</v>
      </c>
      <c r="Q37" s="73">
        <f t="shared" si="11"/>
        <v>65.797226172118116</v>
      </c>
    </row>
    <row r="38" spans="1:17">
      <c r="A38" s="71">
        <v>9</v>
      </c>
      <c r="B38" s="66">
        <f t="shared" si="0"/>
        <v>62.427461294618482</v>
      </c>
      <c r="C38" s="67">
        <f t="shared" si="1"/>
        <v>62.413213151678406</v>
      </c>
      <c r="D38" s="68">
        <f t="shared" si="2"/>
        <v>62.634329937104951</v>
      </c>
      <c r="E38" s="73">
        <f t="shared" si="3"/>
        <v>61.813531184808767</v>
      </c>
      <c r="F38" s="46"/>
      <c r="G38" s="71">
        <v>9</v>
      </c>
      <c r="H38" s="66">
        <f t="shared" si="4"/>
        <v>75.539784481881156</v>
      </c>
      <c r="I38" s="67">
        <f t="shared" si="5"/>
        <v>79.6053980611062</v>
      </c>
      <c r="J38" s="68">
        <f t="shared" si="6"/>
        <v>77.804215638922372</v>
      </c>
      <c r="K38" s="73">
        <f t="shared" si="7"/>
        <v>77.294119909436162</v>
      </c>
      <c r="L38" s="21"/>
      <c r="M38" s="71">
        <v>9</v>
      </c>
      <c r="N38" s="66">
        <f t="shared" si="8"/>
        <v>70.617154370276722</v>
      </c>
      <c r="O38" s="67">
        <f t="shared" si="9"/>
        <v>68.328543954991773</v>
      </c>
      <c r="P38" s="68">
        <f t="shared" si="10"/>
        <v>69.696431195963342</v>
      </c>
      <c r="Q38" s="73">
        <f t="shared" si="11"/>
        <v>68.715882277821223</v>
      </c>
    </row>
    <row r="39" spans="1:17">
      <c r="A39" s="71">
        <v>10</v>
      </c>
      <c r="B39" s="66">
        <f t="shared" si="0"/>
        <v>63.907989174482772</v>
      </c>
      <c r="C39" s="67">
        <f t="shared" si="1"/>
        <v>64.409743938311991</v>
      </c>
      <c r="D39" s="68">
        <f t="shared" si="2"/>
        <v>64.27436315009453</v>
      </c>
      <c r="E39" s="73">
        <f t="shared" si="3"/>
        <v>63.507227412021493</v>
      </c>
      <c r="F39" s="46"/>
      <c r="G39" s="71">
        <v>10</v>
      </c>
      <c r="H39" s="66">
        <f t="shared" si="4"/>
        <v>78.14105882725795</v>
      </c>
      <c r="I39" s="67">
        <f t="shared" si="5"/>
        <v>82.700507858403682</v>
      </c>
      <c r="J39" s="68">
        <f t="shared" si="6"/>
        <v>80.649624946253653</v>
      </c>
      <c r="K39" s="73">
        <f t="shared" si="7"/>
        <v>80.148406958788954</v>
      </c>
      <c r="L39" s="21"/>
      <c r="M39" s="71">
        <v>10</v>
      </c>
      <c r="N39" s="66">
        <f t="shared" si="8"/>
        <v>73.338618747153248</v>
      </c>
      <c r="O39" s="67">
        <f t="shared" si="9"/>
        <v>71.571286347028789</v>
      </c>
      <c r="P39" s="68">
        <f t="shared" si="10"/>
        <v>72.537768554597406</v>
      </c>
      <c r="Q39" s="73">
        <f t="shared" si="11"/>
        <v>71.634538383524344</v>
      </c>
    </row>
    <row r="40" spans="1:17">
      <c r="A40" s="71">
        <v>11</v>
      </c>
      <c r="B40" s="66">
        <f t="shared" si="0"/>
        <v>65.388517054347062</v>
      </c>
      <c r="C40" s="67">
        <f t="shared" si="1"/>
        <v>66.406274724945575</v>
      </c>
      <c r="D40" s="68">
        <f t="shared" si="2"/>
        <v>65.914396363084123</v>
      </c>
      <c r="E40" s="73">
        <f t="shared" si="3"/>
        <v>65.200923639234219</v>
      </c>
      <c r="F40" s="46"/>
      <c r="G40" s="71">
        <v>11</v>
      </c>
      <c r="H40" s="66">
        <f t="shared" si="4"/>
        <v>80.742333172634716</v>
      </c>
      <c r="I40" s="67">
        <f t="shared" si="5"/>
        <v>85.795617655701136</v>
      </c>
      <c r="J40" s="68">
        <f t="shared" si="6"/>
        <v>83.495034253584947</v>
      </c>
      <c r="K40" s="73">
        <f t="shared" si="7"/>
        <v>83.002694008141759</v>
      </c>
      <c r="L40" s="21"/>
      <c r="M40" s="71">
        <v>11</v>
      </c>
      <c r="N40" s="66">
        <f t="shared" si="8"/>
        <v>76.060083124029774</v>
      </c>
      <c r="O40" s="67">
        <f t="shared" si="9"/>
        <v>74.81402873906579</v>
      </c>
      <c r="P40" s="68">
        <f t="shared" si="10"/>
        <v>75.379105913231484</v>
      </c>
      <c r="Q40" s="73">
        <f t="shared" si="11"/>
        <v>74.553194489227451</v>
      </c>
    </row>
    <row r="41" spans="1:17">
      <c r="A41" s="71">
        <v>12</v>
      </c>
      <c r="B41" s="66">
        <f t="shared" si="0"/>
        <v>66.86904493421136</v>
      </c>
      <c r="C41" s="67">
        <f t="shared" si="1"/>
        <v>68.402805511579174</v>
      </c>
      <c r="D41" s="68">
        <f t="shared" si="2"/>
        <v>67.554429576073701</v>
      </c>
      <c r="E41" s="73">
        <f t="shared" si="3"/>
        <v>66.894619866446945</v>
      </c>
      <c r="F41" s="46"/>
      <c r="G41" s="71">
        <v>12</v>
      </c>
      <c r="H41" s="66">
        <f t="shared" si="4"/>
        <v>83.34360751801151</v>
      </c>
      <c r="I41" s="67">
        <f t="shared" si="5"/>
        <v>88.890727452998618</v>
      </c>
      <c r="J41" s="68">
        <f t="shared" si="6"/>
        <v>86.340443560916228</v>
      </c>
      <c r="K41" s="73">
        <f t="shared" si="7"/>
        <v>85.856981057494565</v>
      </c>
      <c r="L41" s="21"/>
      <c r="M41" s="71">
        <v>12</v>
      </c>
      <c r="N41" s="66">
        <f t="shared" si="8"/>
        <v>78.781547500906299</v>
      </c>
      <c r="O41" s="67">
        <f t="shared" si="9"/>
        <v>78.056771131102792</v>
      </c>
      <c r="P41" s="68">
        <f t="shared" si="10"/>
        <v>78.220443271865548</v>
      </c>
      <c r="Q41" s="73">
        <f t="shared" si="11"/>
        <v>77.471850594930572</v>
      </c>
    </row>
    <row r="42" spans="1:17">
      <c r="A42" s="71">
        <v>13</v>
      </c>
      <c r="B42" s="66">
        <f t="shared" si="0"/>
        <v>68.349572814075657</v>
      </c>
      <c r="C42" s="67">
        <f t="shared" si="1"/>
        <v>70.399336298212773</v>
      </c>
      <c r="D42" s="68">
        <f t="shared" si="2"/>
        <v>69.194462789063294</v>
      </c>
      <c r="E42" s="73">
        <f t="shared" si="3"/>
        <v>68.588316093659671</v>
      </c>
      <c r="F42" s="46"/>
      <c r="G42" s="71">
        <v>13</v>
      </c>
      <c r="H42" s="66">
        <f t="shared" si="4"/>
        <v>85.944881863388304</v>
      </c>
      <c r="I42" s="67">
        <f t="shared" si="5"/>
        <v>91.985837250296072</v>
      </c>
      <c r="J42" s="68">
        <f t="shared" si="6"/>
        <v>89.185852868247508</v>
      </c>
      <c r="K42" s="73">
        <f t="shared" si="7"/>
        <v>88.711268106847371</v>
      </c>
      <c r="L42" s="21"/>
      <c r="M42" s="71">
        <v>13</v>
      </c>
      <c r="N42" s="66">
        <f t="shared" si="8"/>
        <v>81.503011877782825</v>
      </c>
      <c r="O42" s="67">
        <f t="shared" si="9"/>
        <v>81.299513523139808</v>
      </c>
      <c r="P42" s="68">
        <f t="shared" si="10"/>
        <v>81.061780630499626</v>
      </c>
      <c r="Q42" s="73">
        <f t="shared" si="11"/>
        <v>80.390506700633694</v>
      </c>
    </row>
    <row r="43" spans="1:17">
      <c r="A43" s="71">
        <v>14</v>
      </c>
      <c r="B43" s="66">
        <f t="shared" si="0"/>
        <v>69.830100693939954</v>
      </c>
      <c r="C43" s="67">
        <f t="shared" si="1"/>
        <v>72.395867084846358</v>
      </c>
      <c r="D43" s="68">
        <f t="shared" si="2"/>
        <v>70.834496002052873</v>
      </c>
      <c r="E43" s="73">
        <f t="shared" si="3"/>
        <v>70.282012320872397</v>
      </c>
      <c r="F43" s="46"/>
      <c r="G43" s="71">
        <v>14</v>
      </c>
      <c r="H43" s="66">
        <f t="shared" si="4"/>
        <v>88.546156208765069</v>
      </c>
      <c r="I43" s="67">
        <f t="shared" si="5"/>
        <v>95.080947047593554</v>
      </c>
      <c r="J43" s="68">
        <f t="shared" si="6"/>
        <v>92.031262175578803</v>
      </c>
      <c r="K43" s="73">
        <f t="shared" si="7"/>
        <v>91.565555156200162</v>
      </c>
      <c r="L43" s="21"/>
      <c r="M43" s="71">
        <v>14</v>
      </c>
      <c r="N43" s="66">
        <f t="shared" si="8"/>
        <v>84.224476254659351</v>
      </c>
      <c r="O43" s="67">
        <f t="shared" si="9"/>
        <v>84.54225591517681</v>
      </c>
      <c r="P43" s="68">
        <f t="shared" si="10"/>
        <v>83.903117989133705</v>
      </c>
      <c r="Q43" s="73">
        <f t="shared" si="11"/>
        <v>83.309162806336815</v>
      </c>
    </row>
    <row r="44" spans="1:17">
      <c r="A44" s="71">
        <v>15</v>
      </c>
      <c r="B44" s="66">
        <f t="shared" si="0"/>
        <v>71.310628573804252</v>
      </c>
      <c r="C44" s="67">
        <f t="shared" si="1"/>
        <v>74.392397871479943</v>
      </c>
      <c r="D44" s="68">
        <f t="shared" si="2"/>
        <v>72.474529215042452</v>
      </c>
      <c r="E44" s="73">
        <f t="shared" si="3"/>
        <v>71.975708548085123</v>
      </c>
      <c r="F44" s="46"/>
      <c r="G44" s="71">
        <v>15</v>
      </c>
      <c r="H44" s="66">
        <f t="shared" si="4"/>
        <v>91.147430554141863</v>
      </c>
      <c r="I44" s="67">
        <f t="shared" si="5"/>
        <v>98.176056844891008</v>
      </c>
      <c r="J44" s="68">
        <f t="shared" si="6"/>
        <v>94.876671482910083</v>
      </c>
      <c r="K44" s="73">
        <f t="shared" si="7"/>
        <v>94.419842205552982</v>
      </c>
      <c r="L44" s="21"/>
      <c r="M44" s="71">
        <v>15</v>
      </c>
      <c r="N44" s="66">
        <f t="shared" si="8"/>
        <v>86.945940631535876</v>
      </c>
      <c r="O44" s="67">
        <f t="shared" si="9"/>
        <v>87.784998307213812</v>
      </c>
      <c r="P44" s="68">
        <f t="shared" si="10"/>
        <v>86.744455347767769</v>
      </c>
      <c r="Q44" s="73">
        <f t="shared" si="11"/>
        <v>86.227818912039936</v>
      </c>
    </row>
    <row r="45" spans="1:17">
      <c r="A45" s="71">
        <v>16</v>
      </c>
      <c r="B45" s="66">
        <f t="shared" si="0"/>
        <v>72.791156453668549</v>
      </c>
      <c r="C45" s="67">
        <f t="shared" si="1"/>
        <v>76.388928658113528</v>
      </c>
      <c r="D45" s="68">
        <f t="shared" si="2"/>
        <v>74.114562428032045</v>
      </c>
      <c r="E45" s="73">
        <f t="shared" si="3"/>
        <v>73.669404775297835</v>
      </c>
      <c r="F45" s="46"/>
      <c r="G45" s="71">
        <v>16</v>
      </c>
      <c r="H45" s="66">
        <f t="shared" si="4"/>
        <v>93.748704899518643</v>
      </c>
      <c r="I45" s="67">
        <f t="shared" si="5"/>
        <v>101.27116664218848</v>
      </c>
      <c r="J45" s="68">
        <f t="shared" si="6"/>
        <v>97.722080790241364</v>
      </c>
      <c r="K45" s="73">
        <f t="shared" si="7"/>
        <v>97.274129254905773</v>
      </c>
      <c r="L45" s="21"/>
      <c r="M45" s="71">
        <v>16</v>
      </c>
      <c r="N45" s="66">
        <f t="shared" si="8"/>
        <v>89.667405008412402</v>
      </c>
      <c r="O45" s="67">
        <f t="shared" si="9"/>
        <v>91.027740699250813</v>
      </c>
      <c r="P45" s="68">
        <f t="shared" si="10"/>
        <v>89.585792706401861</v>
      </c>
      <c r="Q45" s="73">
        <f t="shared" si="11"/>
        <v>89.146475017743057</v>
      </c>
    </row>
    <row r="46" spans="1:17">
      <c r="A46" s="71">
        <v>17</v>
      </c>
      <c r="B46" s="66">
        <f t="shared" si="0"/>
        <v>74.271684333532846</v>
      </c>
      <c r="C46" s="67">
        <f t="shared" si="1"/>
        <v>78.385459444747113</v>
      </c>
      <c r="D46" s="68">
        <f t="shared" si="2"/>
        <v>75.754595641021623</v>
      </c>
      <c r="E46" s="73">
        <f t="shared" si="3"/>
        <v>75.363101002510575</v>
      </c>
      <c r="F46" s="46"/>
      <c r="G46" s="71">
        <v>17</v>
      </c>
      <c r="H46" s="66">
        <f t="shared" si="4"/>
        <v>96.349979244895422</v>
      </c>
      <c r="I46" s="67">
        <f t="shared" si="5"/>
        <v>104.36627643948594</v>
      </c>
      <c r="J46" s="68">
        <f t="shared" si="6"/>
        <v>100.56749009757266</v>
      </c>
      <c r="K46" s="73">
        <f t="shared" si="7"/>
        <v>100.12841630425856</v>
      </c>
      <c r="L46" s="21"/>
      <c r="M46" s="71">
        <v>17</v>
      </c>
      <c r="N46" s="66">
        <f t="shared" si="8"/>
        <v>92.388869385288928</v>
      </c>
      <c r="O46" s="67">
        <f t="shared" si="9"/>
        <v>94.270483091287829</v>
      </c>
      <c r="P46" s="68">
        <f t="shared" si="10"/>
        <v>92.427130065035925</v>
      </c>
      <c r="Q46" s="73">
        <f t="shared" si="11"/>
        <v>92.065131123446164</v>
      </c>
    </row>
    <row r="47" spans="1:17">
      <c r="A47" s="71">
        <v>18</v>
      </c>
      <c r="B47" s="66">
        <f t="shared" si="0"/>
        <v>75.752212213397129</v>
      </c>
      <c r="C47" s="67">
        <f t="shared" si="1"/>
        <v>80.381990231380712</v>
      </c>
      <c r="D47" s="68">
        <f t="shared" si="2"/>
        <v>77.394628854011216</v>
      </c>
      <c r="E47" s="73">
        <f t="shared" si="3"/>
        <v>77.056797229723287</v>
      </c>
      <c r="F47" s="46"/>
      <c r="G47" s="71">
        <v>18</v>
      </c>
      <c r="H47" s="66">
        <f t="shared" si="4"/>
        <v>98.951253590272216</v>
      </c>
      <c r="I47" s="67">
        <f t="shared" si="5"/>
        <v>107.46138623678343</v>
      </c>
      <c r="J47" s="68">
        <f t="shared" si="6"/>
        <v>103.41289940490394</v>
      </c>
      <c r="K47" s="73">
        <f t="shared" si="7"/>
        <v>102.98270335361138</v>
      </c>
      <c r="L47" s="21"/>
      <c r="M47" s="71">
        <v>18</v>
      </c>
      <c r="N47" s="66">
        <f t="shared" si="8"/>
        <v>95.110333762165453</v>
      </c>
      <c r="O47" s="67">
        <f t="shared" si="9"/>
        <v>97.513225483324831</v>
      </c>
      <c r="P47" s="68">
        <f t="shared" si="10"/>
        <v>95.268467423669989</v>
      </c>
      <c r="Q47" s="73">
        <f t="shared" si="11"/>
        <v>94.983787229149286</v>
      </c>
    </row>
    <row r="48" spans="1:17">
      <c r="A48" s="71">
        <v>19</v>
      </c>
      <c r="B48" s="66">
        <f t="shared" si="0"/>
        <v>77.232740093261427</v>
      </c>
      <c r="C48" s="67">
        <f t="shared" si="1"/>
        <v>82.378521018014297</v>
      </c>
      <c r="D48" s="68">
        <f t="shared" si="2"/>
        <v>79.034662067000795</v>
      </c>
      <c r="E48" s="73">
        <f t="shared" si="3"/>
        <v>78.750493456936027</v>
      </c>
      <c r="F48" s="46"/>
      <c r="G48" s="71">
        <v>19</v>
      </c>
      <c r="H48" s="66">
        <f t="shared" si="4"/>
        <v>101.552527935649</v>
      </c>
      <c r="I48" s="67">
        <f t="shared" si="5"/>
        <v>110.55649603408088</v>
      </c>
      <c r="J48" s="68">
        <f t="shared" si="6"/>
        <v>106.25830871223522</v>
      </c>
      <c r="K48" s="73">
        <f t="shared" si="7"/>
        <v>105.83699040296418</v>
      </c>
      <c r="L48" s="21"/>
      <c r="M48" s="71">
        <v>19</v>
      </c>
      <c r="N48" s="66">
        <f t="shared" si="8"/>
        <v>97.831798139041979</v>
      </c>
      <c r="O48" s="67">
        <f t="shared" si="9"/>
        <v>100.75596787536185</v>
      </c>
      <c r="P48" s="68">
        <f t="shared" si="10"/>
        <v>98.109804782304067</v>
      </c>
      <c r="Q48" s="73">
        <f t="shared" si="11"/>
        <v>97.902443334852393</v>
      </c>
    </row>
    <row r="49" spans="1:17">
      <c r="A49" s="72">
        <v>20</v>
      </c>
      <c r="B49" s="74">
        <f t="shared" si="0"/>
        <v>78.713267973125724</v>
      </c>
      <c r="C49" s="75">
        <f t="shared" si="1"/>
        <v>84.375051804647882</v>
      </c>
      <c r="D49" s="76">
        <f t="shared" si="2"/>
        <v>80.674695279990374</v>
      </c>
      <c r="E49" s="77">
        <f t="shared" si="3"/>
        <v>80.444189684148739</v>
      </c>
      <c r="F49" s="46"/>
      <c r="G49" s="72">
        <v>20</v>
      </c>
      <c r="H49" s="74">
        <f t="shared" si="4"/>
        <v>104.15380228102578</v>
      </c>
      <c r="I49" s="75">
        <f t="shared" si="5"/>
        <v>113.65160583137836</v>
      </c>
      <c r="J49" s="76">
        <f t="shared" si="6"/>
        <v>109.10371801956651</v>
      </c>
      <c r="K49" s="77">
        <f t="shared" si="7"/>
        <v>108.69127745231698</v>
      </c>
      <c r="L49" s="21"/>
      <c r="M49" s="72">
        <v>20</v>
      </c>
      <c r="N49" s="74">
        <f t="shared" si="8"/>
        <v>100.5532625159185</v>
      </c>
      <c r="O49" s="75">
        <f t="shared" si="9"/>
        <v>103.99871026739885</v>
      </c>
      <c r="P49" s="76">
        <f t="shared" si="10"/>
        <v>100.95114214093815</v>
      </c>
      <c r="Q49" s="77">
        <f t="shared" si="11"/>
        <v>100.82109944055551</v>
      </c>
    </row>
    <row r="50" spans="1:17">
      <c r="F50" s="48"/>
      <c r="G50" s="48"/>
      <c r="H50" s="48"/>
      <c r="I50" s="48"/>
    </row>
    <row r="51" spans="1:17">
      <c r="A51" t="s">
        <v>348</v>
      </c>
      <c r="F51" s="48"/>
      <c r="G51" s="48" t="s">
        <v>355</v>
      </c>
      <c r="H51" s="48"/>
      <c r="I51" s="48"/>
    </row>
    <row r="52" spans="1:17">
      <c r="A52" t="s">
        <v>357</v>
      </c>
      <c r="B52" t="s">
        <v>250</v>
      </c>
      <c r="E52" t="s">
        <v>356</v>
      </c>
    </row>
    <row r="53" spans="1:17">
      <c r="A53" s="52">
        <v>33</v>
      </c>
      <c r="B53" s="53">
        <v>-0.81818181818181923</v>
      </c>
      <c r="C53" s="54">
        <v>-7</v>
      </c>
      <c r="D53" s="55">
        <v>8</v>
      </c>
      <c r="E53" s="53">
        <v>3.8442696433664865</v>
      </c>
      <c r="G53" s="52">
        <v>23</v>
      </c>
      <c r="H53" s="53">
        <v>-0.56521739130434856</v>
      </c>
      <c r="I53" s="55">
        <v>-6</v>
      </c>
      <c r="J53" s="55">
        <v>7</v>
      </c>
      <c r="K53" s="53">
        <v>3.230903152040558</v>
      </c>
    </row>
    <row r="54" spans="1:17">
      <c r="A54" s="52">
        <v>33</v>
      </c>
      <c r="B54" s="53">
        <v>1.4242424242424221</v>
      </c>
      <c r="C54" s="54">
        <v>-7</v>
      </c>
      <c r="D54" s="55">
        <v>9</v>
      </c>
      <c r="E54" s="53">
        <v>3.6744923376425676</v>
      </c>
      <c r="G54" s="52">
        <v>23</v>
      </c>
      <c r="H54" s="53">
        <v>3.3478260869565224</v>
      </c>
      <c r="I54" s="55">
        <v>-2</v>
      </c>
      <c r="J54" s="55">
        <v>9</v>
      </c>
      <c r="K54" s="53">
        <v>3.0838095633363767</v>
      </c>
    </row>
    <row r="55" spans="1:17">
      <c r="A55" s="52">
        <v>33</v>
      </c>
      <c r="B55" s="53">
        <v>0.60606060606060197</v>
      </c>
      <c r="C55" s="54">
        <v>-14</v>
      </c>
      <c r="D55" s="55">
        <v>16</v>
      </c>
      <c r="E55" s="53">
        <v>6.7543476458657441</v>
      </c>
      <c r="G55" s="52">
        <v>23</v>
      </c>
      <c r="H55" s="53">
        <v>2.7826086956521721</v>
      </c>
      <c r="I55" s="55">
        <v>-6</v>
      </c>
      <c r="J55" s="55">
        <v>12</v>
      </c>
      <c r="K55" s="53">
        <v>5.0086881038590452</v>
      </c>
    </row>
    <row r="57" spans="1:17">
      <c r="A57" t="s">
        <v>349</v>
      </c>
      <c r="G57" t="s">
        <v>350</v>
      </c>
    </row>
    <row r="58" spans="1:17">
      <c r="A58" s="52">
        <v>162</v>
      </c>
      <c r="B58" s="53">
        <v>-0.77160493827160526</v>
      </c>
      <c r="C58" s="54">
        <v>-8</v>
      </c>
      <c r="D58" s="55">
        <v>9</v>
      </c>
      <c r="E58" s="53">
        <v>3.5144328706013193</v>
      </c>
      <c r="G58" s="52">
        <v>80</v>
      </c>
      <c r="H58" s="53">
        <v>-0.56249999999999645</v>
      </c>
      <c r="I58" s="54">
        <v>-9</v>
      </c>
      <c r="J58" s="55">
        <v>8</v>
      </c>
      <c r="K58" s="53">
        <v>3.5035018647712604</v>
      </c>
    </row>
    <row r="59" spans="1:17">
      <c r="A59" s="52">
        <v>162</v>
      </c>
      <c r="B59" s="53">
        <v>2.0679012345679091</v>
      </c>
      <c r="C59" s="54">
        <v>-9</v>
      </c>
      <c r="D59" s="55">
        <v>10</v>
      </c>
      <c r="E59" s="53">
        <v>3.5194694391402144</v>
      </c>
      <c r="G59" s="52">
        <v>80</v>
      </c>
      <c r="H59" s="53">
        <v>2.5875000000000057</v>
      </c>
      <c r="I59" s="54">
        <v>-7</v>
      </c>
      <c r="J59" s="55">
        <v>10</v>
      </c>
      <c r="K59" s="53">
        <v>3.4262344167439878</v>
      </c>
    </row>
    <row r="60" spans="1:17">
      <c r="A60" s="52">
        <v>162</v>
      </c>
      <c r="B60" s="53">
        <v>1.2962962962962976</v>
      </c>
      <c r="C60" s="54">
        <v>-15</v>
      </c>
      <c r="D60" s="55">
        <v>17</v>
      </c>
      <c r="E60" s="53">
        <v>6.0974374913854295</v>
      </c>
      <c r="G60" s="52">
        <v>80</v>
      </c>
      <c r="H60" s="53">
        <v>2.024999999999995</v>
      </c>
      <c r="I60" s="54">
        <v>-16</v>
      </c>
      <c r="J60" s="55">
        <v>14</v>
      </c>
      <c r="K60" s="53">
        <v>5.9042464872563114</v>
      </c>
    </row>
  </sheetData>
  <mergeCells count="9">
    <mergeCell ref="A1:A2"/>
    <mergeCell ref="G1:G2"/>
    <mergeCell ref="M1:M2"/>
    <mergeCell ref="B1:C1"/>
    <mergeCell ref="H1:I1"/>
    <mergeCell ref="N1:O1"/>
    <mergeCell ref="D1:E1"/>
    <mergeCell ref="J1:K1"/>
    <mergeCell ref="P1:Q1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03"/>
  <sheetViews>
    <sheetView workbookViewId="0">
      <selection activeCell="O2" sqref="O2"/>
    </sheetView>
  </sheetViews>
  <sheetFormatPr defaultRowHeight="15"/>
  <cols>
    <col min="1" max="9" width="5.28515625" bestFit="1" customWidth="1"/>
    <col min="10" max="10" width="6.28515625" bestFit="1" customWidth="1"/>
    <col min="11" max="11" width="9.5703125" bestFit="1" customWidth="1"/>
    <col min="12" max="12" width="10.5703125" bestFit="1" customWidth="1"/>
    <col min="13" max="13" width="4.7109375" bestFit="1" customWidth="1"/>
    <col min="14" max="14" width="5.5703125" bestFit="1" customWidth="1"/>
    <col min="15" max="15" width="5.7109375" bestFit="1" customWidth="1"/>
  </cols>
  <sheetData>
    <row r="1" spans="1:15">
      <c r="A1" t="s">
        <v>256</v>
      </c>
      <c r="B1" t="s">
        <v>255</v>
      </c>
      <c r="C1" t="s">
        <v>257</v>
      </c>
      <c r="D1" t="s">
        <v>258</v>
      </c>
      <c r="E1" t="s">
        <v>259</v>
      </c>
      <c r="F1" t="s">
        <v>260</v>
      </c>
      <c r="G1" t="s">
        <v>261</v>
      </c>
      <c r="H1" t="s">
        <v>262</v>
      </c>
      <c r="I1" t="s">
        <v>263</v>
      </c>
      <c r="J1" t="s">
        <v>264</v>
      </c>
      <c r="K1" t="s">
        <v>265</v>
      </c>
      <c r="L1" t="s">
        <v>266</v>
      </c>
      <c r="M1" t="s">
        <v>336</v>
      </c>
      <c r="N1" t="s">
        <v>330</v>
      </c>
      <c r="O1" t="s">
        <v>331</v>
      </c>
    </row>
    <row r="2" spans="1:15">
      <c r="A2">
        <v>-1</v>
      </c>
      <c r="B2">
        <v>-1</v>
      </c>
      <c r="C2">
        <v>1</v>
      </c>
      <c r="D2">
        <v>-1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-1</v>
      </c>
      <c r="L2">
        <v>5</v>
      </c>
      <c r="M2">
        <v>4</v>
      </c>
      <c r="N2">
        <v>8</v>
      </c>
      <c r="O2">
        <v>8</v>
      </c>
    </row>
    <row r="3" spans="1:15">
      <c r="A3">
        <v>1</v>
      </c>
      <c r="B3">
        <v>1</v>
      </c>
      <c r="C3">
        <v>1</v>
      </c>
      <c r="D3">
        <v>-1</v>
      </c>
      <c r="E3">
        <v>0</v>
      </c>
      <c r="F3">
        <v>1</v>
      </c>
      <c r="G3">
        <v>0</v>
      </c>
      <c r="H3">
        <v>1</v>
      </c>
      <c r="I3">
        <v>1</v>
      </c>
      <c r="J3">
        <v>1</v>
      </c>
      <c r="K3">
        <v>2</v>
      </c>
      <c r="L3">
        <v>4</v>
      </c>
      <c r="M3">
        <v>6</v>
      </c>
      <c r="N3">
        <v>9</v>
      </c>
      <c r="O3">
        <v>9</v>
      </c>
    </row>
    <row r="4" spans="1:15">
      <c r="A4">
        <v>2</v>
      </c>
      <c r="B4">
        <v>-1</v>
      </c>
      <c r="C4">
        <v>1</v>
      </c>
      <c r="D4">
        <v>-1</v>
      </c>
      <c r="E4">
        <v>-1</v>
      </c>
      <c r="F4">
        <v>1</v>
      </c>
      <c r="G4">
        <v>1</v>
      </c>
      <c r="H4">
        <v>1</v>
      </c>
      <c r="I4">
        <v>-1</v>
      </c>
      <c r="J4">
        <v>-2</v>
      </c>
      <c r="K4">
        <v>0</v>
      </c>
      <c r="L4">
        <v>0</v>
      </c>
      <c r="M4">
        <v>0</v>
      </c>
      <c r="N4">
        <v>8</v>
      </c>
      <c r="O4">
        <v>7</v>
      </c>
    </row>
    <row r="5" spans="1:15">
      <c r="A5">
        <v>-2</v>
      </c>
      <c r="B5">
        <v>1</v>
      </c>
      <c r="C5">
        <v>1</v>
      </c>
      <c r="D5">
        <v>-2</v>
      </c>
      <c r="E5">
        <v>-2</v>
      </c>
      <c r="F5">
        <v>1</v>
      </c>
      <c r="G5">
        <v>-1</v>
      </c>
      <c r="H5">
        <v>1</v>
      </c>
      <c r="I5">
        <v>2</v>
      </c>
      <c r="J5">
        <v>2</v>
      </c>
      <c r="K5">
        <v>-4</v>
      </c>
      <c r="L5">
        <v>5</v>
      </c>
      <c r="M5">
        <v>1</v>
      </c>
      <c r="N5">
        <v>6</v>
      </c>
      <c r="O5">
        <v>6</v>
      </c>
    </row>
    <row r="6" spans="1:15">
      <c r="A6">
        <v>1</v>
      </c>
      <c r="B6">
        <v>0</v>
      </c>
      <c r="C6">
        <v>1</v>
      </c>
      <c r="D6">
        <v>-1</v>
      </c>
      <c r="E6">
        <v>1</v>
      </c>
      <c r="F6">
        <v>1</v>
      </c>
      <c r="G6">
        <v>0</v>
      </c>
      <c r="H6">
        <v>1</v>
      </c>
      <c r="I6">
        <v>1</v>
      </c>
      <c r="J6">
        <v>1</v>
      </c>
      <c r="K6">
        <v>2</v>
      </c>
      <c r="L6">
        <v>4</v>
      </c>
      <c r="M6">
        <v>6</v>
      </c>
      <c r="N6">
        <v>8</v>
      </c>
      <c r="O6">
        <v>8</v>
      </c>
    </row>
    <row r="7" spans="1:15">
      <c r="A7">
        <v>1</v>
      </c>
      <c r="B7">
        <v>1</v>
      </c>
      <c r="C7">
        <v>1</v>
      </c>
      <c r="D7">
        <v>2</v>
      </c>
      <c r="E7">
        <v>-1</v>
      </c>
      <c r="F7">
        <v>2</v>
      </c>
      <c r="G7">
        <v>1</v>
      </c>
      <c r="H7">
        <v>1</v>
      </c>
      <c r="I7">
        <v>2</v>
      </c>
      <c r="J7">
        <v>2</v>
      </c>
      <c r="K7">
        <v>4</v>
      </c>
      <c r="L7">
        <v>8</v>
      </c>
      <c r="M7">
        <v>12</v>
      </c>
      <c r="N7">
        <v>8</v>
      </c>
      <c r="O7">
        <v>8</v>
      </c>
    </row>
    <row r="8" spans="1:15">
      <c r="A8">
        <v>1</v>
      </c>
      <c r="B8">
        <v>-1</v>
      </c>
      <c r="C8">
        <v>1</v>
      </c>
      <c r="D8">
        <v>1</v>
      </c>
      <c r="E8">
        <v>0</v>
      </c>
      <c r="F8">
        <v>1</v>
      </c>
      <c r="G8">
        <v>1</v>
      </c>
      <c r="H8">
        <v>1</v>
      </c>
      <c r="I8">
        <v>1</v>
      </c>
      <c r="J8">
        <v>1</v>
      </c>
      <c r="K8">
        <v>2</v>
      </c>
      <c r="L8">
        <v>5</v>
      </c>
      <c r="M8">
        <v>7</v>
      </c>
      <c r="N8">
        <v>10</v>
      </c>
      <c r="O8">
        <v>6</v>
      </c>
    </row>
    <row r="9" spans="1:15">
      <c r="A9">
        <v>-1</v>
      </c>
      <c r="B9">
        <v>-1</v>
      </c>
      <c r="C9">
        <v>1</v>
      </c>
      <c r="D9">
        <v>-1</v>
      </c>
      <c r="E9">
        <v>0</v>
      </c>
      <c r="F9">
        <v>2</v>
      </c>
      <c r="G9">
        <v>-1</v>
      </c>
      <c r="H9">
        <v>-1</v>
      </c>
      <c r="I9">
        <v>2</v>
      </c>
      <c r="J9">
        <v>-2</v>
      </c>
      <c r="K9">
        <v>-2</v>
      </c>
      <c r="L9">
        <v>0</v>
      </c>
      <c r="M9">
        <v>-2</v>
      </c>
      <c r="N9">
        <v>7</v>
      </c>
      <c r="O9">
        <v>8</v>
      </c>
    </row>
    <row r="10" spans="1:15">
      <c r="A10">
        <v>-2</v>
      </c>
      <c r="B10">
        <v>0</v>
      </c>
      <c r="C10">
        <v>1</v>
      </c>
      <c r="D10">
        <v>-1</v>
      </c>
      <c r="E10">
        <v>-2</v>
      </c>
      <c r="F10">
        <v>-1</v>
      </c>
      <c r="G10">
        <v>-2</v>
      </c>
      <c r="H10">
        <v>1</v>
      </c>
      <c r="I10">
        <v>-1</v>
      </c>
      <c r="J10">
        <v>2</v>
      </c>
      <c r="K10">
        <v>-4</v>
      </c>
      <c r="L10">
        <v>-1</v>
      </c>
      <c r="M10">
        <v>-5</v>
      </c>
      <c r="N10">
        <v>4</v>
      </c>
      <c r="O10">
        <v>6</v>
      </c>
    </row>
    <row r="11" spans="1:15">
      <c r="A11">
        <v>-2</v>
      </c>
      <c r="B11">
        <v>1</v>
      </c>
      <c r="C11">
        <v>1</v>
      </c>
      <c r="D11">
        <v>-1</v>
      </c>
      <c r="E11">
        <v>-1</v>
      </c>
      <c r="F11">
        <v>1</v>
      </c>
      <c r="G11">
        <v>1</v>
      </c>
      <c r="H11">
        <v>1</v>
      </c>
      <c r="I11">
        <v>1</v>
      </c>
      <c r="J11">
        <v>1</v>
      </c>
      <c r="K11">
        <v>-2</v>
      </c>
      <c r="L11">
        <v>5</v>
      </c>
      <c r="M11">
        <v>3</v>
      </c>
      <c r="N11">
        <v>8</v>
      </c>
      <c r="O11">
        <v>8</v>
      </c>
    </row>
    <row r="12" spans="1:15">
      <c r="A12">
        <v>1</v>
      </c>
      <c r="B12">
        <v>-1</v>
      </c>
      <c r="C12">
        <v>-1</v>
      </c>
      <c r="D12">
        <v>-1</v>
      </c>
      <c r="E12">
        <v>1</v>
      </c>
      <c r="F12">
        <v>1</v>
      </c>
      <c r="G12">
        <v>1</v>
      </c>
      <c r="H12">
        <v>1</v>
      </c>
      <c r="I12">
        <v>1</v>
      </c>
      <c r="J12">
        <v>-1</v>
      </c>
      <c r="K12">
        <v>-1</v>
      </c>
      <c r="L12">
        <v>3</v>
      </c>
      <c r="M12">
        <v>2</v>
      </c>
      <c r="N12">
        <v>8</v>
      </c>
      <c r="O12">
        <v>6</v>
      </c>
    </row>
    <row r="13" spans="1:15">
      <c r="A13">
        <v>0</v>
      </c>
      <c r="B13">
        <v>2</v>
      </c>
      <c r="C13">
        <v>1</v>
      </c>
      <c r="D13">
        <v>1</v>
      </c>
      <c r="E13">
        <v>1</v>
      </c>
      <c r="F13">
        <v>2</v>
      </c>
      <c r="G13">
        <v>0</v>
      </c>
      <c r="H13">
        <v>1</v>
      </c>
      <c r="I13">
        <v>2</v>
      </c>
      <c r="J13">
        <v>2</v>
      </c>
      <c r="K13">
        <v>5</v>
      </c>
      <c r="L13">
        <v>7</v>
      </c>
      <c r="M13">
        <v>12</v>
      </c>
      <c r="N13">
        <v>7</v>
      </c>
      <c r="O13">
        <v>8</v>
      </c>
    </row>
    <row r="14" spans="1:15">
      <c r="A14">
        <v>-1</v>
      </c>
      <c r="B14">
        <v>1</v>
      </c>
      <c r="C14">
        <v>1</v>
      </c>
      <c r="D14">
        <v>1</v>
      </c>
      <c r="E14">
        <v>-1</v>
      </c>
      <c r="F14">
        <v>2</v>
      </c>
      <c r="G14">
        <v>1</v>
      </c>
      <c r="H14">
        <v>1</v>
      </c>
      <c r="I14">
        <v>1</v>
      </c>
      <c r="J14">
        <v>1</v>
      </c>
      <c r="K14">
        <v>1</v>
      </c>
      <c r="L14">
        <v>6</v>
      </c>
      <c r="M14">
        <v>7</v>
      </c>
      <c r="N14">
        <v>8</v>
      </c>
      <c r="O14">
        <v>8</v>
      </c>
    </row>
    <row r="15" spans="1:15">
      <c r="A15">
        <v>1</v>
      </c>
      <c r="B15">
        <v>0</v>
      </c>
      <c r="C15">
        <v>-1</v>
      </c>
      <c r="D15">
        <v>-2</v>
      </c>
      <c r="E15">
        <v>-1</v>
      </c>
      <c r="F15">
        <v>2</v>
      </c>
      <c r="G15">
        <v>2</v>
      </c>
      <c r="H15">
        <v>1</v>
      </c>
      <c r="I15">
        <v>2</v>
      </c>
      <c r="J15">
        <v>1</v>
      </c>
      <c r="K15">
        <v>-3</v>
      </c>
      <c r="L15">
        <v>8</v>
      </c>
      <c r="M15">
        <v>5</v>
      </c>
      <c r="N15">
        <v>9</v>
      </c>
      <c r="O15">
        <v>6</v>
      </c>
    </row>
    <row r="16" spans="1:15">
      <c r="A16">
        <v>-1</v>
      </c>
      <c r="B16">
        <v>-1</v>
      </c>
      <c r="C16">
        <v>1</v>
      </c>
      <c r="D16">
        <v>-2</v>
      </c>
      <c r="E16">
        <v>-1</v>
      </c>
      <c r="F16">
        <v>1</v>
      </c>
      <c r="G16">
        <v>-1</v>
      </c>
      <c r="H16">
        <v>0</v>
      </c>
      <c r="I16">
        <v>-1</v>
      </c>
      <c r="J16">
        <v>1</v>
      </c>
      <c r="K16">
        <v>-4</v>
      </c>
      <c r="L16">
        <v>0</v>
      </c>
      <c r="M16">
        <v>-4</v>
      </c>
      <c r="N16">
        <v>7</v>
      </c>
      <c r="O16">
        <v>7</v>
      </c>
    </row>
    <row r="17" spans="1:15">
      <c r="A17">
        <v>-1</v>
      </c>
      <c r="B17">
        <v>1</v>
      </c>
      <c r="C17">
        <v>-1</v>
      </c>
      <c r="D17">
        <v>-1</v>
      </c>
      <c r="E17">
        <v>0</v>
      </c>
      <c r="F17">
        <v>1</v>
      </c>
      <c r="G17">
        <v>1</v>
      </c>
      <c r="H17">
        <v>0</v>
      </c>
      <c r="I17">
        <v>1</v>
      </c>
      <c r="J17">
        <v>1</v>
      </c>
      <c r="K17">
        <v>-2</v>
      </c>
      <c r="L17">
        <v>4</v>
      </c>
      <c r="M17">
        <v>2</v>
      </c>
      <c r="N17">
        <v>8</v>
      </c>
      <c r="O17">
        <v>6</v>
      </c>
    </row>
    <row r="18" spans="1:15">
      <c r="A18">
        <v>-2</v>
      </c>
      <c r="B18">
        <v>1</v>
      </c>
      <c r="C18">
        <v>-2</v>
      </c>
      <c r="D18">
        <v>-2</v>
      </c>
      <c r="E18">
        <v>-1</v>
      </c>
      <c r="F18">
        <v>1</v>
      </c>
      <c r="G18">
        <v>-2</v>
      </c>
      <c r="H18">
        <v>-1</v>
      </c>
      <c r="I18">
        <v>-2</v>
      </c>
      <c r="J18">
        <v>1</v>
      </c>
      <c r="K18">
        <v>-6</v>
      </c>
      <c r="L18">
        <v>-3</v>
      </c>
      <c r="M18">
        <v>-9</v>
      </c>
      <c r="N18">
        <v>2</v>
      </c>
      <c r="O18">
        <v>1</v>
      </c>
    </row>
    <row r="19" spans="1:15">
      <c r="A19">
        <v>-1</v>
      </c>
      <c r="B19">
        <v>-1</v>
      </c>
      <c r="C19">
        <v>1</v>
      </c>
      <c r="D19">
        <v>-1</v>
      </c>
      <c r="E19">
        <v>-1</v>
      </c>
      <c r="F19">
        <v>1</v>
      </c>
      <c r="G19">
        <v>1</v>
      </c>
      <c r="H19">
        <v>1</v>
      </c>
      <c r="I19">
        <v>1</v>
      </c>
      <c r="J19">
        <v>1</v>
      </c>
      <c r="K19">
        <v>-3</v>
      </c>
      <c r="L19">
        <v>5</v>
      </c>
      <c r="M19">
        <v>2</v>
      </c>
      <c r="N19">
        <v>9</v>
      </c>
      <c r="O19">
        <v>7</v>
      </c>
    </row>
    <row r="20" spans="1:15">
      <c r="A20">
        <v>-2</v>
      </c>
      <c r="B20">
        <v>1</v>
      </c>
      <c r="C20">
        <v>0</v>
      </c>
      <c r="D20">
        <v>-1</v>
      </c>
      <c r="E20">
        <v>-2</v>
      </c>
      <c r="F20">
        <v>-1</v>
      </c>
      <c r="G20">
        <v>-1</v>
      </c>
      <c r="H20">
        <v>-1</v>
      </c>
      <c r="I20">
        <v>1</v>
      </c>
      <c r="J20">
        <v>0</v>
      </c>
      <c r="K20">
        <v>-4</v>
      </c>
      <c r="L20">
        <v>-2</v>
      </c>
      <c r="M20">
        <v>-6</v>
      </c>
      <c r="N20">
        <v>5</v>
      </c>
      <c r="O20">
        <v>6</v>
      </c>
    </row>
    <row r="21" spans="1:15">
      <c r="A21">
        <v>-1</v>
      </c>
      <c r="B21">
        <v>-2</v>
      </c>
      <c r="C21">
        <v>1</v>
      </c>
      <c r="D21">
        <v>-1</v>
      </c>
      <c r="E21">
        <v>-1</v>
      </c>
      <c r="F21">
        <v>0</v>
      </c>
      <c r="G21">
        <v>-1</v>
      </c>
      <c r="H21">
        <v>1</v>
      </c>
      <c r="I21">
        <v>0</v>
      </c>
      <c r="J21">
        <v>1</v>
      </c>
      <c r="K21">
        <v>-4</v>
      </c>
      <c r="L21">
        <v>1</v>
      </c>
      <c r="M21">
        <v>-3</v>
      </c>
      <c r="N21">
        <v>5</v>
      </c>
      <c r="O21">
        <v>8</v>
      </c>
    </row>
    <row r="22" spans="1:15">
      <c r="A22">
        <v>-1</v>
      </c>
      <c r="B22">
        <v>1</v>
      </c>
      <c r="C22">
        <v>1</v>
      </c>
      <c r="D22">
        <v>1</v>
      </c>
      <c r="E22">
        <v>-1</v>
      </c>
      <c r="F22">
        <v>1</v>
      </c>
      <c r="G22">
        <v>1</v>
      </c>
      <c r="H22">
        <v>-1</v>
      </c>
      <c r="I22">
        <v>1</v>
      </c>
      <c r="J22">
        <v>1</v>
      </c>
      <c r="K22">
        <v>1</v>
      </c>
      <c r="L22">
        <v>3</v>
      </c>
      <c r="M22">
        <v>4</v>
      </c>
      <c r="N22">
        <v>8</v>
      </c>
      <c r="O22">
        <v>8</v>
      </c>
    </row>
    <row r="23" spans="1:15">
      <c r="A23">
        <v>-1</v>
      </c>
      <c r="B23">
        <v>1</v>
      </c>
      <c r="C23">
        <v>-1</v>
      </c>
      <c r="D23">
        <v>-1</v>
      </c>
      <c r="E23">
        <v>-1</v>
      </c>
      <c r="F23">
        <v>-1</v>
      </c>
      <c r="G23">
        <v>-2</v>
      </c>
      <c r="H23">
        <v>-1</v>
      </c>
      <c r="I23">
        <v>-1</v>
      </c>
      <c r="J23">
        <v>-1</v>
      </c>
      <c r="K23">
        <v>-3</v>
      </c>
      <c r="L23">
        <v>-6</v>
      </c>
      <c r="M23">
        <v>-9</v>
      </c>
      <c r="N23">
        <v>8</v>
      </c>
      <c r="O23">
        <v>6</v>
      </c>
    </row>
    <row r="24" spans="1:15">
      <c r="A24">
        <v>-1</v>
      </c>
      <c r="B24">
        <v>1</v>
      </c>
      <c r="C24">
        <v>0</v>
      </c>
      <c r="D24">
        <v>-1</v>
      </c>
      <c r="E24">
        <v>-2</v>
      </c>
      <c r="F24">
        <v>0</v>
      </c>
      <c r="G24">
        <v>-1</v>
      </c>
      <c r="H24">
        <v>-1</v>
      </c>
      <c r="I24">
        <v>1</v>
      </c>
      <c r="J24">
        <v>1</v>
      </c>
      <c r="K24">
        <v>-3</v>
      </c>
      <c r="L24">
        <v>0</v>
      </c>
      <c r="M24">
        <v>-3</v>
      </c>
      <c r="N24">
        <v>7</v>
      </c>
      <c r="O24">
        <v>7</v>
      </c>
    </row>
    <row r="25" spans="1:15">
      <c r="A25">
        <v>-1</v>
      </c>
      <c r="B25">
        <v>1</v>
      </c>
      <c r="C25">
        <v>-1</v>
      </c>
      <c r="D25">
        <v>-1</v>
      </c>
      <c r="E25">
        <v>-1</v>
      </c>
      <c r="F25">
        <v>1</v>
      </c>
      <c r="G25">
        <v>-1</v>
      </c>
      <c r="H25">
        <v>1</v>
      </c>
      <c r="I25">
        <v>1</v>
      </c>
      <c r="J25">
        <v>1</v>
      </c>
      <c r="K25">
        <v>-3</v>
      </c>
      <c r="L25">
        <v>3</v>
      </c>
      <c r="M25">
        <v>0</v>
      </c>
      <c r="N25">
        <v>7</v>
      </c>
      <c r="O25">
        <v>7</v>
      </c>
    </row>
    <row r="26" spans="1:15">
      <c r="A26">
        <v>0</v>
      </c>
      <c r="B26">
        <v>1</v>
      </c>
      <c r="C26">
        <v>-1</v>
      </c>
      <c r="D26">
        <v>-1</v>
      </c>
      <c r="E26">
        <v>-1</v>
      </c>
      <c r="F26">
        <v>1</v>
      </c>
      <c r="G26">
        <v>0</v>
      </c>
      <c r="H26">
        <v>-1</v>
      </c>
      <c r="I26">
        <v>-1</v>
      </c>
      <c r="J26">
        <v>2</v>
      </c>
      <c r="K26">
        <v>-2</v>
      </c>
      <c r="L26">
        <v>1</v>
      </c>
      <c r="M26">
        <v>-1</v>
      </c>
      <c r="N26">
        <v>7</v>
      </c>
      <c r="O26">
        <v>7</v>
      </c>
    </row>
    <row r="27" spans="1:15">
      <c r="A27">
        <v>-2</v>
      </c>
      <c r="B27">
        <v>1</v>
      </c>
      <c r="C27">
        <v>1</v>
      </c>
      <c r="D27">
        <v>2</v>
      </c>
      <c r="E27">
        <v>2</v>
      </c>
      <c r="F27">
        <v>1</v>
      </c>
      <c r="G27">
        <v>-1</v>
      </c>
      <c r="H27">
        <v>-1</v>
      </c>
      <c r="I27">
        <v>2</v>
      </c>
      <c r="J27">
        <v>1</v>
      </c>
      <c r="K27">
        <v>4</v>
      </c>
      <c r="L27">
        <v>2</v>
      </c>
      <c r="M27">
        <v>6</v>
      </c>
      <c r="N27">
        <v>7</v>
      </c>
      <c r="O27">
        <v>9</v>
      </c>
    </row>
    <row r="28" spans="1:15">
      <c r="A28">
        <v>-1</v>
      </c>
      <c r="B28">
        <v>-1</v>
      </c>
      <c r="C28">
        <v>1</v>
      </c>
      <c r="D28">
        <v>1</v>
      </c>
      <c r="E28">
        <v>1</v>
      </c>
      <c r="F28">
        <v>1</v>
      </c>
      <c r="G28">
        <v>1</v>
      </c>
      <c r="H28">
        <v>-1</v>
      </c>
      <c r="I28">
        <v>1</v>
      </c>
      <c r="J28">
        <v>1</v>
      </c>
      <c r="K28">
        <v>1</v>
      </c>
      <c r="L28">
        <v>3</v>
      </c>
      <c r="M28">
        <v>4</v>
      </c>
      <c r="N28">
        <v>6</v>
      </c>
      <c r="O28">
        <v>8</v>
      </c>
    </row>
    <row r="29" spans="1:15">
      <c r="A29">
        <v>2</v>
      </c>
      <c r="B29">
        <v>1</v>
      </c>
      <c r="C29">
        <v>1</v>
      </c>
      <c r="D29">
        <v>0</v>
      </c>
      <c r="E29">
        <v>-1</v>
      </c>
      <c r="F29">
        <v>0</v>
      </c>
      <c r="G29">
        <v>1</v>
      </c>
      <c r="H29">
        <v>1</v>
      </c>
      <c r="I29">
        <v>0</v>
      </c>
      <c r="J29">
        <v>1</v>
      </c>
      <c r="K29">
        <v>3</v>
      </c>
      <c r="L29">
        <v>3</v>
      </c>
      <c r="M29">
        <v>6</v>
      </c>
      <c r="N29">
        <v>7</v>
      </c>
      <c r="O29">
        <v>7</v>
      </c>
    </row>
    <row r="30" spans="1:15">
      <c r="A30">
        <v>1</v>
      </c>
      <c r="B30">
        <v>1</v>
      </c>
      <c r="C30">
        <v>1</v>
      </c>
      <c r="D30">
        <v>1</v>
      </c>
      <c r="E30">
        <v>1</v>
      </c>
      <c r="F30">
        <v>1</v>
      </c>
      <c r="G30">
        <v>1</v>
      </c>
      <c r="H30">
        <v>1</v>
      </c>
      <c r="I30">
        <v>1</v>
      </c>
      <c r="J30">
        <v>0</v>
      </c>
      <c r="K30">
        <v>5</v>
      </c>
      <c r="L30">
        <v>4</v>
      </c>
      <c r="M30">
        <v>9</v>
      </c>
      <c r="N30">
        <v>9</v>
      </c>
      <c r="O30">
        <v>9</v>
      </c>
    </row>
    <row r="31" spans="1:15">
      <c r="A31">
        <v>-1</v>
      </c>
      <c r="B31">
        <v>-1</v>
      </c>
      <c r="C31">
        <v>2</v>
      </c>
      <c r="D31">
        <v>-2</v>
      </c>
      <c r="E31">
        <v>1</v>
      </c>
      <c r="F31">
        <v>-1</v>
      </c>
      <c r="G31">
        <v>-1</v>
      </c>
      <c r="H31">
        <v>-2</v>
      </c>
      <c r="I31">
        <v>1</v>
      </c>
      <c r="J31">
        <v>2</v>
      </c>
      <c r="K31">
        <v>-1</v>
      </c>
      <c r="L31">
        <v>-1</v>
      </c>
      <c r="M31">
        <v>-2</v>
      </c>
      <c r="N31">
        <v>8</v>
      </c>
      <c r="O31">
        <v>7</v>
      </c>
    </row>
    <row r="32" spans="1:15">
      <c r="A32">
        <v>-1</v>
      </c>
      <c r="B32">
        <v>-1</v>
      </c>
      <c r="C32">
        <v>-1</v>
      </c>
      <c r="D32">
        <v>-2</v>
      </c>
      <c r="E32">
        <v>-1</v>
      </c>
      <c r="F32">
        <v>-1</v>
      </c>
      <c r="G32">
        <v>-1</v>
      </c>
      <c r="H32">
        <v>1</v>
      </c>
      <c r="I32">
        <v>-1</v>
      </c>
      <c r="J32">
        <v>0</v>
      </c>
      <c r="K32">
        <v>-6</v>
      </c>
      <c r="L32">
        <v>-2</v>
      </c>
      <c r="M32">
        <v>-8</v>
      </c>
      <c r="N32">
        <v>8</v>
      </c>
      <c r="O32">
        <v>3</v>
      </c>
    </row>
    <row r="33" spans="1:15">
      <c r="A33">
        <v>1</v>
      </c>
      <c r="B33">
        <v>1</v>
      </c>
      <c r="C33">
        <v>1</v>
      </c>
      <c r="D33">
        <v>1</v>
      </c>
      <c r="E33">
        <v>1</v>
      </c>
      <c r="F33">
        <v>1</v>
      </c>
      <c r="G33">
        <v>-1</v>
      </c>
      <c r="H33">
        <v>1</v>
      </c>
      <c r="I33">
        <v>1</v>
      </c>
      <c r="J33">
        <v>1</v>
      </c>
      <c r="K33">
        <v>5</v>
      </c>
      <c r="L33">
        <v>3</v>
      </c>
      <c r="M33">
        <v>8</v>
      </c>
      <c r="N33">
        <v>8</v>
      </c>
      <c r="O33">
        <v>7</v>
      </c>
    </row>
    <row r="34" spans="1:15">
      <c r="A34">
        <v>-1</v>
      </c>
      <c r="B34">
        <v>1</v>
      </c>
      <c r="C34">
        <v>1</v>
      </c>
      <c r="D34">
        <v>-1</v>
      </c>
      <c r="E34">
        <v>-1</v>
      </c>
      <c r="F34">
        <v>0</v>
      </c>
      <c r="G34">
        <v>-1</v>
      </c>
      <c r="H34">
        <v>-1</v>
      </c>
      <c r="I34">
        <v>0</v>
      </c>
      <c r="J34">
        <v>0</v>
      </c>
      <c r="K34">
        <v>-1</v>
      </c>
      <c r="L34">
        <v>-2</v>
      </c>
      <c r="M34">
        <v>-3</v>
      </c>
      <c r="N34" t="s">
        <v>90</v>
      </c>
      <c r="O34" t="s">
        <v>90</v>
      </c>
    </row>
    <row r="35" spans="1:15">
      <c r="A35">
        <v>1</v>
      </c>
      <c r="B35">
        <v>-2</v>
      </c>
      <c r="C35">
        <v>1</v>
      </c>
      <c r="D35">
        <v>-2</v>
      </c>
      <c r="E35">
        <v>1</v>
      </c>
      <c r="F35">
        <v>1</v>
      </c>
      <c r="G35">
        <v>-1</v>
      </c>
      <c r="H35">
        <v>1</v>
      </c>
      <c r="I35">
        <v>1</v>
      </c>
      <c r="J35">
        <v>2</v>
      </c>
      <c r="K35">
        <v>-1</v>
      </c>
      <c r="L35">
        <v>4</v>
      </c>
      <c r="M35">
        <v>3</v>
      </c>
      <c r="N35" t="s">
        <v>90</v>
      </c>
      <c r="O35" t="s">
        <v>90</v>
      </c>
    </row>
    <row r="36" spans="1:15">
      <c r="A36">
        <v>1</v>
      </c>
      <c r="B36">
        <v>-1</v>
      </c>
      <c r="C36">
        <v>1</v>
      </c>
      <c r="D36">
        <v>-1</v>
      </c>
      <c r="E36">
        <v>1</v>
      </c>
      <c r="F36">
        <v>1</v>
      </c>
      <c r="G36">
        <v>1</v>
      </c>
      <c r="H36">
        <v>1</v>
      </c>
      <c r="I36">
        <v>1</v>
      </c>
      <c r="J36">
        <v>2</v>
      </c>
      <c r="K36">
        <v>1</v>
      </c>
      <c r="L36">
        <v>6</v>
      </c>
      <c r="M36">
        <v>7</v>
      </c>
      <c r="N36">
        <v>8</v>
      </c>
      <c r="O36">
        <v>7</v>
      </c>
    </row>
    <row r="37" spans="1:15">
      <c r="A37">
        <v>-1</v>
      </c>
      <c r="B37">
        <v>-1</v>
      </c>
      <c r="C37">
        <v>-1</v>
      </c>
      <c r="D37">
        <v>-1</v>
      </c>
      <c r="E37">
        <v>2</v>
      </c>
      <c r="F37">
        <v>1</v>
      </c>
      <c r="G37">
        <v>1</v>
      </c>
      <c r="H37">
        <v>-1</v>
      </c>
      <c r="I37">
        <v>1</v>
      </c>
      <c r="J37">
        <v>-1</v>
      </c>
      <c r="K37">
        <v>-2</v>
      </c>
      <c r="L37">
        <v>1</v>
      </c>
      <c r="M37">
        <v>-1</v>
      </c>
      <c r="N37">
        <v>9</v>
      </c>
      <c r="O37">
        <v>6</v>
      </c>
    </row>
    <row r="38" spans="1:15">
      <c r="A38">
        <v>0</v>
      </c>
      <c r="B38">
        <v>0</v>
      </c>
      <c r="C38">
        <v>-1</v>
      </c>
      <c r="D38">
        <v>-1</v>
      </c>
      <c r="E38">
        <v>-1</v>
      </c>
      <c r="F38">
        <v>1</v>
      </c>
      <c r="G38">
        <v>-1</v>
      </c>
      <c r="H38">
        <v>1</v>
      </c>
      <c r="I38">
        <v>0</v>
      </c>
      <c r="J38">
        <v>0</v>
      </c>
      <c r="K38">
        <v>-3</v>
      </c>
      <c r="L38">
        <v>1</v>
      </c>
      <c r="M38">
        <v>-2</v>
      </c>
      <c r="N38">
        <v>7</v>
      </c>
      <c r="O38">
        <v>7</v>
      </c>
    </row>
    <row r="39" spans="1:15">
      <c r="A39">
        <v>-1</v>
      </c>
      <c r="B39">
        <v>1</v>
      </c>
      <c r="C39">
        <v>1</v>
      </c>
      <c r="D39">
        <v>-2</v>
      </c>
      <c r="E39">
        <v>-1</v>
      </c>
      <c r="F39">
        <v>1</v>
      </c>
      <c r="G39">
        <v>-1</v>
      </c>
      <c r="H39">
        <v>-2</v>
      </c>
      <c r="I39">
        <v>1</v>
      </c>
      <c r="J39">
        <v>1</v>
      </c>
      <c r="K39">
        <v>-2</v>
      </c>
      <c r="L39">
        <v>0</v>
      </c>
      <c r="M39">
        <v>-2</v>
      </c>
      <c r="N39">
        <v>8</v>
      </c>
      <c r="O39">
        <v>7</v>
      </c>
    </row>
    <row r="40" spans="1:15">
      <c r="A40">
        <v>-1</v>
      </c>
      <c r="B40">
        <v>0</v>
      </c>
      <c r="C40">
        <v>1</v>
      </c>
      <c r="D40">
        <v>-2</v>
      </c>
      <c r="E40">
        <v>-1</v>
      </c>
      <c r="F40">
        <v>-1</v>
      </c>
      <c r="G40">
        <v>-1</v>
      </c>
      <c r="H40">
        <v>2</v>
      </c>
      <c r="I40">
        <v>1</v>
      </c>
      <c r="J40">
        <v>0</v>
      </c>
      <c r="K40">
        <v>-3</v>
      </c>
      <c r="L40">
        <v>1</v>
      </c>
      <c r="M40">
        <v>-2</v>
      </c>
      <c r="N40">
        <v>7</v>
      </c>
      <c r="O40">
        <v>6</v>
      </c>
    </row>
    <row r="41" spans="1:15">
      <c r="A41">
        <v>-1</v>
      </c>
      <c r="B41">
        <v>-1</v>
      </c>
      <c r="C41">
        <v>-1</v>
      </c>
      <c r="D41">
        <v>-1</v>
      </c>
      <c r="E41">
        <v>-1</v>
      </c>
      <c r="F41">
        <v>1</v>
      </c>
      <c r="G41">
        <v>-1</v>
      </c>
      <c r="H41">
        <v>1</v>
      </c>
      <c r="I41">
        <v>1</v>
      </c>
      <c r="J41">
        <v>1</v>
      </c>
      <c r="K41">
        <v>-5</v>
      </c>
      <c r="L41">
        <v>3</v>
      </c>
      <c r="M41">
        <v>-2</v>
      </c>
      <c r="N41">
        <v>5</v>
      </c>
      <c r="O41">
        <v>4</v>
      </c>
    </row>
    <row r="42" spans="1:15">
      <c r="A42">
        <v>-1</v>
      </c>
      <c r="B42">
        <v>1</v>
      </c>
      <c r="C42">
        <v>-1</v>
      </c>
      <c r="D42">
        <v>-1</v>
      </c>
      <c r="E42">
        <v>-1</v>
      </c>
      <c r="F42">
        <v>1</v>
      </c>
      <c r="G42">
        <v>1</v>
      </c>
      <c r="H42">
        <v>1</v>
      </c>
      <c r="I42">
        <v>0</v>
      </c>
      <c r="J42">
        <v>-1</v>
      </c>
      <c r="K42">
        <v>-3</v>
      </c>
      <c r="L42">
        <v>2</v>
      </c>
      <c r="M42">
        <v>-1</v>
      </c>
      <c r="N42">
        <v>8</v>
      </c>
      <c r="O42">
        <v>5</v>
      </c>
    </row>
    <row r="43" spans="1:15">
      <c r="A43">
        <v>-1</v>
      </c>
      <c r="B43">
        <v>1</v>
      </c>
      <c r="C43">
        <v>1</v>
      </c>
      <c r="D43">
        <v>-2</v>
      </c>
      <c r="E43">
        <v>-1</v>
      </c>
      <c r="F43">
        <v>2</v>
      </c>
      <c r="G43">
        <v>0</v>
      </c>
      <c r="H43">
        <v>1</v>
      </c>
      <c r="I43">
        <v>2</v>
      </c>
      <c r="J43">
        <v>1</v>
      </c>
      <c r="K43">
        <v>-2</v>
      </c>
      <c r="L43">
        <v>6</v>
      </c>
      <c r="M43">
        <v>4</v>
      </c>
      <c r="N43">
        <v>8</v>
      </c>
      <c r="O43">
        <v>8</v>
      </c>
    </row>
    <row r="44" spans="1:15">
      <c r="A44">
        <v>-1</v>
      </c>
      <c r="B44">
        <v>0</v>
      </c>
      <c r="C44">
        <v>1</v>
      </c>
      <c r="D44">
        <v>-1</v>
      </c>
      <c r="E44">
        <v>-1</v>
      </c>
      <c r="F44">
        <v>-1</v>
      </c>
      <c r="G44">
        <v>-1</v>
      </c>
      <c r="H44">
        <v>-1</v>
      </c>
      <c r="I44">
        <v>0</v>
      </c>
      <c r="J44">
        <v>0</v>
      </c>
      <c r="K44">
        <v>-2</v>
      </c>
      <c r="L44">
        <v>-3</v>
      </c>
      <c r="M44">
        <v>-5</v>
      </c>
      <c r="N44">
        <v>8</v>
      </c>
      <c r="O44">
        <v>6</v>
      </c>
    </row>
    <row r="45" spans="1:15">
      <c r="A45">
        <v>-2</v>
      </c>
      <c r="B45">
        <v>1</v>
      </c>
      <c r="C45">
        <v>-1</v>
      </c>
      <c r="D45">
        <v>-1</v>
      </c>
      <c r="E45">
        <v>-2</v>
      </c>
      <c r="F45">
        <v>-1</v>
      </c>
      <c r="G45">
        <v>-1</v>
      </c>
      <c r="H45">
        <v>-1</v>
      </c>
      <c r="I45">
        <v>1</v>
      </c>
      <c r="J45">
        <v>-1</v>
      </c>
      <c r="K45">
        <v>-5</v>
      </c>
      <c r="L45">
        <v>-3</v>
      </c>
      <c r="M45">
        <v>-8</v>
      </c>
      <c r="N45">
        <v>7</v>
      </c>
      <c r="O45">
        <v>7</v>
      </c>
    </row>
    <row r="46" spans="1:15">
      <c r="A46">
        <v>0</v>
      </c>
      <c r="B46">
        <v>-1</v>
      </c>
      <c r="C46">
        <v>-1</v>
      </c>
      <c r="D46">
        <v>-2</v>
      </c>
      <c r="E46">
        <v>-1</v>
      </c>
      <c r="F46">
        <v>1</v>
      </c>
      <c r="G46">
        <v>0</v>
      </c>
      <c r="H46">
        <v>1</v>
      </c>
      <c r="I46">
        <v>0</v>
      </c>
      <c r="J46">
        <v>1</v>
      </c>
      <c r="K46">
        <v>-5</v>
      </c>
      <c r="L46">
        <v>3</v>
      </c>
      <c r="M46">
        <v>-2</v>
      </c>
      <c r="N46">
        <v>7</v>
      </c>
      <c r="O46">
        <v>4</v>
      </c>
    </row>
    <row r="47" spans="1:15">
      <c r="A47">
        <v>-1</v>
      </c>
      <c r="B47">
        <v>0</v>
      </c>
      <c r="C47">
        <v>0</v>
      </c>
      <c r="D47">
        <v>-1</v>
      </c>
      <c r="E47">
        <v>-1</v>
      </c>
      <c r="F47">
        <v>-1</v>
      </c>
      <c r="G47">
        <v>-1</v>
      </c>
      <c r="H47">
        <v>0</v>
      </c>
      <c r="I47">
        <v>-1</v>
      </c>
      <c r="J47">
        <v>-1</v>
      </c>
      <c r="K47">
        <v>-3</v>
      </c>
      <c r="L47">
        <v>-4</v>
      </c>
      <c r="M47">
        <v>-7</v>
      </c>
      <c r="N47">
        <v>8</v>
      </c>
      <c r="O47">
        <v>6</v>
      </c>
    </row>
    <row r="48" spans="1:15">
      <c r="A48">
        <v>-1</v>
      </c>
      <c r="B48">
        <v>2</v>
      </c>
      <c r="C48">
        <v>-2</v>
      </c>
      <c r="D48">
        <v>1</v>
      </c>
      <c r="E48">
        <v>2</v>
      </c>
      <c r="F48">
        <v>-1</v>
      </c>
      <c r="G48">
        <v>-1</v>
      </c>
      <c r="H48">
        <v>-2</v>
      </c>
      <c r="I48">
        <v>-1</v>
      </c>
      <c r="J48">
        <v>-1</v>
      </c>
      <c r="K48">
        <v>2</v>
      </c>
      <c r="L48">
        <v>-6</v>
      </c>
      <c r="M48">
        <v>-4</v>
      </c>
      <c r="N48">
        <v>9</v>
      </c>
      <c r="O48">
        <v>2</v>
      </c>
    </row>
    <row r="49" spans="1:15">
      <c r="A49">
        <v>-2</v>
      </c>
      <c r="B49">
        <v>1</v>
      </c>
      <c r="C49">
        <v>1</v>
      </c>
      <c r="D49">
        <v>-2</v>
      </c>
      <c r="E49">
        <v>1</v>
      </c>
      <c r="F49">
        <v>1</v>
      </c>
      <c r="G49">
        <v>-1</v>
      </c>
      <c r="H49">
        <v>1</v>
      </c>
      <c r="I49">
        <v>-1</v>
      </c>
      <c r="J49">
        <v>1</v>
      </c>
      <c r="K49">
        <v>-1</v>
      </c>
      <c r="L49">
        <v>1</v>
      </c>
      <c r="M49">
        <v>0</v>
      </c>
      <c r="N49" t="s">
        <v>90</v>
      </c>
      <c r="O49" t="s">
        <v>90</v>
      </c>
    </row>
    <row r="50" spans="1:15">
      <c r="A50">
        <v>-1</v>
      </c>
      <c r="B50">
        <v>1</v>
      </c>
      <c r="C50">
        <v>1</v>
      </c>
      <c r="D50">
        <v>0</v>
      </c>
      <c r="E50">
        <v>-1</v>
      </c>
      <c r="F50">
        <v>1</v>
      </c>
      <c r="G50">
        <v>1</v>
      </c>
      <c r="H50">
        <v>1</v>
      </c>
      <c r="I50">
        <v>0</v>
      </c>
      <c r="J50">
        <v>1</v>
      </c>
      <c r="K50">
        <v>0</v>
      </c>
      <c r="L50">
        <v>4</v>
      </c>
      <c r="M50">
        <v>4</v>
      </c>
      <c r="N50">
        <v>8</v>
      </c>
      <c r="O50">
        <v>9</v>
      </c>
    </row>
    <row r="51" spans="1:15">
      <c r="A51">
        <v>-2</v>
      </c>
      <c r="B51">
        <v>2</v>
      </c>
      <c r="C51">
        <v>2</v>
      </c>
      <c r="D51">
        <v>-2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10</v>
      </c>
      <c r="M51">
        <v>12</v>
      </c>
      <c r="N51">
        <v>10</v>
      </c>
      <c r="O51">
        <v>10</v>
      </c>
    </row>
    <row r="52" spans="1:15">
      <c r="A52">
        <v>-1</v>
      </c>
      <c r="B52">
        <v>-1</v>
      </c>
      <c r="C52">
        <v>-2</v>
      </c>
      <c r="D52">
        <v>-1</v>
      </c>
      <c r="E52">
        <v>-2</v>
      </c>
      <c r="F52">
        <v>0</v>
      </c>
      <c r="G52">
        <v>-2</v>
      </c>
      <c r="H52">
        <v>0</v>
      </c>
      <c r="I52">
        <v>1</v>
      </c>
      <c r="J52">
        <v>0</v>
      </c>
      <c r="K52">
        <v>-7</v>
      </c>
      <c r="L52">
        <v>-1</v>
      </c>
      <c r="M52">
        <v>-8</v>
      </c>
      <c r="N52">
        <v>5</v>
      </c>
      <c r="O52">
        <v>4</v>
      </c>
    </row>
    <row r="53" spans="1:15">
      <c r="A53">
        <v>-1</v>
      </c>
      <c r="B53">
        <v>-1</v>
      </c>
      <c r="C53">
        <v>-1</v>
      </c>
      <c r="D53">
        <v>-1</v>
      </c>
      <c r="E53">
        <v>1</v>
      </c>
      <c r="F53">
        <v>0</v>
      </c>
      <c r="G53">
        <v>0</v>
      </c>
      <c r="H53">
        <v>1</v>
      </c>
      <c r="I53">
        <v>1</v>
      </c>
      <c r="J53">
        <v>-1</v>
      </c>
      <c r="K53">
        <v>-3</v>
      </c>
      <c r="L53">
        <v>1</v>
      </c>
      <c r="M53">
        <v>-2</v>
      </c>
      <c r="N53">
        <v>8</v>
      </c>
      <c r="O53">
        <v>7</v>
      </c>
    </row>
    <row r="54" spans="1:15">
      <c r="A54">
        <v>0</v>
      </c>
      <c r="B54">
        <v>0</v>
      </c>
      <c r="C54">
        <v>1</v>
      </c>
      <c r="D54">
        <v>-1</v>
      </c>
      <c r="E54">
        <v>0</v>
      </c>
      <c r="F54">
        <v>0</v>
      </c>
      <c r="G54">
        <v>0</v>
      </c>
      <c r="H54">
        <v>0</v>
      </c>
      <c r="I54">
        <v>-1</v>
      </c>
      <c r="J54">
        <v>1</v>
      </c>
      <c r="K54">
        <v>0</v>
      </c>
      <c r="L54">
        <v>0</v>
      </c>
      <c r="M54">
        <v>0</v>
      </c>
      <c r="N54">
        <v>5</v>
      </c>
      <c r="O54">
        <v>5</v>
      </c>
    </row>
    <row r="55" spans="1:15">
      <c r="A55">
        <v>-2</v>
      </c>
      <c r="B55">
        <v>-1</v>
      </c>
      <c r="C55">
        <v>-1</v>
      </c>
      <c r="D55">
        <v>-2</v>
      </c>
      <c r="E55">
        <v>-1</v>
      </c>
      <c r="F55">
        <v>1</v>
      </c>
      <c r="G55">
        <v>1</v>
      </c>
      <c r="H55">
        <v>1</v>
      </c>
      <c r="I55">
        <v>1</v>
      </c>
      <c r="J55">
        <v>1</v>
      </c>
      <c r="K55">
        <v>-7</v>
      </c>
      <c r="L55">
        <v>5</v>
      </c>
      <c r="M55">
        <v>-2</v>
      </c>
      <c r="N55">
        <v>8</v>
      </c>
      <c r="O55">
        <v>6</v>
      </c>
    </row>
    <row r="56" spans="1:15">
      <c r="A56">
        <v>-2</v>
      </c>
      <c r="B56">
        <v>1</v>
      </c>
      <c r="C56">
        <v>1</v>
      </c>
      <c r="D56">
        <v>-2</v>
      </c>
      <c r="E56">
        <v>-2</v>
      </c>
      <c r="F56">
        <v>-1</v>
      </c>
      <c r="G56">
        <v>-1</v>
      </c>
      <c r="H56">
        <v>1</v>
      </c>
      <c r="I56">
        <v>1</v>
      </c>
      <c r="J56">
        <v>0</v>
      </c>
      <c r="K56">
        <v>-4</v>
      </c>
      <c r="L56">
        <v>0</v>
      </c>
      <c r="M56">
        <v>-4</v>
      </c>
      <c r="N56">
        <v>7</v>
      </c>
      <c r="O56">
        <v>7</v>
      </c>
    </row>
    <row r="57" spans="1:15">
      <c r="A57">
        <v>-1</v>
      </c>
      <c r="B57">
        <v>2</v>
      </c>
      <c r="C57">
        <v>1</v>
      </c>
      <c r="D57">
        <v>2</v>
      </c>
      <c r="E57">
        <v>1</v>
      </c>
      <c r="F57">
        <v>1</v>
      </c>
      <c r="G57">
        <v>1</v>
      </c>
      <c r="H57">
        <v>2</v>
      </c>
      <c r="I57">
        <v>2</v>
      </c>
      <c r="J57">
        <v>1</v>
      </c>
      <c r="K57">
        <v>5</v>
      </c>
      <c r="L57">
        <v>7</v>
      </c>
      <c r="M57">
        <v>12</v>
      </c>
      <c r="N57" t="s">
        <v>90</v>
      </c>
      <c r="O57" t="s">
        <v>90</v>
      </c>
    </row>
    <row r="58" spans="1:15">
      <c r="A58">
        <v>-1</v>
      </c>
      <c r="B58">
        <v>-1</v>
      </c>
      <c r="C58">
        <v>0</v>
      </c>
      <c r="D58">
        <v>-1</v>
      </c>
      <c r="E58">
        <v>0</v>
      </c>
      <c r="F58">
        <v>1</v>
      </c>
      <c r="G58">
        <v>1</v>
      </c>
      <c r="H58">
        <v>1</v>
      </c>
      <c r="I58">
        <v>1</v>
      </c>
      <c r="J58">
        <v>1</v>
      </c>
      <c r="K58">
        <v>-3</v>
      </c>
      <c r="L58">
        <v>5</v>
      </c>
      <c r="M58">
        <v>2</v>
      </c>
      <c r="N58">
        <v>10</v>
      </c>
      <c r="O58">
        <v>6</v>
      </c>
    </row>
    <row r="59" spans="1:15">
      <c r="A59">
        <v>1</v>
      </c>
      <c r="B59">
        <v>-1</v>
      </c>
      <c r="C59">
        <v>1</v>
      </c>
      <c r="D59">
        <v>-2</v>
      </c>
      <c r="E59">
        <v>-1</v>
      </c>
      <c r="F59">
        <v>1</v>
      </c>
      <c r="G59">
        <v>1</v>
      </c>
      <c r="H59">
        <v>-1</v>
      </c>
      <c r="I59">
        <v>1</v>
      </c>
      <c r="J59">
        <v>1</v>
      </c>
      <c r="K59">
        <v>-2</v>
      </c>
      <c r="L59">
        <v>3</v>
      </c>
      <c r="M59">
        <v>1</v>
      </c>
      <c r="N59">
        <v>7</v>
      </c>
      <c r="O59">
        <v>6</v>
      </c>
    </row>
    <row r="60" spans="1:15">
      <c r="A60">
        <v>-1</v>
      </c>
      <c r="B60">
        <v>1</v>
      </c>
      <c r="C60">
        <v>-1</v>
      </c>
      <c r="D60">
        <v>-1</v>
      </c>
      <c r="E60">
        <v>-2</v>
      </c>
      <c r="F60">
        <v>1</v>
      </c>
      <c r="G60">
        <v>1</v>
      </c>
      <c r="H60">
        <v>-1</v>
      </c>
      <c r="I60">
        <v>1</v>
      </c>
      <c r="J60">
        <v>2</v>
      </c>
      <c r="K60">
        <v>-4</v>
      </c>
      <c r="L60">
        <v>4</v>
      </c>
      <c r="M60">
        <v>0</v>
      </c>
      <c r="N60">
        <v>8</v>
      </c>
      <c r="O60">
        <v>5</v>
      </c>
    </row>
    <row r="61" spans="1:15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1</v>
      </c>
      <c r="I61">
        <v>1</v>
      </c>
      <c r="J61">
        <v>1</v>
      </c>
      <c r="K61">
        <v>5</v>
      </c>
      <c r="L61">
        <v>5</v>
      </c>
      <c r="M61">
        <v>10</v>
      </c>
      <c r="N61">
        <v>9</v>
      </c>
      <c r="O61">
        <v>9</v>
      </c>
    </row>
    <row r="62" spans="1:15">
      <c r="A62">
        <v>-2</v>
      </c>
      <c r="B62">
        <v>0</v>
      </c>
      <c r="C62">
        <v>-2</v>
      </c>
      <c r="D62">
        <v>-1</v>
      </c>
      <c r="E62">
        <v>-2</v>
      </c>
      <c r="F62">
        <v>0</v>
      </c>
      <c r="G62">
        <v>-2</v>
      </c>
      <c r="H62">
        <v>-1</v>
      </c>
      <c r="I62">
        <v>-1</v>
      </c>
      <c r="J62">
        <v>1</v>
      </c>
      <c r="K62">
        <v>-7</v>
      </c>
      <c r="L62">
        <v>-3</v>
      </c>
      <c r="M62">
        <v>-10</v>
      </c>
      <c r="N62">
        <v>5</v>
      </c>
      <c r="O62">
        <v>3</v>
      </c>
    </row>
    <row r="63" spans="1:15">
      <c r="A63">
        <v>-2</v>
      </c>
      <c r="B63">
        <v>-1</v>
      </c>
      <c r="C63">
        <v>-2</v>
      </c>
      <c r="D63">
        <v>-1</v>
      </c>
      <c r="E63">
        <v>-1</v>
      </c>
      <c r="F63">
        <v>-1</v>
      </c>
      <c r="G63">
        <v>-1</v>
      </c>
      <c r="H63">
        <v>-1</v>
      </c>
      <c r="I63">
        <v>-1</v>
      </c>
      <c r="J63">
        <v>1</v>
      </c>
      <c r="K63">
        <v>-7</v>
      </c>
      <c r="L63">
        <v>-3</v>
      </c>
      <c r="M63">
        <v>-10</v>
      </c>
      <c r="N63">
        <v>3</v>
      </c>
      <c r="O63">
        <v>2</v>
      </c>
    </row>
    <row r="64" spans="1:15">
      <c r="A64">
        <v>-1</v>
      </c>
      <c r="B64">
        <v>-1</v>
      </c>
      <c r="C64">
        <v>-1</v>
      </c>
      <c r="D64">
        <v>-1</v>
      </c>
      <c r="E64">
        <v>-1</v>
      </c>
      <c r="F64">
        <v>-1</v>
      </c>
      <c r="G64">
        <v>1</v>
      </c>
      <c r="H64">
        <v>1</v>
      </c>
      <c r="I64">
        <v>-1</v>
      </c>
      <c r="J64">
        <v>1</v>
      </c>
      <c r="K64">
        <v>-5</v>
      </c>
      <c r="L64">
        <v>1</v>
      </c>
      <c r="M64">
        <v>-4</v>
      </c>
      <c r="N64">
        <v>4</v>
      </c>
      <c r="O64">
        <v>4</v>
      </c>
    </row>
    <row r="65" spans="1:15">
      <c r="A65">
        <v>-1</v>
      </c>
      <c r="B65">
        <v>-1</v>
      </c>
      <c r="C65">
        <v>1</v>
      </c>
      <c r="D65">
        <v>-2</v>
      </c>
      <c r="E65">
        <v>-2</v>
      </c>
      <c r="F65">
        <v>1</v>
      </c>
      <c r="G65">
        <v>1</v>
      </c>
      <c r="H65">
        <v>1</v>
      </c>
      <c r="I65">
        <v>2</v>
      </c>
      <c r="J65">
        <v>2</v>
      </c>
      <c r="K65">
        <v>-5</v>
      </c>
      <c r="L65">
        <v>7</v>
      </c>
      <c r="M65">
        <v>2</v>
      </c>
      <c r="N65">
        <v>9</v>
      </c>
      <c r="O65">
        <v>8</v>
      </c>
    </row>
    <row r="66" spans="1:15">
      <c r="A66">
        <v>0</v>
      </c>
      <c r="B66">
        <v>1</v>
      </c>
      <c r="C66">
        <v>1</v>
      </c>
      <c r="D66">
        <v>-2</v>
      </c>
      <c r="E66">
        <v>0</v>
      </c>
      <c r="F66">
        <v>1</v>
      </c>
      <c r="G66">
        <v>1</v>
      </c>
      <c r="H66">
        <v>2</v>
      </c>
      <c r="I66">
        <v>1</v>
      </c>
      <c r="J66">
        <v>-1</v>
      </c>
      <c r="K66">
        <v>0</v>
      </c>
      <c r="L66">
        <v>4</v>
      </c>
      <c r="M66">
        <v>4</v>
      </c>
      <c r="N66">
        <v>9</v>
      </c>
      <c r="O66">
        <v>10</v>
      </c>
    </row>
    <row r="67" spans="1:15">
      <c r="A67">
        <v>0</v>
      </c>
      <c r="B67">
        <v>-1</v>
      </c>
      <c r="C67">
        <v>1</v>
      </c>
      <c r="D67">
        <v>-2</v>
      </c>
      <c r="E67">
        <v>1</v>
      </c>
      <c r="F67">
        <v>2</v>
      </c>
      <c r="G67">
        <v>1</v>
      </c>
      <c r="H67">
        <v>-1</v>
      </c>
      <c r="I67">
        <v>1</v>
      </c>
      <c r="J67">
        <v>-2</v>
      </c>
      <c r="K67">
        <v>-1</v>
      </c>
      <c r="L67">
        <v>1</v>
      </c>
      <c r="M67">
        <v>0</v>
      </c>
      <c r="N67">
        <v>9</v>
      </c>
      <c r="O67">
        <v>9</v>
      </c>
    </row>
    <row r="68" spans="1:15">
      <c r="A68">
        <v>-2</v>
      </c>
      <c r="B68">
        <v>1</v>
      </c>
      <c r="C68">
        <v>1</v>
      </c>
      <c r="D68">
        <v>-2</v>
      </c>
      <c r="E68">
        <v>-1</v>
      </c>
      <c r="F68">
        <v>1</v>
      </c>
      <c r="G68">
        <v>-1</v>
      </c>
      <c r="H68">
        <v>1</v>
      </c>
      <c r="I68">
        <v>1</v>
      </c>
      <c r="J68">
        <v>-1</v>
      </c>
      <c r="K68">
        <v>-3</v>
      </c>
      <c r="L68">
        <v>1</v>
      </c>
      <c r="M68">
        <v>-2</v>
      </c>
      <c r="N68">
        <v>7</v>
      </c>
      <c r="O68">
        <v>6</v>
      </c>
    </row>
    <row r="69" spans="1:15">
      <c r="A69">
        <v>1</v>
      </c>
      <c r="B69">
        <v>-1</v>
      </c>
      <c r="C69">
        <v>1</v>
      </c>
      <c r="D69">
        <v>-1</v>
      </c>
      <c r="E69">
        <v>-1</v>
      </c>
      <c r="F69">
        <v>0</v>
      </c>
      <c r="G69">
        <v>1</v>
      </c>
      <c r="H69">
        <v>1</v>
      </c>
      <c r="I69">
        <v>1</v>
      </c>
      <c r="J69">
        <v>1</v>
      </c>
      <c r="K69">
        <v>-1</v>
      </c>
      <c r="L69">
        <v>4</v>
      </c>
      <c r="N69">
        <v>10</v>
      </c>
      <c r="O69">
        <v>6</v>
      </c>
    </row>
    <row r="70" spans="1:15">
      <c r="A70">
        <v>0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 t="s">
        <v>90</v>
      </c>
      <c r="O70" t="s">
        <v>90</v>
      </c>
    </row>
    <row r="71" spans="1:15">
      <c r="A71">
        <v>-2</v>
      </c>
      <c r="B71">
        <v>1</v>
      </c>
      <c r="C71">
        <v>1</v>
      </c>
      <c r="D71">
        <v>-1</v>
      </c>
      <c r="E71">
        <v>-1</v>
      </c>
      <c r="F71">
        <v>1</v>
      </c>
      <c r="G71">
        <v>1</v>
      </c>
      <c r="H71">
        <v>1</v>
      </c>
      <c r="I71">
        <v>1</v>
      </c>
      <c r="J71">
        <v>0</v>
      </c>
      <c r="K71">
        <v>-2</v>
      </c>
      <c r="L71">
        <v>4</v>
      </c>
      <c r="M71">
        <v>2</v>
      </c>
      <c r="N71">
        <v>8</v>
      </c>
      <c r="O71">
        <v>7</v>
      </c>
    </row>
    <row r="72" spans="1:15">
      <c r="A72">
        <v>-1</v>
      </c>
      <c r="B72">
        <v>-1</v>
      </c>
      <c r="C72">
        <v>1</v>
      </c>
      <c r="D72">
        <v>-1</v>
      </c>
      <c r="E72">
        <v>0</v>
      </c>
      <c r="F72">
        <v>1</v>
      </c>
      <c r="G72">
        <v>1</v>
      </c>
      <c r="H72">
        <v>1</v>
      </c>
      <c r="I72">
        <v>1</v>
      </c>
      <c r="J72">
        <v>-1</v>
      </c>
      <c r="K72">
        <v>-2</v>
      </c>
      <c r="L72">
        <v>3</v>
      </c>
      <c r="M72">
        <v>1</v>
      </c>
      <c r="N72" t="s">
        <v>90</v>
      </c>
      <c r="O72" t="s">
        <v>90</v>
      </c>
    </row>
    <row r="73" spans="1:15">
      <c r="A73">
        <v>-1</v>
      </c>
      <c r="B73">
        <v>-1</v>
      </c>
      <c r="C73">
        <v>-1</v>
      </c>
      <c r="D73">
        <v>-1</v>
      </c>
      <c r="E73">
        <v>-1</v>
      </c>
      <c r="F73">
        <v>1</v>
      </c>
      <c r="G73">
        <v>1</v>
      </c>
      <c r="H73">
        <v>1</v>
      </c>
      <c r="I73">
        <v>-1</v>
      </c>
      <c r="J73">
        <v>0</v>
      </c>
      <c r="K73">
        <v>-5</v>
      </c>
      <c r="L73">
        <v>2</v>
      </c>
      <c r="M73">
        <v>-3</v>
      </c>
      <c r="N73">
        <v>7</v>
      </c>
      <c r="O73">
        <v>6</v>
      </c>
    </row>
    <row r="74" spans="1:15">
      <c r="A74">
        <v>2</v>
      </c>
      <c r="B74">
        <v>-1</v>
      </c>
      <c r="C74">
        <v>1</v>
      </c>
      <c r="D74">
        <v>-1</v>
      </c>
      <c r="E74">
        <v>1</v>
      </c>
      <c r="F74">
        <v>1</v>
      </c>
      <c r="G74">
        <v>1</v>
      </c>
      <c r="H74">
        <v>2</v>
      </c>
      <c r="I74">
        <v>2</v>
      </c>
      <c r="J74">
        <v>-1</v>
      </c>
      <c r="K74">
        <v>2</v>
      </c>
      <c r="L74">
        <v>5</v>
      </c>
      <c r="M74">
        <v>7</v>
      </c>
      <c r="N74">
        <v>7</v>
      </c>
      <c r="O74">
        <v>8</v>
      </c>
    </row>
    <row r="75" spans="1:15">
      <c r="A75">
        <v>1</v>
      </c>
      <c r="B75">
        <v>1</v>
      </c>
      <c r="C75">
        <v>2</v>
      </c>
      <c r="D75">
        <v>1</v>
      </c>
      <c r="E75">
        <v>0</v>
      </c>
      <c r="F75">
        <v>2</v>
      </c>
      <c r="G75">
        <v>2</v>
      </c>
      <c r="H75">
        <v>1</v>
      </c>
      <c r="I75">
        <v>2</v>
      </c>
      <c r="J75">
        <v>2</v>
      </c>
      <c r="K75">
        <v>5</v>
      </c>
      <c r="L75">
        <v>9</v>
      </c>
      <c r="M75">
        <v>14</v>
      </c>
      <c r="N75">
        <v>9</v>
      </c>
      <c r="O75">
        <v>10</v>
      </c>
    </row>
    <row r="76" spans="1:15">
      <c r="A76">
        <v>-2</v>
      </c>
      <c r="B76">
        <v>1</v>
      </c>
      <c r="C76">
        <v>1</v>
      </c>
      <c r="D76">
        <v>-2</v>
      </c>
      <c r="E76">
        <v>-2</v>
      </c>
      <c r="F76">
        <v>1</v>
      </c>
      <c r="G76">
        <v>-1</v>
      </c>
      <c r="H76">
        <v>0</v>
      </c>
      <c r="I76">
        <v>0</v>
      </c>
      <c r="J76">
        <v>-1</v>
      </c>
      <c r="K76">
        <v>-4</v>
      </c>
      <c r="L76">
        <v>-1</v>
      </c>
      <c r="M76">
        <v>-5</v>
      </c>
      <c r="N76">
        <v>8</v>
      </c>
      <c r="O76">
        <v>7</v>
      </c>
    </row>
    <row r="77" spans="1:15">
      <c r="A77">
        <v>1</v>
      </c>
      <c r="B77">
        <v>2</v>
      </c>
      <c r="C77">
        <v>1</v>
      </c>
      <c r="D77">
        <v>0</v>
      </c>
      <c r="E77">
        <v>1</v>
      </c>
      <c r="F77">
        <v>1</v>
      </c>
      <c r="G77">
        <v>1</v>
      </c>
      <c r="H77">
        <v>2</v>
      </c>
      <c r="I77">
        <v>1</v>
      </c>
      <c r="J77">
        <v>1</v>
      </c>
      <c r="K77">
        <v>5</v>
      </c>
      <c r="L77">
        <v>6</v>
      </c>
      <c r="M77">
        <v>11</v>
      </c>
      <c r="N77">
        <v>5</v>
      </c>
      <c r="O77">
        <v>8</v>
      </c>
    </row>
    <row r="78" spans="1:15">
      <c r="A78">
        <v>-1</v>
      </c>
      <c r="B78">
        <v>1</v>
      </c>
      <c r="C78">
        <v>1</v>
      </c>
      <c r="D78">
        <v>-1</v>
      </c>
      <c r="E78">
        <v>1</v>
      </c>
      <c r="F78">
        <v>1</v>
      </c>
      <c r="G78">
        <v>1</v>
      </c>
      <c r="H78">
        <v>0</v>
      </c>
      <c r="I78">
        <v>1</v>
      </c>
      <c r="J78">
        <v>2</v>
      </c>
      <c r="K78">
        <v>1</v>
      </c>
      <c r="L78">
        <v>5</v>
      </c>
      <c r="M78">
        <v>6</v>
      </c>
      <c r="N78">
        <v>8</v>
      </c>
      <c r="O78">
        <v>7</v>
      </c>
    </row>
    <row r="79" spans="1:15">
      <c r="A79">
        <v>2</v>
      </c>
      <c r="B79">
        <v>1</v>
      </c>
      <c r="C79">
        <v>1</v>
      </c>
      <c r="D79">
        <v>1</v>
      </c>
      <c r="E79">
        <v>-1</v>
      </c>
      <c r="F79">
        <v>1</v>
      </c>
      <c r="G79">
        <v>1</v>
      </c>
      <c r="H79">
        <v>1</v>
      </c>
      <c r="I79">
        <v>1</v>
      </c>
      <c r="J79">
        <v>2</v>
      </c>
      <c r="K79">
        <v>4</v>
      </c>
      <c r="L79">
        <v>6</v>
      </c>
      <c r="M79">
        <v>10</v>
      </c>
      <c r="N79">
        <v>7</v>
      </c>
      <c r="O79">
        <v>7</v>
      </c>
    </row>
    <row r="80" spans="1:15">
      <c r="A80">
        <v>1</v>
      </c>
      <c r="B80">
        <v>-1</v>
      </c>
      <c r="C80">
        <v>1</v>
      </c>
      <c r="D80">
        <v>-1</v>
      </c>
      <c r="E80">
        <v>0</v>
      </c>
      <c r="F80">
        <v>1</v>
      </c>
      <c r="G80">
        <v>1</v>
      </c>
      <c r="H80">
        <v>1</v>
      </c>
      <c r="I80">
        <v>2</v>
      </c>
      <c r="J80">
        <v>2</v>
      </c>
      <c r="K80">
        <v>0</v>
      </c>
      <c r="L80">
        <v>7</v>
      </c>
      <c r="M80">
        <v>7</v>
      </c>
      <c r="N80">
        <v>7</v>
      </c>
      <c r="O80">
        <v>7</v>
      </c>
    </row>
    <row r="81" spans="1:15">
      <c r="A81">
        <v>1</v>
      </c>
      <c r="B81">
        <v>-1</v>
      </c>
      <c r="C81">
        <v>1</v>
      </c>
      <c r="D81">
        <v>-1</v>
      </c>
      <c r="E81">
        <v>-1</v>
      </c>
      <c r="F81">
        <v>1</v>
      </c>
      <c r="G81">
        <v>2</v>
      </c>
      <c r="H81">
        <v>-1</v>
      </c>
      <c r="I81">
        <v>2</v>
      </c>
      <c r="J81">
        <v>1</v>
      </c>
      <c r="K81">
        <v>-1</v>
      </c>
      <c r="L81">
        <v>5</v>
      </c>
      <c r="M81">
        <v>4</v>
      </c>
      <c r="N81">
        <v>10</v>
      </c>
      <c r="O81">
        <v>8</v>
      </c>
    </row>
    <row r="82" spans="1:15">
      <c r="A82">
        <v>-2</v>
      </c>
      <c r="B82">
        <v>-1</v>
      </c>
      <c r="C82">
        <v>-1</v>
      </c>
      <c r="D82">
        <v>-2</v>
      </c>
      <c r="E82">
        <v>0</v>
      </c>
      <c r="F82">
        <v>1</v>
      </c>
      <c r="G82">
        <v>-1</v>
      </c>
      <c r="H82">
        <v>1</v>
      </c>
      <c r="I82">
        <v>1</v>
      </c>
      <c r="J82">
        <v>1</v>
      </c>
      <c r="K82">
        <v>-6</v>
      </c>
      <c r="L82">
        <v>3</v>
      </c>
      <c r="M82">
        <v>-3</v>
      </c>
      <c r="N82">
        <v>7</v>
      </c>
      <c r="O82">
        <v>5</v>
      </c>
    </row>
    <row r="83" spans="1:15">
      <c r="A83">
        <v>-1</v>
      </c>
      <c r="B83">
        <v>1</v>
      </c>
      <c r="C83">
        <v>1</v>
      </c>
      <c r="D83">
        <v>-1</v>
      </c>
      <c r="E83">
        <v>1</v>
      </c>
      <c r="F83">
        <v>1</v>
      </c>
      <c r="G83">
        <v>-1</v>
      </c>
      <c r="H83">
        <v>1</v>
      </c>
      <c r="I83">
        <v>1</v>
      </c>
      <c r="J83">
        <v>1</v>
      </c>
      <c r="K83">
        <v>1</v>
      </c>
      <c r="L83">
        <v>3</v>
      </c>
      <c r="M83">
        <v>4</v>
      </c>
      <c r="N83">
        <v>8</v>
      </c>
      <c r="O83">
        <v>8</v>
      </c>
    </row>
    <row r="84" spans="1:15">
      <c r="A84">
        <v>-1</v>
      </c>
      <c r="B84">
        <v>1</v>
      </c>
      <c r="C84">
        <v>1</v>
      </c>
      <c r="D84">
        <v>1</v>
      </c>
      <c r="E84">
        <v>-2</v>
      </c>
      <c r="F84">
        <v>1</v>
      </c>
      <c r="G84">
        <v>-1</v>
      </c>
      <c r="H84">
        <v>1</v>
      </c>
      <c r="I84">
        <v>-2</v>
      </c>
      <c r="J84">
        <v>-1</v>
      </c>
      <c r="K84">
        <v>0</v>
      </c>
      <c r="L84">
        <v>-2</v>
      </c>
      <c r="M84">
        <v>-2</v>
      </c>
      <c r="N84" t="s">
        <v>90</v>
      </c>
      <c r="O84" t="s">
        <v>90</v>
      </c>
    </row>
    <row r="85" spans="1:15">
      <c r="A85">
        <v>-1</v>
      </c>
      <c r="B85">
        <v>1</v>
      </c>
      <c r="C85">
        <v>1</v>
      </c>
      <c r="D85">
        <v>-2</v>
      </c>
      <c r="E85">
        <v>-1</v>
      </c>
      <c r="F85">
        <v>2</v>
      </c>
      <c r="G85">
        <v>1</v>
      </c>
      <c r="H85">
        <v>1</v>
      </c>
      <c r="I85">
        <v>1</v>
      </c>
      <c r="J85">
        <v>-1</v>
      </c>
      <c r="K85">
        <v>-2</v>
      </c>
      <c r="L85">
        <v>4</v>
      </c>
      <c r="M85">
        <v>2</v>
      </c>
      <c r="N85">
        <v>8</v>
      </c>
      <c r="O85">
        <v>8</v>
      </c>
    </row>
    <row r="86" spans="1:15">
      <c r="A86">
        <v>2</v>
      </c>
      <c r="B86">
        <v>0</v>
      </c>
      <c r="C86">
        <v>1</v>
      </c>
      <c r="D86">
        <v>0</v>
      </c>
      <c r="E86">
        <v>-2</v>
      </c>
      <c r="F86">
        <v>1</v>
      </c>
      <c r="G86">
        <v>1</v>
      </c>
      <c r="H86">
        <v>-1</v>
      </c>
      <c r="I86">
        <v>1</v>
      </c>
      <c r="J86">
        <v>2</v>
      </c>
      <c r="K86">
        <v>1</v>
      </c>
      <c r="L86">
        <v>4</v>
      </c>
      <c r="M86">
        <v>5</v>
      </c>
      <c r="N86">
        <v>10</v>
      </c>
      <c r="O86">
        <v>8</v>
      </c>
    </row>
    <row r="87" spans="1:15">
      <c r="A87">
        <v>-2</v>
      </c>
      <c r="B87">
        <v>1</v>
      </c>
      <c r="C87">
        <v>1</v>
      </c>
      <c r="D87">
        <v>-2</v>
      </c>
      <c r="E87">
        <v>-1</v>
      </c>
      <c r="F87">
        <v>-1</v>
      </c>
      <c r="G87">
        <v>0</v>
      </c>
      <c r="H87">
        <v>-2</v>
      </c>
      <c r="I87">
        <v>-1</v>
      </c>
      <c r="J87">
        <v>-1</v>
      </c>
      <c r="K87">
        <v>-3</v>
      </c>
      <c r="L87">
        <v>-5</v>
      </c>
      <c r="M87">
        <v>-8</v>
      </c>
      <c r="N87">
        <v>5</v>
      </c>
      <c r="O87">
        <v>5</v>
      </c>
    </row>
    <row r="88" spans="1:15">
      <c r="A88">
        <v>-1</v>
      </c>
      <c r="B88">
        <v>2</v>
      </c>
      <c r="C88">
        <v>1</v>
      </c>
      <c r="D88">
        <v>-1</v>
      </c>
      <c r="E88">
        <v>-2</v>
      </c>
      <c r="F88">
        <v>1</v>
      </c>
      <c r="G88">
        <v>-1</v>
      </c>
      <c r="H88">
        <v>1</v>
      </c>
      <c r="I88">
        <v>1</v>
      </c>
      <c r="J88">
        <v>1</v>
      </c>
      <c r="K88">
        <v>-1</v>
      </c>
      <c r="L88">
        <v>3</v>
      </c>
      <c r="M88">
        <v>2</v>
      </c>
      <c r="N88">
        <v>8</v>
      </c>
      <c r="O88">
        <v>8</v>
      </c>
    </row>
    <row r="89" spans="1:15">
      <c r="A89">
        <v>-1</v>
      </c>
      <c r="B89">
        <v>1</v>
      </c>
      <c r="C89">
        <v>1</v>
      </c>
      <c r="D89">
        <v>-1</v>
      </c>
      <c r="E89">
        <v>1</v>
      </c>
      <c r="F89">
        <v>1</v>
      </c>
      <c r="G89">
        <v>1</v>
      </c>
      <c r="H89">
        <v>0</v>
      </c>
      <c r="I89">
        <v>1</v>
      </c>
      <c r="J89">
        <v>1</v>
      </c>
      <c r="K89">
        <v>1</v>
      </c>
      <c r="L89">
        <v>4</v>
      </c>
      <c r="M89">
        <v>5</v>
      </c>
      <c r="N89">
        <v>8</v>
      </c>
      <c r="O89">
        <v>8</v>
      </c>
    </row>
    <row r="90" spans="1:15">
      <c r="A90">
        <v>-1</v>
      </c>
      <c r="B90">
        <v>0</v>
      </c>
      <c r="C90">
        <v>1</v>
      </c>
      <c r="D90">
        <v>-1</v>
      </c>
      <c r="E90">
        <v>-1</v>
      </c>
      <c r="F90">
        <v>-1</v>
      </c>
      <c r="G90">
        <v>-1</v>
      </c>
      <c r="H90">
        <v>0</v>
      </c>
      <c r="I90">
        <v>0</v>
      </c>
      <c r="J90">
        <v>2</v>
      </c>
      <c r="K90">
        <v>-2</v>
      </c>
      <c r="L90">
        <v>0</v>
      </c>
      <c r="M90">
        <v>-2</v>
      </c>
      <c r="N90">
        <v>7</v>
      </c>
      <c r="O90">
        <v>8</v>
      </c>
    </row>
    <row r="91" spans="1:15">
      <c r="A91">
        <v>1</v>
      </c>
      <c r="B91">
        <v>0</v>
      </c>
      <c r="C91">
        <v>-1</v>
      </c>
      <c r="D91">
        <v>-1</v>
      </c>
      <c r="E91">
        <v>1</v>
      </c>
      <c r="F91">
        <v>1</v>
      </c>
      <c r="G91">
        <v>-2</v>
      </c>
      <c r="H91">
        <v>-1</v>
      </c>
      <c r="I91">
        <v>-1</v>
      </c>
      <c r="J91">
        <v>1</v>
      </c>
      <c r="K91">
        <v>0</v>
      </c>
      <c r="L91">
        <v>-2</v>
      </c>
      <c r="M91">
        <v>-2</v>
      </c>
      <c r="N91">
        <v>6</v>
      </c>
      <c r="O91">
        <v>8</v>
      </c>
    </row>
    <row r="92" spans="1:15">
      <c r="A92">
        <v>-1</v>
      </c>
      <c r="B92">
        <v>1</v>
      </c>
      <c r="C92">
        <v>1</v>
      </c>
      <c r="D92">
        <v>-1</v>
      </c>
      <c r="E92">
        <v>-1</v>
      </c>
      <c r="F92">
        <v>1</v>
      </c>
      <c r="G92">
        <v>0</v>
      </c>
      <c r="H92">
        <v>-1</v>
      </c>
      <c r="I92">
        <v>1</v>
      </c>
      <c r="J92">
        <v>1</v>
      </c>
      <c r="K92">
        <v>-1</v>
      </c>
      <c r="L92">
        <v>2</v>
      </c>
      <c r="M92">
        <v>1</v>
      </c>
      <c r="N92">
        <v>9</v>
      </c>
      <c r="O92">
        <v>8</v>
      </c>
    </row>
    <row r="93" spans="1:15">
      <c r="A93">
        <v>-1</v>
      </c>
      <c r="B93">
        <v>-1</v>
      </c>
      <c r="C93">
        <v>-1</v>
      </c>
      <c r="D93">
        <v>-2</v>
      </c>
      <c r="E93">
        <v>-1</v>
      </c>
      <c r="F93">
        <v>-1</v>
      </c>
      <c r="G93">
        <v>1</v>
      </c>
      <c r="H93">
        <v>1</v>
      </c>
      <c r="I93">
        <v>-1</v>
      </c>
      <c r="J93">
        <v>-1</v>
      </c>
      <c r="K93">
        <v>-6</v>
      </c>
      <c r="L93">
        <v>-1</v>
      </c>
      <c r="M93">
        <v>-7</v>
      </c>
      <c r="N93" t="s">
        <v>90</v>
      </c>
      <c r="O93" t="s">
        <v>90</v>
      </c>
    </row>
    <row r="94" spans="1:15">
      <c r="A94">
        <v>1</v>
      </c>
      <c r="B94">
        <v>-1</v>
      </c>
      <c r="C94">
        <v>1</v>
      </c>
      <c r="D94">
        <v>0</v>
      </c>
      <c r="E94">
        <v>1</v>
      </c>
      <c r="F94">
        <v>2</v>
      </c>
      <c r="G94">
        <v>-1</v>
      </c>
      <c r="H94">
        <v>2</v>
      </c>
      <c r="I94">
        <v>2</v>
      </c>
      <c r="J94">
        <v>-2</v>
      </c>
      <c r="K94">
        <v>2</v>
      </c>
      <c r="L94">
        <v>3</v>
      </c>
      <c r="M94">
        <v>5</v>
      </c>
      <c r="N94">
        <v>10</v>
      </c>
      <c r="O94">
        <v>6</v>
      </c>
    </row>
    <row r="95" spans="1:15">
      <c r="A95">
        <v>-1</v>
      </c>
      <c r="B95">
        <v>1</v>
      </c>
      <c r="C95">
        <v>0</v>
      </c>
      <c r="D95">
        <v>1</v>
      </c>
      <c r="E95">
        <v>-1</v>
      </c>
      <c r="F95">
        <v>1</v>
      </c>
      <c r="G95">
        <v>1</v>
      </c>
      <c r="H95">
        <v>1</v>
      </c>
      <c r="I95">
        <v>0</v>
      </c>
      <c r="J95">
        <v>1</v>
      </c>
      <c r="K95">
        <v>0</v>
      </c>
      <c r="L95">
        <v>4</v>
      </c>
      <c r="M95">
        <v>4</v>
      </c>
      <c r="N95">
        <v>8</v>
      </c>
      <c r="O95">
        <v>7</v>
      </c>
    </row>
    <row r="96" spans="1:15">
      <c r="A96">
        <v>0</v>
      </c>
      <c r="B96">
        <v>1</v>
      </c>
      <c r="C96">
        <v>1</v>
      </c>
      <c r="D96">
        <v>-1</v>
      </c>
      <c r="E96">
        <v>0</v>
      </c>
      <c r="F96">
        <v>0</v>
      </c>
      <c r="G96">
        <v>-1</v>
      </c>
      <c r="H96">
        <v>-1</v>
      </c>
      <c r="I96">
        <v>-1</v>
      </c>
      <c r="J96">
        <v>1</v>
      </c>
      <c r="K96">
        <v>1</v>
      </c>
      <c r="L96">
        <v>-2</v>
      </c>
      <c r="M96">
        <v>-1</v>
      </c>
      <c r="N96" t="s">
        <v>90</v>
      </c>
      <c r="O96" t="s">
        <v>90</v>
      </c>
    </row>
    <row r="97" spans="1:15">
      <c r="A97">
        <v>-1</v>
      </c>
      <c r="B97">
        <v>-1</v>
      </c>
      <c r="C97">
        <v>1</v>
      </c>
      <c r="D97">
        <v>-2</v>
      </c>
      <c r="E97">
        <v>0</v>
      </c>
      <c r="F97">
        <v>2</v>
      </c>
      <c r="G97">
        <v>0</v>
      </c>
      <c r="H97">
        <v>0</v>
      </c>
      <c r="I97">
        <v>2</v>
      </c>
      <c r="J97">
        <v>1</v>
      </c>
      <c r="K97">
        <v>-3</v>
      </c>
      <c r="L97">
        <v>5</v>
      </c>
      <c r="M97">
        <v>2</v>
      </c>
      <c r="N97">
        <v>10</v>
      </c>
      <c r="O97">
        <v>5</v>
      </c>
    </row>
    <row r="98" spans="1:15">
      <c r="A98">
        <v>1</v>
      </c>
      <c r="B98">
        <v>1</v>
      </c>
      <c r="C98">
        <v>0</v>
      </c>
      <c r="D98">
        <v>2</v>
      </c>
      <c r="E98">
        <v>-1</v>
      </c>
      <c r="F98">
        <v>1</v>
      </c>
      <c r="G98">
        <v>-1</v>
      </c>
      <c r="H98">
        <v>1</v>
      </c>
      <c r="I98">
        <v>0</v>
      </c>
      <c r="J98">
        <v>1</v>
      </c>
      <c r="K98">
        <v>3</v>
      </c>
      <c r="L98">
        <v>2</v>
      </c>
      <c r="M98">
        <v>5</v>
      </c>
      <c r="N98">
        <v>5</v>
      </c>
      <c r="O98">
        <v>5</v>
      </c>
    </row>
    <row r="99" spans="1:15">
      <c r="A99">
        <v>1</v>
      </c>
      <c r="B99">
        <v>1</v>
      </c>
      <c r="C99">
        <v>2</v>
      </c>
      <c r="D99">
        <v>-1</v>
      </c>
      <c r="E99">
        <v>1</v>
      </c>
      <c r="F99">
        <v>2</v>
      </c>
      <c r="G99">
        <v>1</v>
      </c>
      <c r="H99">
        <v>2</v>
      </c>
      <c r="I99">
        <v>2</v>
      </c>
      <c r="J99">
        <v>2</v>
      </c>
      <c r="K99">
        <v>4</v>
      </c>
      <c r="L99">
        <v>9</v>
      </c>
      <c r="M99">
        <v>13</v>
      </c>
      <c r="N99">
        <v>8.5</v>
      </c>
      <c r="O99">
        <v>9</v>
      </c>
    </row>
    <row r="100" spans="1:15">
      <c r="A100">
        <v>-1</v>
      </c>
      <c r="B100">
        <v>1</v>
      </c>
      <c r="C100">
        <v>1</v>
      </c>
      <c r="D100">
        <v>0</v>
      </c>
      <c r="E100">
        <v>1</v>
      </c>
      <c r="F100">
        <v>-1</v>
      </c>
      <c r="G100">
        <v>1</v>
      </c>
      <c r="H100">
        <v>-2</v>
      </c>
      <c r="I100">
        <v>1</v>
      </c>
      <c r="J100">
        <v>-1</v>
      </c>
      <c r="K100">
        <v>2</v>
      </c>
      <c r="L100">
        <v>-2</v>
      </c>
      <c r="M100">
        <v>0</v>
      </c>
      <c r="N100">
        <v>9</v>
      </c>
      <c r="O100">
        <v>8</v>
      </c>
    </row>
    <row r="101" spans="1:15">
      <c r="A101">
        <v>-1</v>
      </c>
      <c r="B101">
        <v>2</v>
      </c>
      <c r="C101">
        <v>2</v>
      </c>
      <c r="D101">
        <v>-1</v>
      </c>
      <c r="E101">
        <v>-1</v>
      </c>
      <c r="F101">
        <v>-1</v>
      </c>
      <c r="G101">
        <v>-1</v>
      </c>
      <c r="H101">
        <v>2</v>
      </c>
      <c r="I101">
        <v>2</v>
      </c>
      <c r="J101">
        <v>2</v>
      </c>
      <c r="K101">
        <v>1</v>
      </c>
      <c r="L101">
        <v>4</v>
      </c>
      <c r="M101">
        <v>5</v>
      </c>
      <c r="N101">
        <v>8</v>
      </c>
      <c r="O101">
        <v>8</v>
      </c>
    </row>
    <row r="102" spans="1:15">
      <c r="A102">
        <v>1</v>
      </c>
      <c r="B102">
        <v>-1</v>
      </c>
      <c r="C102">
        <v>1</v>
      </c>
      <c r="D102">
        <v>-1</v>
      </c>
      <c r="E102">
        <v>1</v>
      </c>
      <c r="F102">
        <v>2</v>
      </c>
      <c r="G102">
        <v>2</v>
      </c>
      <c r="H102">
        <v>2</v>
      </c>
      <c r="I102">
        <v>2</v>
      </c>
      <c r="J102">
        <v>1</v>
      </c>
      <c r="K102">
        <v>1</v>
      </c>
      <c r="L102">
        <v>9</v>
      </c>
      <c r="M102">
        <v>10</v>
      </c>
      <c r="N102">
        <v>10</v>
      </c>
      <c r="O102">
        <v>9</v>
      </c>
    </row>
    <row r="103" spans="1:15">
      <c r="A103">
        <v>-1</v>
      </c>
      <c r="B103">
        <v>1</v>
      </c>
      <c r="C103">
        <v>1</v>
      </c>
      <c r="D103">
        <v>-2</v>
      </c>
      <c r="E103">
        <v>1</v>
      </c>
      <c r="F103">
        <v>0</v>
      </c>
      <c r="G103">
        <v>-1</v>
      </c>
      <c r="H103">
        <v>1</v>
      </c>
      <c r="I103">
        <v>-1</v>
      </c>
      <c r="J103">
        <v>2</v>
      </c>
      <c r="K103">
        <v>0</v>
      </c>
      <c r="L103">
        <v>1</v>
      </c>
      <c r="M103">
        <v>1</v>
      </c>
      <c r="N103">
        <v>8</v>
      </c>
      <c r="O103">
        <v>6</v>
      </c>
    </row>
    <row r="104" spans="1:15">
      <c r="A104">
        <v>-1</v>
      </c>
      <c r="B104">
        <v>-1</v>
      </c>
      <c r="C104">
        <v>1</v>
      </c>
      <c r="D104">
        <v>-2</v>
      </c>
      <c r="E104">
        <v>-1</v>
      </c>
      <c r="F104">
        <v>1</v>
      </c>
      <c r="G104">
        <v>-1</v>
      </c>
      <c r="H104">
        <v>1</v>
      </c>
      <c r="I104">
        <v>2</v>
      </c>
      <c r="J104">
        <v>1</v>
      </c>
      <c r="K104">
        <v>-4</v>
      </c>
      <c r="L104">
        <v>4</v>
      </c>
      <c r="M104">
        <v>0</v>
      </c>
      <c r="N104">
        <v>8</v>
      </c>
      <c r="O104">
        <v>6</v>
      </c>
    </row>
    <row r="105" spans="1:15">
      <c r="A105">
        <v>-1</v>
      </c>
      <c r="B105">
        <v>1</v>
      </c>
      <c r="C105">
        <v>1</v>
      </c>
      <c r="D105">
        <v>2</v>
      </c>
      <c r="E105">
        <v>1</v>
      </c>
      <c r="F105">
        <v>1</v>
      </c>
      <c r="G105">
        <v>1</v>
      </c>
      <c r="H105">
        <v>0</v>
      </c>
      <c r="I105">
        <v>0</v>
      </c>
      <c r="J105">
        <v>0</v>
      </c>
      <c r="K105">
        <v>4</v>
      </c>
      <c r="L105">
        <v>2</v>
      </c>
      <c r="M105">
        <v>6</v>
      </c>
      <c r="N105">
        <v>8</v>
      </c>
      <c r="O105">
        <v>8</v>
      </c>
    </row>
    <row r="106" spans="1:15">
      <c r="A106">
        <v>0</v>
      </c>
      <c r="B106">
        <v>-1</v>
      </c>
      <c r="C106">
        <v>-1</v>
      </c>
      <c r="D106">
        <v>0</v>
      </c>
      <c r="E106">
        <v>0</v>
      </c>
      <c r="F106">
        <v>1</v>
      </c>
      <c r="G106">
        <v>0</v>
      </c>
      <c r="H106">
        <v>1</v>
      </c>
      <c r="I106">
        <v>-1</v>
      </c>
      <c r="J106">
        <v>0</v>
      </c>
      <c r="K106">
        <v>-2</v>
      </c>
      <c r="L106">
        <v>1</v>
      </c>
      <c r="M106">
        <v>-1</v>
      </c>
      <c r="N106" t="s">
        <v>90</v>
      </c>
      <c r="O106" t="s">
        <v>90</v>
      </c>
    </row>
    <row r="107" spans="1:15">
      <c r="A107">
        <v>-1</v>
      </c>
      <c r="B107">
        <v>-1</v>
      </c>
      <c r="C107">
        <v>-1</v>
      </c>
      <c r="D107">
        <v>-1</v>
      </c>
      <c r="E107">
        <v>-1</v>
      </c>
      <c r="F107">
        <v>0</v>
      </c>
      <c r="G107">
        <v>-1</v>
      </c>
      <c r="H107">
        <v>-1</v>
      </c>
      <c r="I107">
        <v>-1</v>
      </c>
      <c r="J107">
        <v>2</v>
      </c>
      <c r="K107">
        <v>-5</v>
      </c>
      <c r="L107">
        <v>-1</v>
      </c>
      <c r="M107">
        <v>-6</v>
      </c>
      <c r="N107">
        <v>8</v>
      </c>
      <c r="O107">
        <v>6</v>
      </c>
    </row>
    <row r="108" spans="1:15">
      <c r="A108">
        <v>-1</v>
      </c>
      <c r="B108">
        <v>1</v>
      </c>
      <c r="C108">
        <v>-1</v>
      </c>
      <c r="D108">
        <v>1</v>
      </c>
      <c r="E108">
        <v>1</v>
      </c>
      <c r="F108">
        <v>1</v>
      </c>
      <c r="G108">
        <v>-1</v>
      </c>
      <c r="H108">
        <v>-1</v>
      </c>
      <c r="I108">
        <v>1</v>
      </c>
      <c r="J108">
        <v>2</v>
      </c>
      <c r="K108">
        <v>1</v>
      </c>
      <c r="L108">
        <v>2</v>
      </c>
      <c r="M108">
        <v>3</v>
      </c>
      <c r="N108">
        <v>7</v>
      </c>
      <c r="O108">
        <v>7</v>
      </c>
    </row>
    <row r="109" spans="1:15">
      <c r="A109">
        <v>-2</v>
      </c>
      <c r="B109">
        <v>1</v>
      </c>
      <c r="C109">
        <v>1</v>
      </c>
      <c r="D109">
        <v>-2</v>
      </c>
      <c r="E109">
        <v>-1</v>
      </c>
      <c r="F109">
        <v>1</v>
      </c>
      <c r="G109">
        <v>-1</v>
      </c>
      <c r="H109">
        <v>-1</v>
      </c>
      <c r="I109">
        <v>-1</v>
      </c>
      <c r="J109">
        <v>1</v>
      </c>
      <c r="K109">
        <v>-3</v>
      </c>
      <c r="L109">
        <v>-1</v>
      </c>
      <c r="M109">
        <v>-4</v>
      </c>
      <c r="N109">
        <v>7</v>
      </c>
      <c r="O109">
        <v>5</v>
      </c>
    </row>
    <row r="110" spans="1:15">
      <c r="A110">
        <v>-1</v>
      </c>
      <c r="B110">
        <v>1</v>
      </c>
      <c r="C110">
        <v>1</v>
      </c>
      <c r="D110">
        <v>-1</v>
      </c>
      <c r="E110">
        <v>-1</v>
      </c>
      <c r="F110">
        <v>1</v>
      </c>
      <c r="G110">
        <v>0</v>
      </c>
      <c r="H110">
        <v>-1</v>
      </c>
      <c r="I110">
        <v>0</v>
      </c>
      <c r="J110">
        <v>1</v>
      </c>
      <c r="K110">
        <v>-1</v>
      </c>
      <c r="L110">
        <v>1</v>
      </c>
      <c r="M110">
        <v>0</v>
      </c>
      <c r="N110">
        <v>8</v>
      </c>
      <c r="O110">
        <v>6</v>
      </c>
    </row>
    <row r="111" spans="1:15">
      <c r="A111">
        <v>-1</v>
      </c>
      <c r="B111">
        <v>1</v>
      </c>
      <c r="C111">
        <v>1</v>
      </c>
      <c r="D111">
        <v>1</v>
      </c>
      <c r="E111">
        <v>-1</v>
      </c>
      <c r="F111">
        <v>1</v>
      </c>
      <c r="G111">
        <v>1</v>
      </c>
      <c r="H111">
        <v>1</v>
      </c>
      <c r="I111">
        <v>1</v>
      </c>
      <c r="J111">
        <v>1</v>
      </c>
      <c r="K111">
        <v>1</v>
      </c>
      <c r="L111">
        <v>5</v>
      </c>
      <c r="M111">
        <v>6</v>
      </c>
      <c r="N111">
        <v>8</v>
      </c>
      <c r="O111">
        <v>9</v>
      </c>
    </row>
    <row r="112" spans="1:15">
      <c r="A112">
        <v>-1</v>
      </c>
      <c r="B112">
        <v>1</v>
      </c>
      <c r="C112">
        <v>-1</v>
      </c>
      <c r="D112">
        <v>-1</v>
      </c>
      <c r="E112">
        <v>-1</v>
      </c>
      <c r="F112">
        <v>1</v>
      </c>
      <c r="G112">
        <v>-1</v>
      </c>
      <c r="H112">
        <v>-1</v>
      </c>
      <c r="I112">
        <v>1</v>
      </c>
      <c r="J112">
        <v>1</v>
      </c>
      <c r="K112">
        <v>-3</v>
      </c>
      <c r="L112">
        <v>1</v>
      </c>
      <c r="M112">
        <v>-2</v>
      </c>
      <c r="N112">
        <v>8</v>
      </c>
      <c r="O112">
        <v>8</v>
      </c>
    </row>
    <row r="113" spans="1:15">
      <c r="A113">
        <v>-2</v>
      </c>
      <c r="B113">
        <v>-1</v>
      </c>
      <c r="C113">
        <v>0</v>
      </c>
      <c r="D113">
        <v>-2</v>
      </c>
      <c r="E113">
        <v>-1</v>
      </c>
      <c r="F113">
        <v>-2</v>
      </c>
      <c r="G113">
        <v>-1</v>
      </c>
      <c r="H113">
        <v>1</v>
      </c>
      <c r="I113">
        <v>-2</v>
      </c>
      <c r="J113">
        <v>2</v>
      </c>
      <c r="K113">
        <v>-6</v>
      </c>
      <c r="L113">
        <v>-2</v>
      </c>
      <c r="M113">
        <v>-8</v>
      </c>
      <c r="N113">
        <v>4</v>
      </c>
      <c r="O113">
        <v>4</v>
      </c>
    </row>
    <row r="114" spans="1:15">
      <c r="A114">
        <v>-1</v>
      </c>
      <c r="B114">
        <v>1</v>
      </c>
      <c r="C114">
        <v>0</v>
      </c>
      <c r="D114">
        <v>-1</v>
      </c>
      <c r="E114">
        <v>-1</v>
      </c>
      <c r="F114">
        <v>1</v>
      </c>
      <c r="G114">
        <v>0</v>
      </c>
      <c r="H114">
        <v>1</v>
      </c>
      <c r="I114">
        <v>1</v>
      </c>
      <c r="J114">
        <v>1</v>
      </c>
      <c r="K114">
        <v>-2</v>
      </c>
      <c r="L114">
        <v>4</v>
      </c>
      <c r="M114">
        <v>2</v>
      </c>
      <c r="N114">
        <v>8</v>
      </c>
      <c r="O114">
        <v>7</v>
      </c>
    </row>
    <row r="115" spans="1:15">
      <c r="A115">
        <v>0</v>
      </c>
      <c r="B115">
        <v>0</v>
      </c>
      <c r="C115">
        <v>1</v>
      </c>
      <c r="D115">
        <v>0</v>
      </c>
      <c r="E115">
        <v>-1</v>
      </c>
      <c r="F115">
        <v>1</v>
      </c>
      <c r="G115">
        <v>1</v>
      </c>
      <c r="H115">
        <v>0</v>
      </c>
      <c r="I115">
        <v>1</v>
      </c>
      <c r="J115">
        <v>1</v>
      </c>
      <c r="K115">
        <v>0</v>
      </c>
      <c r="L115">
        <v>4</v>
      </c>
      <c r="M115">
        <v>4</v>
      </c>
      <c r="N115" t="s">
        <v>90</v>
      </c>
      <c r="O115" t="s">
        <v>90</v>
      </c>
    </row>
    <row r="116" spans="1:15">
      <c r="A116">
        <v>-1</v>
      </c>
      <c r="B116">
        <v>-1</v>
      </c>
      <c r="C116">
        <v>1</v>
      </c>
      <c r="D116">
        <v>0</v>
      </c>
      <c r="E116">
        <v>-1</v>
      </c>
      <c r="F116">
        <v>1</v>
      </c>
      <c r="G116">
        <v>1</v>
      </c>
      <c r="H116">
        <v>-1</v>
      </c>
      <c r="I116">
        <v>0</v>
      </c>
      <c r="J116">
        <v>0</v>
      </c>
      <c r="K116">
        <v>-2</v>
      </c>
      <c r="L116">
        <v>1</v>
      </c>
      <c r="M116">
        <v>-1</v>
      </c>
      <c r="N116">
        <v>5</v>
      </c>
      <c r="O116">
        <v>3</v>
      </c>
    </row>
    <row r="117" spans="1:15">
      <c r="A117">
        <v>1</v>
      </c>
      <c r="B117">
        <v>2</v>
      </c>
      <c r="C117">
        <v>1</v>
      </c>
      <c r="D117">
        <v>-1</v>
      </c>
      <c r="E117">
        <v>1</v>
      </c>
      <c r="F117">
        <v>1</v>
      </c>
      <c r="G117">
        <v>-1</v>
      </c>
      <c r="H117">
        <v>1</v>
      </c>
      <c r="I117">
        <v>-1</v>
      </c>
      <c r="J117">
        <v>1</v>
      </c>
      <c r="K117">
        <v>4</v>
      </c>
      <c r="L117">
        <v>1</v>
      </c>
      <c r="M117">
        <v>5</v>
      </c>
      <c r="N117">
        <v>5</v>
      </c>
      <c r="O117">
        <v>5</v>
      </c>
    </row>
    <row r="118" spans="1:15">
      <c r="A118">
        <v>1</v>
      </c>
      <c r="B118">
        <v>-1</v>
      </c>
      <c r="C118">
        <v>-1</v>
      </c>
      <c r="D118">
        <v>-1</v>
      </c>
      <c r="E118">
        <v>-1</v>
      </c>
      <c r="F118">
        <v>-1</v>
      </c>
      <c r="G118">
        <v>-1</v>
      </c>
      <c r="H118">
        <v>1</v>
      </c>
      <c r="I118">
        <v>1</v>
      </c>
      <c r="J118">
        <v>1</v>
      </c>
      <c r="K118">
        <v>-3</v>
      </c>
      <c r="L118">
        <v>1</v>
      </c>
      <c r="M118">
        <v>-2</v>
      </c>
      <c r="N118">
        <v>4</v>
      </c>
      <c r="O118">
        <v>4</v>
      </c>
    </row>
    <row r="119" spans="1:15">
      <c r="A119">
        <v>1</v>
      </c>
      <c r="B119">
        <v>1</v>
      </c>
      <c r="C119">
        <v>1</v>
      </c>
      <c r="D119">
        <v>1</v>
      </c>
      <c r="E119">
        <v>1</v>
      </c>
      <c r="F119">
        <v>2</v>
      </c>
      <c r="G119">
        <v>1</v>
      </c>
      <c r="H119">
        <v>1</v>
      </c>
      <c r="I119">
        <v>2</v>
      </c>
      <c r="J119">
        <v>1</v>
      </c>
      <c r="K119">
        <v>5</v>
      </c>
      <c r="L119">
        <v>7</v>
      </c>
      <c r="M119">
        <v>12</v>
      </c>
      <c r="N119">
        <v>9</v>
      </c>
      <c r="O119">
        <v>9</v>
      </c>
    </row>
    <row r="120" spans="1:15">
      <c r="A120">
        <v>-2</v>
      </c>
      <c r="B120">
        <v>-2</v>
      </c>
      <c r="C120">
        <v>1</v>
      </c>
      <c r="D120">
        <v>-2</v>
      </c>
      <c r="E120">
        <v>-2</v>
      </c>
      <c r="F120">
        <v>-2</v>
      </c>
      <c r="G120">
        <v>-2</v>
      </c>
      <c r="H120">
        <v>-2</v>
      </c>
      <c r="I120">
        <v>-2</v>
      </c>
      <c r="J120">
        <v>1</v>
      </c>
      <c r="K120">
        <v>-7</v>
      </c>
      <c r="L120">
        <v>-7</v>
      </c>
      <c r="M120">
        <v>-14</v>
      </c>
      <c r="N120">
        <v>4</v>
      </c>
      <c r="O120">
        <v>6</v>
      </c>
    </row>
    <row r="121" spans="1:15">
      <c r="A121">
        <v>1</v>
      </c>
      <c r="B121">
        <v>-1</v>
      </c>
      <c r="C121">
        <v>1</v>
      </c>
      <c r="D121">
        <v>-1</v>
      </c>
      <c r="E121">
        <v>1</v>
      </c>
      <c r="F121">
        <v>1</v>
      </c>
      <c r="G121">
        <v>-1</v>
      </c>
      <c r="H121">
        <v>1</v>
      </c>
      <c r="I121">
        <v>-1</v>
      </c>
      <c r="J121">
        <v>-1</v>
      </c>
      <c r="K121">
        <v>1</v>
      </c>
      <c r="L121">
        <v>-1</v>
      </c>
      <c r="M121">
        <v>0</v>
      </c>
      <c r="N121">
        <v>8</v>
      </c>
      <c r="O121">
        <v>5</v>
      </c>
    </row>
    <row r="122" spans="1:15">
      <c r="A122">
        <v>-2</v>
      </c>
      <c r="B122">
        <v>-1</v>
      </c>
      <c r="C122">
        <v>-1</v>
      </c>
      <c r="D122">
        <v>-2</v>
      </c>
      <c r="E122">
        <v>-1</v>
      </c>
      <c r="F122">
        <v>1</v>
      </c>
      <c r="G122">
        <v>0</v>
      </c>
      <c r="H122">
        <v>1</v>
      </c>
      <c r="I122">
        <v>1</v>
      </c>
      <c r="J122">
        <v>2</v>
      </c>
      <c r="K122">
        <v>-7</v>
      </c>
      <c r="L122">
        <v>5</v>
      </c>
      <c r="M122">
        <v>-2</v>
      </c>
      <c r="N122">
        <v>7</v>
      </c>
      <c r="O122">
        <v>6</v>
      </c>
    </row>
    <row r="123" spans="1:15">
      <c r="A123">
        <v>-1</v>
      </c>
      <c r="B123">
        <v>0</v>
      </c>
      <c r="C123">
        <v>-1</v>
      </c>
      <c r="D123">
        <v>-1</v>
      </c>
      <c r="E123">
        <v>-1</v>
      </c>
      <c r="F123">
        <v>1</v>
      </c>
      <c r="G123">
        <v>-1</v>
      </c>
      <c r="H123">
        <v>1</v>
      </c>
      <c r="I123">
        <v>1</v>
      </c>
      <c r="J123">
        <v>1</v>
      </c>
      <c r="K123">
        <v>-4</v>
      </c>
      <c r="L123">
        <v>3</v>
      </c>
      <c r="M123">
        <v>-1</v>
      </c>
      <c r="N123" t="s">
        <v>90</v>
      </c>
      <c r="O123" t="s">
        <v>90</v>
      </c>
    </row>
    <row r="124" spans="1:15">
      <c r="A124">
        <v>-1</v>
      </c>
      <c r="B124">
        <v>-2</v>
      </c>
      <c r="C124">
        <v>1</v>
      </c>
      <c r="D124">
        <v>-1</v>
      </c>
      <c r="E124">
        <v>-1</v>
      </c>
      <c r="F124">
        <v>0</v>
      </c>
      <c r="G124">
        <v>0</v>
      </c>
      <c r="H124">
        <v>-1</v>
      </c>
      <c r="I124">
        <v>0</v>
      </c>
      <c r="J124">
        <v>2</v>
      </c>
      <c r="K124">
        <v>-4</v>
      </c>
      <c r="L124">
        <v>1</v>
      </c>
      <c r="M124">
        <v>-3</v>
      </c>
      <c r="N124">
        <v>7</v>
      </c>
      <c r="O124">
        <v>6</v>
      </c>
    </row>
    <row r="125" spans="1:15">
      <c r="A125">
        <v>-1</v>
      </c>
      <c r="B125">
        <v>1</v>
      </c>
      <c r="C125">
        <v>-2</v>
      </c>
      <c r="D125">
        <v>-2</v>
      </c>
      <c r="E125">
        <v>1</v>
      </c>
      <c r="F125">
        <v>0</v>
      </c>
      <c r="G125">
        <v>-1</v>
      </c>
      <c r="H125">
        <v>2</v>
      </c>
      <c r="I125">
        <v>-1</v>
      </c>
      <c r="J125">
        <v>2</v>
      </c>
      <c r="K125">
        <v>-3</v>
      </c>
      <c r="L125">
        <v>2</v>
      </c>
      <c r="M125">
        <v>-1</v>
      </c>
      <c r="N125">
        <v>4</v>
      </c>
      <c r="O125">
        <v>3</v>
      </c>
    </row>
    <row r="126" spans="1:15">
      <c r="A126">
        <v>-1</v>
      </c>
      <c r="B126">
        <v>2</v>
      </c>
      <c r="C126">
        <v>2</v>
      </c>
      <c r="D126">
        <v>2</v>
      </c>
      <c r="E126">
        <v>0</v>
      </c>
      <c r="F126">
        <v>1</v>
      </c>
      <c r="G126">
        <v>-1</v>
      </c>
      <c r="H126">
        <v>0</v>
      </c>
      <c r="I126">
        <v>2</v>
      </c>
      <c r="J126">
        <v>2</v>
      </c>
      <c r="K126">
        <v>5</v>
      </c>
      <c r="L126">
        <v>4</v>
      </c>
      <c r="M126">
        <v>9</v>
      </c>
      <c r="N126">
        <v>8</v>
      </c>
      <c r="O126">
        <v>10</v>
      </c>
    </row>
    <row r="127" spans="1:15">
      <c r="A127">
        <v>-2</v>
      </c>
      <c r="B127">
        <v>2</v>
      </c>
      <c r="C127">
        <v>2</v>
      </c>
      <c r="D127">
        <v>2</v>
      </c>
      <c r="E127">
        <v>2</v>
      </c>
      <c r="F127">
        <v>2</v>
      </c>
      <c r="G127">
        <v>2</v>
      </c>
      <c r="H127">
        <v>2</v>
      </c>
      <c r="I127">
        <v>-2</v>
      </c>
      <c r="J127">
        <v>2</v>
      </c>
      <c r="K127">
        <v>6</v>
      </c>
      <c r="L127">
        <v>6</v>
      </c>
      <c r="M127">
        <v>12</v>
      </c>
      <c r="N127" t="s">
        <v>90</v>
      </c>
      <c r="O127" t="s">
        <v>90</v>
      </c>
    </row>
    <row r="128" spans="1:15">
      <c r="A128">
        <v>-1</v>
      </c>
      <c r="B128">
        <v>-1</v>
      </c>
      <c r="C128">
        <v>-1</v>
      </c>
      <c r="D128">
        <v>-1</v>
      </c>
      <c r="E128">
        <v>-1</v>
      </c>
      <c r="F128">
        <v>-1</v>
      </c>
      <c r="G128">
        <v>-1</v>
      </c>
      <c r="H128">
        <v>-1</v>
      </c>
      <c r="I128">
        <v>-1</v>
      </c>
      <c r="J128">
        <v>1</v>
      </c>
      <c r="K128">
        <v>-5</v>
      </c>
      <c r="L128">
        <v>-3</v>
      </c>
      <c r="M128">
        <v>-8</v>
      </c>
      <c r="N128">
        <v>5</v>
      </c>
      <c r="O128">
        <v>5</v>
      </c>
    </row>
    <row r="129" spans="1:15">
      <c r="A129">
        <v>-1</v>
      </c>
      <c r="B129">
        <v>-2</v>
      </c>
      <c r="C129">
        <v>-2</v>
      </c>
      <c r="D129">
        <v>-2</v>
      </c>
      <c r="E129">
        <v>-2</v>
      </c>
      <c r="F129">
        <v>1</v>
      </c>
      <c r="G129">
        <v>-2</v>
      </c>
      <c r="H129">
        <v>-1</v>
      </c>
      <c r="I129">
        <v>0</v>
      </c>
      <c r="J129">
        <v>-1</v>
      </c>
      <c r="K129">
        <v>-9</v>
      </c>
      <c r="L129">
        <v>-3</v>
      </c>
      <c r="M129">
        <v>-12</v>
      </c>
      <c r="N129" t="s">
        <v>90</v>
      </c>
      <c r="O129" t="s">
        <v>90</v>
      </c>
    </row>
    <row r="130" spans="1:15">
      <c r="A130">
        <v>-1</v>
      </c>
      <c r="B130">
        <v>1</v>
      </c>
      <c r="C130">
        <v>-1</v>
      </c>
      <c r="D130">
        <v>-1</v>
      </c>
      <c r="E130">
        <v>-1</v>
      </c>
      <c r="F130">
        <v>1</v>
      </c>
      <c r="G130">
        <v>1</v>
      </c>
      <c r="H130">
        <v>1</v>
      </c>
      <c r="I130">
        <v>1</v>
      </c>
      <c r="J130">
        <v>1</v>
      </c>
      <c r="K130">
        <v>-3</v>
      </c>
      <c r="L130">
        <v>5</v>
      </c>
      <c r="M130">
        <v>2</v>
      </c>
      <c r="N130" t="s">
        <v>90</v>
      </c>
      <c r="O130" t="s">
        <v>90</v>
      </c>
    </row>
    <row r="131" spans="1:15">
      <c r="A131">
        <v>1</v>
      </c>
      <c r="B131">
        <v>1</v>
      </c>
      <c r="C131">
        <v>1</v>
      </c>
      <c r="D131">
        <v>-2</v>
      </c>
      <c r="E131">
        <v>1</v>
      </c>
      <c r="F131">
        <v>1</v>
      </c>
      <c r="G131">
        <v>1</v>
      </c>
      <c r="H131">
        <v>1</v>
      </c>
      <c r="I131">
        <v>1</v>
      </c>
      <c r="J131">
        <v>-1</v>
      </c>
      <c r="K131">
        <v>2</v>
      </c>
      <c r="L131">
        <v>3</v>
      </c>
      <c r="M131">
        <v>5</v>
      </c>
      <c r="N131">
        <v>9</v>
      </c>
      <c r="O131">
        <v>7</v>
      </c>
    </row>
    <row r="132" spans="1:15">
      <c r="A132">
        <v>-1</v>
      </c>
      <c r="B132">
        <v>1</v>
      </c>
      <c r="C132">
        <v>0</v>
      </c>
      <c r="D132">
        <v>-1</v>
      </c>
      <c r="E132">
        <v>0</v>
      </c>
      <c r="F132">
        <v>1</v>
      </c>
      <c r="G132">
        <v>-1</v>
      </c>
      <c r="H132">
        <v>1</v>
      </c>
      <c r="I132">
        <v>0</v>
      </c>
      <c r="J132">
        <v>1</v>
      </c>
      <c r="K132">
        <v>-1</v>
      </c>
      <c r="L132">
        <v>2</v>
      </c>
      <c r="M132">
        <v>1</v>
      </c>
      <c r="N132">
        <v>7</v>
      </c>
      <c r="O132">
        <v>7</v>
      </c>
    </row>
    <row r="133" spans="1:15">
      <c r="A133">
        <v>-1</v>
      </c>
      <c r="B133">
        <v>-2</v>
      </c>
      <c r="C133">
        <v>2</v>
      </c>
      <c r="D133">
        <v>-2</v>
      </c>
      <c r="E133">
        <v>-1</v>
      </c>
      <c r="F133">
        <v>-1</v>
      </c>
      <c r="G133">
        <v>-2</v>
      </c>
      <c r="H133">
        <v>1</v>
      </c>
      <c r="I133">
        <v>-2</v>
      </c>
      <c r="J133">
        <v>-1</v>
      </c>
      <c r="K133">
        <v>-4</v>
      </c>
      <c r="L133">
        <v>-5</v>
      </c>
      <c r="M133">
        <v>-9</v>
      </c>
      <c r="N133">
        <v>5</v>
      </c>
      <c r="O133">
        <v>3</v>
      </c>
    </row>
    <row r="134" spans="1:15">
      <c r="A134">
        <v>1</v>
      </c>
      <c r="B134">
        <v>1</v>
      </c>
      <c r="C134">
        <v>1</v>
      </c>
      <c r="D134">
        <v>-1</v>
      </c>
      <c r="E134">
        <v>1</v>
      </c>
      <c r="F134">
        <v>-1</v>
      </c>
      <c r="G134">
        <v>-1</v>
      </c>
      <c r="H134">
        <v>1</v>
      </c>
      <c r="I134">
        <v>-1</v>
      </c>
      <c r="J134">
        <v>1</v>
      </c>
      <c r="K134">
        <v>3</v>
      </c>
      <c r="L134">
        <v>-1</v>
      </c>
      <c r="M134">
        <v>2</v>
      </c>
      <c r="N134" t="s">
        <v>90</v>
      </c>
      <c r="O134" t="s">
        <v>90</v>
      </c>
    </row>
    <row r="135" spans="1:15">
      <c r="A135">
        <v>-1</v>
      </c>
      <c r="B135">
        <v>0</v>
      </c>
      <c r="C135">
        <v>-2</v>
      </c>
      <c r="D135">
        <v>1</v>
      </c>
      <c r="E135">
        <v>0</v>
      </c>
      <c r="F135">
        <v>1</v>
      </c>
      <c r="G135">
        <v>-1</v>
      </c>
      <c r="H135">
        <v>1</v>
      </c>
      <c r="I135">
        <v>-1</v>
      </c>
      <c r="J135">
        <v>0</v>
      </c>
      <c r="K135">
        <v>-2</v>
      </c>
      <c r="L135">
        <v>0</v>
      </c>
      <c r="M135">
        <v>-2</v>
      </c>
      <c r="N135">
        <v>6</v>
      </c>
      <c r="O135">
        <v>7</v>
      </c>
    </row>
    <row r="136" spans="1:15">
      <c r="A136">
        <v>-2</v>
      </c>
      <c r="B136">
        <v>-1</v>
      </c>
      <c r="C136">
        <v>-1</v>
      </c>
      <c r="D136">
        <v>-1</v>
      </c>
      <c r="E136">
        <v>-1</v>
      </c>
      <c r="F136">
        <v>-2</v>
      </c>
      <c r="G136">
        <v>-2</v>
      </c>
      <c r="H136">
        <v>-2</v>
      </c>
      <c r="I136">
        <v>-2</v>
      </c>
      <c r="J136">
        <v>-1</v>
      </c>
      <c r="K136">
        <v>-6</v>
      </c>
      <c r="L136">
        <v>-9</v>
      </c>
      <c r="M136">
        <v>-15</v>
      </c>
      <c r="N136">
        <v>3</v>
      </c>
      <c r="O136">
        <v>3</v>
      </c>
    </row>
    <row r="137" spans="1:15">
      <c r="A137">
        <v>-1</v>
      </c>
      <c r="B137">
        <v>2</v>
      </c>
      <c r="C137">
        <v>-1</v>
      </c>
      <c r="D137">
        <v>1</v>
      </c>
      <c r="E137">
        <v>1</v>
      </c>
      <c r="F137">
        <v>1</v>
      </c>
      <c r="G137">
        <v>1</v>
      </c>
      <c r="H137">
        <v>-1</v>
      </c>
      <c r="I137">
        <v>1</v>
      </c>
      <c r="J137">
        <v>1</v>
      </c>
      <c r="K137">
        <v>2</v>
      </c>
      <c r="L137">
        <v>3</v>
      </c>
      <c r="M137">
        <v>5</v>
      </c>
      <c r="N137">
        <v>7</v>
      </c>
      <c r="O137">
        <v>8</v>
      </c>
    </row>
    <row r="138" spans="1:15">
      <c r="A138">
        <v>2</v>
      </c>
      <c r="B138">
        <v>2</v>
      </c>
      <c r="C138">
        <v>1</v>
      </c>
      <c r="D138">
        <v>1</v>
      </c>
      <c r="E138">
        <v>2</v>
      </c>
      <c r="F138">
        <v>1</v>
      </c>
      <c r="G138">
        <v>1</v>
      </c>
      <c r="H138">
        <v>1</v>
      </c>
      <c r="I138">
        <v>2</v>
      </c>
      <c r="J138">
        <v>1</v>
      </c>
      <c r="K138">
        <v>8</v>
      </c>
      <c r="L138">
        <v>6</v>
      </c>
      <c r="M138">
        <v>14</v>
      </c>
      <c r="N138">
        <v>9</v>
      </c>
      <c r="O138">
        <v>9</v>
      </c>
    </row>
    <row r="139" spans="1:15">
      <c r="A139">
        <v>0</v>
      </c>
      <c r="B139">
        <v>1</v>
      </c>
      <c r="C139">
        <v>1</v>
      </c>
      <c r="D139">
        <v>-1</v>
      </c>
      <c r="E139">
        <v>0</v>
      </c>
      <c r="F139">
        <v>2</v>
      </c>
      <c r="G139">
        <v>1</v>
      </c>
      <c r="H139">
        <v>1</v>
      </c>
      <c r="I139">
        <v>1</v>
      </c>
      <c r="J139">
        <v>-1</v>
      </c>
      <c r="K139">
        <v>1</v>
      </c>
      <c r="L139">
        <v>4</v>
      </c>
      <c r="M139">
        <v>5</v>
      </c>
      <c r="N139">
        <v>8</v>
      </c>
      <c r="O139">
        <v>8</v>
      </c>
    </row>
    <row r="140" spans="1:15">
      <c r="A140">
        <v>-2</v>
      </c>
      <c r="B140">
        <v>2</v>
      </c>
      <c r="C140">
        <v>-1</v>
      </c>
      <c r="D140">
        <v>-1</v>
      </c>
      <c r="E140">
        <v>1</v>
      </c>
      <c r="F140">
        <v>1</v>
      </c>
      <c r="G140">
        <v>-1</v>
      </c>
      <c r="H140">
        <v>2</v>
      </c>
      <c r="I140">
        <v>1</v>
      </c>
      <c r="J140">
        <v>2</v>
      </c>
      <c r="K140">
        <v>-1</v>
      </c>
      <c r="L140">
        <v>5</v>
      </c>
      <c r="M140">
        <v>4</v>
      </c>
      <c r="N140">
        <v>8</v>
      </c>
      <c r="O140">
        <v>7</v>
      </c>
    </row>
    <row r="141" spans="1:15">
      <c r="A141">
        <v>1</v>
      </c>
      <c r="B141">
        <v>-1</v>
      </c>
      <c r="C141">
        <v>1</v>
      </c>
      <c r="D141">
        <v>-2</v>
      </c>
      <c r="E141">
        <v>-2</v>
      </c>
      <c r="F141">
        <v>1</v>
      </c>
      <c r="G141">
        <v>0</v>
      </c>
      <c r="H141">
        <v>1</v>
      </c>
      <c r="I141">
        <v>1</v>
      </c>
      <c r="J141">
        <v>-1</v>
      </c>
      <c r="K141">
        <v>-3</v>
      </c>
      <c r="L141">
        <v>2</v>
      </c>
      <c r="M141">
        <v>-1</v>
      </c>
      <c r="N141">
        <v>8</v>
      </c>
      <c r="O141">
        <v>9</v>
      </c>
    </row>
    <row r="142" spans="1:15">
      <c r="A142">
        <v>-1</v>
      </c>
      <c r="B142">
        <v>1</v>
      </c>
      <c r="C142">
        <v>1</v>
      </c>
      <c r="D142">
        <v>1</v>
      </c>
      <c r="E142">
        <v>-1</v>
      </c>
      <c r="F142">
        <v>1</v>
      </c>
      <c r="G142">
        <v>0</v>
      </c>
      <c r="H142">
        <v>0</v>
      </c>
      <c r="I142">
        <v>1</v>
      </c>
      <c r="J142">
        <v>1</v>
      </c>
      <c r="K142">
        <v>1</v>
      </c>
      <c r="L142">
        <v>3</v>
      </c>
      <c r="M142">
        <v>4</v>
      </c>
      <c r="N142">
        <v>7</v>
      </c>
      <c r="O142">
        <v>7</v>
      </c>
    </row>
    <row r="143" spans="1:15">
      <c r="A143">
        <v>2</v>
      </c>
      <c r="B143">
        <v>2</v>
      </c>
      <c r="C143">
        <v>1</v>
      </c>
      <c r="D143">
        <v>0</v>
      </c>
      <c r="E143">
        <v>-1</v>
      </c>
      <c r="F143">
        <v>1</v>
      </c>
      <c r="G143">
        <v>1</v>
      </c>
      <c r="H143">
        <v>1</v>
      </c>
      <c r="I143">
        <v>1</v>
      </c>
      <c r="J143">
        <v>1</v>
      </c>
      <c r="K143">
        <v>4</v>
      </c>
      <c r="L143">
        <v>5</v>
      </c>
      <c r="M143">
        <v>9</v>
      </c>
      <c r="N143">
        <v>8</v>
      </c>
      <c r="O143">
        <v>5</v>
      </c>
    </row>
    <row r="144" spans="1:15">
      <c r="A144">
        <v>-1</v>
      </c>
      <c r="B144">
        <v>-1</v>
      </c>
      <c r="C144">
        <v>-1</v>
      </c>
      <c r="D144">
        <v>-2</v>
      </c>
      <c r="E144">
        <v>0</v>
      </c>
      <c r="F144">
        <v>-1</v>
      </c>
      <c r="G144">
        <v>-1</v>
      </c>
      <c r="H144">
        <v>0</v>
      </c>
      <c r="I144">
        <v>1</v>
      </c>
      <c r="J144">
        <v>1</v>
      </c>
      <c r="K144">
        <v>-5</v>
      </c>
      <c r="L144">
        <v>0</v>
      </c>
      <c r="M144">
        <v>-5</v>
      </c>
      <c r="N144">
        <v>5</v>
      </c>
      <c r="O144">
        <v>5</v>
      </c>
    </row>
    <row r="145" spans="1:15">
      <c r="A145">
        <v>-2</v>
      </c>
      <c r="B145">
        <v>1</v>
      </c>
      <c r="C145">
        <v>0</v>
      </c>
      <c r="D145">
        <v>-2</v>
      </c>
      <c r="E145">
        <v>-2</v>
      </c>
      <c r="F145">
        <v>-2</v>
      </c>
      <c r="G145">
        <v>-2</v>
      </c>
      <c r="H145">
        <v>-1</v>
      </c>
      <c r="I145">
        <v>-2</v>
      </c>
      <c r="J145">
        <v>0</v>
      </c>
      <c r="K145">
        <v>-5</v>
      </c>
      <c r="L145">
        <v>-7</v>
      </c>
      <c r="M145">
        <v>-12</v>
      </c>
      <c r="N145">
        <v>4</v>
      </c>
      <c r="O145">
        <v>6</v>
      </c>
    </row>
    <row r="146" spans="1:15">
      <c r="A146">
        <v>-2</v>
      </c>
      <c r="B146">
        <v>-1</v>
      </c>
      <c r="C146">
        <v>1</v>
      </c>
      <c r="D146">
        <v>-2</v>
      </c>
      <c r="E146">
        <v>-1</v>
      </c>
      <c r="F146">
        <v>1</v>
      </c>
      <c r="G146">
        <v>0</v>
      </c>
      <c r="H146">
        <v>1</v>
      </c>
      <c r="I146">
        <v>0</v>
      </c>
      <c r="J146">
        <v>2</v>
      </c>
      <c r="K146">
        <v>-5</v>
      </c>
      <c r="L146">
        <v>4</v>
      </c>
      <c r="M146">
        <v>-1</v>
      </c>
      <c r="N146">
        <v>5</v>
      </c>
      <c r="O146">
        <v>5</v>
      </c>
    </row>
    <row r="147" spans="1:15">
      <c r="A147">
        <v>0</v>
      </c>
      <c r="B147">
        <v>-1</v>
      </c>
      <c r="C147">
        <v>1</v>
      </c>
      <c r="D147">
        <v>-1</v>
      </c>
      <c r="E147">
        <v>1</v>
      </c>
      <c r="F147">
        <v>1</v>
      </c>
      <c r="G147">
        <v>-1</v>
      </c>
      <c r="H147">
        <v>1</v>
      </c>
      <c r="I147">
        <v>0</v>
      </c>
      <c r="J147">
        <v>1</v>
      </c>
      <c r="K147">
        <v>0</v>
      </c>
      <c r="L147">
        <v>2</v>
      </c>
      <c r="M147">
        <v>2</v>
      </c>
      <c r="N147">
        <v>7</v>
      </c>
      <c r="O147">
        <v>3</v>
      </c>
    </row>
    <row r="148" spans="1:15">
      <c r="A148">
        <v>-1</v>
      </c>
      <c r="B148">
        <v>1</v>
      </c>
      <c r="C148">
        <v>-2</v>
      </c>
      <c r="D148">
        <v>-1</v>
      </c>
      <c r="E148">
        <v>1</v>
      </c>
      <c r="F148">
        <v>0</v>
      </c>
      <c r="G148">
        <v>-1</v>
      </c>
      <c r="H148">
        <v>-1</v>
      </c>
      <c r="I148">
        <v>-1</v>
      </c>
      <c r="J148">
        <v>0</v>
      </c>
      <c r="K148">
        <v>-2</v>
      </c>
      <c r="L148">
        <v>-3</v>
      </c>
      <c r="M148">
        <v>-5</v>
      </c>
      <c r="N148">
        <v>5</v>
      </c>
      <c r="O148">
        <v>5</v>
      </c>
    </row>
    <row r="149" spans="1:15">
      <c r="A149">
        <v>-1</v>
      </c>
      <c r="B149">
        <v>-1</v>
      </c>
      <c r="C149">
        <v>-1</v>
      </c>
      <c r="D149">
        <v>-1</v>
      </c>
      <c r="E149">
        <v>1</v>
      </c>
      <c r="F149">
        <v>-1</v>
      </c>
      <c r="G149">
        <v>-1</v>
      </c>
      <c r="H149">
        <v>1</v>
      </c>
      <c r="I149">
        <v>-1</v>
      </c>
      <c r="J149">
        <v>1</v>
      </c>
      <c r="K149">
        <v>-3</v>
      </c>
      <c r="L149">
        <v>-1</v>
      </c>
      <c r="M149">
        <v>-4</v>
      </c>
      <c r="N149">
        <v>7</v>
      </c>
      <c r="O149">
        <v>7</v>
      </c>
    </row>
    <row r="150" spans="1:15">
      <c r="A150">
        <v>-1</v>
      </c>
      <c r="B150">
        <v>-1</v>
      </c>
      <c r="C150">
        <v>-1</v>
      </c>
      <c r="D150">
        <v>-1</v>
      </c>
      <c r="E150">
        <v>-1</v>
      </c>
      <c r="F150">
        <v>-1</v>
      </c>
      <c r="G150">
        <v>-1</v>
      </c>
      <c r="H150">
        <v>0</v>
      </c>
      <c r="I150">
        <v>-1</v>
      </c>
      <c r="J150">
        <v>0</v>
      </c>
      <c r="K150">
        <v>-5</v>
      </c>
      <c r="L150">
        <v>-3</v>
      </c>
      <c r="M150">
        <v>-8</v>
      </c>
      <c r="N150" t="s">
        <v>90</v>
      </c>
      <c r="O150" t="s">
        <v>90</v>
      </c>
    </row>
    <row r="151" spans="1:15">
      <c r="A151">
        <v>-1</v>
      </c>
      <c r="B151">
        <v>-2</v>
      </c>
      <c r="C151">
        <v>-2</v>
      </c>
      <c r="D151">
        <v>-2</v>
      </c>
      <c r="E151">
        <v>-2</v>
      </c>
      <c r="F151">
        <v>-2</v>
      </c>
      <c r="G151">
        <v>-2</v>
      </c>
      <c r="H151">
        <v>1</v>
      </c>
      <c r="I151">
        <v>-2</v>
      </c>
      <c r="J151">
        <v>-2</v>
      </c>
      <c r="K151">
        <v>-9</v>
      </c>
      <c r="L151">
        <v>-7</v>
      </c>
      <c r="M151">
        <v>-16</v>
      </c>
      <c r="N151" t="s">
        <v>90</v>
      </c>
      <c r="O151" t="s">
        <v>90</v>
      </c>
    </row>
    <row r="152" spans="1:15">
      <c r="A152">
        <v>-1</v>
      </c>
      <c r="B152">
        <v>2</v>
      </c>
      <c r="C152">
        <v>1</v>
      </c>
      <c r="D152">
        <v>1</v>
      </c>
      <c r="E152">
        <v>1</v>
      </c>
      <c r="F152">
        <v>1</v>
      </c>
      <c r="G152">
        <v>-1</v>
      </c>
      <c r="H152">
        <v>-1</v>
      </c>
      <c r="I152">
        <v>0</v>
      </c>
      <c r="J152">
        <v>2</v>
      </c>
      <c r="K152">
        <v>4</v>
      </c>
      <c r="L152">
        <v>1</v>
      </c>
      <c r="M152">
        <v>5</v>
      </c>
      <c r="N152">
        <v>7</v>
      </c>
      <c r="O152">
        <v>9</v>
      </c>
    </row>
    <row r="153" spans="1:15">
      <c r="A153">
        <v>-2</v>
      </c>
      <c r="B153">
        <v>-2</v>
      </c>
      <c r="C153">
        <v>-1</v>
      </c>
      <c r="D153">
        <v>-2</v>
      </c>
      <c r="E153">
        <v>-2</v>
      </c>
      <c r="F153">
        <v>1</v>
      </c>
      <c r="G153">
        <v>-2</v>
      </c>
      <c r="H153">
        <v>1</v>
      </c>
      <c r="I153">
        <v>1</v>
      </c>
      <c r="J153">
        <v>1</v>
      </c>
      <c r="K153">
        <v>-9</v>
      </c>
      <c r="L153">
        <v>2</v>
      </c>
      <c r="M153">
        <v>-7</v>
      </c>
      <c r="N153">
        <v>2</v>
      </c>
      <c r="O153">
        <v>4</v>
      </c>
    </row>
    <row r="154" spans="1:15">
      <c r="A154">
        <v>0</v>
      </c>
      <c r="B154">
        <v>1</v>
      </c>
      <c r="C154">
        <v>-2</v>
      </c>
      <c r="D154">
        <v>-1</v>
      </c>
      <c r="E154">
        <v>1</v>
      </c>
      <c r="F154">
        <v>1</v>
      </c>
      <c r="G154">
        <v>2</v>
      </c>
      <c r="H154">
        <v>2</v>
      </c>
      <c r="I154">
        <v>1</v>
      </c>
      <c r="J154">
        <v>-1</v>
      </c>
      <c r="K154">
        <v>-1</v>
      </c>
      <c r="L154">
        <v>5</v>
      </c>
      <c r="M154">
        <v>4</v>
      </c>
      <c r="N154">
        <v>10</v>
      </c>
      <c r="O154">
        <v>7</v>
      </c>
    </row>
    <row r="155" spans="1:15">
      <c r="A155">
        <v>-1</v>
      </c>
      <c r="B155">
        <v>0</v>
      </c>
      <c r="C155">
        <v>-1</v>
      </c>
      <c r="D155">
        <v>-2</v>
      </c>
      <c r="E155">
        <v>-1</v>
      </c>
      <c r="F155">
        <v>1</v>
      </c>
      <c r="G155">
        <v>0</v>
      </c>
      <c r="H155">
        <v>1</v>
      </c>
      <c r="I155">
        <v>0</v>
      </c>
      <c r="J155">
        <v>1</v>
      </c>
      <c r="K155">
        <v>-5</v>
      </c>
      <c r="L155">
        <v>3</v>
      </c>
      <c r="M155">
        <v>-2</v>
      </c>
      <c r="N155">
        <v>7</v>
      </c>
      <c r="O155">
        <v>5</v>
      </c>
    </row>
    <row r="156" spans="1:15">
      <c r="A156">
        <v>-1</v>
      </c>
      <c r="B156">
        <v>-1</v>
      </c>
      <c r="C156">
        <v>1</v>
      </c>
      <c r="D156">
        <v>-1</v>
      </c>
      <c r="E156">
        <v>-1</v>
      </c>
      <c r="F156">
        <v>1</v>
      </c>
      <c r="G156">
        <v>1</v>
      </c>
      <c r="H156">
        <v>1</v>
      </c>
      <c r="I156">
        <v>1</v>
      </c>
      <c r="J156">
        <v>0</v>
      </c>
      <c r="K156">
        <v>-3</v>
      </c>
      <c r="L156">
        <v>4</v>
      </c>
      <c r="M156">
        <v>1</v>
      </c>
      <c r="N156">
        <v>8</v>
      </c>
      <c r="O156">
        <v>6</v>
      </c>
    </row>
    <row r="157" spans="1:15">
      <c r="A157">
        <v>2</v>
      </c>
      <c r="B157">
        <v>-1</v>
      </c>
      <c r="C157">
        <v>-1</v>
      </c>
      <c r="D157">
        <v>-2</v>
      </c>
      <c r="E157">
        <v>-2</v>
      </c>
      <c r="F157">
        <v>-1</v>
      </c>
      <c r="G157">
        <v>-1</v>
      </c>
      <c r="H157">
        <v>1</v>
      </c>
      <c r="I157">
        <v>-1</v>
      </c>
      <c r="J157">
        <v>-1</v>
      </c>
      <c r="K157">
        <v>-4</v>
      </c>
      <c r="L157">
        <v>-3</v>
      </c>
      <c r="M157">
        <v>-7</v>
      </c>
      <c r="N157">
        <v>7</v>
      </c>
      <c r="O157">
        <v>7</v>
      </c>
    </row>
    <row r="158" spans="1:15">
      <c r="A158">
        <v>-1</v>
      </c>
      <c r="B158">
        <v>1</v>
      </c>
      <c r="C158">
        <v>1</v>
      </c>
      <c r="D158">
        <v>-2</v>
      </c>
      <c r="E158">
        <v>-1</v>
      </c>
      <c r="F158">
        <v>1</v>
      </c>
      <c r="G158">
        <v>1</v>
      </c>
      <c r="H158">
        <v>2</v>
      </c>
      <c r="I158">
        <v>2</v>
      </c>
      <c r="J158">
        <v>1</v>
      </c>
      <c r="K158">
        <v>-2</v>
      </c>
      <c r="L158">
        <v>7</v>
      </c>
      <c r="M158">
        <v>5</v>
      </c>
      <c r="N158">
        <v>10</v>
      </c>
      <c r="O158">
        <v>8</v>
      </c>
    </row>
    <row r="159" spans="1:15">
      <c r="A159">
        <v>-1</v>
      </c>
      <c r="B159">
        <v>1</v>
      </c>
      <c r="C159">
        <v>1</v>
      </c>
      <c r="D159">
        <v>0</v>
      </c>
      <c r="E159">
        <v>1</v>
      </c>
      <c r="F159">
        <v>2</v>
      </c>
      <c r="G159">
        <v>0</v>
      </c>
      <c r="H159">
        <v>-1</v>
      </c>
      <c r="I159">
        <v>1</v>
      </c>
      <c r="J159">
        <v>1</v>
      </c>
      <c r="K159">
        <v>2</v>
      </c>
      <c r="L159">
        <v>3</v>
      </c>
      <c r="M159">
        <v>5</v>
      </c>
      <c r="N159">
        <v>8</v>
      </c>
      <c r="O159">
        <v>9</v>
      </c>
    </row>
    <row r="160" spans="1:15">
      <c r="A160">
        <v>-1</v>
      </c>
      <c r="B160">
        <v>1</v>
      </c>
      <c r="C160">
        <v>0</v>
      </c>
      <c r="D160">
        <v>-1</v>
      </c>
      <c r="E160">
        <v>-1</v>
      </c>
      <c r="F160">
        <v>0</v>
      </c>
      <c r="G160">
        <v>-1</v>
      </c>
      <c r="H160">
        <v>0</v>
      </c>
      <c r="I160">
        <v>0</v>
      </c>
      <c r="J160">
        <v>0</v>
      </c>
      <c r="K160">
        <v>-2</v>
      </c>
      <c r="L160">
        <v>-1</v>
      </c>
      <c r="M160">
        <v>-3</v>
      </c>
      <c r="N160">
        <v>6</v>
      </c>
      <c r="O160">
        <v>7</v>
      </c>
    </row>
    <row r="161" spans="1:15">
      <c r="A161">
        <v>1</v>
      </c>
      <c r="B161">
        <v>2</v>
      </c>
      <c r="C161">
        <v>1</v>
      </c>
      <c r="D161">
        <v>-1</v>
      </c>
      <c r="E161">
        <v>1</v>
      </c>
      <c r="F161">
        <v>2</v>
      </c>
      <c r="G161">
        <v>1</v>
      </c>
      <c r="H161">
        <v>1</v>
      </c>
      <c r="I161">
        <v>2</v>
      </c>
      <c r="J161">
        <v>2</v>
      </c>
      <c r="K161">
        <v>4</v>
      </c>
      <c r="L161">
        <v>8</v>
      </c>
      <c r="M161">
        <v>12</v>
      </c>
      <c r="N161" t="s">
        <v>90</v>
      </c>
      <c r="O161" t="s">
        <v>90</v>
      </c>
    </row>
    <row r="162" spans="1:15">
      <c r="A162">
        <v>2</v>
      </c>
      <c r="B162">
        <v>-2</v>
      </c>
      <c r="C162">
        <v>2</v>
      </c>
      <c r="D162">
        <v>2</v>
      </c>
      <c r="E162">
        <v>2</v>
      </c>
      <c r="F162">
        <v>2</v>
      </c>
      <c r="G162">
        <v>2</v>
      </c>
      <c r="H162">
        <v>2</v>
      </c>
      <c r="I162">
        <v>2</v>
      </c>
      <c r="J162">
        <v>2</v>
      </c>
      <c r="K162">
        <v>6</v>
      </c>
      <c r="L162">
        <v>10</v>
      </c>
      <c r="M162">
        <v>16</v>
      </c>
      <c r="N162">
        <v>10</v>
      </c>
      <c r="O162">
        <v>10</v>
      </c>
    </row>
    <row r="163" spans="1:15">
      <c r="A163">
        <v>1</v>
      </c>
      <c r="B163">
        <v>0</v>
      </c>
      <c r="C163">
        <v>1</v>
      </c>
      <c r="D163">
        <v>-1</v>
      </c>
      <c r="E163">
        <v>-1</v>
      </c>
      <c r="F163">
        <v>1</v>
      </c>
      <c r="G163">
        <v>1</v>
      </c>
      <c r="H163">
        <v>1</v>
      </c>
      <c r="I163">
        <v>1</v>
      </c>
      <c r="J163">
        <v>0</v>
      </c>
      <c r="K163">
        <v>0</v>
      </c>
      <c r="L163">
        <v>4</v>
      </c>
      <c r="M163">
        <v>4</v>
      </c>
      <c r="N163">
        <v>8</v>
      </c>
      <c r="O163">
        <v>9</v>
      </c>
    </row>
    <row r="164" spans="1:15">
      <c r="A164">
        <v>1</v>
      </c>
      <c r="B164">
        <v>1</v>
      </c>
      <c r="C164">
        <v>1</v>
      </c>
      <c r="D164">
        <v>-1</v>
      </c>
      <c r="E164">
        <v>1</v>
      </c>
      <c r="F164">
        <v>2</v>
      </c>
      <c r="G164">
        <v>1</v>
      </c>
      <c r="H164">
        <v>-1</v>
      </c>
      <c r="I164">
        <v>2</v>
      </c>
      <c r="J164">
        <v>1</v>
      </c>
      <c r="K164">
        <v>3</v>
      </c>
      <c r="L164">
        <v>5</v>
      </c>
      <c r="M164">
        <v>8</v>
      </c>
      <c r="N164">
        <v>8</v>
      </c>
      <c r="O164">
        <v>8</v>
      </c>
    </row>
    <row r="165" spans="1:15">
      <c r="A165">
        <v>-1</v>
      </c>
      <c r="B165">
        <v>1</v>
      </c>
      <c r="C165">
        <v>1</v>
      </c>
      <c r="D165">
        <v>1</v>
      </c>
      <c r="E165">
        <v>0</v>
      </c>
      <c r="F165">
        <v>1</v>
      </c>
      <c r="G165">
        <v>0</v>
      </c>
      <c r="H165">
        <v>0</v>
      </c>
      <c r="I165">
        <v>1</v>
      </c>
      <c r="J165">
        <v>1</v>
      </c>
      <c r="K165">
        <v>2</v>
      </c>
      <c r="L165">
        <v>3</v>
      </c>
      <c r="M165">
        <v>5</v>
      </c>
      <c r="N165" t="s">
        <v>90</v>
      </c>
      <c r="O165" t="s">
        <v>90</v>
      </c>
    </row>
    <row r="166" spans="1:15">
      <c r="A166">
        <v>-1</v>
      </c>
      <c r="B166">
        <v>-1</v>
      </c>
      <c r="C166">
        <v>1</v>
      </c>
      <c r="D166">
        <v>-1</v>
      </c>
      <c r="E166">
        <v>-1</v>
      </c>
      <c r="F166">
        <v>-1</v>
      </c>
      <c r="G166">
        <v>-1</v>
      </c>
      <c r="H166">
        <v>-1</v>
      </c>
      <c r="I166">
        <v>-1</v>
      </c>
      <c r="J166">
        <v>-1</v>
      </c>
      <c r="K166">
        <v>-3</v>
      </c>
      <c r="L166">
        <v>-5</v>
      </c>
      <c r="M166">
        <v>-8</v>
      </c>
      <c r="N166">
        <v>4</v>
      </c>
      <c r="O166">
        <v>3</v>
      </c>
    </row>
    <row r="167" spans="1:15">
      <c r="A167">
        <v>-1</v>
      </c>
      <c r="B167">
        <v>2</v>
      </c>
      <c r="C167">
        <v>1</v>
      </c>
      <c r="D167">
        <v>-1</v>
      </c>
      <c r="E167">
        <v>-1</v>
      </c>
      <c r="F167">
        <v>1</v>
      </c>
      <c r="G167">
        <v>-1</v>
      </c>
      <c r="H167">
        <v>-1</v>
      </c>
      <c r="I167">
        <v>0</v>
      </c>
      <c r="J167">
        <v>-1</v>
      </c>
      <c r="K167">
        <v>0</v>
      </c>
      <c r="L167">
        <v>-2</v>
      </c>
      <c r="M167">
        <v>-2</v>
      </c>
      <c r="N167">
        <v>8</v>
      </c>
      <c r="O167">
        <v>8</v>
      </c>
    </row>
    <row r="168" spans="1:15">
      <c r="A168">
        <v>2</v>
      </c>
      <c r="B168">
        <v>2</v>
      </c>
      <c r="C168">
        <v>1</v>
      </c>
      <c r="D168">
        <v>2</v>
      </c>
      <c r="E168">
        <v>2</v>
      </c>
      <c r="F168">
        <v>1</v>
      </c>
      <c r="G168">
        <v>0</v>
      </c>
      <c r="H168">
        <v>-1</v>
      </c>
      <c r="I168">
        <v>-2</v>
      </c>
      <c r="J168">
        <v>-2</v>
      </c>
      <c r="K168">
        <v>9</v>
      </c>
      <c r="L168">
        <v>-4</v>
      </c>
      <c r="M168">
        <v>5</v>
      </c>
      <c r="N168">
        <v>6</v>
      </c>
      <c r="O168">
        <v>6</v>
      </c>
    </row>
    <row r="169" spans="1:15">
      <c r="A169">
        <v>-1</v>
      </c>
      <c r="B169">
        <v>-1</v>
      </c>
      <c r="C169">
        <v>-1</v>
      </c>
      <c r="D169">
        <v>1</v>
      </c>
      <c r="E169">
        <v>-1</v>
      </c>
      <c r="F169">
        <v>-1</v>
      </c>
      <c r="G169">
        <v>1</v>
      </c>
      <c r="H169">
        <v>1</v>
      </c>
      <c r="I169">
        <v>1</v>
      </c>
      <c r="J169">
        <v>1</v>
      </c>
      <c r="K169">
        <v>-3</v>
      </c>
      <c r="L169">
        <v>3</v>
      </c>
      <c r="M169">
        <v>0</v>
      </c>
      <c r="N169">
        <v>7</v>
      </c>
      <c r="O169">
        <v>6</v>
      </c>
    </row>
    <row r="170" spans="1:15">
      <c r="A170">
        <v>-1</v>
      </c>
      <c r="B170">
        <v>1</v>
      </c>
      <c r="C170">
        <v>-1</v>
      </c>
      <c r="D170">
        <v>-1</v>
      </c>
      <c r="E170">
        <v>1</v>
      </c>
      <c r="F170">
        <v>1</v>
      </c>
      <c r="G170">
        <v>-1</v>
      </c>
      <c r="H170">
        <v>-1</v>
      </c>
      <c r="I170">
        <v>1</v>
      </c>
      <c r="J170">
        <v>1</v>
      </c>
      <c r="K170">
        <v>-1</v>
      </c>
      <c r="L170">
        <v>1</v>
      </c>
      <c r="M170">
        <v>0</v>
      </c>
      <c r="N170">
        <v>9</v>
      </c>
      <c r="O170">
        <v>6</v>
      </c>
    </row>
    <row r="171" spans="1:15">
      <c r="A171">
        <v>-1</v>
      </c>
      <c r="B171">
        <v>1</v>
      </c>
      <c r="C171">
        <v>0</v>
      </c>
      <c r="D171">
        <v>-1</v>
      </c>
      <c r="E171">
        <v>1</v>
      </c>
      <c r="F171">
        <v>1</v>
      </c>
      <c r="G171">
        <v>0</v>
      </c>
      <c r="H171">
        <v>1</v>
      </c>
      <c r="I171">
        <v>1</v>
      </c>
      <c r="J171">
        <v>0</v>
      </c>
      <c r="K171">
        <v>0</v>
      </c>
      <c r="L171">
        <v>3</v>
      </c>
      <c r="M171">
        <v>3</v>
      </c>
      <c r="N171">
        <v>5</v>
      </c>
      <c r="O171">
        <v>5</v>
      </c>
    </row>
    <row r="172" spans="1:15">
      <c r="A172">
        <v>-1</v>
      </c>
      <c r="B172">
        <v>1</v>
      </c>
      <c r="C172">
        <v>1</v>
      </c>
      <c r="D172">
        <v>-1</v>
      </c>
      <c r="E172">
        <v>0</v>
      </c>
      <c r="F172">
        <v>1</v>
      </c>
      <c r="G172">
        <v>-1</v>
      </c>
      <c r="H172">
        <v>0</v>
      </c>
      <c r="I172">
        <v>1</v>
      </c>
      <c r="J172">
        <v>0</v>
      </c>
      <c r="K172">
        <v>0</v>
      </c>
      <c r="L172">
        <v>1</v>
      </c>
      <c r="M172">
        <v>1</v>
      </c>
      <c r="N172" t="s">
        <v>90</v>
      </c>
      <c r="O172" t="s">
        <v>90</v>
      </c>
    </row>
    <row r="173" spans="1:15">
      <c r="A173">
        <v>-1</v>
      </c>
      <c r="B173">
        <v>1</v>
      </c>
      <c r="C173">
        <v>1</v>
      </c>
      <c r="D173">
        <v>1</v>
      </c>
      <c r="E173">
        <v>1</v>
      </c>
      <c r="F173">
        <v>2</v>
      </c>
      <c r="G173">
        <v>2</v>
      </c>
      <c r="H173">
        <v>1</v>
      </c>
      <c r="I173">
        <v>1</v>
      </c>
      <c r="J173">
        <v>-1</v>
      </c>
      <c r="K173">
        <v>3</v>
      </c>
      <c r="L173">
        <v>5</v>
      </c>
      <c r="M173">
        <v>8</v>
      </c>
      <c r="N173">
        <v>10</v>
      </c>
      <c r="O173">
        <v>8</v>
      </c>
    </row>
    <row r="174" spans="1:15">
      <c r="A174">
        <v>0</v>
      </c>
      <c r="B174">
        <v>1</v>
      </c>
      <c r="C174">
        <v>-1</v>
      </c>
      <c r="D174">
        <v>-1</v>
      </c>
      <c r="E174">
        <v>1</v>
      </c>
      <c r="F174">
        <v>1</v>
      </c>
      <c r="G174">
        <v>1</v>
      </c>
      <c r="H174">
        <v>1</v>
      </c>
      <c r="I174">
        <v>2</v>
      </c>
      <c r="J174">
        <v>2</v>
      </c>
      <c r="K174">
        <v>0</v>
      </c>
      <c r="L174">
        <v>7</v>
      </c>
      <c r="M174">
        <v>7</v>
      </c>
      <c r="N174">
        <v>8</v>
      </c>
      <c r="O174">
        <v>6</v>
      </c>
    </row>
    <row r="175" spans="1:15">
      <c r="A175">
        <v>-1</v>
      </c>
      <c r="B175">
        <v>0</v>
      </c>
      <c r="C175">
        <v>-2</v>
      </c>
      <c r="D175">
        <v>-1</v>
      </c>
      <c r="E175">
        <v>1</v>
      </c>
      <c r="F175">
        <v>1</v>
      </c>
      <c r="G175">
        <v>0</v>
      </c>
      <c r="H175">
        <v>1</v>
      </c>
      <c r="I175">
        <v>1</v>
      </c>
      <c r="J175">
        <v>1</v>
      </c>
      <c r="K175">
        <v>-3</v>
      </c>
      <c r="L175">
        <v>4</v>
      </c>
      <c r="M175">
        <v>1</v>
      </c>
      <c r="N175">
        <v>8</v>
      </c>
      <c r="O175">
        <v>6</v>
      </c>
    </row>
    <row r="176" spans="1:15">
      <c r="A176">
        <v>-1</v>
      </c>
      <c r="B176">
        <v>-1</v>
      </c>
      <c r="C176">
        <v>-1</v>
      </c>
      <c r="D176">
        <v>-2</v>
      </c>
      <c r="E176">
        <v>-1</v>
      </c>
      <c r="F176">
        <v>1</v>
      </c>
      <c r="G176">
        <v>-2</v>
      </c>
      <c r="H176">
        <v>0</v>
      </c>
      <c r="I176">
        <v>-1</v>
      </c>
      <c r="J176">
        <v>-1</v>
      </c>
      <c r="K176">
        <v>-6</v>
      </c>
      <c r="L176">
        <v>-3</v>
      </c>
      <c r="M176">
        <v>-9</v>
      </c>
      <c r="N176">
        <v>5</v>
      </c>
      <c r="O176" t="s">
        <v>332</v>
      </c>
    </row>
    <row r="177" spans="1:15">
      <c r="A177">
        <v>1</v>
      </c>
      <c r="B177">
        <v>1</v>
      </c>
      <c r="C177">
        <v>1</v>
      </c>
      <c r="D177">
        <v>1</v>
      </c>
      <c r="E177">
        <v>1</v>
      </c>
      <c r="F177">
        <v>1</v>
      </c>
      <c r="G177">
        <v>1</v>
      </c>
      <c r="H177">
        <v>2</v>
      </c>
      <c r="I177">
        <v>1</v>
      </c>
      <c r="J177">
        <v>2</v>
      </c>
      <c r="K177">
        <v>5</v>
      </c>
      <c r="L177">
        <v>7</v>
      </c>
      <c r="M177">
        <v>12</v>
      </c>
      <c r="N177">
        <v>9</v>
      </c>
      <c r="O177">
        <v>10</v>
      </c>
    </row>
    <row r="178" spans="1:15">
      <c r="A178">
        <v>-1</v>
      </c>
      <c r="B178">
        <v>1</v>
      </c>
      <c r="C178">
        <v>-1</v>
      </c>
      <c r="D178">
        <v>-1</v>
      </c>
      <c r="E178">
        <v>-1</v>
      </c>
      <c r="F178">
        <v>1</v>
      </c>
      <c r="G178">
        <v>-1</v>
      </c>
      <c r="H178">
        <v>-1</v>
      </c>
      <c r="I178">
        <v>1</v>
      </c>
      <c r="J178">
        <v>1</v>
      </c>
      <c r="K178">
        <v>-3</v>
      </c>
      <c r="L178">
        <v>1</v>
      </c>
      <c r="M178">
        <v>-2</v>
      </c>
      <c r="N178">
        <v>7</v>
      </c>
      <c r="O178">
        <v>6</v>
      </c>
    </row>
    <row r="179" spans="1:15">
      <c r="A179">
        <v>1</v>
      </c>
      <c r="B179">
        <v>2</v>
      </c>
      <c r="C179">
        <v>1</v>
      </c>
      <c r="D179">
        <v>2</v>
      </c>
      <c r="E179">
        <v>2</v>
      </c>
      <c r="F179">
        <v>2</v>
      </c>
      <c r="G179">
        <v>2</v>
      </c>
      <c r="H179">
        <v>1</v>
      </c>
      <c r="I179">
        <v>2</v>
      </c>
      <c r="J179">
        <v>2</v>
      </c>
      <c r="K179">
        <v>8</v>
      </c>
      <c r="L179">
        <v>9</v>
      </c>
      <c r="M179">
        <v>17</v>
      </c>
      <c r="N179">
        <v>10</v>
      </c>
      <c r="O179">
        <v>9</v>
      </c>
    </row>
    <row r="180" spans="1:15">
      <c r="A180">
        <v>-1</v>
      </c>
      <c r="B180">
        <v>2</v>
      </c>
      <c r="C180">
        <v>-1</v>
      </c>
      <c r="D180">
        <v>-2</v>
      </c>
      <c r="E180">
        <v>1</v>
      </c>
      <c r="F180">
        <v>1</v>
      </c>
      <c r="G180">
        <v>1</v>
      </c>
      <c r="H180">
        <v>0</v>
      </c>
      <c r="I180">
        <v>1</v>
      </c>
      <c r="J180">
        <v>-1</v>
      </c>
      <c r="K180">
        <v>-1</v>
      </c>
      <c r="L180">
        <v>2</v>
      </c>
      <c r="M180">
        <v>1</v>
      </c>
      <c r="N180">
        <v>7</v>
      </c>
      <c r="O180">
        <v>7</v>
      </c>
    </row>
    <row r="181" spans="1:15">
      <c r="A181">
        <v>-2</v>
      </c>
      <c r="B181">
        <v>-1</v>
      </c>
      <c r="C181">
        <v>1</v>
      </c>
      <c r="D181">
        <v>1</v>
      </c>
      <c r="E181">
        <v>0</v>
      </c>
      <c r="F181">
        <v>1</v>
      </c>
      <c r="G181">
        <v>1</v>
      </c>
      <c r="H181">
        <v>-1</v>
      </c>
      <c r="I181">
        <v>1</v>
      </c>
      <c r="J181">
        <v>1</v>
      </c>
      <c r="K181">
        <v>-1</v>
      </c>
      <c r="L181">
        <v>3</v>
      </c>
      <c r="M181">
        <v>2</v>
      </c>
      <c r="N181" t="s">
        <v>90</v>
      </c>
      <c r="O181" t="s">
        <v>90</v>
      </c>
    </row>
    <row r="182" spans="1:15">
      <c r="A182">
        <v>-1</v>
      </c>
      <c r="B182">
        <v>1</v>
      </c>
      <c r="C182">
        <v>-2</v>
      </c>
      <c r="D182">
        <v>-2</v>
      </c>
      <c r="E182">
        <v>-1</v>
      </c>
      <c r="F182">
        <v>-1</v>
      </c>
      <c r="G182">
        <v>-1</v>
      </c>
      <c r="H182">
        <v>-1</v>
      </c>
      <c r="I182">
        <v>1</v>
      </c>
      <c r="J182">
        <v>-1</v>
      </c>
      <c r="K182">
        <v>-5</v>
      </c>
      <c r="L182">
        <v>-3</v>
      </c>
      <c r="M182">
        <v>-8</v>
      </c>
      <c r="N182">
        <v>5</v>
      </c>
      <c r="O182">
        <v>5</v>
      </c>
    </row>
    <row r="183" spans="1:15">
      <c r="A183">
        <v>-1</v>
      </c>
      <c r="B183">
        <v>2</v>
      </c>
      <c r="C183">
        <v>1</v>
      </c>
      <c r="D183">
        <v>1</v>
      </c>
      <c r="E183">
        <v>0</v>
      </c>
      <c r="F183">
        <v>1</v>
      </c>
      <c r="G183">
        <v>0</v>
      </c>
      <c r="H183">
        <v>1</v>
      </c>
      <c r="I183">
        <v>0</v>
      </c>
      <c r="J183">
        <v>-2</v>
      </c>
      <c r="K183">
        <v>3</v>
      </c>
      <c r="L183">
        <v>0</v>
      </c>
      <c r="M183">
        <v>3</v>
      </c>
      <c r="N183">
        <v>6</v>
      </c>
      <c r="O183">
        <v>7</v>
      </c>
    </row>
    <row r="184" spans="1:15">
      <c r="A184">
        <v>-2</v>
      </c>
      <c r="B184">
        <v>-1</v>
      </c>
      <c r="C184">
        <v>-1</v>
      </c>
      <c r="D184">
        <v>-2</v>
      </c>
      <c r="E184">
        <v>2</v>
      </c>
      <c r="F184">
        <v>1</v>
      </c>
      <c r="G184">
        <v>0</v>
      </c>
      <c r="H184">
        <v>-1</v>
      </c>
      <c r="I184">
        <v>1</v>
      </c>
      <c r="J184">
        <v>2</v>
      </c>
      <c r="K184">
        <v>-4</v>
      </c>
      <c r="L184">
        <v>3</v>
      </c>
      <c r="M184">
        <v>-1</v>
      </c>
      <c r="N184" t="s">
        <v>90</v>
      </c>
      <c r="O184" t="s">
        <v>90</v>
      </c>
    </row>
    <row r="185" spans="1:15">
      <c r="A185">
        <v>-1</v>
      </c>
      <c r="B185">
        <v>-1</v>
      </c>
      <c r="C185">
        <v>2</v>
      </c>
      <c r="D185">
        <v>1</v>
      </c>
      <c r="E185">
        <v>1</v>
      </c>
      <c r="F185">
        <v>1</v>
      </c>
      <c r="G185">
        <v>1</v>
      </c>
      <c r="H185">
        <v>1</v>
      </c>
      <c r="I185">
        <v>1</v>
      </c>
      <c r="J185">
        <v>0</v>
      </c>
      <c r="K185">
        <v>2</v>
      </c>
      <c r="L185">
        <v>4</v>
      </c>
      <c r="M185">
        <v>6</v>
      </c>
      <c r="N185">
        <v>6</v>
      </c>
      <c r="O185">
        <v>9</v>
      </c>
    </row>
    <row r="186" spans="1:15">
      <c r="A186">
        <v>-1</v>
      </c>
      <c r="B186">
        <v>1</v>
      </c>
      <c r="C186">
        <v>1</v>
      </c>
      <c r="D186">
        <v>-1</v>
      </c>
      <c r="E186">
        <v>-1</v>
      </c>
      <c r="F186">
        <v>-1</v>
      </c>
      <c r="G186">
        <v>-1</v>
      </c>
      <c r="H186">
        <v>-1</v>
      </c>
      <c r="I186">
        <v>0</v>
      </c>
      <c r="J186">
        <v>1</v>
      </c>
      <c r="K186">
        <v>-1</v>
      </c>
      <c r="L186">
        <v>-2</v>
      </c>
      <c r="M186">
        <v>-3</v>
      </c>
      <c r="N186">
        <v>4</v>
      </c>
      <c r="O186">
        <v>9</v>
      </c>
    </row>
    <row r="187" spans="1:15">
      <c r="A187">
        <v>-2</v>
      </c>
      <c r="B187">
        <v>-2</v>
      </c>
      <c r="C187">
        <v>1</v>
      </c>
      <c r="D187">
        <v>-2</v>
      </c>
      <c r="E187">
        <v>-2</v>
      </c>
      <c r="F187">
        <v>-1</v>
      </c>
      <c r="G187">
        <v>-1</v>
      </c>
      <c r="H187">
        <v>-1</v>
      </c>
      <c r="I187">
        <v>-2</v>
      </c>
      <c r="J187">
        <v>2</v>
      </c>
      <c r="K187">
        <v>-7</v>
      </c>
      <c r="L187">
        <v>-3</v>
      </c>
      <c r="M187">
        <v>-10</v>
      </c>
      <c r="N187">
        <v>5</v>
      </c>
      <c r="O187">
        <v>2</v>
      </c>
    </row>
    <row r="188" spans="1:15">
      <c r="A188">
        <v>-1</v>
      </c>
      <c r="B188">
        <v>-1</v>
      </c>
      <c r="C188">
        <v>0</v>
      </c>
      <c r="D188">
        <v>-1</v>
      </c>
      <c r="E188">
        <v>0</v>
      </c>
      <c r="F188">
        <v>1</v>
      </c>
      <c r="G188">
        <v>2</v>
      </c>
      <c r="H188">
        <v>2</v>
      </c>
      <c r="I188">
        <v>1</v>
      </c>
      <c r="J188">
        <v>1</v>
      </c>
      <c r="K188">
        <v>-3</v>
      </c>
      <c r="L188">
        <v>7</v>
      </c>
      <c r="M188">
        <v>4</v>
      </c>
      <c r="N188">
        <v>10</v>
      </c>
      <c r="O188">
        <v>8</v>
      </c>
    </row>
    <row r="189" spans="1:15">
      <c r="A189">
        <v>-1</v>
      </c>
      <c r="B189">
        <v>1</v>
      </c>
      <c r="C189">
        <v>1</v>
      </c>
      <c r="D189">
        <v>2</v>
      </c>
      <c r="E189">
        <v>1</v>
      </c>
      <c r="F189">
        <v>-1</v>
      </c>
      <c r="G189">
        <v>-2</v>
      </c>
      <c r="H189">
        <v>1</v>
      </c>
      <c r="I189">
        <v>-1</v>
      </c>
      <c r="J189">
        <v>2</v>
      </c>
      <c r="K189">
        <v>4</v>
      </c>
      <c r="L189">
        <v>-1</v>
      </c>
      <c r="M189">
        <v>3</v>
      </c>
      <c r="N189" t="s">
        <v>90</v>
      </c>
      <c r="O189" t="s">
        <v>90</v>
      </c>
    </row>
    <row r="190" spans="1:15">
      <c r="A190">
        <v>1</v>
      </c>
      <c r="B190">
        <v>-1</v>
      </c>
      <c r="C190">
        <v>1</v>
      </c>
      <c r="D190">
        <v>0</v>
      </c>
      <c r="E190">
        <v>1</v>
      </c>
      <c r="F190">
        <v>1</v>
      </c>
      <c r="G190">
        <v>1</v>
      </c>
      <c r="H190">
        <v>1</v>
      </c>
      <c r="I190">
        <v>1</v>
      </c>
      <c r="J190">
        <v>1</v>
      </c>
      <c r="K190">
        <v>2</v>
      </c>
      <c r="L190">
        <v>5</v>
      </c>
      <c r="M190">
        <v>7</v>
      </c>
      <c r="N190">
        <v>8</v>
      </c>
      <c r="O190">
        <v>8</v>
      </c>
    </row>
    <row r="191" spans="1:15">
      <c r="A191">
        <v>-1</v>
      </c>
      <c r="B191">
        <v>1</v>
      </c>
      <c r="C191">
        <v>1</v>
      </c>
      <c r="D191">
        <v>-1</v>
      </c>
      <c r="E191">
        <v>2</v>
      </c>
      <c r="F191">
        <v>2</v>
      </c>
      <c r="G191">
        <v>1</v>
      </c>
      <c r="H191">
        <v>1</v>
      </c>
      <c r="I191">
        <v>1</v>
      </c>
      <c r="J191">
        <v>1</v>
      </c>
      <c r="K191">
        <v>2</v>
      </c>
      <c r="L191">
        <v>6</v>
      </c>
      <c r="M191">
        <v>8</v>
      </c>
      <c r="N191">
        <v>9</v>
      </c>
      <c r="O191">
        <v>8</v>
      </c>
    </row>
    <row r="192" spans="1:15">
      <c r="A192">
        <v>1</v>
      </c>
      <c r="B192">
        <v>1</v>
      </c>
      <c r="C192">
        <v>1</v>
      </c>
      <c r="D192">
        <v>-1</v>
      </c>
      <c r="E192">
        <v>0</v>
      </c>
      <c r="F192">
        <v>1</v>
      </c>
      <c r="G192">
        <v>-1</v>
      </c>
      <c r="H192">
        <v>1</v>
      </c>
      <c r="I192">
        <v>1</v>
      </c>
      <c r="J192">
        <v>1</v>
      </c>
      <c r="K192">
        <v>2</v>
      </c>
      <c r="L192">
        <v>3</v>
      </c>
      <c r="N192">
        <v>7</v>
      </c>
      <c r="O192">
        <v>7</v>
      </c>
    </row>
    <row r="193" spans="1:15">
      <c r="A193">
        <v>0</v>
      </c>
      <c r="B193">
        <v>1</v>
      </c>
      <c r="C193">
        <v>1</v>
      </c>
      <c r="D193">
        <v>-1</v>
      </c>
      <c r="E193">
        <v>-1</v>
      </c>
      <c r="F193">
        <v>0</v>
      </c>
      <c r="G193">
        <v>-1</v>
      </c>
      <c r="H193">
        <v>1</v>
      </c>
      <c r="I193">
        <v>1</v>
      </c>
      <c r="J193">
        <v>1</v>
      </c>
      <c r="K193">
        <v>0</v>
      </c>
      <c r="L193">
        <v>2</v>
      </c>
      <c r="M193">
        <v>2</v>
      </c>
      <c r="N193">
        <v>7</v>
      </c>
      <c r="O193">
        <v>6</v>
      </c>
    </row>
    <row r="194" spans="1:15">
      <c r="A194">
        <v>1</v>
      </c>
      <c r="B194">
        <v>1</v>
      </c>
      <c r="C194">
        <v>2</v>
      </c>
      <c r="D194">
        <v>0</v>
      </c>
      <c r="E194">
        <v>-1</v>
      </c>
      <c r="F194">
        <v>1</v>
      </c>
      <c r="G194">
        <v>1</v>
      </c>
      <c r="H194">
        <v>1</v>
      </c>
      <c r="I194">
        <v>2</v>
      </c>
      <c r="J194">
        <v>2</v>
      </c>
      <c r="K194">
        <v>3</v>
      </c>
      <c r="L194">
        <v>7</v>
      </c>
      <c r="M194">
        <v>10</v>
      </c>
      <c r="N194">
        <v>1</v>
      </c>
      <c r="O194">
        <v>1</v>
      </c>
    </row>
    <row r="195" spans="1:15">
      <c r="A195">
        <v>1</v>
      </c>
      <c r="B195">
        <v>1</v>
      </c>
      <c r="C195">
        <v>1</v>
      </c>
      <c r="D195">
        <v>1</v>
      </c>
      <c r="E195">
        <v>2</v>
      </c>
      <c r="F195">
        <v>1</v>
      </c>
      <c r="G195">
        <v>1</v>
      </c>
      <c r="H195">
        <v>1</v>
      </c>
      <c r="I195">
        <v>1</v>
      </c>
      <c r="J195">
        <v>1</v>
      </c>
      <c r="K195">
        <v>6</v>
      </c>
      <c r="L195">
        <v>5</v>
      </c>
      <c r="M195">
        <v>11</v>
      </c>
      <c r="N195">
        <v>8</v>
      </c>
      <c r="O195">
        <v>7</v>
      </c>
    </row>
    <row r="196" spans="1:15">
      <c r="A196">
        <v>-2</v>
      </c>
      <c r="B196">
        <v>-2</v>
      </c>
      <c r="C196">
        <v>2</v>
      </c>
      <c r="D196">
        <v>-2</v>
      </c>
      <c r="E196">
        <v>-2</v>
      </c>
      <c r="F196">
        <v>0</v>
      </c>
      <c r="G196">
        <v>0</v>
      </c>
      <c r="H196">
        <v>1</v>
      </c>
      <c r="I196">
        <v>1</v>
      </c>
      <c r="J196">
        <v>-2</v>
      </c>
      <c r="K196">
        <v>-6</v>
      </c>
      <c r="L196">
        <v>0</v>
      </c>
      <c r="M196">
        <v>-6</v>
      </c>
      <c r="N196">
        <v>7</v>
      </c>
      <c r="O196">
        <v>5</v>
      </c>
    </row>
    <row r="197" spans="1:15">
      <c r="A197">
        <v>-2</v>
      </c>
      <c r="B197">
        <v>0</v>
      </c>
      <c r="C197">
        <v>1</v>
      </c>
      <c r="D197">
        <v>-1</v>
      </c>
      <c r="E197">
        <v>-1</v>
      </c>
      <c r="F197">
        <v>2</v>
      </c>
      <c r="G197">
        <v>0</v>
      </c>
      <c r="H197">
        <v>-2</v>
      </c>
      <c r="I197">
        <v>0</v>
      </c>
      <c r="J197">
        <v>2</v>
      </c>
      <c r="K197">
        <v>-3</v>
      </c>
      <c r="L197">
        <v>2</v>
      </c>
      <c r="M197">
        <v>-1</v>
      </c>
      <c r="N197" t="s">
        <v>90</v>
      </c>
      <c r="O197" t="s">
        <v>90</v>
      </c>
    </row>
    <row r="198" spans="1:15">
      <c r="A198">
        <v>1</v>
      </c>
      <c r="B198">
        <v>1</v>
      </c>
      <c r="C198">
        <v>1</v>
      </c>
      <c r="D198">
        <v>-1</v>
      </c>
      <c r="E198">
        <v>1</v>
      </c>
      <c r="F198">
        <v>1</v>
      </c>
      <c r="G198">
        <v>1</v>
      </c>
      <c r="H198">
        <v>1</v>
      </c>
      <c r="I198">
        <v>1</v>
      </c>
      <c r="J198">
        <v>2</v>
      </c>
      <c r="K198">
        <v>3</v>
      </c>
      <c r="L198">
        <v>6</v>
      </c>
      <c r="M198">
        <v>9</v>
      </c>
      <c r="N198">
        <v>5</v>
      </c>
      <c r="O198">
        <v>7</v>
      </c>
    </row>
    <row r="199" spans="1:15">
      <c r="A199">
        <v>-2</v>
      </c>
      <c r="B199">
        <v>0</v>
      </c>
      <c r="C199">
        <v>-2</v>
      </c>
      <c r="D199">
        <v>-2</v>
      </c>
      <c r="E199">
        <v>-2</v>
      </c>
      <c r="F199">
        <v>-1</v>
      </c>
      <c r="G199">
        <v>-1</v>
      </c>
      <c r="H199">
        <v>-1</v>
      </c>
      <c r="I199">
        <v>0</v>
      </c>
      <c r="J199">
        <v>-1</v>
      </c>
      <c r="K199">
        <v>-8</v>
      </c>
      <c r="L199">
        <v>-4</v>
      </c>
      <c r="M199">
        <v>-12</v>
      </c>
      <c r="N199">
        <v>4</v>
      </c>
      <c r="O199">
        <v>1</v>
      </c>
    </row>
    <row r="200" spans="1:15">
      <c r="A200">
        <v>-1</v>
      </c>
      <c r="B200">
        <v>1</v>
      </c>
      <c r="C200">
        <v>-1</v>
      </c>
      <c r="D200">
        <v>-1</v>
      </c>
      <c r="E200">
        <v>-1</v>
      </c>
      <c r="F200">
        <v>0</v>
      </c>
      <c r="G200">
        <v>-1</v>
      </c>
      <c r="H200">
        <v>-1</v>
      </c>
      <c r="I200">
        <v>0</v>
      </c>
      <c r="J200">
        <v>0</v>
      </c>
      <c r="K200">
        <v>-3</v>
      </c>
      <c r="L200">
        <v>-2</v>
      </c>
      <c r="M200">
        <v>-5</v>
      </c>
      <c r="N200">
        <v>7</v>
      </c>
      <c r="O200">
        <v>5</v>
      </c>
    </row>
    <row r="201" spans="1:15">
      <c r="A201">
        <v>-1</v>
      </c>
      <c r="B201">
        <v>-1</v>
      </c>
      <c r="C201">
        <v>1</v>
      </c>
      <c r="D201">
        <v>-2</v>
      </c>
      <c r="E201">
        <v>-1</v>
      </c>
      <c r="F201">
        <v>1</v>
      </c>
      <c r="G201">
        <v>-1</v>
      </c>
      <c r="H201">
        <v>1</v>
      </c>
      <c r="I201">
        <v>2</v>
      </c>
      <c r="J201">
        <v>2</v>
      </c>
      <c r="K201">
        <v>-4</v>
      </c>
      <c r="L201">
        <v>5</v>
      </c>
      <c r="M201">
        <v>1</v>
      </c>
      <c r="N201">
        <v>7</v>
      </c>
    </row>
    <row r="202" spans="1:15">
      <c r="A202">
        <v>1</v>
      </c>
      <c r="B202">
        <v>2</v>
      </c>
      <c r="C202">
        <v>0</v>
      </c>
      <c r="D202">
        <v>-1</v>
      </c>
      <c r="E202">
        <v>1</v>
      </c>
      <c r="F202">
        <v>2</v>
      </c>
      <c r="G202">
        <v>1</v>
      </c>
      <c r="H202">
        <v>1</v>
      </c>
      <c r="I202">
        <v>1</v>
      </c>
      <c r="J202">
        <v>2</v>
      </c>
      <c r="K202">
        <v>3</v>
      </c>
      <c r="L202">
        <v>7</v>
      </c>
      <c r="M202">
        <v>10</v>
      </c>
      <c r="N202">
        <v>7</v>
      </c>
      <c r="O202">
        <v>7</v>
      </c>
    </row>
    <row r="203" spans="1:15">
      <c r="A203">
        <v>-2</v>
      </c>
      <c r="B203">
        <v>-1</v>
      </c>
      <c r="C203">
        <v>1</v>
      </c>
      <c r="D203">
        <v>-1</v>
      </c>
      <c r="E203">
        <v>-1</v>
      </c>
      <c r="F203">
        <v>1</v>
      </c>
      <c r="G203">
        <v>1</v>
      </c>
      <c r="H203">
        <v>-1</v>
      </c>
      <c r="I203">
        <v>-1</v>
      </c>
      <c r="J203">
        <v>1</v>
      </c>
      <c r="K203">
        <v>-4</v>
      </c>
      <c r="L203">
        <v>1</v>
      </c>
      <c r="M203">
        <v>-3</v>
      </c>
      <c r="N203">
        <v>7</v>
      </c>
      <c r="O203">
        <v>7</v>
      </c>
    </row>
    <row r="204" spans="1:15">
      <c r="A204">
        <v>-2</v>
      </c>
      <c r="B204">
        <v>-1</v>
      </c>
      <c r="C204">
        <v>1</v>
      </c>
      <c r="D204">
        <v>-2</v>
      </c>
      <c r="E204">
        <v>-1</v>
      </c>
      <c r="F204">
        <v>0</v>
      </c>
      <c r="G204">
        <v>-1</v>
      </c>
      <c r="H204">
        <v>1</v>
      </c>
      <c r="I204">
        <v>1</v>
      </c>
      <c r="J204">
        <v>0</v>
      </c>
      <c r="K204">
        <v>-5</v>
      </c>
      <c r="L204">
        <v>1</v>
      </c>
      <c r="M204">
        <v>-4</v>
      </c>
      <c r="N204">
        <v>7</v>
      </c>
      <c r="O204">
        <v>7</v>
      </c>
    </row>
    <row r="205" spans="1:15">
      <c r="A205">
        <v>-1</v>
      </c>
      <c r="B205">
        <v>1</v>
      </c>
      <c r="C205">
        <v>1</v>
      </c>
      <c r="D205">
        <v>-1</v>
      </c>
      <c r="E205">
        <v>-1</v>
      </c>
      <c r="F205">
        <v>1</v>
      </c>
      <c r="G205">
        <v>0</v>
      </c>
      <c r="H205">
        <v>0</v>
      </c>
      <c r="I205">
        <v>1</v>
      </c>
      <c r="J205">
        <v>1</v>
      </c>
      <c r="K205">
        <v>-1</v>
      </c>
      <c r="L205">
        <v>3</v>
      </c>
      <c r="M205">
        <v>2</v>
      </c>
      <c r="N205">
        <v>6</v>
      </c>
      <c r="O205">
        <v>6</v>
      </c>
    </row>
    <row r="206" spans="1:15">
      <c r="A206">
        <v>0</v>
      </c>
      <c r="B206">
        <v>1</v>
      </c>
      <c r="C206">
        <v>0</v>
      </c>
      <c r="D206">
        <v>1</v>
      </c>
      <c r="E206">
        <v>0</v>
      </c>
      <c r="F206">
        <v>-1</v>
      </c>
      <c r="G206">
        <v>-1</v>
      </c>
      <c r="H206">
        <v>0</v>
      </c>
      <c r="I206">
        <v>0</v>
      </c>
      <c r="J206">
        <v>0</v>
      </c>
      <c r="K206">
        <v>2</v>
      </c>
      <c r="L206">
        <v>-2</v>
      </c>
      <c r="M206">
        <v>0</v>
      </c>
      <c r="N206">
        <v>5</v>
      </c>
      <c r="O206">
        <v>5</v>
      </c>
    </row>
    <row r="207" spans="1:15">
      <c r="A207">
        <v>-1</v>
      </c>
      <c r="B207">
        <v>1</v>
      </c>
      <c r="C207">
        <v>1</v>
      </c>
      <c r="D207">
        <v>-1</v>
      </c>
      <c r="E207">
        <v>-1</v>
      </c>
      <c r="F207">
        <v>1</v>
      </c>
      <c r="G207">
        <v>1</v>
      </c>
      <c r="H207">
        <v>-1</v>
      </c>
      <c r="I207">
        <v>1</v>
      </c>
      <c r="J207">
        <v>1</v>
      </c>
      <c r="K207">
        <v>-1</v>
      </c>
      <c r="L207">
        <v>3</v>
      </c>
      <c r="M207">
        <v>2</v>
      </c>
      <c r="N207">
        <v>7</v>
      </c>
      <c r="O207">
        <v>8</v>
      </c>
    </row>
    <row r="208" spans="1:15">
      <c r="A208">
        <v>-2</v>
      </c>
      <c r="B208">
        <v>0</v>
      </c>
      <c r="C208">
        <v>-1</v>
      </c>
      <c r="D208">
        <v>-1</v>
      </c>
      <c r="E208">
        <v>0</v>
      </c>
      <c r="F208">
        <v>-1</v>
      </c>
      <c r="G208">
        <v>0</v>
      </c>
      <c r="H208">
        <v>2</v>
      </c>
      <c r="I208">
        <v>1</v>
      </c>
      <c r="J208">
        <v>2</v>
      </c>
      <c r="K208">
        <v>-4</v>
      </c>
      <c r="L208">
        <v>4</v>
      </c>
      <c r="N208">
        <v>9</v>
      </c>
      <c r="O208">
        <v>7</v>
      </c>
    </row>
    <row r="209" spans="1:15">
      <c r="A209">
        <v>0</v>
      </c>
      <c r="B209">
        <v>0</v>
      </c>
      <c r="C209">
        <v>-1</v>
      </c>
      <c r="D209">
        <v>2</v>
      </c>
      <c r="E209">
        <v>1</v>
      </c>
      <c r="F209">
        <v>-1</v>
      </c>
      <c r="G209">
        <v>-1</v>
      </c>
      <c r="H209">
        <v>-1</v>
      </c>
      <c r="I209">
        <v>-2</v>
      </c>
      <c r="J209">
        <v>-1</v>
      </c>
      <c r="K209">
        <v>2</v>
      </c>
      <c r="L209">
        <v>-6</v>
      </c>
      <c r="M209">
        <v>-4</v>
      </c>
      <c r="N209">
        <v>10</v>
      </c>
      <c r="O209">
        <v>10</v>
      </c>
    </row>
    <row r="210" spans="1:15">
      <c r="A210">
        <v>1</v>
      </c>
      <c r="B210">
        <v>-1</v>
      </c>
      <c r="C210">
        <v>1</v>
      </c>
      <c r="D210">
        <v>1</v>
      </c>
      <c r="E210">
        <v>-2</v>
      </c>
      <c r="F210">
        <v>1</v>
      </c>
      <c r="G210">
        <v>0</v>
      </c>
      <c r="H210">
        <v>-1</v>
      </c>
      <c r="I210">
        <v>0</v>
      </c>
      <c r="J210">
        <v>1</v>
      </c>
      <c r="K210">
        <v>0</v>
      </c>
      <c r="L210">
        <v>1</v>
      </c>
      <c r="M210">
        <v>1</v>
      </c>
      <c r="N210">
        <v>7</v>
      </c>
      <c r="O210">
        <v>7</v>
      </c>
    </row>
    <row r="211" spans="1:15">
      <c r="A211">
        <v>1</v>
      </c>
      <c r="B211">
        <v>1</v>
      </c>
      <c r="C211">
        <v>-2</v>
      </c>
      <c r="D211">
        <v>-1</v>
      </c>
      <c r="E211">
        <v>-1</v>
      </c>
      <c r="F211">
        <v>-2</v>
      </c>
      <c r="G211">
        <v>-1</v>
      </c>
      <c r="H211">
        <v>-1</v>
      </c>
      <c r="I211">
        <v>-1</v>
      </c>
      <c r="J211">
        <v>2</v>
      </c>
      <c r="K211">
        <v>-2</v>
      </c>
      <c r="L211">
        <v>-3</v>
      </c>
      <c r="M211">
        <v>-5</v>
      </c>
      <c r="N211">
        <v>6</v>
      </c>
      <c r="O211">
        <v>4</v>
      </c>
    </row>
    <row r="212" spans="1:15">
      <c r="A212">
        <v>-1</v>
      </c>
      <c r="B212">
        <v>1</v>
      </c>
      <c r="C212">
        <v>1</v>
      </c>
      <c r="D212">
        <v>-1</v>
      </c>
      <c r="E212">
        <v>1</v>
      </c>
      <c r="F212">
        <v>1</v>
      </c>
      <c r="G212">
        <v>1</v>
      </c>
      <c r="H212">
        <v>1</v>
      </c>
      <c r="I212">
        <v>1</v>
      </c>
      <c r="J212">
        <v>1</v>
      </c>
      <c r="K212">
        <v>1</v>
      </c>
      <c r="L212">
        <v>5</v>
      </c>
      <c r="M212">
        <v>6</v>
      </c>
      <c r="N212">
        <v>8</v>
      </c>
      <c r="O212">
        <v>7</v>
      </c>
    </row>
    <row r="213" spans="1:15">
      <c r="A213">
        <v>-1</v>
      </c>
      <c r="B213">
        <v>-1</v>
      </c>
      <c r="C213">
        <v>-1</v>
      </c>
      <c r="D213">
        <v>-1</v>
      </c>
      <c r="E213">
        <v>1</v>
      </c>
      <c r="F213">
        <v>-1</v>
      </c>
      <c r="G213">
        <v>-1</v>
      </c>
      <c r="H213">
        <v>0</v>
      </c>
      <c r="I213">
        <v>0</v>
      </c>
      <c r="J213">
        <v>2</v>
      </c>
      <c r="K213">
        <v>-3</v>
      </c>
      <c r="L213">
        <v>0</v>
      </c>
      <c r="M213">
        <v>-3</v>
      </c>
      <c r="N213">
        <v>7</v>
      </c>
      <c r="O213">
        <v>4</v>
      </c>
    </row>
    <row r="214" spans="1:15">
      <c r="A214">
        <v>-1</v>
      </c>
      <c r="B214">
        <v>1</v>
      </c>
      <c r="C214">
        <v>1</v>
      </c>
      <c r="D214">
        <v>0</v>
      </c>
      <c r="E214">
        <v>-2</v>
      </c>
      <c r="F214">
        <v>-1</v>
      </c>
      <c r="G214">
        <v>0</v>
      </c>
      <c r="H214">
        <v>-1</v>
      </c>
      <c r="I214">
        <v>1</v>
      </c>
      <c r="J214">
        <v>1</v>
      </c>
      <c r="K214">
        <v>-1</v>
      </c>
      <c r="L214">
        <v>0</v>
      </c>
      <c r="M214">
        <v>-1</v>
      </c>
      <c r="N214">
        <v>9</v>
      </c>
      <c r="O214">
        <v>8</v>
      </c>
    </row>
    <row r="215" spans="1:15">
      <c r="A215">
        <v>-1</v>
      </c>
      <c r="B215">
        <v>1</v>
      </c>
      <c r="C215">
        <v>-1</v>
      </c>
      <c r="D215">
        <v>-1</v>
      </c>
      <c r="E215">
        <v>-1</v>
      </c>
      <c r="F215">
        <v>1</v>
      </c>
      <c r="G215">
        <v>1</v>
      </c>
      <c r="H215">
        <v>1</v>
      </c>
      <c r="I215">
        <v>1</v>
      </c>
      <c r="J215">
        <v>-1</v>
      </c>
      <c r="K215">
        <v>-3</v>
      </c>
      <c r="L215">
        <v>3</v>
      </c>
      <c r="M215">
        <v>0</v>
      </c>
      <c r="N215">
        <v>7</v>
      </c>
      <c r="O215">
        <v>6</v>
      </c>
    </row>
    <row r="216" spans="1:15">
      <c r="A216">
        <v>1</v>
      </c>
      <c r="B216">
        <v>1</v>
      </c>
      <c r="C216">
        <v>1</v>
      </c>
      <c r="D216">
        <v>-2</v>
      </c>
      <c r="E216">
        <v>-1</v>
      </c>
      <c r="F216">
        <v>1</v>
      </c>
      <c r="G216">
        <v>1</v>
      </c>
      <c r="H216">
        <v>1</v>
      </c>
      <c r="I216">
        <v>2</v>
      </c>
      <c r="J216">
        <v>1</v>
      </c>
      <c r="K216">
        <v>0</v>
      </c>
      <c r="L216">
        <v>6</v>
      </c>
      <c r="M216">
        <v>6</v>
      </c>
      <c r="N216">
        <v>7</v>
      </c>
      <c r="O216">
        <v>8</v>
      </c>
    </row>
    <row r="217" spans="1:15">
      <c r="A217">
        <v>-2</v>
      </c>
      <c r="B217">
        <v>2</v>
      </c>
      <c r="C217">
        <v>2</v>
      </c>
      <c r="D217">
        <v>1</v>
      </c>
      <c r="E217">
        <v>-2</v>
      </c>
      <c r="F217">
        <v>2</v>
      </c>
      <c r="G217">
        <v>2</v>
      </c>
      <c r="H217">
        <v>1</v>
      </c>
      <c r="I217">
        <v>2</v>
      </c>
      <c r="J217">
        <v>2</v>
      </c>
      <c r="K217">
        <v>1</v>
      </c>
      <c r="L217">
        <v>9</v>
      </c>
      <c r="M217">
        <v>10</v>
      </c>
      <c r="N217">
        <v>10</v>
      </c>
      <c r="O217">
        <v>10</v>
      </c>
    </row>
    <row r="218" spans="1:15">
      <c r="A218">
        <v>1</v>
      </c>
      <c r="B218">
        <v>1</v>
      </c>
      <c r="C218">
        <v>-1</v>
      </c>
      <c r="D218">
        <v>-1</v>
      </c>
      <c r="E218">
        <v>-1</v>
      </c>
      <c r="F218">
        <v>1</v>
      </c>
      <c r="G218">
        <v>1</v>
      </c>
      <c r="H218">
        <v>1</v>
      </c>
      <c r="I218">
        <v>1</v>
      </c>
      <c r="J218">
        <v>1</v>
      </c>
      <c r="K218">
        <v>-1</v>
      </c>
      <c r="L218">
        <v>5</v>
      </c>
      <c r="M218">
        <v>4</v>
      </c>
      <c r="N218">
        <v>10</v>
      </c>
      <c r="O218">
        <v>8</v>
      </c>
    </row>
    <row r="219" spans="1:15">
      <c r="A219">
        <v>2</v>
      </c>
      <c r="B219">
        <v>0</v>
      </c>
      <c r="C219">
        <v>-2</v>
      </c>
      <c r="D219">
        <v>2</v>
      </c>
      <c r="E219">
        <v>-2</v>
      </c>
      <c r="F219">
        <v>1</v>
      </c>
      <c r="G219">
        <v>2</v>
      </c>
      <c r="H219">
        <v>1</v>
      </c>
      <c r="I219">
        <v>1</v>
      </c>
      <c r="J219">
        <v>0</v>
      </c>
      <c r="K219">
        <v>0</v>
      </c>
      <c r="L219">
        <v>5</v>
      </c>
      <c r="M219">
        <v>5</v>
      </c>
      <c r="N219">
        <v>8</v>
      </c>
      <c r="O219">
        <v>5</v>
      </c>
    </row>
    <row r="220" spans="1:15">
      <c r="A220">
        <v>-1</v>
      </c>
      <c r="B220">
        <v>0</v>
      </c>
      <c r="C220">
        <v>1</v>
      </c>
      <c r="D220">
        <v>2</v>
      </c>
      <c r="E220">
        <v>0</v>
      </c>
      <c r="F220">
        <v>1</v>
      </c>
      <c r="G220">
        <v>1</v>
      </c>
      <c r="H220">
        <v>-1</v>
      </c>
      <c r="I220">
        <v>1</v>
      </c>
      <c r="J220">
        <v>0</v>
      </c>
      <c r="K220">
        <v>2</v>
      </c>
      <c r="L220">
        <v>2</v>
      </c>
      <c r="M220">
        <v>4</v>
      </c>
      <c r="N220">
        <v>8</v>
      </c>
      <c r="O220">
        <v>7</v>
      </c>
    </row>
    <row r="221" spans="1:15">
      <c r="A221">
        <v>-1</v>
      </c>
      <c r="B221">
        <v>2</v>
      </c>
      <c r="C221">
        <v>1</v>
      </c>
      <c r="D221">
        <v>-1</v>
      </c>
      <c r="E221">
        <v>-1</v>
      </c>
      <c r="F221">
        <v>1</v>
      </c>
      <c r="G221">
        <v>1</v>
      </c>
      <c r="H221">
        <v>1</v>
      </c>
      <c r="I221">
        <v>1</v>
      </c>
      <c r="J221">
        <v>2</v>
      </c>
      <c r="K221">
        <v>0</v>
      </c>
      <c r="L221">
        <v>6</v>
      </c>
      <c r="M221">
        <v>6</v>
      </c>
      <c r="N221">
        <v>8</v>
      </c>
      <c r="O221">
        <v>6</v>
      </c>
    </row>
    <row r="222" spans="1:15">
      <c r="A222">
        <v>-1</v>
      </c>
      <c r="B222">
        <v>1</v>
      </c>
      <c r="C222">
        <v>1</v>
      </c>
      <c r="D222">
        <v>-1</v>
      </c>
      <c r="E222">
        <v>1</v>
      </c>
      <c r="F222">
        <v>1</v>
      </c>
      <c r="G222">
        <v>1</v>
      </c>
      <c r="H222">
        <v>1</v>
      </c>
      <c r="I222">
        <v>1</v>
      </c>
      <c r="J222">
        <v>1</v>
      </c>
      <c r="K222">
        <v>1</v>
      </c>
      <c r="L222">
        <v>5</v>
      </c>
      <c r="M222">
        <v>6</v>
      </c>
      <c r="N222">
        <v>8</v>
      </c>
      <c r="O222">
        <v>7</v>
      </c>
    </row>
    <row r="223" spans="1:15">
      <c r="A223">
        <v>-2</v>
      </c>
      <c r="B223">
        <v>2</v>
      </c>
      <c r="C223">
        <v>0</v>
      </c>
      <c r="D223">
        <v>-1</v>
      </c>
      <c r="E223">
        <v>-2</v>
      </c>
      <c r="F223">
        <v>1</v>
      </c>
      <c r="G223">
        <v>-1</v>
      </c>
      <c r="H223">
        <v>1</v>
      </c>
      <c r="I223">
        <v>0</v>
      </c>
      <c r="J223">
        <v>2</v>
      </c>
      <c r="K223">
        <v>-3</v>
      </c>
      <c r="L223">
        <v>3</v>
      </c>
      <c r="M223">
        <v>0</v>
      </c>
      <c r="N223">
        <v>7</v>
      </c>
      <c r="O223">
        <v>5</v>
      </c>
    </row>
    <row r="224" spans="1:15">
      <c r="A224">
        <v>0</v>
      </c>
      <c r="B224">
        <v>1</v>
      </c>
      <c r="C224">
        <v>2</v>
      </c>
      <c r="D224">
        <v>0</v>
      </c>
      <c r="E224">
        <v>-1</v>
      </c>
      <c r="F224">
        <v>1</v>
      </c>
      <c r="G224">
        <v>1</v>
      </c>
      <c r="H224">
        <v>1</v>
      </c>
      <c r="I224">
        <v>1</v>
      </c>
      <c r="J224">
        <v>1</v>
      </c>
      <c r="K224">
        <v>2</v>
      </c>
      <c r="L224">
        <v>5</v>
      </c>
      <c r="M224">
        <v>7</v>
      </c>
      <c r="N224">
        <v>7</v>
      </c>
      <c r="O224">
        <v>7</v>
      </c>
    </row>
    <row r="225" spans="1:15">
      <c r="A225">
        <v>1</v>
      </c>
      <c r="B225">
        <v>2</v>
      </c>
      <c r="C225">
        <v>1</v>
      </c>
      <c r="D225">
        <v>1</v>
      </c>
      <c r="E225">
        <v>2</v>
      </c>
      <c r="F225">
        <v>2</v>
      </c>
      <c r="G225">
        <v>2</v>
      </c>
      <c r="H225">
        <v>2</v>
      </c>
      <c r="I225">
        <v>2</v>
      </c>
      <c r="J225">
        <v>2</v>
      </c>
      <c r="K225">
        <v>7</v>
      </c>
      <c r="L225">
        <v>10</v>
      </c>
      <c r="M225">
        <v>17</v>
      </c>
      <c r="N225">
        <v>9</v>
      </c>
      <c r="O225">
        <v>8</v>
      </c>
    </row>
    <row r="226" spans="1:15">
      <c r="A226">
        <v>1</v>
      </c>
      <c r="B226">
        <v>1</v>
      </c>
      <c r="C226">
        <v>0</v>
      </c>
      <c r="D226">
        <v>-1</v>
      </c>
      <c r="E226">
        <v>-1</v>
      </c>
      <c r="F226">
        <v>1</v>
      </c>
      <c r="G226">
        <v>1</v>
      </c>
      <c r="H226">
        <v>-1</v>
      </c>
      <c r="I226">
        <v>1</v>
      </c>
      <c r="J226">
        <v>2</v>
      </c>
      <c r="K226">
        <v>0</v>
      </c>
      <c r="L226">
        <v>4</v>
      </c>
      <c r="M226">
        <v>4</v>
      </c>
      <c r="N226" t="s">
        <v>90</v>
      </c>
      <c r="O226" t="s">
        <v>90</v>
      </c>
    </row>
    <row r="227" spans="1:15">
      <c r="A227">
        <v>-1</v>
      </c>
      <c r="B227">
        <v>-1</v>
      </c>
      <c r="C227">
        <v>1</v>
      </c>
      <c r="D227">
        <v>-1</v>
      </c>
      <c r="E227">
        <v>-1</v>
      </c>
      <c r="F227">
        <v>1</v>
      </c>
      <c r="G227">
        <v>1</v>
      </c>
      <c r="H227">
        <v>0</v>
      </c>
      <c r="I227">
        <v>1</v>
      </c>
      <c r="J227">
        <v>-1</v>
      </c>
      <c r="K227">
        <v>-3</v>
      </c>
      <c r="L227">
        <v>2</v>
      </c>
      <c r="M227">
        <v>-1</v>
      </c>
      <c r="N227">
        <v>8</v>
      </c>
      <c r="O227">
        <v>8</v>
      </c>
    </row>
    <row r="228" spans="1:15">
      <c r="A228">
        <v>-1</v>
      </c>
      <c r="B228">
        <v>-1</v>
      </c>
      <c r="C228">
        <v>-2</v>
      </c>
      <c r="D228">
        <v>-2</v>
      </c>
      <c r="E228">
        <v>-2</v>
      </c>
      <c r="F228">
        <v>1</v>
      </c>
      <c r="G228">
        <v>0</v>
      </c>
      <c r="H228">
        <v>1</v>
      </c>
      <c r="I228">
        <v>1</v>
      </c>
      <c r="J228">
        <v>2</v>
      </c>
      <c r="K228">
        <v>-8</v>
      </c>
      <c r="L228">
        <v>5</v>
      </c>
      <c r="M228">
        <v>-3</v>
      </c>
      <c r="N228">
        <v>8</v>
      </c>
      <c r="O228">
        <v>5</v>
      </c>
    </row>
    <row r="229" spans="1:15">
      <c r="A229">
        <v>0</v>
      </c>
      <c r="B229">
        <v>1</v>
      </c>
      <c r="C229">
        <v>1</v>
      </c>
      <c r="D229">
        <v>-1</v>
      </c>
      <c r="E229">
        <v>-1</v>
      </c>
      <c r="F229">
        <v>0</v>
      </c>
      <c r="G229">
        <v>0</v>
      </c>
      <c r="H229">
        <v>1</v>
      </c>
      <c r="I229">
        <v>1</v>
      </c>
      <c r="J229">
        <v>1</v>
      </c>
      <c r="K229">
        <v>0</v>
      </c>
      <c r="L229">
        <v>3</v>
      </c>
      <c r="M229">
        <v>3</v>
      </c>
      <c r="N229">
        <v>5</v>
      </c>
      <c r="O229">
        <v>5</v>
      </c>
    </row>
    <row r="230" spans="1:15">
      <c r="A230">
        <v>1</v>
      </c>
      <c r="B230">
        <v>2</v>
      </c>
      <c r="C230">
        <v>1</v>
      </c>
      <c r="D230">
        <v>2</v>
      </c>
      <c r="E230">
        <v>2</v>
      </c>
      <c r="F230">
        <v>1</v>
      </c>
      <c r="G230">
        <v>1</v>
      </c>
      <c r="H230">
        <v>2</v>
      </c>
      <c r="I230">
        <v>2</v>
      </c>
      <c r="J230">
        <v>2</v>
      </c>
      <c r="K230">
        <v>8</v>
      </c>
      <c r="L230">
        <v>8</v>
      </c>
      <c r="M230">
        <v>16</v>
      </c>
      <c r="N230">
        <v>9</v>
      </c>
      <c r="O230">
        <v>10</v>
      </c>
    </row>
    <row r="231" spans="1:15">
      <c r="A231">
        <v>1</v>
      </c>
      <c r="B231">
        <v>0</v>
      </c>
      <c r="C231">
        <v>2</v>
      </c>
      <c r="D231">
        <v>1</v>
      </c>
      <c r="E231">
        <v>0</v>
      </c>
      <c r="F231">
        <v>-1</v>
      </c>
      <c r="G231">
        <v>1</v>
      </c>
      <c r="H231">
        <v>2</v>
      </c>
      <c r="I231">
        <v>2</v>
      </c>
      <c r="J231">
        <v>2</v>
      </c>
      <c r="K231">
        <v>4</v>
      </c>
      <c r="L231">
        <v>6</v>
      </c>
      <c r="M231">
        <v>10</v>
      </c>
      <c r="N231">
        <v>8</v>
      </c>
      <c r="O231">
        <v>8</v>
      </c>
    </row>
    <row r="232" spans="1:15">
      <c r="A232">
        <v>-1</v>
      </c>
      <c r="B232">
        <v>-1</v>
      </c>
      <c r="C232">
        <v>2</v>
      </c>
      <c r="D232">
        <v>-2</v>
      </c>
      <c r="E232">
        <v>-1</v>
      </c>
      <c r="F232">
        <v>1</v>
      </c>
      <c r="G232">
        <v>1</v>
      </c>
      <c r="H232">
        <v>-1</v>
      </c>
      <c r="I232">
        <v>1</v>
      </c>
      <c r="J232">
        <v>1</v>
      </c>
      <c r="K232">
        <v>-3</v>
      </c>
      <c r="L232">
        <v>3</v>
      </c>
      <c r="M232">
        <v>0</v>
      </c>
      <c r="N232">
        <v>8</v>
      </c>
      <c r="O232">
        <v>6</v>
      </c>
    </row>
    <row r="233" spans="1:15">
      <c r="A233">
        <v>0</v>
      </c>
      <c r="B233">
        <v>1</v>
      </c>
      <c r="C233">
        <v>1</v>
      </c>
      <c r="D233">
        <v>-1</v>
      </c>
      <c r="E233">
        <v>-1</v>
      </c>
      <c r="F233">
        <v>1</v>
      </c>
      <c r="G233">
        <v>-1</v>
      </c>
      <c r="H233">
        <v>-1</v>
      </c>
      <c r="I233">
        <v>1</v>
      </c>
      <c r="J233">
        <v>-1</v>
      </c>
      <c r="K233">
        <v>0</v>
      </c>
      <c r="L233">
        <v>-1</v>
      </c>
      <c r="M233">
        <v>-1</v>
      </c>
      <c r="N233">
        <v>6</v>
      </c>
      <c r="O233">
        <v>7</v>
      </c>
    </row>
    <row r="234" spans="1:15">
      <c r="A234">
        <v>-1</v>
      </c>
      <c r="B234">
        <v>1</v>
      </c>
      <c r="C234">
        <v>1</v>
      </c>
      <c r="D234">
        <v>1</v>
      </c>
      <c r="E234">
        <v>1</v>
      </c>
      <c r="F234">
        <v>2</v>
      </c>
      <c r="G234">
        <v>1</v>
      </c>
      <c r="H234">
        <v>1</v>
      </c>
      <c r="I234">
        <v>0</v>
      </c>
      <c r="J234">
        <v>1</v>
      </c>
      <c r="K234">
        <v>3</v>
      </c>
      <c r="L234">
        <v>5</v>
      </c>
      <c r="M234">
        <v>8</v>
      </c>
      <c r="N234">
        <v>7</v>
      </c>
      <c r="O234">
        <v>7</v>
      </c>
    </row>
    <row r="235" spans="1:15">
      <c r="A235">
        <v>-1</v>
      </c>
      <c r="B235">
        <v>2</v>
      </c>
      <c r="C235">
        <v>-2</v>
      </c>
      <c r="D235">
        <v>1</v>
      </c>
      <c r="E235">
        <v>-2</v>
      </c>
      <c r="F235">
        <v>-1</v>
      </c>
      <c r="G235">
        <v>1</v>
      </c>
      <c r="H235">
        <v>-1</v>
      </c>
      <c r="I235">
        <v>1</v>
      </c>
      <c r="J235">
        <v>1</v>
      </c>
      <c r="K235">
        <v>-2</v>
      </c>
      <c r="L235">
        <v>1</v>
      </c>
      <c r="M235">
        <v>-1</v>
      </c>
      <c r="N235">
        <v>5</v>
      </c>
      <c r="O235">
        <v>5</v>
      </c>
    </row>
    <row r="236" spans="1:15">
      <c r="A236">
        <v>-1</v>
      </c>
      <c r="B236">
        <v>1</v>
      </c>
      <c r="C236">
        <v>1</v>
      </c>
      <c r="D236">
        <v>2</v>
      </c>
      <c r="E236">
        <v>-1</v>
      </c>
      <c r="F236">
        <v>1</v>
      </c>
      <c r="G236">
        <v>0</v>
      </c>
      <c r="H236">
        <v>1</v>
      </c>
      <c r="I236">
        <v>-2</v>
      </c>
      <c r="J236">
        <v>-2</v>
      </c>
      <c r="K236">
        <v>2</v>
      </c>
      <c r="L236">
        <v>-2</v>
      </c>
      <c r="M236">
        <v>0</v>
      </c>
      <c r="N236">
        <v>9</v>
      </c>
    </row>
    <row r="237" spans="1:15">
      <c r="A237">
        <v>-1</v>
      </c>
      <c r="B237">
        <v>1</v>
      </c>
      <c r="C237">
        <v>1</v>
      </c>
      <c r="D237">
        <v>0</v>
      </c>
      <c r="E237">
        <v>0</v>
      </c>
      <c r="F237">
        <v>1</v>
      </c>
      <c r="G237">
        <v>0</v>
      </c>
      <c r="H237">
        <v>1</v>
      </c>
      <c r="I237">
        <v>0</v>
      </c>
      <c r="J237">
        <v>1</v>
      </c>
      <c r="K237">
        <v>1</v>
      </c>
      <c r="L237">
        <v>3</v>
      </c>
      <c r="M237">
        <v>4</v>
      </c>
      <c r="N237">
        <v>8</v>
      </c>
      <c r="O237">
        <v>8</v>
      </c>
    </row>
    <row r="238" spans="1:15">
      <c r="A238">
        <v>1</v>
      </c>
      <c r="B238">
        <v>1</v>
      </c>
      <c r="C238">
        <v>-1</v>
      </c>
      <c r="D238">
        <v>-1</v>
      </c>
      <c r="E238">
        <v>-1</v>
      </c>
      <c r="F238">
        <v>1</v>
      </c>
      <c r="G238">
        <v>1</v>
      </c>
      <c r="H238">
        <v>1</v>
      </c>
      <c r="I238">
        <v>1</v>
      </c>
      <c r="J238">
        <v>1</v>
      </c>
      <c r="K238">
        <v>-1</v>
      </c>
      <c r="L238">
        <v>5</v>
      </c>
      <c r="M238">
        <v>4</v>
      </c>
      <c r="N238">
        <v>1</v>
      </c>
      <c r="O238">
        <v>3</v>
      </c>
    </row>
    <row r="239" spans="1:15">
      <c r="A239">
        <v>-2</v>
      </c>
      <c r="B239">
        <v>-1</v>
      </c>
      <c r="C239">
        <v>-1</v>
      </c>
      <c r="D239">
        <v>-2</v>
      </c>
      <c r="E239">
        <v>1</v>
      </c>
      <c r="F239">
        <v>-1</v>
      </c>
      <c r="G239">
        <v>-1</v>
      </c>
      <c r="H239">
        <v>-1</v>
      </c>
      <c r="I239">
        <v>-1</v>
      </c>
      <c r="J239">
        <v>1</v>
      </c>
      <c r="K239">
        <v>-5</v>
      </c>
      <c r="L239">
        <v>-3</v>
      </c>
      <c r="M239">
        <v>-8</v>
      </c>
      <c r="N239">
        <v>5</v>
      </c>
      <c r="O239">
        <v>5</v>
      </c>
    </row>
    <row r="240" spans="1:15">
      <c r="A240">
        <v>1</v>
      </c>
      <c r="B240">
        <v>2</v>
      </c>
      <c r="C240">
        <v>1</v>
      </c>
      <c r="D240">
        <v>1</v>
      </c>
      <c r="E240">
        <v>1</v>
      </c>
      <c r="F240">
        <v>1</v>
      </c>
      <c r="G240">
        <v>1</v>
      </c>
      <c r="H240">
        <v>1</v>
      </c>
      <c r="I240">
        <v>1</v>
      </c>
      <c r="J240">
        <v>2</v>
      </c>
      <c r="K240">
        <v>6</v>
      </c>
      <c r="L240">
        <v>6</v>
      </c>
      <c r="M240">
        <v>12</v>
      </c>
      <c r="N240">
        <v>7</v>
      </c>
      <c r="O240">
        <v>8</v>
      </c>
    </row>
    <row r="241" spans="1:15">
      <c r="A241">
        <v>1</v>
      </c>
      <c r="B241">
        <v>2</v>
      </c>
      <c r="C241">
        <v>2</v>
      </c>
      <c r="D241">
        <v>-2</v>
      </c>
      <c r="E241">
        <v>-1</v>
      </c>
      <c r="F241">
        <v>1</v>
      </c>
      <c r="G241">
        <v>1</v>
      </c>
      <c r="H241">
        <v>2</v>
      </c>
      <c r="I241">
        <v>2</v>
      </c>
      <c r="J241">
        <v>-1</v>
      </c>
      <c r="K241">
        <v>2</v>
      </c>
      <c r="L241">
        <v>5</v>
      </c>
      <c r="M241">
        <v>7</v>
      </c>
      <c r="N241">
        <v>10</v>
      </c>
      <c r="O241">
        <v>9</v>
      </c>
    </row>
    <row r="242" spans="1:15">
      <c r="A242">
        <v>-1</v>
      </c>
      <c r="B242">
        <v>2</v>
      </c>
      <c r="C242">
        <v>1</v>
      </c>
      <c r="D242">
        <v>2</v>
      </c>
      <c r="E242">
        <v>1</v>
      </c>
      <c r="F242">
        <v>1</v>
      </c>
      <c r="G242">
        <v>1</v>
      </c>
      <c r="H242">
        <v>1</v>
      </c>
      <c r="I242">
        <v>2</v>
      </c>
      <c r="J242">
        <v>2</v>
      </c>
      <c r="K242">
        <v>5</v>
      </c>
      <c r="L242">
        <v>7</v>
      </c>
      <c r="M242">
        <v>12</v>
      </c>
      <c r="N242">
        <v>10</v>
      </c>
      <c r="O242">
        <v>8</v>
      </c>
    </row>
    <row r="243" spans="1:15">
      <c r="A243">
        <v>-1</v>
      </c>
      <c r="B243">
        <v>-1</v>
      </c>
      <c r="C243">
        <v>-1</v>
      </c>
      <c r="D243">
        <v>-1</v>
      </c>
      <c r="E243">
        <v>1</v>
      </c>
      <c r="F243">
        <v>-1</v>
      </c>
      <c r="G243">
        <v>-1</v>
      </c>
      <c r="H243">
        <v>-1</v>
      </c>
      <c r="I243">
        <v>-1</v>
      </c>
      <c r="J243">
        <v>1</v>
      </c>
      <c r="K243">
        <v>-3</v>
      </c>
      <c r="L243">
        <v>-3</v>
      </c>
      <c r="M243">
        <v>-6</v>
      </c>
      <c r="N243" t="s">
        <v>90</v>
      </c>
      <c r="O243" t="s">
        <v>90</v>
      </c>
    </row>
    <row r="244" spans="1:15">
      <c r="A244">
        <v>1</v>
      </c>
      <c r="B244">
        <v>1</v>
      </c>
      <c r="C244">
        <v>1</v>
      </c>
      <c r="D244">
        <v>-1</v>
      </c>
      <c r="E244">
        <v>-1</v>
      </c>
      <c r="F244">
        <v>1</v>
      </c>
      <c r="G244">
        <v>1</v>
      </c>
      <c r="H244">
        <v>1</v>
      </c>
      <c r="I244">
        <v>1</v>
      </c>
      <c r="J244">
        <v>1</v>
      </c>
      <c r="K244">
        <v>1</v>
      </c>
      <c r="L244">
        <v>5</v>
      </c>
      <c r="M244">
        <v>6</v>
      </c>
      <c r="N244" t="s">
        <v>90</v>
      </c>
      <c r="O244" t="s">
        <v>90</v>
      </c>
    </row>
    <row r="245" spans="1:15">
      <c r="A245">
        <v>-1</v>
      </c>
      <c r="B245">
        <v>1</v>
      </c>
      <c r="C245">
        <v>1</v>
      </c>
      <c r="D245">
        <v>-1</v>
      </c>
      <c r="E245">
        <v>1</v>
      </c>
      <c r="F245">
        <v>1</v>
      </c>
      <c r="G245">
        <v>-1</v>
      </c>
      <c r="H245">
        <v>1</v>
      </c>
      <c r="I245">
        <v>1</v>
      </c>
      <c r="J245">
        <v>2</v>
      </c>
      <c r="K245">
        <v>1</v>
      </c>
      <c r="L245">
        <v>4</v>
      </c>
      <c r="M245">
        <v>5</v>
      </c>
      <c r="N245">
        <v>7</v>
      </c>
      <c r="O245">
        <v>8</v>
      </c>
    </row>
    <row r="246" spans="1:15">
      <c r="A246">
        <v>-1</v>
      </c>
      <c r="B246">
        <v>1</v>
      </c>
      <c r="C246">
        <v>2</v>
      </c>
      <c r="D246">
        <v>-1</v>
      </c>
      <c r="E246">
        <v>1</v>
      </c>
      <c r="F246">
        <v>1</v>
      </c>
      <c r="G246">
        <v>1</v>
      </c>
      <c r="H246">
        <v>1</v>
      </c>
      <c r="I246">
        <v>1</v>
      </c>
      <c r="J246">
        <v>2</v>
      </c>
      <c r="K246">
        <v>2</v>
      </c>
      <c r="L246">
        <v>6</v>
      </c>
      <c r="M246">
        <v>8</v>
      </c>
      <c r="N246">
        <v>8</v>
      </c>
      <c r="O246">
        <v>8</v>
      </c>
    </row>
    <row r="247" spans="1:15">
      <c r="A247">
        <v>-1</v>
      </c>
      <c r="B247">
        <v>-1</v>
      </c>
      <c r="C247">
        <v>2</v>
      </c>
      <c r="D247">
        <v>-2</v>
      </c>
      <c r="E247">
        <v>1</v>
      </c>
      <c r="F247">
        <v>-1</v>
      </c>
      <c r="G247">
        <v>-1</v>
      </c>
      <c r="H247">
        <v>1</v>
      </c>
      <c r="I247">
        <v>-1</v>
      </c>
      <c r="J247">
        <v>1</v>
      </c>
      <c r="K247">
        <v>-1</v>
      </c>
      <c r="L247">
        <v>-1</v>
      </c>
      <c r="M247">
        <v>-2</v>
      </c>
      <c r="N247">
        <v>5</v>
      </c>
      <c r="O247">
        <v>5</v>
      </c>
    </row>
    <row r="248" spans="1:15">
      <c r="A248">
        <v>1</v>
      </c>
      <c r="B248">
        <v>-1</v>
      </c>
      <c r="C248">
        <v>-1</v>
      </c>
      <c r="D248">
        <v>2</v>
      </c>
      <c r="E248">
        <v>0</v>
      </c>
      <c r="F248">
        <v>1</v>
      </c>
      <c r="G248">
        <v>-1</v>
      </c>
      <c r="H248">
        <v>0</v>
      </c>
      <c r="I248">
        <v>1</v>
      </c>
      <c r="J248">
        <v>-1</v>
      </c>
      <c r="K248">
        <v>1</v>
      </c>
      <c r="L248">
        <v>0</v>
      </c>
      <c r="M248">
        <v>1</v>
      </c>
      <c r="N248">
        <v>5</v>
      </c>
      <c r="O248">
        <v>2</v>
      </c>
    </row>
    <row r="249" spans="1:15">
      <c r="A249">
        <v>-2</v>
      </c>
      <c r="B249">
        <v>-1</v>
      </c>
      <c r="C249">
        <v>0</v>
      </c>
      <c r="D249">
        <v>-2</v>
      </c>
      <c r="E249">
        <v>-2</v>
      </c>
      <c r="F249">
        <v>-1</v>
      </c>
      <c r="G249">
        <v>-2</v>
      </c>
      <c r="H249">
        <v>1</v>
      </c>
      <c r="I249">
        <v>-1</v>
      </c>
      <c r="J249">
        <v>2</v>
      </c>
      <c r="K249">
        <v>-7</v>
      </c>
      <c r="L249">
        <v>-1</v>
      </c>
      <c r="N249">
        <v>5</v>
      </c>
      <c r="O249">
        <v>6</v>
      </c>
    </row>
    <row r="250" spans="1:15">
      <c r="A250">
        <v>0</v>
      </c>
      <c r="B250">
        <v>1</v>
      </c>
      <c r="C250">
        <v>1</v>
      </c>
      <c r="D250">
        <v>-1</v>
      </c>
      <c r="E250">
        <v>-1</v>
      </c>
      <c r="F250">
        <v>-1</v>
      </c>
      <c r="G250">
        <v>-1</v>
      </c>
      <c r="H250">
        <v>-1</v>
      </c>
      <c r="I250">
        <v>-1</v>
      </c>
      <c r="J250">
        <v>1</v>
      </c>
      <c r="K250">
        <v>0</v>
      </c>
      <c r="L250">
        <v>-3</v>
      </c>
      <c r="M250">
        <v>-3</v>
      </c>
      <c r="N250">
        <v>5</v>
      </c>
      <c r="O250">
        <v>7</v>
      </c>
    </row>
    <row r="251" spans="1:15">
      <c r="A251">
        <v>-1</v>
      </c>
      <c r="B251">
        <v>-2</v>
      </c>
      <c r="C251">
        <v>-1</v>
      </c>
      <c r="D251">
        <v>-2</v>
      </c>
      <c r="E251">
        <v>-2</v>
      </c>
      <c r="F251">
        <v>-1</v>
      </c>
      <c r="G251">
        <v>-1</v>
      </c>
      <c r="H251">
        <v>1</v>
      </c>
      <c r="I251">
        <v>-1</v>
      </c>
      <c r="J251">
        <v>1</v>
      </c>
      <c r="K251">
        <v>-8</v>
      </c>
      <c r="L251">
        <v>-1</v>
      </c>
      <c r="M251">
        <v>-9</v>
      </c>
      <c r="N251">
        <v>10</v>
      </c>
      <c r="O251">
        <v>7</v>
      </c>
    </row>
    <row r="252" spans="1:15">
      <c r="A252">
        <v>-1</v>
      </c>
      <c r="B252">
        <v>0</v>
      </c>
      <c r="C252">
        <v>1</v>
      </c>
      <c r="D252">
        <v>-1</v>
      </c>
      <c r="E252">
        <v>-1</v>
      </c>
      <c r="F252">
        <v>0</v>
      </c>
      <c r="G252">
        <v>1</v>
      </c>
      <c r="H252">
        <v>0</v>
      </c>
      <c r="I252">
        <v>1</v>
      </c>
      <c r="J252">
        <v>0</v>
      </c>
      <c r="K252">
        <v>-2</v>
      </c>
      <c r="L252">
        <v>2</v>
      </c>
      <c r="M252">
        <v>0</v>
      </c>
      <c r="N252">
        <v>8</v>
      </c>
      <c r="O252">
        <v>6.5</v>
      </c>
    </row>
    <row r="253" spans="1:15">
      <c r="A253">
        <v>-1</v>
      </c>
      <c r="B253">
        <v>1</v>
      </c>
      <c r="C253">
        <v>1</v>
      </c>
      <c r="D253">
        <v>1</v>
      </c>
      <c r="E253">
        <v>1</v>
      </c>
      <c r="F253">
        <v>1</v>
      </c>
      <c r="G253">
        <v>-1</v>
      </c>
      <c r="H253">
        <v>1</v>
      </c>
      <c r="I253">
        <v>1</v>
      </c>
      <c r="J253">
        <v>1</v>
      </c>
      <c r="K253">
        <v>3</v>
      </c>
      <c r="L253">
        <v>3</v>
      </c>
      <c r="M253">
        <v>6</v>
      </c>
      <c r="N253">
        <v>7</v>
      </c>
      <c r="O253">
        <v>8</v>
      </c>
    </row>
    <row r="254" spans="1:15">
      <c r="A254">
        <v>2</v>
      </c>
      <c r="B254">
        <v>1</v>
      </c>
      <c r="C254">
        <v>2</v>
      </c>
      <c r="D254">
        <v>2</v>
      </c>
      <c r="E254">
        <v>1</v>
      </c>
      <c r="F254">
        <v>1</v>
      </c>
      <c r="G254">
        <v>1</v>
      </c>
      <c r="H254">
        <v>1</v>
      </c>
      <c r="I254">
        <v>1</v>
      </c>
      <c r="J254">
        <v>2</v>
      </c>
      <c r="K254">
        <v>8</v>
      </c>
      <c r="L254">
        <v>6</v>
      </c>
      <c r="M254">
        <v>14</v>
      </c>
      <c r="N254">
        <v>1</v>
      </c>
      <c r="O254">
        <v>1</v>
      </c>
    </row>
    <row r="255" spans="1:15">
      <c r="A255">
        <v>-1</v>
      </c>
      <c r="B255">
        <v>-1</v>
      </c>
      <c r="C255">
        <v>-1</v>
      </c>
      <c r="D255">
        <v>-1</v>
      </c>
      <c r="E255">
        <v>-1</v>
      </c>
      <c r="F255">
        <v>1</v>
      </c>
      <c r="G255">
        <v>0</v>
      </c>
      <c r="H255">
        <v>0</v>
      </c>
      <c r="I255">
        <v>0</v>
      </c>
      <c r="J255">
        <v>1</v>
      </c>
      <c r="K255">
        <v>-5</v>
      </c>
      <c r="L255">
        <v>2</v>
      </c>
      <c r="M255">
        <v>-3</v>
      </c>
      <c r="N255">
        <v>6</v>
      </c>
      <c r="O255">
        <v>6</v>
      </c>
    </row>
    <row r="256" spans="1:15">
      <c r="A256">
        <v>2</v>
      </c>
      <c r="B256">
        <v>1</v>
      </c>
      <c r="C256">
        <v>1</v>
      </c>
      <c r="D256">
        <v>1</v>
      </c>
      <c r="E256">
        <v>1</v>
      </c>
      <c r="F256">
        <v>1</v>
      </c>
      <c r="G256">
        <v>-1</v>
      </c>
      <c r="H256">
        <v>-1</v>
      </c>
      <c r="I256">
        <v>2</v>
      </c>
      <c r="J256">
        <v>2</v>
      </c>
      <c r="K256">
        <v>6</v>
      </c>
      <c r="L256">
        <v>3</v>
      </c>
      <c r="M256">
        <v>9</v>
      </c>
      <c r="N256">
        <v>9</v>
      </c>
      <c r="O256">
        <v>9</v>
      </c>
    </row>
    <row r="257" spans="1:15">
      <c r="A257">
        <v>-1</v>
      </c>
      <c r="B257">
        <v>-1</v>
      </c>
      <c r="C257">
        <v>1</v>
      </c>
      <c r="D257">
        <v>-1</v>
      </c>
      <c r="E257">
        <v>1</v>
      </c>
      <c r="F257">
        <v>1</v>
      </c>
      <c r="G257">
        <v>1</v>
      </c>
      <c r="H257">
        <v>1</v>
      </c>
      <c r="I257">
        <v>2</v>
      </c>
      <c r="J257">
        <v>-1</v>
      </c>
      <c r="K257">
        <v>-1</v>
      </c>
      <c r="L257">
        <v>4</v>
      </c>
      <c r="M257">
        <v>3</v>
      </c>
      <c r="N257">
        <v>9</v>
      </c>
      <c r="O257">
        <v>7</v>
      </c>
    </row>
    <row r="258" spans="1:15">
      <c r="A258">
        <v>1</v>
      </c>
      <c r="B258">
        <v>1</v>
      </c>
      <c r="C258">
        <v>1</v>
      </c>
      <c r="D258">
        <v>-2</v>
      </c>
      <c r="E258">
        <v>1</v>
      </c>
      <c r="F258">
        <v>-1</v>
      </c>
      <c r="G258">
        <v>-1</v>
      </c>
      <c r="H258">
        <v>1</v>
      </c>
      <c r="I258">
        <v>2</v>
      </c>
      <c r="J258">
        <v>-1</v>
      </c>
      <c r="K258">
        <v>2</v>
      </c>
      <c r="L258">
        <v>0</v>
      </c>
      <c r="M258">
        <v>2</v>
      </c>
      <c r="N258">
        <v>7</v>
      </c>
      <c r="O258">
        <v>5</v>
      </c>
    </row>
    <row r="259" spans="1:15">
      <c r="A259">
        <v>0</v>
      </c>
      <c r="B259">
        <v>-1</v>
      </c>
      <c r="C259">
        <v>1</v>
      </c>
      <c r="D259">
        <v>-1</v>
      </c>
      <c r="E259">
        <v>-1</v>
      </c>
      <c r="F259">
        <v>-1</v>
      </c>
      <c r="G259">
        <v>-1</v>
      </c>
      <c r="H259">
        <v>-1</v>
      </c>
      <c r="I259">
        <v>-1</v>
      </c>
      <c r="J259">
        <v>1</v>
      </c>
      <c r="K259">
        <v>-2</v>
      </c>
      <c r="L259">
        <v>-3</v>
      </c>
      <c r="M259">
        <v>-5</v>
      </c>
      <c r="N259">
        <v>6</v>
      </c>
      <c r="O259">
        <v>7</v>
      </c>
    </row>
    <row r="260" spans="1:15">
      <c r="A260">
        <v>0</v>
      </c>
      <c r="B260">
        <v>1</v>
      </c>
      <c r="C260">
        <v>0</v>
      </c>
      <c r="D260">
        <v>-1</v>
      </c>
      <c r="E260">
        <v>-1</v>
      </c>
      <c r="F260">
        <v>0</v>
      </c>
      <c r="G260">
        <v>-1</v>
      </c>
      <c r="H260">
        <v>-1</v>
      </c>
      <c r="I260">
        <v>0</v>
      </c>
      <c r="J260">
        <v>0</v>
      </c>
      <c r="K260">
        <v>-1</v>
      </c>
      <c r="L260">
        <v>-2</v>
      </c>
      <c r="M260">
        <v>-3</v>
      </c>
      <c r="N260">
        <v>5</v>
      </c>
      <c r="O260">
        <v>7</v>
      </c>
    </row>
    <row r="261" spans="1:15">
      <c r="A261">
        <v>-2</v>
      </c>
      <c r="B261">
        <v>1</v>
      </c>
      <c r="C261">
        <v>-1</v>
      </c>
      <c r="D261">
        <v>-1</v>
      </c>
      <c r="E261">
        <v>-1</v>
      </c>
      <c r="F261">
        <v>1</v>
      </c>
      <c r="G261">
        <v>-1</v>
      </c>
      <c r="H261">
        <v>-1</v>
      </c>
      <c r="I261">
        <v>1</v>
      </c>
      <c r="J261">
        <v>1</v>
      </c>
      <c r="K261">
        <v>-4</v>
      </c>
      <c r="L261">
        <v>1</v>
      </c>
      <c r="M261">
        <v>-3</v>
      </c>
      <c r="N261">
        <v>7</v>
      </c>
      <c r="O261">
        <v>6</v>
      </c>
    </row>
    <row r="262" spans="1:15">
      <c r="A262">
        <v>1</v>
      </c>
      <c r="B262">
        <v>-2</v>
      </c>
      <c r="C262">
        <v>1</v>
      </c>
      <c r="D262">
        <v>0</v>
      </c>
      <c r="E262">
        <v>-2</v>
      </c>
      <c r="F262">
        <v>1</v>
      </c>
      <c r="G262">
        <v>1</v>
      </c>
      <c r="H262">
        <v>2</v>
      </c>
      <c r="I262">
        <v>2</v>
      </c>
      <c r="J262">
        <v>1</v>
      </c>
      <c r="K262">
        <v>-2</v>
      </c>
      <c r="L262">
        <v>7</v>
      </c>
      <c r="M262">
        <v>5</v>
      </c>
      <c r="N262">
        <v>9</v>
      </c>
      <c r="O262">
        <v>9</v>
      </c>
    </row>
    <row r="263" spans="1:15">
      <c r="A263">
        <v>0</v>
      </c>
      <c r="B263">
        <v>0</v>
      </c>
      <c r="C263">
        <v>1</v>
      </c>
      <c r="D263">
        <v>-2</v>
      </c>
      <c r="E263">
        <v>-1</v>
      </c>
      <c r="F263">
        <v>2</v>
      </c>
      <c r="G263">
        <v>2</v>
      </c>
      <c r="H263">
        <v>2</v>
      </c>
      <c r="I263">
        <v>2</v>
      </c>
      <c r="J263">
        <v>2</v>
      </c>
      <c r="K263">
        <v>-2</v>
      </c>
      <c r="L263">
        <v>10</v>
      </c>
      <c r="M263">
        <v>8</v>
      </c>
      <c r="N263">
        <v>10</v>
      </c>
      <c r="O263">
        <v>8</v>
      </c>
    </row>
    <row r="264" spans="1:15">
      <c r="A264">
        <v>-1</v>
      </c>
      <c r="B264">
        <v>2</v>
      </c>
      <c r="C264">
        <v>0</v>
      </c>
      <c r="D264">
        <v>-2</v>
      </c>
      <c r="E264">
        <v>-1</v>
      </c>
      <c r="F264">
        <v>1</v>
      </c>
      <c r="G264">
        <v>1</v>
      </c>
      <c r="H264">
        <v>0</v>
      </c>
      <c r="I264">
        <v>1</v>
      </c>
      <c r="J264">
        <v>0</v>
      </c>
      <c r="K264">
        <v>-2</v>
      </c>
      <c r="L264">
        <v>3</v>
      </c>
      <c r="M264">
        <v>1</v>
      </c>
      <c r="N264" t="s">
        <v>90</v>
      </c>
      <c r="O264" t="s">
        <v>90</v>
      </c>
    </row>
    <row r="265" spans="1:15">
      <c r="A265">
        <v>-2</v>
      </c>
      <c r="B265">
        <v>-2</v>
      </c>
      <c r="C265">
        <v>1</v>
      </c>
      <c r="D265">
        <v>-1</v>
      </c>
      <c r="E265">
        <v>-1</v>
      </c>
      <c r="F265">
        <v>1</v>
      </c>
      <c r="G265">
        <v>1</v>
      </c>
      <c r="H265">
        <v>-1</v>
      </c>
      <c r="I265">
        <v>-1</v>
      </c>
      <c r="J265">
        <v>2</v>
      </c>
      <c r="K265">
        <v>-5</v>
      </c>
      <c r="L265">
        <v>2</v>
      </c>
      <c r="M265">
        <v>-3</v>
      </c>
      <c r="N265">
        <v>6</v>
      </c>
      <c r="O265">
        <v>8</v>
      </c>
    </row>
    <row r="266" spans="1:15">
      <c r="A266">
        <v>1</v>
      </c>
      <c r="B266">
        <v>1</v>
      </c>
      <c r="C266">
        <v>-1</v>
      </c>
      <c r="D266">
        <v>-1</v>
      </c>
      <c r="E266">
        <v>1</v>
      </c>
      <c r="F266">
        <v>1</v>
      </c>
      <c r="G266">
        <v>1</v>
      </c>
      <c r="H266">
        <v>1</v>
      </c>
      <c r="I266">
        <v>1</v>
      </c>
      <c r="J266">
        <v>1</v>
      </c>
      <c r="K266">
        <v>1</v>
      </c>
      <c r="L266">
        <v>5</v>
      </c>
      <c r="M266">
        <v>6</v>
      </c>
      <c r="N266">
        <v>7</v>
      </c>
      <c r="O266">
        <v>6</v>
      </c>
    </row>
    <row r="267" spans="1:15">
      <c r="A267">
        <v>0</v>
      </c>
      <c r="B267">
        <v>1</v>
      </c>
      <c r="C267">
        <v>2</v>
      </c>
      <c r="D267">
        <v>0</v>
      </c>
      <c r="E267">
        <v>1</v>
      </c>
      <c r="F267">
        <v>1</v>
      </c>
      <c r="G267">
        <v>1</v>
      </c>
      <c r="H267">
        <v>2</v>
      </c>
      <c r="I267">
        <v>2</v>
      </c>
      <c r="J267">
        <v>1</v>
      </c>
      <c r="K267">
        <v>4</v>
      </c>
      <c r="L267">
        <v>7</v>
      </c>
      <c r="M267">
        <v>11</v>
      </c>
      <c r="N267">
        <v>10</v>
      </c>
      <c r="O267">
        <v>8</v>
      </c>
    </row>
    <row r="268" spans="1:15">
      <c r="A268">
        <v>-1</v>
      </c>
      <c r="B268">
        <v>-1</v>
      </c>
      <c r="C268">
        <v>2</v>
      </c>
      <c r="D268">
        <v>1</v>
      </c>
      <c r="E268">
        <v>-1</v>
      </c>
      <c r="F268">
        <v>0</v>
      </c>
      <c r="G268">
        <v>-1</v>
      </c>
      <c r="H268">
        <v>1</v>
      </c>
      <c r="I268">
        <v>1</v>
      </c>
      <c r="J268">
        <v>1</v>
      </c>
      <c r="K268">
        <v>0</v>
      </c>
      <c r="L268">
        <v>2</v>
      </c>
      <c r="M268">
        <v>2</v>
      </c>
      <c r="N268">
        <v>5</v>
      </c>
      <c r="O268">
        <v>7</v>
      </c>
    </row>
    <row r="269" spans="1:15">
      <c r="A269">
        <v>-2</v>
      </c>
      <c r="B269">
        <v>2</v>
      </c>
      <c r="C269">
        <v>-1</v>
      </c>
      <c r="D269">
        <v>-2</v>
      </c>
      <c r="E269">
        <v>2</v>
      </c>
      <c r="F269">
        <v>0</v>
      </c>
      <c r="G269">
        <v>-1</v>
      </c>
      <c r="H269">
        <v>1</v>
      </c>
      <c r="I269">
        <v>0</v>
      </c>
      <c r="J269">
        <v>0</v>
      </c>
      <c r="K269">
        <v>-1</v>
      </c>
      <c r="L269">
        <v>0</v>
      </c>
      <c r="M269">
        <v>-1</v>
      </c>
      <c r="N269">
        <v>6</v>
      </c>
      <c r="O269">
        <v>6</v>
      </c>
    </row>
    <row r="270" spans="1:15">
      <c r="A270">
        <v>0</v>
      </c>
      <c r="B270">
        <v>-1</v>
      </c>
      <c r="C270">
        <v>1</v>
      </c>
      <c r="D270">
        <v>-1</v>
      </c>
      <c r="E270">
        <v>-1</v>
      </c>
      <c r="F270">
        <v>1</v>
      </c>
      <c r="G270">
        <v>0</v>
      </c>
      <c r="H270">
        <v>0</v>
      </c>
      <c r="I270">
        <v>0</v>
      </c>
      <c r="J270">
        <v>1</v>
      </c>
      <c r="K270">
        <v>-2</v>
      </c>
      <c r="L270">
        <v>2</v>
      </c>
      <c r="M270">
        <v>0</v>
      </c>
      <c r="N270" t="s">
        <v>90</v>
      </c>
      <c r="O270" t="s">
        <v>90</v>
      </c>
    </row>
    <row r="271" spans="1:15">
      <c r="A271">
        <v>2</v>
      </c>
      <c r="B271">
        <v>2</v>
      </c>
      <c r="C271">
        <v>1</v>
      </c>
      <c r="D271">
        <v>-1</v>
      </c>
      <c r="E271">
        <v>1</v>
      </c>
      <c r="F271">
        <v>1</v>
      </c>
      <c r="G271">
        <v>-1</v>
      </c>
      <c r="H271">
        <v>1</v>
      </c>
      <c r="I271">
        <v>2</v>
      </c>
      <c r="J271">
        <v>-1</v>
      </c>
      <c r="K271">
        <v>5</v>
      </c>
      <c r="L271">
        <v>2</v>
      </c>
      <c r="M271">
        <v>7</v>
      </c>
      <c r="N271">
        <v>6</v>
      </c>
      <c r="O271">
        <v>5</v>
      </c>
    </row>
    <row r="272" spans="1:15">
      <c r="A272">
        <v>-1</v>
      </c>
      <c r="B272">
        <v>-1</v>
      </c>
      <c r="C272">
        <v>1</v>
      </c>
      <c r="D272">
        <v>-1</v>
      </c>
      <c r="E272">
        <v>-1</v>
      </c>
      <c r="F272">
        <v>0</v>
      </c>
      <c r="G272">
        <v>-1</v>
      </c>
      <c r="H272">
        <v>0</v>
      </c>
      <c r="I272">
        <v>1</v>
      </c>
      <c r="J272">
        <v>1</v>
      </c>
      <c r="K272">
        <v>-3</v>
      </c>
      <c r="L272">
        <v>1</v>
      </c>
      <c r="M272">
        <v>-2</v>
      </c>
      <c r="N272">
        <v>6</v>
      </c>
      <c r="O272">
        <v>8</v>
      </c>
    </row>
    <row r="273" spans="1:15">
      <c r="A273">
        <v>-1</v>
      </c>
      <c r="B273">
        <v>0</v>
      </c>
      <c r="C273">
        <v>-1</v>
      </c>
      <c r="D273">
        <v>0</v>
      </c>
      <c r="E273">
        <v>-1</v>
      </c>
      <c r="F273">
        <v>1</v>
      </c>
      <c r="G273">
        <v>0</v>
      </c>
      <c r="H273">
        <v>1</v>
      </c>
      <c r="I273">
        <v>1</v>
      </c>
      <c r="J273">
        <v>0</v>
      </c>
      <c r="K273">
        <v>-3</v>
      </c>
      <c r="L273">
        <v>3</v>
      </c>
      <c r="M273">
        <v>0</v>
      </c>
      <c r="N273">
        <v>8</v>
      </c>
      <c r="O273">
        <v>7</v>
      </c>
    </row>
    <row r="274" spans="1:15">
      <c r="A274">
        <v>0</v>
      </c>
      <c r="B274">
        <v>1</v>
      </c>
      <c r="C274">
        <v>1</v>
      </c>
      <c r="D274">
        <v>1</v>
      </c>
      <c r="E274">
        <v>2</v>
      </c>
      <c r="F274">
        <v>1</v>
      </c>
      <c r="G274">
        <v>1</v>
      </c>
      <c r="H274">
        <v>1</v>
      </c>
      <c r="I274">
        <v>0</v>
      </c>
      <c r="J274">
        <v>1</v>
      </c>
      <c r="K274">
        <v>5</v>
      </c>
      <c r="L274">
        <v>4</v>
      </c>
      <c r="M274">
        <v>9</v>
      </c>
      <c r="N274">
        <v>8</v>
      </c>
      <c r="O274">
        <v>7</v>
      </c>
    </row>
    <row r="275" spans="1:15">
      <c r="A275">
        <v>1</v>
      </c>
      <c r="B275">
        <v>1</v>
      </c>
      <c r="C275">
        <v>-1</v>
      </c>
      <c r="D275">
        <v>1</v>
      </c>
      <c r="E275">
        <v>0</v>
      </c>
      <c r="F275">
        <v>2</v>
      </c>
      <c r="G275">
        <v>1</v>
      </c>
      <c r="H275">
        <v>-1</v>
      </c>
      <c r="I275">
        <v>1</v>
      </c>
      <c r="J275">
        <v>2</v>
      </c>
      <c r="K275">
        <v>2</v>
      </c>
      <c r="L275">
        <v>5</v>
      </c>
      <c r="M275">
        <v>7</v>
      </c>
      <c r="N275">
        <v>8</v>
      </c>
      <c r="O275">
        <v>8</v>
      </c>
    </row>
    <row r="276" spans="1:15">
      <c r="A276">
        <v>-1</v>
      </c>
      <c r="B276">
        <v>1</v>
      </c>
      <c r="C276">
        <v>-1</v>
      </c>
      <c r="D276">
        <v>-1</v>
      </c>
      <c r="E276">
        <v>-1</v>
      </c>
      <c r="F276">
        <v>1</v>
      </c>
      <c r="G276">
        <v>-1</v>
      </c>
      <c r="H276">
        <v>-1</v>
      </c>
      <c r="I276">
        <v>1</v>
      </c>
      <c r="J276">
        <v>1</v>
      </c>
      <c r="K276">
        <v>-3</v>
      </c>
      <c r="L276">
        <v>1</v>
      </c>
      <c r="M276">
        <v>-2</v>
      </c>
      <c r="N276">
        <v>5</v>
      </c>
      <c r="O276">
        <v>5</v>
      </c>
    </row>
    <row r="277" spans="1:15">
      <c r="A277">
        <v>-1</v>
      </c>
      <c r="B277">
        <v>-1</v>
      </c>
      <c r="C277">
        <v>1</v>
      </c>
      <c r="D277">
        <v>-2</v>
      </c>
      <c r="E277">
        <v>1</v>
      </c>
      <c r="F277">
        <v>0</v>
      </c>
      <c r="G277">
        <v>-2</v>
      </c>
      <c r="H277">
        <v>2</v>
      </c>
      <c r="I277">
        <v>-2</v>
      </c>
      <c r="J277">
        <v>0</v>
      </c>
      <c r="K277">
        <v>-2</v>
      </c>
      <c r="L277">
        <v>-2</v>
      </c>
      <c r="M277">
        <v>-4</v>
      </c>
      <c r="N277">
        <v>3</v>
      </c>
      <c r="O277">
        <v>7</v>
      </c>
    </row>
    <row r="278" spans="1:15">
      <c r="A278">
        <v>-2</v>
      </c>
      <c r="B278">
        <v>-2</v>
      </c>
      <c r="C278">
        <v>-2</v>
      </c>
      <c r="D278">
        <v>-2</v>
      </c>
      <c r="E278">
        <v>1</v>
      </c>
      <c r="F278">
        <v>0</v>
      </c>
      <c r="G278">
        <v>-2</v>
      </c>
      <c r="H278">
        <v>-2</v>
      </c>
      <c r="I278">
        <v>-1</v>
      </c>
      <c r="J278">
        <v>2</v>
      </c>
      <c r="K278">
        <v>-7</v>
      </c>
      <c r="L278">
        <v>-3</v>
      </c>
      <c r="M278">
        <v>-10</v>
      </c>
      <c r="N278">
        <v>5</v>
      </c>
      <c r="O278">
        <v>2</v>
      </c>
    </row>
    <row r="279" spans="1:15">
      <c r="A279">
        <v>2</v>
      </c>
      <c r="B279">
        <v>-1</v>
      </c>
      <c r="C279">
        <v>1</v>
      </c>
      <c r="D279">
        <v>-1</v>
      </c>
      <c r="E279">
        <v>1</v>
      </c>
      <c r="F279">
        <v>1</v>
      </c>
      <c r="G279">
        <v>-1</v>
      </c>
      <c r="H279">
        <v>2</v>
      </c>
      <c r="I279">
        <v>1</v>
      </c>
      <c r="J279">
        <v>0</v>
      </c>
      <c r="K279">
        <v>2</v>
      </c>
      <c r="L279">
        <v>3</v>
      </c>
      <c r="M279">
        <v>5</v>
      </c>
      <c r="N279">
        <v>7</v>
      </c>
      <c r="O279">
        <v>8</v>
      </c>
    </row>
    <row r="280" spans="1:15">
      <c r="A280">
        <v>-1</v>
      </c>
      <c r="B280">
        <v>0</v>
      </c>
      <c r="C280">
        <v>-1</v>
      </c>
      <c r="D280">
        <v>-1</v>
      </c>
      <c r="E280">
        <v>1</v>
      </c>
      <c r="F280">
        <v>1</v>
      </c>
      <c r="G280">
        <v>-1</v>
      </c>
      <c r="H280">
        <v>1</v>
      </c>
      <c r="I280">
        <v>1</v>
      </c>
      <c r="J280">
        <v>1</v>
      </c>
      <c r="K280">
        <v>-2</v>
      </c>
      <c r="L280">
        <v>3</v>
      </c>
      <c r="M280">
        <v>1</v>
      </c>
      <c r="N280">
        <v>6</v>
      </c>
      <c r="O280">
        <v>6</v>
      </c>
    </row>
    <row r="281" spans="1:15">
      <c r="A281">
        <v>1</v>
      </c>
      <c r="B281">
        <v>1</v>
      </c>
      <c r="C281">
        <v>1</v>
      </c>
      <c r="D281">
        <v>1</v>
      </c>
      <c r="E281">
        <v>1</v>
      </c>
      <c r="F281">
        <v>1</v>
      </c>
      <c r="G281">
        <v>1</v>
      </c>
      <c r="H281">
        <v>2</v>
      </c>
      <c r="I281">
        <v>0</v>
      </c>
      <c r="J281">
        <v>1</v>
      </c>
      <c r="K281">
        <v>5</v>
      </c>
      <c r="L281">
        <v>5</v>
      </c>
      <c r="M281">
        <v>10</v>
      </c>
      <c r="N281">
        <v>9</v>
      </c>
      <c r="O281">
        <v>7</v>
      </c>
    </row>
    <row r="282" spans="1:15">
      <c r="A282">
        <v>-1</v>
      </c>
      <c r="B282">
        <v>0</v>
      </c>
      <c r="C282">
        <v>1</v>
      </c>
      <c r="D282">
        <v>-1</v>
      </c>
      <c r="E282">
        <v>-1</v>
      </c>
      <c r="F282">
        <v>1</v>
      </c>
      <c r="G282">
        <v>1</v>
      </c>
      <c r="H282">
        <v>0</v>
      </c>
      <c r="I282">
        <v>1</v>
      </c>
      <c r="J282">
        <v>2</v>
      </c>
      <c r="K282">
        <v>-2</v>
      </c>
      <c r="L282">
        <v>5</v>
      </c>
      <c r="M282">
        <v>3</v>
      </c>
      <c r="N282">
        <v>8</v>
      </c>
      <c r="O282">
        <v>8</v>
      </c>
    </row>
    <row r="283" spans="1:15">
      <c r="A283">
        <v>-1</v>
      </c>
      <c r="B283">
        <v>-1</v>
      </c>
      <c r="C283">
        <v>-1</v>
      </c>
      <c r="D283">
        <v>-1</v>
      </c>
      <c r="E283">
        <v>-1</v>
      </c>
      <c r="F283">
        <v>-1</v>
      </c>
      <c r="G283">
        <v>-1</v>
      </c>
      <c r="H283">
        <v>1</v>
      </c>
      <c r="I283">
        <v>1</v>
      </c>
      <c r="J283">
        <v>1</v>
      </c>
      <c r="K283">
        <v>-5</v>
      </c>
      <c r="L283">
        <v>1</v>
      </c>
      <c r="M283">
        <v>-4</v>
      </c>
      <c r="N283">
        <v>8</v>
      </c>
      <c r="O283">
        <v>8</v>
      </c>
    </row>
    <row r="284" spans="1:15">
      <c r="A284">
        <v>1</v>
      </c>
      <c r="B284">
        <v>1</v>
      </c>
      <c r="C284">
        <v>2</v>
      </c>
      <c r="D284">
        <v>1</v>
      </c>
      <c r="E284">
        <v>2</v>
      </c>
      <c r="F284">
        <v>1</v>
      </c>
      <c r="G284">
        <v>1</v>
      </c>
      <c r="H284">
        <v>1</v>
      </c>
      <c r="I284">
        <v>1</v>
      </c>
      <c r="J284">
        <v>0</v>
      </c>
      <c r="K284">
        <v>7</v>
      </c>
      <c r="L284">
        <v>4</v>
      </c>
      <c r="M284">
        <v>11</v>
      </c>
      <c r="N284">
        <v>8</v>
      </c>
      <c r="O284">
        <v>8</v>
      </c>
    </row>
    <row r="285" spans="1:15">
      <c r="A285">
        <v>1</v>
      </c>
      <c r="B285">
        <v>2</v>
      </c>
      <c r="C285">
        <v>1</v>
      </c>
      <c r="D285">
        <v>-1</v>
      </c>
      <c r="E285">
        <v>1</v>
      </c>
      <c r="F285">
        <v>2</v>
      </c>
      <c r="G285">
        <v>2</v>
      </c>
      <c r="H285">
        <v>2</v>
      </c>
      <c r="I285">
        <v>1</v>
      </c>
      <c r="J285">
        <v>2</v>
      </c>
      <c r="K285">
        <v>4</v>
      </c>
      <c r="L285">
        <v>9</v>
      </c>
      <c r="M285">
        <v>13</v>
      </c>
      <c r="N285">
        <v>9</v>
      </c>
      <c r="O285">
        <v>8</v>
      </c>
    </row>
    <row r="286" spans="1:15">
      <c r="A286">
        <v>-1</v>
      </c>
      <c r="B286">
        <v>0</v>
      </c>
      <c r="C286">
        <v>-2</v>
      </c>
      <c r="D286">
        <v>-2</v>
      </c>
      <c r="E286">
        <v>0</v>
      </c>
      <c r="F286">
        <v>1</v>
      </c>
      <c r="G286">
        <v>0</v>
      </c>
      <c r="H286">
        <v>0</v>
      </c>
      <c r="I286">
        <v>0</v>
      </c>
      <c r="J286">
        <v>1</v>
      </c>
      <c r="K286">
        <v>-5</v>
      </c>
      <c r="L286">
        <v>2</v>
      </c>
      <c r="M286">
        <v>-3</v>
      </c>
      <c r="N286">
        <v>8</v>
      </c>
      <c r="O286">
        <v>6.5</v>
      </c>
    </row>
    <row r="287" spans="1:15">
      <c r="A287">
        <v>-1</v>
      </c>
      <c r="B287">
        <v>2</v>
      </c>
      <c r="C287">
        <v>1</v>
      </c>
      <c r="D287">
        <v>-2</v>
      </c>
      <c r="E287">
        <v>-1</v>
      </c>
      <c r="F287">
        <v>1</v>
      </c>
      <c r="G287">
        <v>0</v>
      </c>
      <c r="H287">
        <v>2</v>
      </c>
      <c r="I287">
        <v>-1</v>
      </c>
      <c r="J287">
        <v>2</v>
      </c>
      <c r="K287">
        <v>-1</v>
      </c>
      <c r="L287">
        <v>4</v>
      </c>
      <c r="M287">
        <v>3</v>
      </c>
      <c r="N287">
        <v>8</v>
      </c>
      <c r="O287">
        <v>8</v>
      </c>
    </row>
    <row r="288" spans="1:15">
      <c r="A288">
        <v>0</v>
      </c>
      <c r="B288">
        <v>-1</v>
      </c>
      <c r="C288">
        <v>-1</v>
      </c>
      <c r="D288">
        <v>1</v>
      </c>
      <c r="E288">
        <v>1</v>
      </c>
      <c r="F288">
        <v>1</v>
      </c>
      <c r="G288">
        <v>1</v>
      </c>
      <c r="H288">
        <v>-1</v>
      </c>
      <c r="I288">
        <v>-1</v>
      </c>
      <c r="J288">
        <v>2</v>
      </c>
      <c r="K288">
        <v>0</v>
      </c>
      <c r="L288">
        <v>2</v>
      </c>
      <c r="M288">
        <v>2</v>
      </c>
      <c r="N288" t="s">
        <v>90</v>
      </c>
      <c r="O288" t="s">
        <v>90</v>
      </c>
    </row>
    <row r="289" spans="1:15">
      <c r="A289">
        <v>-1</v>
      </c>
      <c r="B289">
        <v>1</v>
      </c>
      <c r="C289">
        <v>-1</v>
      </c>
      <c r="D289">
        <v>1</v>
      </c>
      <c r="E289">
        <v>-1</v>
      </c>
      <c r="F289">
        <v>1</v>
      </c>
      <c r="G289">
        <v>-1</v>
      </c>
      <c r="H289">
        <v>-1</v>
      </c>
      <c r="I289">
        <v>1</v>
      </c>
      <c r="J289">
        <v>2</v>
      </c>
      <c r="K289">
        <v>-1</v>
      </c>
      <c r="L289">
        <v>2</v>
      </c>
      <c r="M289">
        <v>1</v>
      </c>
      <c r="N289">
        <v>8</v>
      </c>
      <c r="O289">
        <v>9</v>
      </c>
    </row>
    <row r="290" spans="1:15">
      <c r="A290">
        <v>-2</v>
      </c>
      <c r="B290">
        <v>1</v>
      </c>
      <c r="C290">
        <v>-1</v>
      </c>
      <c r="D290">
        <v>1</v>
      </c>
      <c r="E290">
        <v>1</v>
      </c>
      <c r="F290">
        <v>1</v>
      </c>
      <c r="G290">
        <v>0</v>
      </c>
      <c r="H290">
        <v>-1</v>
      </c>
      <c r="I290">
        <v>1</v>
      </c>
      <c r="J290">
        <v>-2</v>
      </c>
      <c r="K290">
        <v>0</v>
      </c>
      <c r="L290">
        <v>-1</v>
      </c>
      <c r="M290">
        <v>-1</v>
      </c>
      <c r="N290">
        <v>8</v>
      </c>
      <c r="O290">
        <v>7</v>
      </c>
    </row>
    <row r="291" spans="1:15">
      <c r="A291">
        <v>-1</v>
      </c>
      <c r="B291">
        <v>2</v>
      </c>
      <c r="C291">
        <v>-1</v>
      </c>
      <c r="D291">
        <v>-1</v>
      </c>
      <c r="E291">
        <v>0</v>
      </c>
      <c r="F291">
        <v>0</v>
      </c>
      <c r="G291">
        <v>-1</v>
      </c>
      <c r="H291">
        <v>0</v>
      </c>
      <c r="I291">
        <v>0</v>
      </c>
      <c r="J291">
        <v>-2</v>
      </c>
      <c r="K291">
        <v>-1</v>
      </c>
      <c r="L291">
        <v>-3</v>
      </c>
      <c r="M291">
        <v>-4</v>
      </c>
      <c r="N291">
        <v>5</v>
      </c>
      <c r="O291">
        <v>8</v>
      </c>
    </row>
    <row r="292" spans="1:15">
      <c r="A292">
        <v>0</v>
      </c>
      <c r="B292">
        <v>1</v>
      </c>
      <c r="C292">
        <v>1</v>
      </c>
      <c r="D292">
        <v>1</v>
      </c>
      <c r="E292">
        <v>1</v>
      </c>
      <c r="F292">
        <v>1</v>
      </c>
      <c r="G292">
        <v>-1</v>
      </c>
      <c r="H292">
        <v>1</v>
      </c>
      <c r="I292">
        <v>0</v>
      </c>
      <c r="J292">
        <v>0</v>
      </c>
      <c r="K292">
        <v>4</v>
      </c>
      <c r="L292">
        <v>1</v>
      </c>
      <c r="M292">
        <v>5</v>
      </c>
      <c r="N292" t="s">
        <v>90</v>
      </c>
      <c r="O292" t="s">
        <v>90</v>
      </c>
    </row>
    <row r="293" spans="1:15">
      <c r="A293">
        <v>1</v>
      </c>
      <c r="B293">
        <v>-1</v>
      </c>
      <c r="C293">
        <v>1</v>
      </c>
      <c r="D293">
        <v>-1</v>
      </c>
      <c r="E293">
        <v>-1</v>
      </c>
      <c r="F293">
        <v>1</v>
      </c>
      <c r="G293">
        <v>1</v>
      </c>
      <c r="H293">
        <v>1</v>
      </c>
      <c r="I293">
        <v>1</v>
      </c>
      <c r="J293">
        <v>1</v>
      </c>
      <c r="K293">
        <v>-1</v>
      </c>
      <c r="L293">
        <v>5</v>
      </c>
      <c r="M293">
        <v>4</v>
      </c>
      <c r="N293">
        <v>7</v>
      </c>
      <c r="O293">
        <v>7</v>
      </c>
    </row>
    <row r="294" spans="1:15">
      <c r="A294">
        <v>-1</v>
      </c>
      <c r="B294">
        <v>1</v>
      </c>
      <c r="C294">
        <v>1</v>
      </c>
      <c r="D294">
        <v>1</v>
      </c>
      <c r="E294">
        <v>1</v>
      </c>
      <c r="F294">
        <v>1</v>
      </c>
      <c r="G294">
        <v>-1</v>
      </c>
      <c r="H294">
        <v>1</v>
      </c>
      <c r="I294">
        <v>2</v>
      </c>
      <c r="J294">
        <v>1</v>
      </c>
      <c r="K294">
        <v>3</v>
      </c>
      <c r="L294">
        <v>4</v>
      </c>
      <c r="M294">
        <v>7</v>
      </c>
      <c r="N294">
        <v>8</v>
      </c>
      <c r="O294">
        <v>7</v>
      </c>
    </row>
    <row r="295" spans="1:15">
      <c r="A295">
        <v>-1</v>
      </c>
      <c r="B295">
        <v>1</v>
      </c>
      <c r="C295">
        <v>1</v>
      </c>
      <c r="D295">
        <v>1</v>
      </c>
      <c r="E295">
        <v>-1</v>
      </c>
      <c r="F295">
        <v>1</v>
      </c>
      <c r="G295">
        <v>-1</v>
      </c>
      <c r="H295">
        <v>1</v>
      </c>
      <c r="I295">
        <v>2</v>
      </c>
      <c r="J295">
        <v>1</v>
      </c>
      <c r="K295">
        <v>1</v>
      </c>
      <c r="L295">
        <v>4</v>
      </c>
      <c r="M295">
        <v>5</v>
      </c>
      <c r="N295">
        <v>8</v>
      </c>
      <c r="O295">
        <v>7</v>
      </c>
    </row>
    <row r="296" spans="1:15">
      <c r="A296">
        <v>-1</v>
      </c>
      <c r="B296">
        <v>0</v>
      </c>
      <c r="C296">
        <v>-1</v>
      </c>
      <c r="D296">
        <v>-1</v>
      </c>
      <c r="E296">
        <v>1</v>
      </c>
      <c r="F296">
        <v>-1</v>
      </c>
      <c r="G296">
        <v>0</v>
      </c>
      <c r="H296">
        <v>1</v>
      </c>
      <c r="I296">
        <v>0</v>
      </c>
      <c r="J296">
        <v>2</v>
      </c>
      <c r="K296">
        <v>-2</v>
      </c>
      <c r="L296">
        <v>2</v>
      </c>
      <c r="M296">
        <v>0</v>
      </c>
      <c r="N296">
        <v>5</v>
      </c>
      <c r="O296">
        <v>4</v>
      </c>
    </row>
    <row r="297" spans="1:15">
      <c r="A297">
        <v>-1</v>
      </c>
      <c r="B297">
        <v>-2</v>
      </c>
      <c r="C297">
        <v>1</v>
      </c>
      <c r="D297">
        <v>-1</v>
      </c>
      <c r="E297">
        <v>1</v>
      </c>
      <c r="F297">
        <v>1</v>
      </c>
      <c r="G297">
        <v>1</v>
      </c>
      <c r="H297">
        <v>-1</v>
      </c>
      <c r="I297">
        <v>1</v>
      </c>
      <c r="J297">
        <v>1</v>
      </c>
      <c r="K297">
        <v>-2</v>
      </c>
      <c r="L297">
        <v>3</v>
      </c>
      <c r="M297">
        <v>1</v>
      </c>
      <c r="N297">
        <v>7</v>
      </c>
      <c r="O297">
        <v>6</v>
      </c>
    </row>
    <row r="298" spans="1:15">
      <c r="A298">
        <v>0</v>
      </c>
      <c r="B298">
        <v>0</v>
      </c>
      <c r="C298">
        <v>2</v>
      </c>
      <c r="D298">
        <v>1</v>
      </c>
      <c r="E298">
        <v>-1</v>
      </c>
      <c r="F298">
        <v>1</v>
      </c>
      <c r="G298">
        <v>1</v>
      </c>
      <c r="H298">
        <v>2</v>
      </c>
      <c r="I298">
        <v>2</v>
      </c>
      <c r="J298">
        <v>1</v>
      </c>
      <c r="K298">
        <v>2</v>
      </c>
      <c r="L298">
        <v>7</v>
      </c>
      <c r="M298">
        <v>9</v>
      </c>
      <c r="N298">
        <v>7</v>
      </c>
      <c r="O298">
        <v>9</v>
      </c>
    </row>
    <row r="299" spans="1:15">
      <c r="A299">
        <v>-1</v>
      </c>
      <c r="B299">
        <v>1</v>
      </c>
      <c r="C299">
        <v>2</v>
      </c>
      <c r="D299">
        <v>-2</v>
      </c>
      <c r="E299">
        <v>-1</v>
      </c>
      <c r="F299">
        <v>1</v>
      </c>
      <c r="G299">
        <v>-1</v>
      </c>
      <c r="H299">
        <v>1</v>
      </c>
      <c r="I299">
        <v>0</v>
      </c>
      <c r="J299">
        <v>0</v>
      </c>
      <c r="K299">
        <v>-1</v>
      </c>
      <c r="L299">
        <v>1</v>
      </c>
      <c r="M299">
        <v>0</v>
      </c>
      <c r="N299" t="s">
        <v>90</v>
      </c>
      <c r="O299" t="s">
        <v>90</v>
      </c>
    </row>
    <row r="300" spans="1:15">
      <c r="A300">
        <v>-1</v>
      </c>
      <c r="B300">
        <v>-1</v>
      </c>
      <c r="C300">
        <v>-1</v>
      </c>
      <c r="D300">
        <v>-1</v>
      </c>
      <c r="E300">
        <v>-1</v>
      </c>
      <c r="F300">
        <v>1</v>
      </c>
      <c r="G300">
        <v>-1</v>
      </c>
      <c r="H300">
        <v>1</v>
      </c>
      <c r="I300">
        <v>1</v>
      </c>
      <c r="J300">
        <v>-1</v>
      </c>
      <c r="K300">
        <v>-5</v>
      </c>
      <c r="L300">
        <v>1</v>
      </c>
      <c r="M300">
        <v>-4</v>
      </c>
      <c r="N300">
        <v>10</v>
      </c>
      <c r="O300">
        <v>8</v>
      </c>
    </row>
    <row r="301" spans="1:15">
      <c r="A301">
        <v>-1</v>
      </c>
      <c r="B301">
        <v>2</v>
      </c>
      <c r="C301">
        <v>-1</v>
      </c>
      <c r="D301">
        <v>-1</v>
      </c>
      <c r="E301">
        <v>-1</v>
      </c>
      <c r="F301">
        <v>1</v>
      </c>
      <c r="G301">
        <v>1</v>
      </c>
      <c r="H301">
        <v>-1</v>
      </c>
      <c r="I301">
        <v>1</v>
      </c>
      <c r="J301">
        <v>1</v>
      </c>
      <c r="K301">
        <v>-2</v>
      </c>
      <c r="L301">
        <v>3</v>
      </c>
      <c r="M301">
        <v>1</v>
      </c>
      <c r="N301">
        <v>6</v>
      </c>
      <c r="O301">
        <v>6</v>
      </c>
    </row>
    <row r="302" spans="1:15">
      <c r="A302">
        <v>-1</v>
      </c>
      <c r="B302">
        <v>1</v>
      </c>
      <c r="C302">
        <v>1</v>
      </c>
      <c r="D302">
        <v>-1</v>
      </c>
      <c r="E302">
        <v>-1</v>
      </c>
      <c r="F302">
        <v>-1</v>
      </c>
      <c r="G302">
        <v>-1</v>
      </c>
      <c r="H302">
        <v>-1</v>
      </c>
      <c r="I302">
        <v>1</v>
      </c>
      <c r="J302">
        <v>-1</v>
      </c>
      <c r="K302">
        <v>-1</v>
      </c>
      <c r="L302">
        <v>-3</v>
      </c>
      <c r="M302">
        <v>-4</v>
      </c>
      <c r="N302">
        <v>3</v>
      </c>
      <c r="O302">
        <v>2</v>
      </c>
    </row>
    <row r="303" spans="1:15">
      <c r="A303">
        <v>2</v>
      </c>
      <c r="B303">
        <v>1</v>
      </c>
      <c r="C303">
        <v>1</v>
      </c>
      <c r="D303">
        <v>-2</v>
      </c>
      <c r="E303">
        <v>-1</v>
      </c>
      <c r="F303">
        <v>1</v>
      </c>
      <c r="G303">
        <v>1</v>
      </c>
      <c r="H303">
        <v>-1</v>
      </c>
      <c r="I303">
        <v>1</v>
      </c>
      <c r="J303">
        <v>2</v>
      </c>
      <c r="K303">
        <v>1</v>
      </c>
      <c r="L303">
        <v>4</v>
      </c>
      <c r="M303">
        <v>5</v>
      </c>
      <c r="N303">
        <v>8</v>
      </c>
      <c r="O303">
        <v>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Q39"/>
  <sheetViews>
    <sheetView workbookViewId="0">
      <selection activeCell="J23" sqref="J23"/>
    </sheetView>
  </sheetViews>
  <sheetFormatPr defaultRowHeight="15"/>
  <cols>
    <col min="1" max="2" width="9.5703125" bestFit="1" customWidth="1"/>
    <col min="11" max="11" width="10.7109375" bestFit="1" customWidth="1"/>
    <col min="16" max="16" width="11.85546875" bestFit="1" customWidth="1"/>
  </cols>
  <sheetData>
    <row r="1" spans="1:16">
      <c r="A1" s="30" t="s">
        <v>340</v>
      </c>
      <c r="B1" s="29" t="s">
        <v>341</v>
      </c>
    </row>
    <row r="2" spans="1:16">
      <c r="A2" s="31">
        <v>0.36049835967597754</v>
      </c>
      <c r="B2" s="31">
        <v>0.3147902640073128</v>
      </c>
      <c r="C2" s="32" t="s">
        <v>13</v>
      </c>
    </row>
    <row r="3" spans="1:16">
      <c r="A3" s="31">
        <v>0.16538753921085414</v>
      </c>
      <c r="B3" s="31">
        <v>0.36974156504828021</v>
      </c>
      <c r="C3" s="29" t="s">
        <v>15</v>
      </c>
    </row>
    <row r="4" spans="1:16">
      <c r="A4" s="31">
        <v>0.38105820054629158</v>
      </c>
      <c r="B4" s="31">
        <v>0.19770695192194818</v>
      </c>
      <c r="C4" s="30" t="s">
        <v>16</v>
      </c>
    </row>
    <row r="5" spans="1:16">
      <c r="A5" s="31">
        <v>8.6613060116244811E-2</v>
      </c>
      <c r="B5" s="33">
        <v>0.7468842383653379</v>
      </c>
      <c r="C5" s="29" t="s">
        <v>18</v>
      </c>
    </row>
    <row r="6" spans="1:16">
      <c r="A6" s="31">
        <v>0.20751800087197628</v>
      </c>
      <c r="B6" s="31">
        <v>0.43161272634803766</v>
      </c>
      <c r="C6" s="29" t="s">
        <v>19</v>
      </c>
    </row>
    <row r="7" spans="1:16">
      <c r="A7" s="31">
        <v>0.65361259396812876</v>
      </c>
      <c r="B7" s="31">
        <v>0.25573111235362017</v>
      </c>
      <c r="C7" s="30" t="s">
        <v>21</v>
      </c>
    </row>
    <row r="8" spans="1:16">
      <c r="A8" s="31">
        <v>0.65708702243627914</v>
      </c>
      <c r="B8" s="31">
        <v>0.2644573580398783</v>
      </c>
      <c r="C8" s="30" t="s">
        <v>22</v>
      </c>
    </row>
    <row r="9" spans="1:16">
      <c r="A9" s="31">
        <v>0.44154369014429845</v>
      </c>
      <c r="B9" s="31">
        <v>8.1218346815300907E-2</v>
      </c>
      <c r="C9" s="30" t="s">
        <v>23</v>
      </c>
    </row>
    <row r="10" spans="1:16">
      <c r="A10" s="31">
        <v>0.68678793945583139</v>
      </c>
      <c r="B10" s="31">
        <v>0.12540359205694249</v>
      </c>
      <c r="C10" s="30" t="s">
        <v>25</v>
      </c>
    </row>
    <row r="11" spans="1:16">
      <c r="A11" s="31">
        <v>0.20129292946141789</v>
      </c>
      <c r="B11" s="31">
        <v>9.1993431514232615E-2</v>
      </c>
      <c r="C11" s="30" t="s">
        <v>26</v>
      </c>
    </row>
    <row r="12" spans="1:16">
      <c r="A12" s="34"/>
      <c r="B12" s="34"/>
      <c r="C12" s="3"/>
    </row>
    <row r="13" spans="1:16">
      <c r="A13" s="34"/>
      <c r="B13" s="34"/>
      <c r="C13" s="3"/>
    </row>
    <row r="14" spans="1:16">
      <c r="A14" s="30" t="s">
        <v>340</v>
      </c>
      <c r="B14" s="29" t="s">
        <v>341</v>
      </c>
      <c r="C14" s="35" t="s">
        <v>342</v>
      </c>
    </row>
    <row r="15" spans="1:16">
      <c r="A15" s="36">
        <v>0.12479153352920143</v>
      </c>
      <c r="B15" s="36">
        <v>0.22691540073058172</v>
      </c>
      <c r="C15" s="36">
        <v>0.57738684887628999</v>
      </c>
      <c r="D15" s="35" t="s">
        <v>13</v>
      </c>
      <c r="P15" t="s">
        <v>343</v>
      </c>
    </row>
    <row r="16" spans="1:16">
      <c r="A16" s="36">
        <v>0.24680447567553368</v>
      </c>
      <c r="B16" s="36">
        <v>0.43775972479158337</v>
      </c>
      <c r="C16" s="36">
        <v>-4.2564867699370651E-2</v>
      </c>
      <c r="D16" s="29" t="s">
        <v>15</v>
      </c>
      <c r="P16" s="29" t="s">
        <v>344</v>
      </c>
    </row>
    <row r="17" spans="1:17">
      <c r="A17" s="36">
        <v>0.3009487620361222</v>
      </c>
      <c r="B17" s="36">
        <v>0.14840359188279284</v>
      </c>
      <c r="C17" s="36">
        <v>0.26659583088023414</v>
      </c>
      <c r="D17" s="30" t="s">
        <v>16</v>
      </c>
      <c r="P17" t="s">
        <v>345</v>
      </c>
    </row>
    <row r="18" spans="1:17">
      <c r="A18" s="36">
        <v>8.0253689768791894E-2</v>
      </c>
      <c r="B18" s="36">
        <v>0.67377840844747328</v>
      </c>
      <c r="C18" s="36">
        <v>0.19182742281386717</v>
      </c>
      <c r="D18" s="29" t="s">
        <v>18</v>
      </c>
      <c r="P18" s="29" t="s">
        <v>344</v>
      </c>
    </row>
    <row r="19" spans="1:17">
      <c r="A19" s="36">
        <v>0.12767107551614135</v>
      </c>
      <c r="B19" s="36">
        <v>0.40021333836477757</v>
      </c>
      <c r="C19" s="36">
        <v>0.25574953827913999</v>
      </c>
      <c r="D19" s="29" t="s">
        <v>19</v>
      </c>
      <c r="P19" s="29" t="s">
        <v>344</v>
      </c>
    </row>
    <row r="20" spans="1:17">
      <c r="A20" s="36">
        <v>0.64868973063497237</v>
      </c>
      <c r="B20" s="36">
        <v>0.22441461729109954</v>
      </c>
      <c r="C20" s="36">
        <v>0.24236871317686376</v>
      </c>
      <c r="D20" s="30" t="s">
        <v>21</v>
      </c>
      <c r="P20" s="30" t="s">
        <v>345</v>
      </c>
    </row>
    <row r="21" spans="1:17">
      <c r="A21" s="36">
        <v>0.5410176696881781</v>
      </c>
      <c r="B21" s="36">
        <v>0.18862940050490523</v>
      </c>
      <c r="C21" s="36">
        <v>0.40584610717571945</v>
      </c>
      <c r="D21" s="30" t="s">
        <v>22</v>
      </c>
      <c r="P21" s="29" t="s">
        <v>345</v>
      </c>
    </row>
    <row r="22" spans="1:17">
      <c r="A22" s="36">
        <v>0.28461620101510365</v>
      </c>
      <c r="B22" s="36">
        <v>-9.1848398719233393E-3</v>
      </c>
      <c r="C22" s="36">
        <v>0.41361210470700127</v>
      </c>
      <c r="D22" s="35" t="s">
        <v>23</v>
      </c>
      <c r="P22" t="s">
        <v>343</v>
      </c>
    </row>
    <row r="23" spans="1:17">
      <c r="A23" s="36">
        <v>0.67229497597046828</v>
      </c>
      <c r="B23" s="36">
        <v>8.1254895774669419E-2</v>
      </c>
      <c r="C23" s="36">
        <v>0.24952610319774504</v>
      </c>
      <c r="D23" s="30" t="s">
        <v>25</v>
      </c>
      <c r="P23" s="30" t="s">
        <v>345</v>
      </c>
    </row>
    <row r="24" spans="1:17">
      <c r="A24" s="36">
        <v>0.22679438963313819</v>
      </c>
      <c r="B24" s="36">
        <v>9.2663047633613146E-2</v>
      </c>
      <c r="C24" s="36">
        <v>2.7940194978652945E-2</v>
      </c>
      <c r="D24" s="30" t="s">
        <v>26</v>
      </c>
      <c r="P24" t="s">
        <v>345</v>
      </c>
    </row>
    <row r="25" spans="1:17">
      <c r="A25" s="34"/>
      <c r="B25" s="34"/>
    </row>
    <row r="27" spans="1:17">
      <c r="A27" s="30" t="s">
        <v>340</v>
      </c>
      <c r="B27" s="29" t="s">
        <v>341</v>
      </c>
      <c r="C27" s="35" t="s">
        <v>342</v>
      </c>
      <c r="D27" s="37" t="s">
        <v>346</v>
      </c>
      <c r="G27" s="3"/>
    </row>
    <row r="28" spans="1:17">
      <c r="A28" s="34">
        <v>0.20313450143447201</v>
      </c>
      <c r="B28" s="34">
        <v>5.5662855203780053E-2</v>
      </c>
      <c r="C28" s="34">
        <v>0.30439790070919626</v>
      </c>
      <c r="D28" s="34">
        <v>0.50242201276668252</v>
      </c>
      <c r="E28" s="37" t="s">
        <v>13</v>
      </c>
      <c r="F28" s="35"/>
      <c r="Q28" t="s">
        <v>347</v>
      </c>
    </row>
    <row r="29" spans="1:17">
      <c r="A29" s="34">
        <v>0.13992121560945997</v>
      </c>
      <c r="B29" s="34">
        <v>0.51967133936026222</v>
      </c>
      <c r="C29" s="34">
        <v>3.3368910341503695E-2</v>
      </c>
      <c r="D29" s="34">
        <v>3.9709569139518182E-2</v>
      </c>
      <c r="E29" s="29" t="s">
        <v>15</v>
      </c>
    </row>
    <row r="30" spans="1:17">
      <c r="A30" s="34">
        <v>0.20586430374662196</v>
      </c>
      <c r="B30" s="34">
        <v>0.13896294870580719</v>
      </c>
      <c r="C30" s="34">
        <v>0.28845492146583368</v>
      </c>
      <c r="D30" s="34">
        <v>0.16823722268203231</v>
      </c>
      <c r="E30" s="35" t="s">
        <v>16</v>
      </c>
    </row>
    <row r="31" spans="1:17">
      <c r="A31" s="34">
        <v>8.1367835197514032E-2</v>
      </c>
      <c r="B31" s="34">
        <v>0.45218653659587571</v>
      </c>
      <c r="C31" s="34">
        <v>-6.214919660139203E-2</v>
      </c>
      <c r="D31" s="34">
        <v>0.45099761769551094</v>
      </c>
      <c r="E31" s="29" t="s">
        <v>18</v>
      </c>
      <c r="F31" s="37"/>
      <c r="Q31" t="s">
        <v>347</v>
      </c>
    </row>
    <row r="32" spans="1:17">
      <c r="A32" s="34">
        <v>0.11262889490686583</v>
      </c>
      <c r="B32" s="34">
        <v>0.23583113530038477</v>
      </c>
      <c r="C32" s="34">
        <v>0.14801527152815255</v>
      </c>
      <c r="D32" s="34">
        <v>0.18256692450010348</v>
      </c>
      <c r="E32" s="29" t="s">
        <v>19</v>
      </c>
    </row>
    <row r="33" spans="1:5">
      <c r="A33" s="34">
        <v>0.69859727993908227</v>
      </c>
      <c r="B33" s="34">
        <v>0.19915577198214904</v>
      </c>
      <c r="C33" s="34">
        <v>0.16391224616843289</v>
      </c>
      <c r="D33" s="34">
        <v>5.097728456157169E-2</v>
      </c>
      <c r="E33" s="30" t="s">
        <v>21</v>
      </c>
    </row>
    <row r="34" spans="1:5">
      <c r="A34" s="34">
        <v>0.6047535660464054</v>
      </c>
      <c r="B34" s="34">
        <v>5.9357404825812247E-2</v>
      </c>
      <c r="C34" s="34">
        <v>0.20910047764777637</v>
      </c>
      <c r="D34" s="34">
        <v>0.31479261452508506</v>
      </c>
      <c r="E34" s="30" t="s">
        <v>22</v>
      </c>
    </row>
    <row r="35" spans="1:5">
      <c r="A35" s="34">
        <v>0.21033642185570786</v>
      </c>
      <c r="B35" s="34">
        <v>-1.4835845889007906E-2</v>
      </c>
      <c r="C35" s="34">
        <v>0.5264919575807343</v>
      </c>
      <c r="D35" s="34">
        <v>9.650538108910163E-2</v>
      </c>
      <c r="E35" s="35" t="s">
        <v>23</v>
      </c>
    </row>
    <row r="36" spans="1:5">
      <c r="A36" s="34">
        <v>0.58425280041119143</v>
      </c>
      <c r="B36" s="34">
        <v>0.17357016418777016</v>
      </c>
      <c r="C36" s="34">
        <v>0.27287904482735559</v>
      </c>
      <c r="D36" s="34">
        <v>0.11698317461459184</v>
      </c>
      <c r="E36" s="30" t="s">
        <v>25</v>
      </c>
    </row>
    <row r="37" spans="1:5">
      <c r="A37" s="34">
        <v>0.10403262348412952</v>
      </c>
      <c r="B37" s="34">
        <v>7.1732360626135153E-2</v>
      </c>
      <c r="C37" s="34">
        <v>5.8296785048705106E-2</v>
      </c>
      <c r="D37" s="34">
        <v>9.1840418780363767E-3</v>
      </c>
      <c r="E37" s="30" t="s">
        <v>26</v>
      </c>
    </row>
    <row r="38" spans="1:5">
      <c r="A38" s="34"/>
      <c r="B38" s="34"/>
      <c r="C38" s="34"/>
      <c r="D38" s="34"/>
    </row>
    <row r="39" spans="1:5">
      <c r="A39" s="34"/>
      <c r="B39" s="34"/>
      <c r="C39" s="34"/>
      <c r="D39" s="34"/>
    </row>
  </sheetData>
  <conditionalFormatting sqref="A28:D37">
    <cfRule type="colorScale" priority="3">
      <colorScale>
        <cfvo type="min" val="0"/>
        <cfvo type="max" val="0"/>
        <color theme="3" tint="0.79998168889431442"/>
        <color rgb="FFFF0000"/>
      </colorScale>
    </cfRule>
  </conditionalFormatting>
  <conditionalFormatting sqref="A2:B13">
    <cfRule type="colorScale" priority="2">
      <colorScale>
        <cfvo type="min" val="0"/>
        <cfvo type="max" val="0"/>
        <color theme="3" tint="0.79998168889431442"/>
        <color rgb="FFFF0000"/>
      </colorScale>
    </cfRule>
  </conditionalFormatting>
  <conditionalFormatting sqref="A15:C24">
    <cfRule type="colorScale" priority="1">
      <colorScale>
        <cfvo type="min" val="0"/>
        <cfvo type="max" val="0"/>
        <color theme="3" tint="0.79998168889431442"/>
        <color rgb="FFFF0000"/>
      </colorScale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A15"/>
  <sheetViews>
    <sheetView topLeftCell="J1" workbookViewId="0">
      <selection activeCell="Z20" sqref="Z20"/>
    </sheetView>
  </sheetViews>
  <sheetFormatPr defaultRowHeight="15"/>
  <cols>
    <col min="26" max="27" width="10.42578125" bestFit="1" customWidth="1"/>
  </cols>
  <sheetData>
    <row r="1" spans="1:27">
      <c r="A1" t="s">
        <v>285</v>
      </c>
      <c r="B1" t="s">
        <v>286</v>
      </c>
      <c r="C1" t="s">
        <v>287</v>
      </c>
      <c r="D1" t="s">
        <v>288</v>
      </c>
      <c r="E1" t="s">
        <v>289</v>
      </c>
      <c r="F1" t="s">
        <v>290</v>
      </c>
      <c r="G1" t="s">
        <v>291</v>
      </c>
      <c r="H1" t="s">
        <v>292</v>
      </c>
      <c r="I1" t="s">
        <v>293</v>
      </c>
      <c r="J1" t="s">
        <v>294</v>
      </c>
      <c r="L1" t="s">
        <v>295</v>
      </c>
      <c r="M1" t="s">
        <v>296</v>
      </c>
      <c r="N1" t="s">
        <v>297</v>
      </c>
      <c r="O1" t="s">
        <v>298</v>
      </c>
      <c r="P1" t="s">
        <v>299</v>
      </c>
      <c r="Q1" t="s">
        <v>300</v>
      </c>
      <c r="R1" t="s">
        <v>301</v>
      </c>
      <c r="S1" t="s">
        <v>302</v>
      </c>
      <c r="T1" t="s">
        <v>303</v>
      </c>
      <c r="U1" t="s">
        <v>304</v>
      </c>
      <c r="V1" s="8" t="s">
        <v>306</v>
      </c>
      <c r="W1" s="8" t="s">
        <v>305</v>
      </c>
      <c r="X1" t="s">
        <v>360</v>
      </c>
      <c r="Y1" t="s">
        <v>361</v>
      </c>
      <c r="Z1" t="s">
        <v>362</v>
      </c>
      <c r="AA1" t="s">
        <v>363</v>
      </c>
    </row>
    <row r="2" spans="1:27">
      <c r="A2">
        <v>1</v>
      </c>
      <c r="B2">
        <v>1</v>
      </c>
      <c r="C2">
        <v>1</v>
      </c>
      <c r="D2">
        <v>-1</v>
      </c>
      <c r="E2">
        <v>0</v>
      </c>
      <c r="F2">
        <v>1</v>
      </c>
      <c r="G2">
        <v>0</v>
      </c>
      <c r="H2">
        <v>1</v>
      </c>
      <c r="I2">
        <v>1</v>
      </c>
      <c r="J2">
        <v>1</v>
      </c>
      <c r="L2">
        <v>-1</v>
      </c>
      <c r="M2">
        <v>1</v>
      </c>
      <c r="N2">
        <v>2</v>
      </c>
      <c r="O2">
        <v>-1</v>
      </c>
      <c r="P2">
        <v>-1</v>
      </c>
      <c r="Q2">
        <v>1</v>
      </c>
      <c r="R2">
        <v>0</v>
      </c>
      <c r="S2">
        <v>1</v>
      </c>
      <c r="T2">
        <v>-1</v>
      </c>
      <c r="U2">
        <v>1</v>
      </c>
      <c r="V2">
        <v>6</v>
      </c>
      <c r="W2">
        <v>2</v>
      </c>
      <c r="X2">
        <f>SUM(A2,B2,C2,D2,E2,)</f>
        <v>2</v>
      </c>
      <c r="Y2">
        <f>SUM(L2,M2,N2,O2,P2)</f>
        <v>0</v>
      </c>
      <c r="Z2">
        <f>SUM(F2,G2,H2,I2,J2)</f>
        <v>4</v>
      </c>
      <c r="AA2">
        <f>SUM(Q2,R2,S2,T2,U2)</f>
        <v>2</v>
      </c>
    </row>
    <row r="3" spans="1:27">
      <c r="A3">
        <v>1</v>
      </c>
      <c r="B3">
        <v>-1</v>
      </c>
      <c r="C3">
        <v>-1</v>
      </c>
      <c r="D3">
        <v>-1</v>
      </c>
      <c r="E3">
        <v>1</v>
      </c>
      <c r="F3">
        <v>1</v>
      </c>
      <c r="G3">
        <v>1</v>
      </c>
      <c r="H3">
        <v>1</v>
      </c>
      <c r="I3">
        <v>1</v>
      </c>
      <c r="J3">
        <v>-1</v>
      </c>
      <c r="L3">
        <v>-1</v>
      </c>
      <c r="M3">
        <v>-1</v>
      </c>
      <c r="N3">
        <v>-1</v>
      </c>
      <c r="O3">
        <v>-1</v>
      </c>
      <c r="P3">
        <v>1</v>
      </c>
      <c r="Q3">
        <v>1</v>
      </c>
      <c r="R3">
        <v>1</v>
      </c>
      <c r="S3">
        <v>0</v>
      </c>
      <c r="T3">
        <v>1</v>
      </c>
      <c r="U3">
        <v>1</v>
      </c>
      <c r="V3">
        <v>2</v>
      </c>
      <c r="W3">
        <v>1</v>
      </c>
      <c r="X3">
        <f t="shared" ref="X3:X15" si="0">SUM(A3,B3,C3,D3,E3,)</f>
        <v>-1</v>
      </c>
      <c r="Y3">
        <f t="shared" ref="Y3:Y15" si="1">SUM(L3,M3,N3,O3,P3)</f>
        <v>-3</v>
      </c>
      <c r="Z3">
        <f t="shared" ref="Z3:Z15" si="2">SUM(F3,G3,H3,I3,J3)</f>
        <v>3</v>
      </c>
      <c r="AA3">
        <f t="shared" ref="AA3:AA15" si="3">SUM(Q3,R3,S3,T3,U3)</f>
        <v>4</v>
      </c>
    </row>
    <row r="4" spans="1:27">
      <c r="A4">
        <v>-1</v>
      </c>
      <c r="B4">
        <v>1</v>
      </c>
      <c r="C4">
        <v>1</v>
      </c>
      <c r="D4">
        <v>1</v>
      </c>
      <c r="E4">
        <v>-1</v>
      </c>
      <c r="F4">
        <v>1</v>
      </c>
      <c r="G4">
        <v>1</v>
      </c>
      <c r="H4">
        <v>-1</v>
      </c>
      <c r="I4">
        <v>1</v>
      </c>
      <c r="J4">
        <v>1</v>
      </c>
      <c r="L4">
        <v>1</v>
      </c>
      <c r="M4">
        <v>1</v>
      </c>
      <c r="N4">
        <v>1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4</v>
      </c>
      <c r="W4">
        <v>10</v>
      </c>
      <c r="X4">
        <f t="shared" si="0"/>
        <v>1</v>
      </c>
      <c r="Y4">
        <f t="shared" si="1"/>
        <v>5</v>
      </c>
      <c r="Z4">
        <f t="shared" si="2"/>
        <v>3</v>
      </c>
      <c r="AA4">
        <f t="shared" si="3"/>
        <v>5</v>
      </c>
    </row>
    <row r="5" spans="1:27">
      <c r="A5">
        <v>0</v>
      </c>
      <c r="B5">
        <v>1</v>
      </c>
      <c r="C5">
        <v>-1</v>
      </c>
      <c r="D5">
        <v>-1</v>
      </c>
      <c r="E5">
        <v>-1</v>
      </c>
      <c r="F5">
        <v>1</v>
      </c>
      <c r="G5">
        <v>0</v>
      </c>
      <c r="H5">
        <v>-1</v>
      </c>
      <c r="I5">
        <v>-1</v>
      </c>
      <c r="J5">
        <v>2</v>
      </c>
      <c r="L5">
        <v>0</v>
      </c>
      <c r="M5">
        <v>1</v>
      </c>
      <c r="N5">
        <v>0</v>
      </c>
      <c r="O5">
        <v>-1</v>
      </c>
      <c r="P5">
        <v>1</v>
      </c>
      <c r="Q5">
        <v>1</v>
      </c>
      <c r="R5">
        <v>-1</v>
      </c>
      <c r="S5">
        <v>-1</v>
      </c>
      <c r="T5">
        <v>0</v>
      </c>
      <c r="U5">
        <v>2</v>
      </c>
      <c r="V5">
        <v>-1</v>
      </c>
      <c r="W5">
        <v>2</v>
      </c>
      <c r="X5">
        <f t="shared" si="0"/>
        <v>-2</v>
      </c>
      <c r="Y5">
        <f t="shared" si="1"/>
        <v>1</v>
      </c>
      <c r="Z5">
        <f t="shared" si="2"/>
        <v>1</v>
      </c>
      <c r="AA5">
        <f t="shared" si="3"/>
        <v>1</v>
      </c>
    </row>
    <row r="6" spans="1:27">
      <c r="A6">
        <v>-1</v>
      </c>
      <c r="B6">
        <v>-1</v>
      </c>
      <c r="C6">
        <v>-1</v>
      </c>
      <c r="D6">
        <v>-1</v>
      </c>
      <c r="E6">
        <v>2</v>
      </c>
      <c r="F6">
        <v>1</v>
      </c>
      <c r="G6">
        <v>1</v>
      </c>
      <c r="H6">
        <v>-1</v>
      </c>
      <c r="I6">
        <v>1</v>
      </c>
      <c r="J6">
        <v>-1</v>
      </c>
      <c r="L6">
        <v>-1</v>
      </c>
      <c r="M6">
        <v>-1</v>
      </c>
      <c r="N6">
        <v>1</v>
      </c>
      <c r="O6">
        <v>-1</v>
      </c>
      <c r="P6">
        <v>-2</v>
      </c>
      <c r="Q6">
        <v>-1</v>
      </c>
      <c r="R6">
        <v>2</v>
      </c>
      <c r="S6">
        <v>1</v>
      </c>
      <c r="T6">
        <v>1</v>
      </c>
      <c r="U6">
        <v>1</v>
      </c>
      <c r="V6">
        <v>-1</v>
      </c>
      <c r="W6">
        <v>0</v>
      </c>
      <c r="X6">
        <f t="shared" si="0"/>
        <v>-2</v>
      </c>
      <c r="Y6">
        <f t="shared" si="1"/>
        <v>-4</v>
      </c>
      <c r="Z6">
        <f t="shared" si="2"/>
        <v>1</v>
      </c>
      <c r="AA6">
        <f t="shared" si="3"/>
        <v>4</v>
      </c>
    </row>
    <row r="7" spans="1:27">
      <c r="A7">
        <v>-2</v>
      </c>
      <c r="B7">
        <v>1</v>
      </c>
      <c r="C7">
        <v>-1</v>
      </c>
      <c r="D7">
        <v>-1</v>
      </c>
      <c r="E7">
        <v>-2</v>
      </c>
      <c r="F7">
        <v>-1</v>
      </c>
      <c r="G7">
        <v>-1</v>
      </c>
      <c r="H7">
        <v>-1</v>
      </c>
      <c r="I7">
        <v>1</v>
      </c>
      <c r="J7">
        <v>-1</v>
      </c>
      <c r="L7">
        <v>-1</v>
      </c>
      <c r="M7">
        <v>1</v>
      </c>
      <c r="N7">
        <v>1</v>
      </c>
      <c r="O7">
        <v>-1</v>
      </c>
      <c r="P7">
        <v>-1</v>
      </c>
      <c r="Q7">
        <v>1</v>
      </c>
      <c r="R7">
        <v>-1</v>
      </c>
      <c r="S7">
        <v>-1</v>
      </c>
      <c r="T7">
        <v>1</v>
      </c>
      <c r="U7">
        <v>-1</v>
      </c>
      <c r="V7">
        <v>-8</v>
      </c>
      <c r="W7">
        <v>-2</v>
      </c>
      <c r="X7">
        <f t="shared" si="0"/>
        <v>-5</v>
      </c>
      <c r="Y7">
        <f t="shared" si="1"/>
        <v>-1</v>
      </c>
      <c r="Z7">
        <f t="shared" si="2"/>
        <v>-3</v>
      </c>
      <c r="AA7">
        <f t="shared" si="3"/>
        <v>-1</v>
      </c>
    </row>
    <row r="8" spans="1:27">
      <c r="A8">
        <v>-2</v>
      </c>
      <c r="B8">
        <v>2</v>
      </c>
      <c r="C8">
        <v>2</v>
      </c>
      <c r="D8">
        <v>-2</v>
      </c>
      <c r="E8">
        <v>2</v>
      </c>
      <c r="F8">
        <v>2</v>
      </c>
      <c r="G8">
        <v>2</v>
      </c>
      <c r="H8">
        <v>2</v>
      </c>
      <c r="I8">
        <v>2</v>
      </c>
      <c r="J8">
        <v>2</v>
      </c>
      <c r="L8">
        <v>-2</v>
      </c>
      <c r="M8">
        <v>2</v>
      </c>
      <c r="N8">
        <v>-2</v>
      </c>
      <c r="O8">
        <v>2</v>
      </c>
      <c r="P8">
        <v>2</v>
      </c>
      <c r="Q8">
        <v>-2</v>
      </c>
      <c r="R8">
        <v>2</v>
      </c>
      <c r="S8">
        <v>2</v>
      </c>
      <c r="T8">
        <v>2</v>
      </c>
      <c r="U8">
        <v>2</v>
      </c>
      <c r="V8">
        <v>12</v>
      </c>
      <c r="W8">
        <v>8</v>
      </c>
      <c r="X8">
        <f t="shared" si="0"/>
        <v>2</v>
      </c>
      <c r="Y8">
        <f t="shared" si="1"/>
        <v>2</v>
      </c>
      <c r="Z8">
        <f t="shared" si="2"/>
        <v>10</v>
      </c>
      <c r="AA8">
        <f t="shared" si="3"/>
        <v>6</v>
      </c>
    </row>
    <row r="9" spans="1:27">
      <c r="A9">
        <v>0</v>
      </c>
      <c r="B9">
        <v>-1</v>
      </c>
      <c r="C9">
        <v>1</v>
      </c>
      <c r="D9">
        <v>-2</v>
      </c>
      <c r="E9">
        <v>1</v>
      </c>
      <c r="F9">
        <v>2</v>
      </c>
      <c r="G9">
        <v>1</v>
      </c>
      <c r="H9">
        <v>-1</v>
      </c>
      <c r="I9">
        <v>1</v>
      </c>
      <c r="J9">
        <v>-2</v>
      </c>
      <c r="L9">
        <v>1</v>
      </c>
      <c r="M9">
        <v>-2</v>
      </c>
      <c r="N9">
        <v>-1</v>
      </c>
      <c r="O9">
        <v>1</v>
      </c>
      <c r="P9">
        <v>2</v>
      </c>
      <c r="Q9">
        <v>2</v>
      </c>
      <c r="R9">
        <v>-1</v>
      </c>
      <c r="S9">
        <v>1</v>
      </c>
      <c r="T9">
        <v>1</v>
      </c>
      <c r="U9">
        <v>2</v>
      </c>
      <c r="V9">
        <v>0</v>
      </c>
      <c r="W9">
        <v>6</v>
      </c>
      <c r="X9">
        <f t="shared" si="0"/>
        <v>-1</v>
      </c>
      <c r="Y9">
        <f t="shared" si="1"/>
        <v>1</v>
      </c>
      <c r="Z9">
        <f t="shared" si="2"/>
        <v>1</v>
      </c>
      <c r="AA9">
        <f t="shared" si="3"/>
        <v>5</v>
      </c>
    </row>
    <row r="10" spans="1:27">
      <c r="A10">
        <v>-2</v>
      </c>
      <c r="B10">
        <v>1</v>
      </c>
      <c r="C10">
        <v>1</v>
      </c>
      <c r="D10">
        <v>-1</v>
      </c>
      <c r="E10">
        <v>-1</v>
      </c>
      <c r="F10">
        <v>1</v>
      </c>
      <c r="G10">
        <v>1</v>
      </c>
      <c r="H10">
        <v>1</v>
      </c>
      <c r="I10">
        <v>1</v>
      </c>
      <c r="J10">
        <v>0</v>
      </c>
      <c r="L10">
        <v>-2</v>
      </c>
      <c r="M10">
        <v>0</v>
      </c>
      <c r="N10">
        <v>1</v>
      </c>
      <c r="O10">
        <v>1</v>
      </c>
      <c r="P10">
        <v>-1</v>
      </c>
      <c r="Q10">
        <v>1</v>
      </c>
      <c r="R10">
        <v>1</v>
      </c>
      <c r="S10">
        <v>1</v>
      </c>
      <c r="T10">
        <v>1</v>
      </c>
      <c r="U10">
        <v>-1</v>
      </c>
      <c r="V10">
        <v>2</v>
      </c>
      <c r="W10">
        <v>2</v>
      </c>
      <c r="X10">
        <f t="shared" si="0"/>
        <v>-2</v>
      </c>
      <c r="Y10">
        <f t="shared" si="1"/>
        <v>-1</v>
      </c>
      <c r="Z10">
        <f t="shared" si="2"/>
        <v>4</v>
      </c>
      <c r="AA10">
        <f t="shared" si="3"/>
        <v>3</v>
      </c>
    </row>
    <row r="11" spans="1:27">
      <c r="A11">
        <v>1</v>
      </c>
      <c r="B11">
        <v>2</v>
      </c>
      <c r="C11">
        <v>1</v>
      </c>
      <c r="D11">
        <v>0</v>
      </c>
      <c r="E11">
        <v>1</v>
      </c>
      <c r="F11">
        <v>1</v>
      </c>
      <c r="G11">
        <v>1</v>
      </c>
      <c r="H11">
        <v>2</v>
      </c>
      <c r="I11">
        <v>1</v>
      </c>
      <c r="J11">
        <v>1</v>
      </c>
      <c r="L11">
        <v>1</v>
      </c>
      <c r="M11">
        <v>1</v>
      </c>
      <c r="N11">
        <v>1</v>
      </c>
      <c r="O11">
        <v>-1</v>
      </c>
      <c r="P11">
        <v>1</v>
      </c>
      <c r="Q11">
        <v>1</v>
      </c>
      <c r="R11">
        <v>1</v>
      </c>
      <c r="S11">
        <v>1</v>
      </c>
      <c r="T11">
        <v>2</v>
      </c>
      <c r="U11">
        <v>1</v>
      </c>
      <c r="V11">
        <v>11</v>
      </c>
      <c r="W11">
        <v>9</v>
      </c>
      <c r="X11">
        <f t="shared" si="0"/>
        <v>5</v>
      </c>
      <c r="Y11">
        <f t="shared" si="1"/>
        <v>3</v>
      </c>
      <c r="Z11">
        <f t="shared" si="2"/>
        <v>6</v>
      </c>
      <c r="AA11">
        <f t="shared" si="3"/>
        <v>6</v>
      </c>
    </row>
    <row r="12" spans="1:27">
      <c r="A12">
        <v>1</v>
      </c>
      <c r="B12">
        <v>-1</v>
      </c>
      <c r="C12">
        <v>1</v>
      </c>
      <c r="D12">
        <v>-1</v>
      </c>
      <c r="E12">
        <v>0</v>
      </c>
      <c r="F12">
        <v>1</v>
      </c>
      <c r="G12">
        <v>1</v>
      </c>
      <c r="H12">
        <v>1</v>
      </c>
      <c r="I12">
        <v>2</v>
      </c>
      <c r="J12">
        <v>2</v>
      </c>
      <c r="L12">
        <v>1</v>
      </c>
      <c r="M12">
        <v>-1</v>
      </c>
      <c r="N12">
        <v>1</v>
      </c>
      <c r="O12">
        <v>-1</v>
      </c>
      <c r="P12">
        <v>0</v>
      </c>
      <c r="Q12">
        <v>1</v>
      </c>
      <c r="R12">
        <v>1</v>
      </c>
      <c r="S12">
        <v>1</v>
      </c>
      <c r="T12">
        <v>2</v>
      </c>
      <c r="U12">
        <v>1</v>
      </c>
      <c r="V12">
        <v>7</v>
      </c>
      <c r="W12">
        <v>6</v>
      </c>
      <c r="X12">
        <f t="shared" si="0"/>
        <v>0</v>
      </c>
      <c r="Y12">
        <f t="shared" si="1"/>
        <v>0</v>
      </c>
      <c r="Z12">
        <f t="shared" si="2"/>
        <v>7</v>
      </c>
      <c r="AA12">
        <f t="shared" si="3"/>
        <v>6</v>
      </c>
    </row>
    <row r="13" spans="1:27">
      <c r="A13">
        <v>-1</v>
      </c>
      <c r="B13">
        <v>1</v>
      </c>
      <c r="C13">
        <v>-1</v>
      </c>
      <c r="D13">
        <v>1</v>
      </c>
      <c r="E13">
        <v>1</v>
      </c>
      <c r="F13">
        <v>1</v>
      </c>
      <c r="G13">
        <v>-1</v>
      </c>
      <c r="H13">
        <v>-1</v>
      </c>
      <c r="I13">
        <v>1</v>
      </c>
      <c r="J13">
        <v>2</v>
      </c>
      <c r="L13">
        <v>0</v>
      </c>
      <c r="M13">
        <v>1</v>
      </c>
      <c r="N13">
        <v>-1</v>
      </c>
      <c r="O13">
        <v>1</v>
      </c>
      <c r="P13">
        <v>1</v>
      </c>
      <c r="Q13">
        <v>1</v>
      </c>
      <c r="R13">
        <v>-1</v>
      </c>
      <c r="S13">
        <v>-1</v>
      </c>
      <c r="T13">
        <v>0</v>
      </c>
      <c r="U13">
        <v>2</v>
      </c>
      <c r="V13">
        <v>3</v>
      </c>
      <c r="W13">
        <v>3</v>
      </c>
      <c r="X13">
        <f t="shared" si="0"/>
        <v>1</v>
      </c>
      <c r="Y13">
        <f t="shared" si="1"/>
        <v>2</v>
      </c>
      <c r="Z13">
        <f t="shared" si="2"/>
        <v>2</v>
      </c>
      <c r="AA13">
        <f t="shared" si="3"/>
        <v>1</v>
      </c>
    </row>
    <row r="14" spans="1:27">
      <c r="A14">
        <v>-1</v>
      </c>
      <c r="B14">
        <v>1</v>
      </c>
      <c r="C14">
        <v>1</v>
      </c>
      <c r="D14">
        <v>-1</v>
      </c>
      <c r="E14">
        <v>-1</v>
      </c>
      <c r="F14">
        <v>1</v>
      </c>
      <c r="G14">
        <v>0</v>
      </c>
      <c r="H14">
        <v>-1</v>
      </c>
      <c r="I14">
        <v>0</v>
      </c>
      <c r="J14">
        <v>1</v>
      </c>
      <c r="L14">
        <v>1</v>
      </c>
      <c r="M14">
        <v>1</v>
      </c>
      <c r="N14">
        <v>1</v>
      </c>
      <c r="O14">
        <v>-1</v>
      </c>
      <c r="P14">
        <v>-1</v>
      </c>
      <c r="Q14">
        <v>1</v>
      </c>
      <c r="R14">
        <v>1</v>
      </c>
      <c r="S14">
        <v>-1</v>
      </c>
      <c r="T14">
        <v>1</v>
      </c>
      <c r="U14">
        <v>1</v>
      </c>
      <c r="V14">
        <v>0</v>
      </c>
      <c r="W14">
        <v>4</v>
      </c>
      <c r="X14">
        <f t="shared" si="0"/>
        <v>-1</v>
      </c>
      <c r="Y14">
        <f t="shared" si="1"/>
        <v>1</v>
      </c>
      <c r="Z14">
        <f t="shared" si="2"/>
        <v>1</v>
      </c>
      <c r="AA14">
        <f t="shared" si="3"/>
        <v>3</v>
      </c>
    </row>
    <row r="15" spans="1:27">
      <c r="A15">
        <v>1</v>
      </c>
      <c r="B15">
        <v>2</v>
      </c>
      <c r="C15">
        <v>1</v>
      </c>
      <c r="D15">
        <v>-1</v>
      </c>
      <c r="E15">
        <v>1</v>
      </c>
      <c r="F15">
        <v>1</v>
      </c>
      <c r="G15">
        <v>-1</v>
      </c>
      <c r="H15">
        <v>1</v>
      </c>
      <c r="I15">
        <v>-1</v>
      </c>
      <c r="J15">
        <v>1</v>
      </c>
      <c r="L15">
        <v>-1</v>
      </c>
      <c r="M15">
        <v>2</v>
      </c>
      <c r="N15">
        <v>1</v>
      </c>
      <c r="O15">
        <v>1</v>
      </c>
      <c r="P15">
        <v>1</v>
      </c>
      <c r="Q15">
        <v>0</v>
      </c>
      <c r="R15">
        <v>-1</v>
      </c>
      <c r="S15">
        <v>1</v>
      </c>
      <c r="T15">
        <v>1</v>
      </c>
      <c r="U15">
        <v>1</v>
      </c>
      <c r="V15">
        <v>5</v>
      </c>
      <c r="W15">
        <v>6</v>
      </c>
      <c r="X15">
        <f t="shared" si="0"/>
        <v>4</v>
      </c>
      <c r="Y15">
        <f t="shared" si="1"/>
        <v>4</v>
      </c>
      <c r="Z15">
        <f t="shared" si="2"/>
        <v>1</v>
      </c>
      <c r="AA15">
        <f t="shared" si="3"/>
        <v>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souhrn</vt:lpstr>
      <vt:lpstr>data_uprav</vt:lpstr>
      <vt:lpstr>validita</vt:lpstr>
      <vt:lpstr>reliabilita</vt:lpstr>
      <vt:lpstr>data_hruba</vt:lpstr>
      <vt:lpstr>skory</vt:lpstr>
      <vt:lpstr>data_statistica</vt:lpstr>
      <vt:lpstr>FA</vt:lpstr>
      <vt:lpstr>x</vt:lpstr>
      <vt:lpstr>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honza</cp:lastModifiedBy>
  <dcterms:created xsi:type="dcterms:W3CDTF">2016-12-29T16:40:57Z</dcterms:created>
  <dcterms:modified xsi:type="dcterms:W3CDTF">2017-01-14T22:29:02Z</dcterms:modified>
</cp:coreProperties>
</file>